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<sst xmlns="http://schemas.openxmlformats.org/spreadsheetml/2006/main" count="45" uniqueCount="40">
  <si>
    <t>Scheduling Cash Flow Pro Forma</t>
  </si>
  <si>
    <t>Revenue Drivers</t>
  </si>
  <si>
    <t>Sole Provider Usage</t>
  </si>
  <si>
    <t>Four Provider Usage (Monthly)</t>
  </si>
  <si>
    <t>Eight Provider Usage (Monthly)</t>
  </si>
  <si>
    <t>Twelve Provider Usage (Monthly)</t>
  </si>
  <si>
    <t>Unlimited Provider Usage (Monthly)</t>
  </si>
  <si>
    <t>Year 1</t>
  </si>
  <si>
    <t>Year 2</t>
  </si>
  <si>
    <t>Year 3</t>
  </si>
  <si>
    <t>Sources of Revenue</t>
  </si>
  <si>
    <t>Year 1 Total</t>
  </si>
  <si>
    <t>Year 2 Total</t>
  </si>
  <si>
    <t>Year 3 Total</t>
  </si>
  <si>
    <t>TOTAL REVENUE</t>
  </si>
  <si>
    <t>Expenses</t>
  </si>
  <si>
    <t>Development for Scalability</t>
  </si>
  <si>
    <t>Hosting for our website</t>
  </si>
  <si>
    <t>Domain for our website</t>
  </si>
  <si>
    <t>Salaries (Developer On-Call / Maintenance)</t>
  </si>
  <si>
    <t>Advertising &amp; Promo</t>
  </si>
  <si>
    <t>Legal &amp; Accounting</t>
  </si>
  <si>
    <t>LLC</t>
  </si>
  <si>
    <t>Taxes</t>
  </si>
  <si>
    <t>TOTAL EXPENSES</t>
  </si>
  <si>
    <t>Y1 Total</t>
  </si>
  <si>
    <t>Y2 Total</t>
  </si>
  <si>
    <t>Y3 Total</t>
  </si>
  <si>
    <t>OPERATING PROFIT</t>
  </si>
  <si>
    <t>3 Year Profit</t>
  </si>
  <si>
    <t>OPERATING PROFIT MARGIN %</t>
  </si>
  <si>
    <t>Asssumptions</t>
  </si>
  <si>
    <t>Four Provider</t>
  </si>
  <si>
    <t>Start with 10 and increase by 5 every quarter</t>
  </si>
  <si>
    <t>Eight Provider</t>
  </si>
  <si>
    <t>Start with 3 and increase by 2 every quarter</t>
  </si>
  <si>
    <t>Twelve Provider</t>
  </si>
  <si>
    <t>Start with 2 and increase by 1 every quarter</t>
  </si>
  <si>
    <t>Unlimited Provider</t>
  </si>
  <si>
    <t>Start with 1 and increase by 1 every quarter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</si>
</sst>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mmm yyyy"/>
    <numFmt numFmtId="166" formatCode="0.0000"/>
  </numFmts>
  <fonts count="6">
    <font>
      <sz val="11.0"/>
      <color rgb="FF000000"/>
      <name val="Calibri"/>
    </font>
    <font>
      <b/>
      <sz val="16.0"/>
      <color rgb="FF000000"/>
      <name val="Calibri"/>
    </font>
    <font/>
    <font>
      <b/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6">
    <border/>
    <border>
      <left style="medium">
        <color rgb="FFFFFFFF"/>
      </left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</border>
    <border>
      <left style="medium">
        <color rgb="FFFFFFFF"/>
      </left>
      <right style="medium">
        <color rgb="FFFFFFFF"/>
      </right>
      <bottom style="medium">
        <color rgb="FF000000"/>
      </bottom>
    </border>
    <border>
      <left style="medium">
        <color rgb="FFFFFFFF"/>
      </left>
      <bottom style="medium">
        <color rgb="FF000000"/>
      </bottom>
    </border>
    <border>
      <bottom style="medium">
        <color rgb="FF000000"/>
      </bottom>
    </border>
    <border>
      <right style="medium">
        <color rgb="FFFFFFFF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FFFFFF"/>
      </left>
      <top style="medium">
        <color rgb="FF000000"/>
      </top>
    </border>
    <border>
      <top style="medium">
        <color rgb="FF000000"/>
      </top>
    </border>
    <border>
      <right style="medium">
        <color rgb="FFFFFFFF"/>
      </right>
      <top style="medium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dotted">
        <color rgb="FF000000"/>
      </right>
      <bottom style="medium">
        <color rgb="FFFFFFFF"/>
      </bottom>
    </border>
    <border>
      <left style="dotted">
        <color rgb="FF000000"/>
      </left>
    </border>
    <border>
      <left style="medium">
        <color rgb="FFFFFFFF"/>
      </left>
      <right style="dotted">
        <color rgb="FF000000"/>
      </right>
      <top style="medium">
        <color rgb="FFFFFFFF"/>
      </top>
      <bottom style="medium">
        <color rgb="FF000000"/>
      </bottom>
    </border>
    <border>
      <left style="dotted">
        <color rgb="FF000000"/>
      </lef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left style="medium">
        <color rgb="FFFFFFFF"/>
      </left>
      <right style="dotted">
        <color rgb="FF000000"/>
      </right>
      <top style="medium">
        <color rgb="FF000000"/>
      </top>
    </border>
    <border>
      <left style="dotted">
        <color rgb="FF000000"/>
      </left>
      <top style="medium">
        <color rgb="FF000000"/>
      </top>
    </border>
    <border>
      <right style="dotted">
        <color rgb="FF000000"/>
      </right>
      <top style="medium">
        <color rgb="FF000000"/>
      </top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dotted">
        <color rgb="FF000000"/>
      </right>
      <bottom style="medium">
        <color rgb="FF000000"/>
      </bottom>
    </border>
    <border>
      <right style="dotted">
        <color rgb="FF000000"/>
      </right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</border>
    <border>
      <left style="medium">
        <color rgb="FFFFFFFF"/>
      </left>
      <top style="medium">
        <color rgb="FF000000"/>
      </top>
      <bottom style="medium">
        <color rgb="FF000000"/>
      </bottom>
    </border>
    <border>
      <right style="medium">
        <color rgb="FFFFFFFF"/>
      </right>
      <top style="medium">
        <color rgb="FF000000"/>
      </top>
      <bottom style="medium">
        <color rgb="FF000000"/>
      </bottom>
    </border>
    <border>
      <bottom style="thin">
        <color rgb="FFFFFFFF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1" fillId="0" fontId="1" numFmtId="0" xfId="0" applyAlignment="1" applyBorder="1" applyFont="1">
      <alignment readingOrder="0" shrinkToFit="0" wrapText="0"/>
    </xf>
    <xf borderId="2" fillId="0" fontId="2" numFmtId="0" xfId="0" applyBorder="1" applyFont="1"/>
    <xf borderId="3" fillId="0" fontId="0" numFmtId="0" xfId="0" applyAlignment="1" applyBorder="1" applyFont="1">
      <alignment shrinkToFit="0" wrapText="0"/>
    </xf>
    <xf borderId="4" fillId="0" fontId="2" numFmtId="0" xfId="0" applyBorder="1" applyFont="1"/>
    <xf borderId="0" fillId="0" fontId="0" numFmtId="0" xfId="0" applyAlignment="1" applyFont="1">
      <alignment shrinkToFit="0" wrapText="0"/>
    </xf>
    <xf borderId="5" fillId="0" fontId="3" numFmtId="0" xfId="0" applyAlignment="1" applyBorder="1" applyFont="1">
      <alignment shrinkToFit="0" wrapText="0"/>
    </xf>
    <xf borderId="6" fillId="0" fontId="0" numFmtId="0" xfId="0" applyAlignment="1" applyBorder="1" applyFont="1">
      <alignment shrinkToFit="0" wrapText="0"/>
    </xf>
    <xf borderId="3" fillId="0" fontId="2" numFmtId="0" xfId="0" applyBorder="1" applyFont="1"/>
    <xf borderId="0" fillId="0" fontId="4" numFmtId="0" xfId="0" applyAlignment="1" applyFont="1">
      <alignment shrinkToFit="0" wrapText="0"/>
    </xf>
    <xf borderId="6" fillId="0" fontId="5" numFmtId="0" xfId="0" applyAlignment="1" applyBorder="1" applyFont="1">
      <alignment shrinkToFit="0" wrapText="0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4" numFmtId="0" xfId="0" applyAlignment="1" applyBorder="1" applyFont="1">
      <alignment readingOrder="0" shrinkToFit="0" wrapText="0"/>
    </xf>
    <xf borderId="12" fillId="0" fontId="4" numFmtId="164" xfId="0" applyAlignment="1" applyBorder="1" applyFont="1" applyNumberFormat="1">
      <alignment horizontal="left" readingOrder="0" shrinkToFit="0" wrapText="0"/>
    </xf>
    <xf borderId="13" fillId="0" fontId="2" numFmtId="0" xfId="0" applyBorder="1" applyFont="1"/>
    <xf borderId="14" fillId="0" fontId="2" numFmtId="0" xfId="0" applyBorder="1" applyFont="1"/>
    <xf borderId="15" fillId="0" fontId="4" numFmtId="0" xfId="0" applyAlignment="1" applyBorder="1" applyFont="1">
      <alignment readingOrder="0" shrinkToFit="0" vertical="bottom" wrapText="0"/>
    </xf>
    <xf borderId="13" fillId="0" fontId="4" numFmtId="164" xfId="0" applyAlignment="1" applyBorder="1" applyFont="1" applyNumberFormat="1">
      <alignment horizontal="left" readingOrder="0" shrinkToFit="0" vertical="bottom" wrapText="0"/>
    </xf>
    <xf borderId="16" fillId="0" fontId="4" numFmtId="0" xfId="0" applyAlignment="1" applyBorder="1" applyFont="1">
      <alignment readingOrder="0" shrinkToFit="0" wrapText="0"/>
    </xf>
    <xf borderId="15" fillId="0" fontId="4" numFmtId="0" xfId="0" applyAlignment="1" applyBorder="1" applyFont="1">
      <alignment readingOrder="0" shrinkToFit="0" wrapText="0"/>
    </xf>
    <xf borderId="17" fillId="0" fontId="5" numFmtId="0" xfId="0" applyAlignment="1" applyBorder="1" applyFont="1">
      <alignment shrinkToFit="0" wrapText="0"/>
    </xf>
    <xf borderId="17" fillId="0" fontId="4" numFmtId="0" xfId="0" applyAlignment="1" applyBorder="1" applyFont="1">
      <alignment shrinkToFit="0" wrapText="0"/>
    </xf>
    <xf borderId="18" fillId="0" fontId="2" numFmtId="0" xfId="0" applyBorder="1" applyFont="1"/>
    <xf borderId="19" fillId="0" fontId="2" numFmtId="0" xfId="0" applyBorder="1" applyFont="1"/>
    <xf borderId="20" fillId="0" fontId="5" numFmtId="0" xfId="0" applyAlignment="1" applyBorder="1" applyFont="1">
      <alignment horizontal="center" readingOrder="0" shrinkToFit="0" wrapText="0"/>
    </xf>
    <xf borderId="21" fillId="0" fontId="2" numFmtId="0" xfId="0" applyBorder="1" applyFont="1"/>
    <xf borderId="22" fillId="0" fontId="2" numFmtId="0" xfId="0" applyBorder="1" applyFont="1"/>
    <xf borderId="20" fillId="0" fontId="5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 readingOrder="0" shrinkToFit="0" wrapText="0"/>
    </xf>
    <xf borderId="0" fillId="0" fontId="5" numFmtId="0" xfId="0" applyAlignment="1" applyFont="1">
      <alignment readingOrder="0" shrinkToFit="0" wrapText="0"/>
    </xf>
    <xf borderId="23" fillId="0" fontId="4" numFmtId="165" xfId="0" applyAlignment="1" applyBorder="1" applyFont="1" applyNumberFormat="1">
      <alignment horizontal="center" readingOrder="0" shrinkToFit="0" wrapText="0"/>
    </xf>
    <xf borderId="24" fillId="0" fontId="4" numFmtId="165" xfId="0" applyAlignment="1" applyBorder="1" applyFont="1" applyNumberFormat="1">
      <alignment horizontal="center" readingOrder="0" shrinkToFit="0" wrapText="0"/>
    </xf>
    <xf borderId="25" fillId="0" fontId="5" numFmtId="164" xfId="0" applyAlignment="1" applyBorder="1" applyFont="1" applyNumberFormat="1">
      <alignment horizontal="left" shrinkToFit="0" wrapText="0"/>
    </xf>
    <xf borderId="26" fillId="0" fontId="4" numFmtId="165" xfId="0" applyAlignment="1" applyBorder="1" applyFont="1" applyNumberFormat="1">
      <alignment horizontal="center" readingOrder="0" shrinkToFit="0" wrapText="0"/>
    </xf>
    <xf borderId="27" fillId="0" fontId="4" numFmtId="165" xfId="0" applyAlignment="1" applyBorder="1" applyFont="1" applyNumberFormat="1">
      <alignment horizontal="center" readingOrder="0" shrinkToFit="0" wrapText="0"/>
    </xf>
    <xf borderId="25" fillId="0" fontId="5" numFmtId="164" xfId="0" applyAlignment="1" applyBorder="1" applyFont="1" applyNumberFormat="1">
      <alignment horizontal="center" shrinkToFit="0" wrapText="0"/>
    </xf>
    <xf borderId="0" fillId="0" fontId="4" numFmtId="0" xfId="0" applyAlignment="1" applyFont="1">
      <alignment horizontal="center" shrinkToFit="0" wrapText="0"/>
    </xf>
    <xf borderId="28" fillId="0" fontId="4" numFmtId="164" xfId="0" applyAlignment="1" applyBorder="1" applyFont="1" applyNumberFormat="1">
      <alignment horizontal="left" readingOrder="0" shrinkToFit="0" wrapText="0"/>
    </xf>
    <xf borderId="29" fillId="0" fontId="4" numFmtId="164" xfId="0" applyAlignment="1" applyBorder="1" applyFont="1" applyNumberFormat="1">
      <alignment horizontal="left" readingOrder="0" shrinkToFit="0" wrapText="0"/>
    </xf>
    <xf borderId="30" fillId="0" fontId="4" numFmtId="164" xfId="0" applyAlignment="1" applyBorder="1" applyFont="1" applyNumberFormat="1">
      <alignment horizontal="left" readingOrder="0" shrinkToFit="0" wrapText="0"/>
    </xf>
    <xf borderId="31" fillId="0" fontId="4" numFmtId="164" xfId="0" applyAlignment="1" applyBorder="1" applyFont="1" applyNumberFormat="1">
      <alignment horizontal="left" readingOrder="0" shrinkToFit="0" wrapText="0"/>
    </xf>
    <xf borderId="12" fillId="0" fontId="4" numFmtId="164" xfId="0" applyAlignment="1" applyBorder="1" applyFont="1" applyNumberFormat="1">
      <alignment horizontal="left" readingOrder="0" shrinkToFit="0" wrapText="0"/>
    </xf>
    <xf borderId="25" fillId="2" fontId="5" numFmtId="164" xfId="0" applyAlignment="1" applyBorder="1" applyFill="1" applyFont="1" applyNumberFormat="1">
      <alignment horizontal="left"/>
    </xf>
    <xf borderId="30" fillId="0" fontId="4" numFmtId="164" xfId="0" applyAlignment="1" applyBorder="1" applyFont="1" applyNumberFormat="1">
      <alignment readingOrder="0" shrinkToFit="0" wrapText="0"/>
    </xf>
    <xf borderId="31" fillId="0" fontId="4" numFmtId="164" xfId="0" applyAlignment="1" applyBorder="1" applyFont="1" applyNumberFormat="1">
      <alignment readingOrder="0" shrinkToFit="0" wrapText="0"/>
    </xf>
    <xf borderId="12" fillId="0" fontId="4" numFmtId="164" xfId="0" applyAlignment="1" applyBorder="1" applyFont="1" applyNumberFormat="1">
      <alignment readingOrder="0" shrinkToFit="0" wrapText="0"/>
    </xf>
    <xf borderId="20" fillId="0" fontId="5" numFmtId="164" xfId="0" applyAlignment="1" applyBorder="1" applyFont="1" applyNumberFormat="1">
      <alignment horizontal="left" shrinkToFit="0" wrapText="0"/>
    </xf>
    <xf borderId="0" fillId="0" fontId="4" numFmtId="0" xfId="0" applyAlignment="1" applyFont="1">
      <alignment horizontal="left" shrinkToFit="0" wrapText="0"/>
    </xf>
    <xf borderId="32" fillId="0" fontId="5" numFmtId="164" xfId="0" applyAlignment="1" applyBorder="1" applyFont="1" applyNumberFormat="1">
      <alignment horizontal="left" readingOrder="0" shrinkToFit="0" wrapText="0"/>
    </xf>
    <xf borderId="33" fillId="0" fontId="5" numFmtId="164" xfId="0" applyAlignment="1" applyBorder="1" applyFont="1" applyNumberFormat="1">
      <alignment horizontal="left" shrinkToFit="0" wrapText="0"/>
    </xf>
    <xf borderId="32" fillId="0" fontId="5" numFmtId="164" xfId="0" applyAlignment="1" applyBorder="1" applyFont="1" applyNumberFormat="1">
      <alignment horizontal="left" shrinkToFit="0" wrapText="0"/>
    </xf>
    <xf borderId="34" fillId="0" fontId="5" numFmtId="164" xfId="0" applyAlignment="1" applyBorder="1" applyFont="1" applyNumberFormat="1">
      <alignment horizontal="left" shrinkToFit="0" wrapText="0"/>
    </xf>
    <xf borderId="0" fillId="0" fontId="5" numFmtId="164" xfId="0" applyAlignment="1" applyFont="1" applyNumberFormat="1">
      <alignment horizontal="left" shrinkToFit="0" wrapText="0"/>
    </xf>
    <xf borderId="35" fillId="0" fontId="4" numFmtId="0" xfId="0" applyAlignment="1" applyBorder="1" applyFont="1">
      <alignment shrinkToFit="0" wrapText="0"/>
    </xf>
    <xf borderId="36" fillId="0" fontId="4" numFmtId="0" xfId="0" applyAlignment="1" applyBorder="1" applyFont="1">
      <alignment horizontal="left" shrinkToFit="0" wrapText="0"/>
    </xf>
    <xf borderId="37" fillId="0" fontId="5" numFmtId="0" xfId="0" applyAlignment="1" applyBorder="1" applyFont="1">
      <alignment horizontal="left" shrinkToFit="0" wrapText="0"/>
    </xf>
    <xf borderId="38" fillId="0" fontId="2" numFmtId="0" xfId="0" applyBorder="1" applyFont="1"/>
    <xf borderId="39" fillId="0" fontId="4" numFmtId="0" xfId="0" applyAlignment="1" applyBorder="1" applyFont="1">
      <alignment readingOrder="0" shrinkToFit="0" wrapText="0"/>
    </xf>
    <xf borderId="40" fillId="0" fontId="4" numFmtId="164" xfId="0" applyAlignment="1" applyBorder="1" applyFont="1" applyNumberFormat="1">
      <alignment horizontal="left" readingOrder="0" shrinkToFit="0" wrapText="0"/>
    </xf>
    <xf borderId="41" fillId="0" fontId="4" numFmtId="164" xfId="0" applyAlignment="1" applyBorder="1" applyFont="1" applyNumberFormat="1">
      <alignment horizontal="left" readingOrder="0" shrinkToFit="0" wrapText="0"/>
    </xf>
    <xf borderId="42" fillId="0" fontId="4" numFmtId="164" xfId="0" applyAlignment="1" applyBorder="1" applyFont="1" applyNumberFormat="1">
      <alignment horizontal="left" readingOrder="0" shrinkToFit="0" wrapText="0"/>
    </xf>
    <xf borderId="43" fillId="0" fontId="5" numFmtId="164" xfId="0" applyAlignment="1" applyBorder="1" applyFont="1" applyNumberFormat="1">
      <alignment horizontal="left" readingOrder="0" shrinkToFit="0" wrapText="0"/>
    </xf>
    <xf borderId="44" fillId="0" fontId="5" numFmtId="164" xfId="0" applyAlignment="1" applyBorder="1" applyFont="1" applyNumberFormat="1">
      <alignment horizontal="left" readingOrder="0" shrinkToFit="0" wrapText="0"/>
    </xf>
    <xf borderId="12" fillId="0" fontId="4" numFmtId="164" xfId="0" applyAlignment="1" applyBorder="1" applyFont="1" applyNumberFormat="1">
      <alignment horizontal="left" shrinkToFit="0" wrapText="0"/>
    </xf>
    <xf borderId="30" fillId="0" fontId="2" numFmtId="0" xfId="0" applyBorder="1" applyFont="1"/>
    <xf borderId="45" fillId="0" fontId="4" numFmtId="0" xfId="0" applyAlignment="1" applyBorder="1" applyFont="1">
      <alignment readingOrder="0" shrinkToFit="0" wrapText="0"/>
    </xf>
    <xf borderId="15" fillId="0" fontId="4" numFmtId="164" xfId="0" applyAlignment="1" applyBorder="1" applyFont="1" applyNumberFormat="1">
      <alignment horizontal="left" readingOrder="0" shrinkToFit="0" wrapText="0"/>
    </xf>
    <xf borderId="46" fillId="0" fontId="4" numFmtId="164" xfId="0" applyAlignment="1" applyBorder="1" applyFont="1" applyNumberFormat="1">
      <alignment horizontal="left" readingOrder="0" shrinkToFit="0" wrapText="0"/>
    </xf>
    <xf borderId="47" fillId="0" fontId="5" numFmtId="164" xfId="0" applyAlignment="1" applyBorder="1" applyFont="1" applyNumberFormat="1">
      <alignment horizontal="left" readingOrder="0" shrinkToFit="0" wrapText="0"/>
    </xf>
    <xf borderId="45" fillId="0" fontId="4" numFmtId="0" xfId="0" applyAlignment="1" applyBorder="1" applyFont="1">
      <alignment shrinkToFit="0" wrapText="0"/>
    </xf>
    <xf borderId="15" fillId="0" fontId="5" numFmtId="164" xfId="0" applyAlignment="1" applyBorder="1" applyFont="1" applyNumberFormat="1">
      <alignment horizontal="left" readingOrder="0" shrinkToFit="0" wrapText="0"/>
    </xf>
    <xf borderId="29" fillId="0" fontId="4" numFmtId="164" xfId="0" applyAlignment="1" applyBorder="1" applyFont="1" applyNumberFormat="1">
      <alignment horizontal="left" shrinkToFit="0" wrapText="0"/>
    </xf>
    <xf borderId="48" fillId="0" fontId="2" numFmtId="0" xfId="0" applyBorder="1" applyFont="1"/>
    <xf borderId="49" fillId="0" fontId="2" numFmtId="0" xfId="0" applyBorder="1" applyFont="1"/>
    <xf borderId="32" fillId="0" fontId="5" numFmtId="0" xfId="0" applyAlignment="1" applyBorder="1" applyFont="1">
      <alignment horizontal="right" shrinkToFit="0" wrapText="0"/>
    </xf>
    <xf borderId="33" fillId="0" fontId="4" numFmtId="164" xfId="0" applyAlignment="1" applyBorder="1" applyFont="1" applyNumberFormat="1">
      <alignment horizontal="left" shrinkToFit="0" wrapText="0"/>
    </xf>
    <xf borderId="50" fillId="0" fontId="4" numFmtId="0" xfId="0" applyAlignment="1" applyBorder="1" applyFont="1">
      <alignment horizontal="left" shrinkToFit="0" wrapText="0"/>
    </xf>
    <xf borderId="34" fillId="0" fontId="4" numFmtId="0" xfId="0" applyAlignment="1" applyBorder="1" applyFont="1">
      <alignment horizontal="left" shrinkToFit="0" wrapText="0"/>
    </xf>
    <xf borderId="51" fillId="0" fontId="5" numFmtId="0" xfId="0" applyAlignment="1" applyBorder="1" applyFont="1">
      <alignment horizontal="right" shrinkToFit="0" wrapText="0"/>
    </xf>
    <xf borderId="52" fillId="0" fontId="4" numFmtId="0" xfId="0" applyAlignment="1" applyBorder="1" applyFont="1">
      <alignment shrinkToFit="0" wrapText="0"/>
    </xf>
    <xf borderId="53" fillId="0" fontId="2" numFmtId="0" xfId="0" applyBorder="1" applyFont="1"/>
    <xf borderId="54" fillId="0" fontId="5" numFmtId="0" xfId="0" applyAlignment="1" applyBorder="1" applyFont="1">
      <alignment shrinkToFit="0" wrapText="0"/>
    </xf>
    <xf borderId="55" fillId="0" fontId="2" numFmtId="0" xfId="0" applyBorder="1" applyFont="1"/>
    <xf borderId="56" fillId="0" fontId="2" numFmtId="0" xfId="0" applyBorder="1" applyFont="1"/>
    <xf borderId="54" fillId="0" fontId="5" numFmtId="0" xfId="0" applyAlignment="1" applyBorder="1" applyFont="1">
      <alignment readingOrder="0" shrinkToFit="0" wrapText="0"/>
    </xf>
    <xf borderId="39" fillId="0" fontId="5" numFmtId="0" xfId="0" applyAlignment="1" applyBorder="1" applyFont="1">
      <alignment horizontal="right" shrinkToFit="0" wrapText="0"/>
    </xf>
    <xf borderId="40" fillId="0" fontId="4" numFmtId="164" xfId="0" applyAlignment="1" applyBorder="1" applyFont="1" applyNumberFormat="1">
      <alignment shrinkToFit="0" wrapText="0"/>
    </xf>
    <xf borderId="40" fillId="0" fontId="4" numFmtId="164" xfId="0" applyAlignment="1" applyBorder="1" applyFont="1" applyNumberFormat="1">
      <alignment horizontal="left" shrinkToFit="0" wrapText="0"/>
    </xf>
    <xf borderId="57" fillId="0" fontId="4" numFmtId="0" xfId="0" applyAlignment="1" applyBorder="1" applyFont="1">
      <alignment horizontal="left" shrinkToFit="0" wrapText="0"/>
    </xf>
    <xf borderId="43" fillId="0" fontId="4" numFmtId="0" xfId="0" applyAlignment="1" applyBorder="1" applyFont="1">
      <alignment horizontal="left" readingOrder="0" shrinkToFit="0" wrapText="0"/>
    </xf>
    <xf borderId="43" fillId="0" fontId="4" numFmtId="164" xfId="0" applyAlignment="1" applyBorder="1" applyFont="1" applyNumberFormat="1">
      <alignment horizontal="left" shrinkToFit="0" wrapText="0"/>
    </xf>
    <xf borderId="58" fillId="0" fontId="4" numFmtId="0" xfId="0" applyAlignment="1" applyBorder="1" applyFont="1">
      <alignment shrinkToFit="0" wrapText="0"/>
    </xf>
    <xf borderId="59" fillId="0" fontId="5" numFmtId="0" xfId="0" applyAlignment="1" applyBorder="1" applyFont="1">
      <alignment horizontal="right" shrinkToFit="0" wrapText="0"/>
    </xf>
    <xf borderId="60" fillId="0" fontId="4" numFmtId="166" xfId="0" applyAlignment="1" applyBorder="1" applyFont="1" applyNumberFormat="1">
      <alignment shrinkToFit="0" wrapText="0"/>
    </xf>
    <xf borderId="61" fillId="0" fontId="4" numFmtId="0" xfId="0" applyAlignment="1" applyBorder="1" applyFont="1">
      <alignment shrinkToFit="0" wrapText="0"/>
    </xf>
    <xf borderId="62" fillId="0" fontId="4" numFmtId="0" xfId="0" applyAlignment="1" applyBorder="1" applyFont="1">
      <alignment shrinkToFit="0" wrapText="0"/>
    </xf>
    <xf borderId="63" fillId="0" fontId="4" numFmtId="0" xfId="0" applyAlignment="1" applyBorder="1" applyFont="1">
      <alignment shrinkToFit="0" wrapText="0"/>
    </xf>
    <xf borderId="50" fillId="0" fontId="2" numFmtId="0" xfId="0" applyBorder="1" applyFont="1"/>
    <xf borderId="64" fillId="0" fontId="2" numFmtId="0" xfId="0" applyBorder="1" applyFont="1"/>
    <xf borderId="65" fillId="0" fontId="2" numFmtId="0" xfId="0" applyBorder="1" applyFont="1"/>
    <xf borderId="0" fillId="0" fontId="3" numFmtId="0" xfId="0" applyAlignment="1" applyFont="1">
      <alignment readingOrder="0" shrinkToFit="0" wrapText="0"/>
    </xf>
    <xf borderId="0" fillId="0" fontId="0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0.29"/>
    <col customWidth="1" min="2" max="2" width="49.86"/>
    <col customWidth="1" min="3" max="21" width="20.71"/>
    <col customWidth="1" min="22" max="29" width="8.71"/>
  </cols>
  <sheetData>
    <row r="1" ht="21.75" customHeight="1">
      <c r="A1" s="1"/>
      <c r="B1" s="2" t="s">
        <v>0</v>
      </c>
      <c r="C1" s="3"/>
      <c r="D1" s="4"/>
      <c r="U1" s="5"/>
      <c r="V1" s="6"/>
    </row>
    <row r="2" ht="15.75" customHeight="1">
      <c r="A2" s="1"/>
      <c r="B2" s="7"/>
      <c r="C2" s="8"/>
      <c r="D2" s="9"/>
      <c r="U2" s="5"/>
    </row>
    <row r="3" ht="30.0" customHeight="1">
      <c r="A3" s="10"/>
      <c r="B3" s="11" t="s">
        <v>1</v>
      </c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W3" s="10"/>
      <c r="X3" s="10"/>
      <c r="Y3" s="10"/>
      <c r="Z3" s="10"/>
      <c r="AA3" s="10"/>
      <c r="AB3" s="10"/>
      <c r="AC3" s="10"/>
    </row>
    <row r="4" ht="30.0" customHeight="1">
      <c r="A4" s="10"/>
      <c r="B4" s="16" t="s">
        <v>2</v>
      </c>
      <c r="C4" s="17">
        <v>0.0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W4" s="10"/>
      <c r="X4" s="10"/>
      <c r="Y4" s="10"/>
      <c r="Z4" s="10"/>
      <c r="AA4" s="10"/>
      <c r="AB4" s="10"/>
      <c r="AC4" s="10"/>
    </row>
    <row r="5" ht="30.0" customHeight="1">
      <c r="A5" s="10"/>
      <c r="B5" s="20" t="s">
        <v>3</v>
      </c>
      <c r="C5" s="21">
        <v>20.0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W5" s="10"/>
      <c r="X5" s="10"/>
      <c r="Y5" s="10"/>
      <c r="Z5" s="10"/>
      <c r="AA5" s="10"/>
      <c r="AB5" s="10"/>
      <c r="AC5" s="10"/>
    </row>
    <row r="6" ht="30.0" customHeight="1">
      <c r="A6" s="10"/>
      <c r="B6" s="22" t="s">
        <v>4</v>
      </c>
      <c r="C6" s="17">
        <v>35.0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W6" s="10"/>
      <c r="X6" s="10"/>
      <c r="Y6" s="10"/>
      <c r="Z6" s="10"/>
      <c r="AA6" s="10"/>
      <c r="AB6" s="10"/>
      <c r="AC6" s="10"/>
    </row>
    <row r="7" ht="30.0" customHeight="1">
      <c r="A7" s="10"/>
      <c r="B7" s="23" t="s">
        <v>5</v>
      </c>
      <c r="C7" s="17">
        <v>45.0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W7" s="10"/>
      <c r="X7" s="10"/>
      <c r="Y7" s="10"/>
      <c r="Z7" s="10"/>
      <c r="AA7" s="10"/>
      <c r="AB7" s="10"/>
      <c r="AC7" s="10"/>
    </row>
    <row r="8" ht="30.0" customHeight="1">
      <c r="A8" s="10"/>
      <c r="B8" s="23" t="s">
        <v>6</v>
      </c>
      <c r="C8" s="17">
        <v>75.0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/>
      <c r="W8" s="10"/>
      <c r="X8" s="10"/>
      <c r="Y8" s="10"/>
      <c r="Z8" s="10"/>
      <c r="AA8" s="10"/>
      <c r="AB8" s="10"/>
      <c r="AC8" s="10"/>
    </row>
    <row r="9" ht="30.0" customHeight="1">
      <c r="A9" s="10"/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W9" s="10"/>
      <c r="X9" s="10"/>
      <c r="Y9" s="10"/>
      <c r="Z9" s="10"/>
      <c r="AA9" s="10"/>
      <c r="AB9" s="10"/>
      <c r="AC9" s="10"/>
    </row>
    <row r="10" ht="30.0" customHeight="1">
      <c r="A10" s="10"/>
      <c r="B10" s="9"/>
      <c r="C10" s="28" t="s">
        <v>7</v>
      </c>
      <c r="D10" s="29"/>
      <c r="E10" s="29"/>
      <c r="F10" s="29"/>
      <c r="G10" s="30"/>
      <c r="H10" s="28" t="s">
        <v>8</v>
      </c>
      <c r="I10" s="29"/>
      <c r="J10" s="29"/>
      <c r="K10" s="29"/>
      <c r="L10" s="30"/>
      <c r="M10" s="31" t="s">
        <v>9</v>
      </c>
      <c r="N10" s="29"/>
      <c r="O10" s="29"/>
      <c r="P10" s="29"/>
      <c r="Q10" s="30"/>
      <c r="R10" s="32"/>
      <c r="W10" s="10"/>
      <c r="X10" s="10"/>
      <c r="Y10" s="10"/>
      <c r="Z10" s="10"/>
      <c r="AA10" s="10"/>
      <c r="AB10" s="10"/>
      <c r="AC10" s="10"/>
    </row>
    <row r="11" ht="30.0" customHeight="1">
      <c r="A11" s="10"/>
      <c r="B11" s="33" t="s">
        <v>10</v>
      </c>
      <c r="C11" s="34">
        <v>42856.0</v>
      </c>
      <c r="D11" s="34">
        <v>42948.0</v>
      </c>
      <c r="E11" s="34">
        <v>43040.0</v>
      </c>
      <c r="F11" s="35">
        <v>43132.0</v>
      </c>
      <c r="G11" s="36" t="s">
        <v>11</v>
      </c>
      <c r="H11" s="37">
        <v>43221.0</v>
      </c>
      <c r="I11" s="34">
        <v>43313.0</v>
      </c>
      <c r="J11" s="38">
        <v>43405.0</v>
      </c>
      <c r="K11" s="35">
        <v>43497.0</v>
      </c>
      <c r="L11" s="39" t="s">
        <v>12</v>
      </c>
      <c r="M11" s="37">
        <v>43586.0</v>
      </c>
      <c r="N11" s="34">
        <v>43678.0</v>
      </c>
      <c r="O11" s="34">
        <v>43770.0</v>
      </c>
      <c r="P11" s="35">
        <v>43862.0</v>
      </c>
      <c r="Q11" s="28" t="s">
        <v>13</v>
      </c>
      <c r="R11" s="40"/>
      <c r="W11" s="10"/>
      <c r="X11" s="10"/>
      <c r="Y11" s="10"/>
      <c r="Z11" s="10"/>
      <c r="AA11" s="10"/>
      <c r="AB11" s="10"/>
      <c r="AC11" s="10"/>
    </row>
    <row r="12" ht="30.0" customHeight="1">
      <c r="A12" s="10"/>
      <c r="B12" s="16" t="s">
        <v>2</v>
      </c>
      <c r="C12" s="41">
        <v>0.0</v>
      </c>
      <c r="D12" s="41">
        <v>0.0</v>
      </c>
      <c r="E12" s="41">
        <v>0.0</v>
      </c>
      <c r="F12" s="42">
        <v>0.0</v>
      </c>
      <c r="G12" s="36">
        <f t="shared" ref="G12:G16" si="1">C12+D12+E12+F12</f>
        <v>0</v>
      </c>
      <c r="H12" s="43">
        <v>0.0</v>
      </c>
      <c r="I12" s="44">
        <v>0.0</v>
      </c>
      <c r="J12" s="44">
        <v>0.0</v>
      </c>
      <c r="K12" s="45">
        <v>0.0</v>
      </c>
      <c r="L12" s="46">
        <f t="shared" ref="L12:L16" si="2">H12+I12+J12+K12</f>
        <v>0</v>
      </c>
      <c r="M12" s="47">
        <v>0.0</v>
      </c>
      <c r="N12" s="48">
        <v>0.0</v>
      </c>
      <c r="O12" s="48">
        <v>0.0</v>
      </c>
      <c r="P12" s="49">
        <v>0.0</v>
      </c>
      <c r="Q12" s="50">
        <f t="shared" ref="Q12:Q16" si="3">M12+N12+O12+P12</f>
        <v>0</v>
      </c>
      <c r="R12" s="51"/>
      <c r="W12" s="10"/>
      <c r="X12" s="10"/>
      <c r="Y12" s="10"/>
      <c r="Z12" s="10"/>
      <c r="AA12" s="10"/>
      <c r="AB12" s="10"/>
      <c r="AC12" s="10"/>
    </row>
    <row r="13" ht="30.0" customHeight="1">
      <c r="A13" s="10"/>
      <c r="B13" s="20" t="s">
        <v>3</v>
      </c>
      <c r="C13" s="44">
        <v>600.0</v>
      </c>
      <c r="D13" s="44">
        <v>900.0</v>
      </c>
      <c r="E13" s="44">
        <v>1200.0</v>
      </c>
      <c r="F13" s="45">
        <v>1500.0</v>
      </c>
      <c r="G13" s="36">
        <f t="shared" si="1"/>
        <v>4200</v>
      </c>
      <c r="H13" s="43">
        <v>1800.0</v>
      </c>
      <c r="I13" s="44">
        <v>2100.0</v>
      </c>
      <c r="J13" s="44">
        <v>2400.0</v>
      </c>
      <c r="K13" s="45">
        <v>2700.0</v>
      </c>
      <c r="L13" s="46">
        <f t="shared" si="2"/>
        <v>9000</v>
      </c>
      <c r="M13" s="47">
        <v>3000.0</v>
      </c>
      <c r="N13" s="48">
        <v>3300.0</v>
      </c>
      <c r="O13" s="48">
        <v>3600.0</v>
      </c>
      <c r="P13" s="49">
        <v>3900.0</v>
      </c>
      <c r="Q13" s="50">
        <f t="shared" si="3"/>
        <v>13800</v>
      </c>
      <c r="R13" s="51"/>
      <c r="W13" s="10"/>
      <c r="X13" s="10"/>
      <c r="Y13" s="10"/>
      <c r="Z13" s="10"/>
      <c r="AA13" s="10"/>
      <c r="AB13" s="10"/>
      <c r="AC13" s="10"/>
    </row>
    <row r="14" ht="30.0" customHeight="1">
      <c r="A14" s="10"/>
      <c r="B14" s="22" t="s">
        <v>4</v>
      </c>
      <c r="C14" s="44">
        <v>315.0</v>
      </c>
      <c r="D14" s="44">
        <v>525.0</v>
      </c>
      <c r="E14" s="44">
        <v>735.0</v>
      </c>
      <c r="F14" s="45">
        <v>945.0</v>
      </c>
      <c r="G14" s="36">
        <f t="shared" si="1"/>
        <v>2520</v>
      </c>
      <c r="H14" s="43">
        <v>1155.0</v>
      </c>
      <c r="I14" s="44">
        <v>1365.0</v>
      </c>
      <c r="J14" s="44">
        <v>1575.0</v>
      </c>
      <c r="K14" s="45">
        <v>1785.0</v>
      </c>
      <c r="L14" s="46">
        <f t="shared" si="2"/>
        <v>5880</v>
      </c>
      <c r="M14" s="47">
        <v>1995.0</v>
      </c>
      <c r="N14" s="48">
        <v>2205.0</v>
      </c>
      <c r="O14" s="48">
        <v>2415.0</v>
      </c>
      <c r="P14" s="49">
        <v>2625.0</v>
      </c>
      <c r="Q14" s="50">
        <f t="shared" si="3"/>
        <v>9240</v>
      </c>
      <c r="R14" s="51"/>
      <c r="W14" s="10"/>
      <c r="X14" s="10"/>
      <c r="Y14" s="10"/>
      <c r="Z14" s="10"/>
      <c r="AA14" s="10"/>
      <c r="AB14" s="10"/>
      <c r="AC14" s="10"/>
    </row>
    <row r="15" ht="30.0" customHeight="1">
      <c r="A15" s="10"/>
      <c r="B15" s="23" t="s">
        <v>5</v>
      </c>
      <c r="C15" s="44">
        <v>270.0</v>
      </c>
      <c r="D15" s="44">
        <v>405.0</v>
      </c>
      <c r="E15" s="44">
        <v>540.0</v>
      </c>
      <c r="F15" s="45">
        <v>675.0</v>
      </c>
      <c r="G15" s="36">
        <f t="shared" si="1"/>
        <v>1890</v>
      </c>
      <c r="H15" s="43">
        <v>810.0</v>
      </c>
      <c r="I15" s="44">
        <v>945.0</v>
      </c>
      <c r="J15" s="44">
        <v>1080.0</v>
      </c>
      <c r="K15" s="45">
        <v>1215.0</v>
      </c>
      <c r="L15" s="46">
        <f t="shared" si="2"/>
        <v>4050</v>
      </c>
      <c r="M15" s="47">
        <v>1350.0</v>
      </c>
      <c r="N15" s="48">
        <v>1485.0</v>
      </c>
      <c r="O15" s="48">
        <v>1620.0</v>
      </c>
      <c r="P15" s="49">
        <v>1755.0</v>
      </c>
      <c r="Q15" s="50">
        <f t="shared" si="3"/>
        <v>6210</v>
      </c>
      <c r="R15" s="51"/>
      <c r="W15" s="10"/>
      <c r="X15" s="10"/>
      <c r="Y15" s="10"/>
      <c r="Z15" s="10"/>
      <c r="AA15" s="10"/>
      <c r="AB15" s="10"/>
      <c r="AC15" s="10"/>
    </row>
    <row r="16" ht="30.0" customHeight="1">
      <c r="A16" s="10"/>
      <c r="B16" s="23" t="s">
        <v>6</v>
      </c>
      <c r="C16" s="41">
        <v>450.0</v>
      </c>
      <c r="D16" s="41">
        <v>900.0</v>
      </c>
      <c r="E16" s="44">
        <v>1350.0</v>
      </c>
      <c r="F16" s="45">
        <v>1800.0</v>
      </c>
      <c r="G16" s="36">
        <f t="shared" si="1"/>
        <v>4500</v>
      </c>
      <c r="H16" s="43">
        <v>2250.0</v>
      </c>
      <c r="I16" s="44">
        <v>2700.0</v>
      </c>
      <c r="J16" s="44">
        <v>3150.0</v>
      </c>
      <c r="K16" s="45">
        <v>3600.0</v>
      </c>
      <c r="L16" s="46">
        <f t="shared" si="2"/>
        <v>11700</v>
      </c>
      <c r="M16" s="47">
        <v>4050.0</v>
      </c>
      <c r="N16" s="48">
        <v>4500.0</v>
      </c>
      <c r="O16" s="48">
        <v>4950.0</v>
      </c>
      <c r="P16" s="49">
        <v>5400.0</v>
      </c>
      <c r="Q16" s="50">
        <f t="shared" si="3"/>
        <v>18900</v>
      </c>
      <c r="R16" s="51"/>
      <c r="W16" s="10"/>
      <c r="X16" s="10"/>
      <c r="Y16" s="10"/>
      <c r="Z16" s="10"/>
      <c r="AA16" s="10"/>
      <c r="AB16" s="10"/>
      <c r="AC16" s="10"/>
    </row>
    <row r="17" ht="30.0" customHeight="1">
      <c r="A17" s="10"/>
      <c r="B17" s="52" t="s">
        <v>14</v>
      </c>
      <c r="C17" s="53">
        <f t="shared" ref="C17:Q17" si="4">C12+C13+C14+C15+C16</f>
        <v>1635</v>
      </c>
      <c r="D17" s="53">
        <f t="shared" si="4"/>
        <v>2730</v>
      </c>
      <c r="E17" s="53">
        <f t="shared" si="4"/>
        <v>3825</v>
      </c>
      <c r="F17" s="54">
        <f t="shared" si="4"/>
        <v>4920</v>
      </c>
      <c r="G17" s="36">
        <f t="shared" si="4"/>
        <v>13110</v>
      </c>
      <c r="H17" s="55">
        <f t="shared" si="4"/>
        <v>6015</v>
      </c>
      <c r="I17" s="53">
        <f t="shared" si="4"/>
        <v>7110</v>
      </c>
      <c r="J17" s="53">
        <f t="shared" si="4"/>
        <v>8205</v>
      </c>
      <c r="K17" s="54">
        <f t="shared" si="4"/>
        <v>9300</v>
      </c>
      <c r="L17" s="36">
        <f t="shared" si="4"/>
        <v>30630</v>
      </c>
      <c r="M17" s="55">
        <f t="shared" si="4"/>
        <v>10395</v>
      </c>
      <c r="N17" s="53">
        <f t="shared" si="4"/>
        <v>11490</v>
      </c>
      <c r="O17" s="53">
        <f t="shared" si="4"/>
        <v>12585</v>
      </c>
      <c r="P17" s="54">
        <f t="shared" si="4"/>
        <v>13680</v>
      </c>
      <c r="Q17" s="50">
        <f t="shared" si="4"/>
        <v>48150</v>
      </c>
      <c r="R17" s="56">
        <f>Q17+L17+G17</f>
        <v>91890</v>
      </c>
      <c r="S17" s="51"/>
      <c r="T17" s="51"/>
      <c r="U17" s="51"/>
      <c r="W17" s="10"/>
      <c r="X17" s="10"/>
      <c r="Y17" s="10"/>
      <c r="Z17" s="10"/>
      <c r="AA17" s="10"/>
      <c r="AB17" s="10"/>
      <c r="AC17" s="10"/>
    </row>
    <row r="18" ht="30.0" customHeight="1">
      <c r="A18" s="10"/>
      <c r="B18" s="57"/>
      <c r="C18" s="58"/>
      <c r="W18" s="10"/>
      <c r="X18" s="10"/>
      <c r="Y18" s="10"/>
      <c r="Z18" s="10"/>
      <c r="AA18" s="10"/>
      <c r="AB18" s="10"/>
      <c r="AC18" s="10"/>
    </row>
    <row r="19" ht="30.0" customHeight="1">
      <c r="A19" s="10"/>
      <c r="B19" s="59" t="s">
        <v>15</v>
      </c>
      <c r="C19" s="60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W19" s="10"/>
      <c r="X19" s="10"/>
      <c r="Y19" s="10"/>
      <c r="Z19" s="10"/>
      <c r="AA19" s="10"/>
      <c r="AB19" s="10"/>
      <c r="AC19" s="10"/>
    </row>
    <row r="20" ht="30.0" customHeight="1">
      <c r="A20" s="10"/>
      <c r="B20" s="61" t="s">
        <v>16</v>
      </c>
      <c r="C20" s="62">
        <v>10000.0</v>
      </c>
      <c r="D20" s="63">
        <v>0.0</v>
      </c>
      <c r="E20" s="63">
        <v>0.0</v>
      </c>
      <c r="F20" s="64">
        <v>0.0</v>
      </c>
      <c r="G20" s="65">
        <f t="shared" ref="G20:G26" si="5">C20+D20+E20+F20</f>
        <v>10000</v>
      </c>
      <c r="H20" s="64">
        <v>0.0</v>
      </c>
      <c r="I20" s="64">
        <v>0.0</v>
      </c>
      <c r="J20" s="64">
        <v>0.0</v>
      </c>
      <c r="K20" s="64">
        <v>0.0</v>
      </c>
      <c r="L20" s="65">
        <f t="shared" ref="L20:L26" si="6">H20+I20+J20+K20</f>
        <v>0</v>
      </c>
      <c r="M20" s="64">
        <v>0.0</v>
      </c>
      <c r="N20" s="64">
        <v>0.0</v>
      </c>
      <c r="O20" s="64">
        <v>0.0</v>
      </c>
      <c r="P20" s="64">
        <v>0.0</v>
      </c>
      <c r="Q20" s="66">
        <f t="shared" ref="Q20:Q26" si="7">M20+N20+O20+P20</f>
        <v>0</v>
      </c>
      <c r="R20" s="67">
        <f t="shared" ref="R20:R27" si="8">L20+G20+Q20</f>
        <v>10000</v>
      </c>
      <c r="S20" s="18"/>
      <c r="T20" s="18"/>
      <c r="U20" s="68"/>
      <c r="W20" s="10"/>
      <c r="X20" s="10"/>
      <c r="Y20" s="10"/>
      <c r="Z20" s="10"/>
      <c r="AA20" s="10"/>
      <c r="AB20" s="10"/>
      <c r="AC20" s="10"/>
    </row>
    <row r="21" ht="30.0" customHeight="1">
      <c r="A21" s="10"/>
      <c r="B21" s="69" t="s">
        <v>17</v>
      </c>
      <c r="C21" s="70">
        <v>15.0</v>
      </c>
      <c r="D21" s="70">
        <v>15.0</v>
      </c>
      <c r="E21" s="70">
        <v>15.0</v>
      </c>
      <c r="F21" s="70">
        <v>15.0</v>
      </c>
      <c r="G21" s="65">
        <f t="shared" si="5"/>
        <v>60</v>
      </c>
      <c r="H21" s="70">
        <v>15.0</v>
      </c>
      <c r="I21" s="70">
        <v>15.0</v>
      </c>
      <c r="J21" s="70">
        <v>15.0</v>
      </c>
      <c r="K21" s="70">
        <v>15.0</v>
      </c>
      <c r="L21" s="65">
        <f t="shared" si="6"/>
        <v>60</v>
      </c>
      <c r="M21" s="70">
        <v>15.0</v>
      </c>
      <c r="N21" s="70">
        <v>15.0</v>
      </c>
      <c r="O21" s="70">
        <v>15.0</v>
      </c>
      <c r="P21" s="70">
        <v>15.0</v>
      </c>
      <c r="Q21" s="66">
        <f t="shared" si="7"/>
        <v>60</v>
      </c>
      <c r="R21" s="67">
        <f t="shared" si="8"/>
        <v>180</v>
      </c>
      <c r="S21" s="18"/>
      <c r="T21" s="18"/>
      <c r="U21" s="68"/>
      <c r="W21" s="10"/>
      <c r="X21" s="10"/>
      <c r="Y21" s="10"/>
      <c r="Z21" s="10"/>
      <c r="AA21" s="10"/>
      <c r="AB21" s="10"/>
      <c r="AC21" s="10"/>
    </row>
    <row r="22" ht="30.0" customHeight="1">
      <c r="A22" s="10"/>
      <c r="B22" s="69" t="s">
        <v>18</v>
      </c>
      <c r="C22" s="70">
        <v>20.0</v>
      </c>
      <c r="D22" s="44">
        <v>0.0</v>
      </c>
      <c r="E22" s="44">
        <v>0.0</v>
      </c>
      <c r="F22" s="45">
        <v>0.0</v>
      </c>
      <c r="G22" s="65">
        <f t="shared" si="5"/>
        <v>20</v>
      </c>
      <c r="H22" s="43">
        <v>20.0</v>
      </c>
      <c r="I22" s="44">
        <v>0.0</v>
      </c>
      <c r="J22" s="44">
        <v>0.0</v>
      </c>
      <c r="K22" s="71">
        <v>0.0</v>
      </c>
      <c r="L22" s="65">
        <f t="shared" si="6"/>
        <v>20</v>
      </c>
      <c r="M22" s="70">
        <v>20.0</v>
      </c>
      <c r="N22" s="44">
        <v>0.0</v>
      </c>
      <c r="O22" s="44">
        <v>0.0</v>
      </c>
      <c r="P22" s="45">
        <v>0.0</v>
      </c>
      <c r="Q22" s="66">
        <f t="shared" si="7"/>
        <v>20</v>
      </c>
      <c r="R22" s="67">
        <f t="shared" si="8"/>
        <v>60</v>
      </c>
      <c r="S22" s="18"/>
      <c r="T22" s="18"/>
      <c r="U22" s="68"/>
      <c r="W22" s="10"/>
      <c r="X22" s="10"/>
      <c r="Y22" s="10"/>
      <c r="Z22" s="10"/>
      <c r="AA22" s="10"/>
      <c r="AB22" s="10"/>
      <c r="AC22" s="10"/>
    </row>
    <row r="23" ht="30.0" customHeight="1">
      <c r="A23" s="10"/>
      <c r="B23" s="69" t="s">
        <v>19</v>
      </c>
      <c r="C23" s="70">
        <v>2500.0</v>
      </c>
      <c r="D23" s="70">
        <v>2500.0</v>
      </c>
      <c r="E23" s="70">
        <v>2500.0</v>
      </c>
      <c r="F23" s="70">
        <v>2500.0</v>
      </c>
      <c r="G23" s="65">
        <f t="shared" si="5"/>
        <v>10000</v>
      </c>
      <c r="H23" s="70">
        <v>2500.0</v>
      </c>
      <c r="I23" s="70">
        <v>2500.0</v>
      </c>
      <c r="J23" s="70">
        <v>2500.0</v>
      </c>
      <c r="K23" s="70">
        <v>2500.0</v>
      </c>
      <c r="L23" s="65">
        <f t="shared" si="6"/>
        <v>10000</v>
      </c>
      <c r="M23" s="70">
        <v>2500.0</v>
      </c>
      <c r="N23" s="70">
        <v>2500.0</v>
      </c>
      <c r="O23" s="70">
        <v>2500.0</v>
      </c>
      <c r="P23" s="70">
        <v>2500.0</v>
      </c>
      <c r="Q23" s="72">
        <f t="shared" si="7"/>
        <v>10000</v>
      </c>
      <c r="R23" s="67">
        <f t="shared" si="8"/>
        <v>30000</v>
      </c>
      <c r="S23" s="18"/>
      <c r="T23" s="18"/>
      <c r="U23" s="68"/>
      <c r="W23" s="10"/>
      <c r="X23" s="10"/>
      <c r="Y23" s="10"/>
      <c r="Z23" s="10"/>
      <c r="AA23" s="10"/>
      <c r="AB23" s="10"/>
      <c r="AC23" s="10"/>
    </row>
    <row r="24" ht="30.0" customHeight="1">
      <c r="A24" s="10"/>
      <c r="B24" s="73" t="s">
        <v>20</v>
      </c>
      <c r="C24" s="70">
        <v>250.0</v>
      </c>
      <c r="D24" s="70">
        <v>250.0</v>
      </c>
      <c r="E24" s="70">
        <v>250.0</v>
      </c>
      <c r="F24" s="70">
        <v>250.0</v>
      </c>
      <c r="G24" s="65">
        <f t="shared" si="5"/>
        <v>1000</v>
      </c>
      <c r="H24" s="43">
        <v>250.0</v>
      </c>
      <c r="I24" s="43">
        <v>250.0</v>
      </c>
      <c r="J24" s="43">
        <v>250.0</v>
      </c>
      <c r="K24" s="43">
        <v>250.0</v>
      </c>
      <c r="L24" s="65">
        <f t="shared" si="6"/>
        <v>1000</v>
      </c>
      <c r="M24" s="70">
        <v>250.0</v>
      </c>
      <c r="N24" s="70">
        <v>250.0</v>
      </c>
      <c r="O24" s="70">
        <v>250.0</v>
      </c>
      <c r="P24" s="70">
        <v>250.0</v>
      </c>
      <c r="Q24" s="72">
        <f t="shared" si="7"/>
        <v>1000</v>
      </c>
      <c r="R24" s="67">
        <f t="shared" si="8"/>
        <v>3000</v>
      </c>
      <c r="S24" s="18"/>
      <c r="T24" s="18"/>
      <c r="U24" s="68"/>
      <c r="W24" s="10"/>
      <c r="X24" s="10"/>
      <c r="Y24" s="10"/>
      <c r="Z24" s="10"/>
      <c r="AA24" s="10"/>
      <c r="AB24" s="10"/>
      <c r="AC24" s="10"/>
    </row>
    <row r="25" ht="30.0" customHeight="1">
      <c r="A25" s="10"/>
      <c r="B25" s="69" t="s">
        <v>21</v>
      </c>
      <c r="C25" s="70">
        <v>3000.0</v>
      </c>
      <c r="D25" s="70">
        <v>300.0</v>
      </c>
      <c r="E25" s="70">
        <v>300.0</v>
      </c>
      <c r="F25" s="70">
        <v>300.0</v>
      </c>
      <c r="G25" s="65">
        <f t="shared" si="5"/>
        <v>3900</v>
      </c>
      <c r="H25" s="43">
        <v>300.0</v>
      </c>
      <c r="I25" s="43">
        <v>300.0</v>
      </c>
      <c r="J25" s="43">
        <v>300.0</v>
      </c>
      <c r="K25" s="43">
        <v>300.0</v>
      </c>
      <c r="L25" s="65">
        <f t="shared" si="6"/>
        <v>1200</v>
      </c>
      <c r="M25" s="70">
        <v>300.0</v>
      </c>
      <c r="N25" s="70">
        <v>300.0</v>
      </c>
      <c r="O25" s="70">
        <v>300.0</v>
      </c>
      <c r="P25" s="70">
        <v>300.0</v>
      </c>
      <c r="Q25" s="72">
        <f t="shared" si="7"/>
        <v>1200</v>
      </c>
      <c r="R25" s="67">
        <f t="shared" si="8"/>
        <v>6300</v>
      </c>
      <c r="S25" s="18"/>
      <c r="T25" s="18"/>
      <c r="U25" s="68"/>
      <c r="W25" s="10"/>
      <c r="X25" s="10"/>
      <c r="Y25" s="10"/>
      <c r="Z25" s="10"/>
      <c r="AA25" s="10"/>
      <c r="AB25" s="10"/>
      <c r="AC25" s="10"/>
    </row>
    <row r="26" ht="30.0" customHeight="1">
      <c r="A26" s="10"/>
      <c r="B26" s="69" t="s">
        <v>22</v>
      </c>
      <c r="C26" s="70">
        <v>125.0</v>
      </c>
      <c r="D26" s="44">
        <v>0.0</v>
      </c>
      <c r="E26" s="44">
        <v>0.0</v>
      </c>
      <c r="F26" s="45">
        <v>0.0</v>
      </c>
      <c r="G26" s="65">
        <f t="shared" si="5"/>
        <v>125</v>
      </c>
      <c r="H26" s="43">
        <v>0.0</v>
      </c>
      <c r="I26" s="44">
        <v>0.0</v>
      </c>
      <c r="J26" s="44">
        <v>0.0</v>
      </c>
      <c r="K26" s="71">
        <v>0.0</v>
      </c>
      <c r="L26" s="65">
        <f t="shared" si="6"/>
        <v>0</v>
      </c>
      <c r="M26" s="70">
        <v>0.0</v>
      </c>
      <c r="N26" s="44">
        <v>0.0</v>
      </c>
      <c r="O26" s="44">
        <v>0.0</v>
      </c>
      <c r="P26" s="45">
        <v>0.0</v>
      </c>
      <c r="Q26" s="72">
        <f t="shared" si="7"/>
        <v>0</v>
      </c>
      <c r="R26" s="67">
        <f t="shared" si="8"/>
        <v>125</v>
      </c>
      <c r="S26" s="18"/>
      <c r="T26" s="18"/>
      <c r="U26" s="68"/>
      <c r="W26" s="10"/>
      <c r="X26" s="10"/>
      <c r="Y26" s="10"/>
      <c r="Z26" s="10"/>
      <c r="AA26" s="10"/>
      <c r="AB26" s="10"/>
      <c r="AC26" s="10"/>
    </row>
    <row r="27" ht="30.0" customHeight="1">
      <c r="A27" s="10"/>
      <c r="B27" s="69" t="s">
        <v>23</v>
      </c>
      <c r="C27" s="70">
        <f t="shared" ref="C27:Q27" si="9">(0.4*C17)</f>
        <v>654</v>
      </c>
      <c r="D27" s="70">
        <f t="shared" si="9"/>
        <v>1092</v>
      </c>
      <c r="E27" s="70">
        <f t="shared" si="9"/>
        <v>1530</v>
      </c>
      <c r="F27" s="70">
        <f t="shared" si="9"/>
        <v>1968</v>
      </c>
      <c r="G27" s="74">
        <f t="shared" si="9"/>
        <v>5244</v>
      </c>
      <c r="H27" s="70">
        <f t="shared" si="9"/>
        <v>2406</v>
      </c>
      <c r="I27" s="70">
        <f t="shared" si="9"/>
        <v>2844</v>
      </c>
      <c r="J27" s="70">
        <f t="shared" si="9"/>
        <v>3282</v>
      </c>
      <c r="K27" s="70">
        <f t="shared" si="9"/>
        <v>3720</v>
      </c>
      <c r="L27" s="74">
        <f t="shared" si="9"/>
        <v>12252</v>
      </c>
      <c r="M27" s="70">
        <f t="shared" si="9"/>
        <v>4158</v>
      </c>
      <c r="N27" s="70">
        <f t="shared" si="9"/>
        <v>4596</v>
      </c>
      <c r="O27" s="70">
        <f t="shared" si="9"/>
        <v>5034</v>
      </c>
      <c r="P27" s="70">
        <f t="shared" si="9"/>
        <v>5472</v>
      </c>
      <c r="Q27" s="74">
        <f t="shared" si="9"/>
        <v>19260</v>
      </c>
      <c r="R27" s="75">
        <f t="shared" si="8"/>
        <v>36756</v>
      </c>
      <c r="S27" s="76"/>
      <c r="T27" s="76"/>
      <c r="U27" s="77"/>
      <c r="W27" s="10"/>
      <c r="X27" s="10"/>
      <c r="Y27" s="10"/>
      <c r="Z27" s="10"/>
      <c r="AA27" s="10"/>
      <c r="AB27" s="10"/>
      <c r="AC27" s="10"/>
    </row>
    <row r="28" ht="30.0" customHeight="1">
      <c r="A28" s="10"/>
      <c r="B28" s="78" t="s">
        <v>24</v>
      </c>
      <c r="C28" s="79">
        <f t="shared" ref="C28:R28" si="10">C20+C21+C22+C23+C24+C25+C26+C27</f>
        <v>16564</v>
      </c>
      <c r="D28" s="79">
        <f t="shared" si="10"/>
        <v>4157</v>
      </c>
      <c r="E28" s="79">
        <f t="shared" si="10"/>
        <v>4595</v>
      </c>
      <c r="F28" s="79">
        <f t="shared" si="10"/>
        <v>5033</v>
      </c>
      <c r="G28" s="53">
        <f t="shared" si="10"/>
        <v>30349</v>
      </c>
      <c r="H28" s="79">
        <f t="shared" si="10"/>
        <v>5491</v>
      </c>
      <c r="I28" s="79">
        <f t="shared" si="10"/>
        <v>5909</v>
      </c>
      <c r="J28" s="79">
        <f t="shared" si="10"/>
        <v>6347</v>
      </c>
      <c r="K28" s="79">
        <f t="shared" si="10"/>
        <v>6785</v>
      </c>
      <c r="L28" s="53">
        <f t="shared" si="10"/>
        <v>24532</v>
      </c>
      <c r="M28" s="79">
        <f t="shared" si="10"/>
        <v>7243</v>
      </c>
      <c r="N28" s="79">
        <f t="shared" si="10"/>
        <v>7661</v>
      </c>
      <c r="O28" s="79">
        <f t="shared" si="10"/>
        <v>8099</v>
      </c>
      <c r="P28" s="79">
        <f t="shared" si="10"/>
        <v>8537</v>
      </c>
      <c r="Q28" s="53">
        <f t="shared" si="10"/>
        <v>31540</v>
      </c>
      <c r="R28" s="79">
        <f t="shared" si="10"/>
        <v>86421</v>
      </c>
      <c r="S28" s="80"/>
      <c r="T28" s="80"/>
      <c r="U28" s="81"/>
      <c r="W28" s="10"/>
      <c r="X28" s="10"/>
      <c r="Y28" s="10"/>
      <c r="Z28" s="10"/>
      <c r="AA28" s="10"/>
      <c r="AB28" s="10"/>
      <c r="AC28" s="10"/>
    </row>
    <row r="29" ht="30.0" customHeight="1">
      <c r="A29" s="10"/>
      <c r="B29" s="82"/>
      <c r="C29" s="83"/>
      <c r="D29" s="26"/>
      <c r="E29" s="26"/>
      <c r="F29" s="84"/>
      <c r="G29" s="85"/>
      <c r="H29" s="83"/>
      <c r="I29" s="26"/>
      <c r="J29" s="26"/>
      <c r="K29" s="84"/>
      <c r="L29" s="85"/>
      <c r="M29" s="83"/>
      <c r="N29" s="26"/>
      <c r="O29" s="26"/>
      <c r="P29" s="84"/>
      <c r="Q29" s="85"/>
      <c r="R29" s="83"/>
      <c r="S29" s="26"/>
      <c r="T29" s="26"/>
      <c r="U29" s="84"/>
      <c r="W29" s="10"/>
      <c r="X29" s="10"/>
      <c r="Y29" s="10"/>
      <c r="Z29" s="10"/>
      <c r="AA29" s="10"/>
      <c r="AB29" s="10"/>
      <c r="AC29" s="10"/>
    </row>
    <row r="30" ht="30.0" customHeight="1">
      <c r="A30" s="10"/>
      <c r="B30" s="86"/>
      <c r="C30" s="60"/>
      <c r="D30" s="14"/>
      <c r="E30" s="14"/>
      <c r="F30" s="87"/>
      <c r="G30" s="88" t="s">
        <v>25</v>
      </c>
      <c r="H30" s="60"/>
      <c r="I30" s="14"/>
      <c r="J30" s="14"/>
      <c r="K30" s="87"/>
      <c r="L30" s="88" t="s">
        <v>26</v>
      </c>
      <c r="M30" s="60"/>
      <c r="N30" s="14"/>
      <c r="O30" s="14"/>
      <c r="P30" s="87"/>
      <c r="Q30" s="88" t="s">
        <v>27</v>
      </c>
      <c r="R30" s="60"/>
      <c r="S30" s="14"/>
      <c r="T30" s="14"/>
      <c r="U30" s="87"/>
      <c r="W30" s="10"/>
      <c r="X30" s="10"/>
      <c r="Y30" s="10"/>
      <c r="Z30" s="10"/>
      <c r="AA30" s="10"/>
      <c r="AB30" s="10"/>
      <c r="AC30" s="10"/>
    </row>
    <row r="31" ht="30.0" customHeight="1">
      <c r="A31" s="10"/>
      <c r="B31" s="89" t="s">
        <v>28</v>
      </c>
      <c r="C31" s="90">
        <f t="shared" ref="C31:K31" si="11">C17-C28</f>
        <v>-14929</v>
      </c>
      <c r="D31" s="90">
        <f t="shared" si="11"/>
        <v>-1427</v>
      </c>
      <c r="E31" s="90">
        <f t="shared" si="11"/>
        <v>-770</v>
      </c>
      <c r="F31" s="90">
        <f t="shared" si="11"/>
        <v>-113</v>
      </c>
      <c r="G31" s="90">
        <f t="shared" si="11"/>
        <v>-17239</v>
      </c>
      <c r="H31" s="91">
        <f t="shared" si="11"/>
        <v>524</v>
      </c>
      <c r="I31" s="91">
        <f t="shared" si="11"/>
        <v>1201</v>
      </c>
      <c r="J31" s="91">
        <f t="shared" si="11"/>
        <v>1858</v>
      </c>
      <c r="K31" s="91">
        <f t="shared" si="11"/>
        <v>2515</v>
      </c>
      <c r="L31" s="91">
        <f>H31+I31+J31+K31</f>
        <v>6098</v>
      </c>
      <c r="M31" s="91">
        <f t="shared" ref="M31:P31" si="12">M17-M28</f>
        <v>3152</v>
      </c>
      <c r="N31" s="91">
        <f t="shared" si="12"/>
        <v>3829</v>
      </c>
      <c r="O31" s="91">
        <f t="shared" si="12"/>
        <v>4486</v>
      </c>
      <c r="P31" s="91">
        <f t="shared" si="12"/>
        <v>5143</v>
      </c>
      <c r="Q31" s="91">
        <f>M31+N31+O31+P31</f>
        <v>16610</v>
      </c>
      <c r="R31" s="92"/>
      <c r="S31" s="93" t="s">
        <v>29</v>
      </c>
      <c r="T31" s="94">
        <f>Q31+L31+G31</f>
        <v>5469</v>
      </c>
      <c r="U31" s="95"/>
      <c r="W31" s="10"/>
      <c r="X31" s="10"/>
      <c r="Y31" s="10"/>
      <c r="Z31" s="10"/>
      <c r="AA31" s="10"/>
      <c r="AB31" s="10"/>
      <c r="AC31" s="10"/>
    </row>
    <row r="32" ht="30.0" customHeight="1">
      <c r="A32" s="10"/>
      <c r="B32" s="96" t="s">
        <v>30</v>
      </c>
      <c r="C32" s="97">
        <f t="shared" ref="C32:Q32" si="13">(C31/C17)*100</f>
        <v>-913.088685</v>
      </c>
      <c r="D32" s="97">
        <f t="shared" si="13"/>
        <v>-52.27106227</v>
      </c>
      <c r="E32" s="97">
        <f t="shared" si="13"/>
        <v>-20.13071895</v>
      </c>
      <c r="F32" s="97">
        <f t="shared" si="13"/>
        <v>-2.296747967</v>
      </c>
      <c r="G32" s="97">
        <f t="shared" si="13"/>
        <v>-131.495042</v>
      </c>
      <c r="H32" s="97">
        <f t="shared" si="13"/>
        <v>8.711554447</v>
      </c>
      <c r="I32" s="97">
        <f t="shared" si="13"/>
        <v>16.89170183</v>
      </c>
      <c r="J32" s="97">
        <f t="shared" si="13"/>
        <v>22.64472882</v>
      </c>
      <c r="K32" s="97">
        <f t="shared" si="13"/>
        <v>27.04301075</v>
      </c>
      <c r="L32" s="97">
        <f t="shared" si="13"/>
        <v>19.90858635</v>
      </c>
      <c r="M32" s="97">
        <f t="shared" si="13"/>
        <v>30.32227032</v>
      </c>
      <c r="N32" s="97">
        <f t="shared" si="13"/>
        <v>33.32463011</v>
      </c>
      <c r="O32" s="97">
        <f t="shared" si="13"/>
        <v>35.64560985</v>
      </c>
      <c r="P32" s="97">
        <f t="shared" si="13"/>
        <v>37.59502924</v>
      </c>
      <c r="Q32" s="97">
        <f t="shared" si="13"/>
        <v>34.49636552</v>
      </c>
      <c r="R32" s="97"/>
      <c r="S32" s="97"/>
      <c r="T32" s="97">
        <f>(T31/Q17)*100</f>
        <v>11.35825545</v>
      </c>
      <c r="U32" s="98"/>
      <c r="W32" s="10"/>
      <c r="X32" s="10"/>
      <c r="Y32" s="10"/>
      <c r="Z32" s="10"/>
      <c r="AA32" s="10"/>
      <c r="AB32" s="10"/>
      <c r="AC32" s="10"/>
    </row>
    <row r="33" ht="30.0" customHeight="1">
      <c r="A33" s="10"/>
      <c r="B33" s="99"/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2"/>
      <c r="V33" s="103"/>
      <c r="W33" s="10"/>
      <c r="X33" s="10"/>
      <c r="Y33" s="10"/>
      <c r="Z33" s="10"/>
      <c r="AA33" s="10"/>
      <c r="AB33" s="10"/>
      <c r="AC33" s="10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>
      <c r="A36" s="1"/>
      <c r="B36" s="104" t="s">
        <v>31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>
      <c r="A37" s="1"/>
      <c r="B37" s="105" t="s">
        <v>32</v>
      </c>
      <c r="C37" s="105" t="s">
        <v>33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>
      <c r="A38" s="1"/>
      <c r="B38" s="105" t="s">
        <v>34</v>
      </c>
      <c r="C38" s="105" t="s">
        <v>35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>
      <c r="A39" s="1"/>
      <c r="B39" s="105" t="s">
        <v>36</v>
      </c>
      <c r="C39" s="105" t="s">
        <v>37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>
      <c r="A40" s="1"/>
      <c r="B40" s="105" t="s">
        <v>38</v>
      </c>
      <c r="C40" s="105" t="s">
        <v>39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</sheetData>
  <mergeCells count="36">
    <mergeCell ref="R24:U24"/>
    <mergeCell ref="R25:U25"/>
    <mergeCell ref="M29:P30"/>
    <mergeCell ref="R26:U26"/>
    <mergeCell ref="H29:K30"/>
    <mergeCell ref="C29:F30"/>
    <mergeCell ref="B29:B30"/>
    <mergeCell ref="C33:U33"/>
    <mergeCell ref="R21:U21"/>
    <mergeCell ref="R22:U22"/>
    <mergeCell ref="C18:U19"/>
    <mergeCell ref="R23:U23"/>
    <mergeCell ref="R20:U20"/>
    <mergeCell ref="R16:U16"/>
    <mergeCell ref="R15:U15"/>
    <mergeCell ref="R29:U30"/>
    <mergeCell ref="R27:U27"/>
    <mergeCell ref="V1:V33"/>
    <mergeCell ref="C8:U8"/>
    <mergeCell ref="C9:U9"/>
    <mergeCell ref="M10:Q10"/>
    <mergeCell ref="B9:B10"/>
    <mergeCell ref="H10:L10"/>
    <mergeCell ref="C10:G10"/>
    <mergeCell ref="C4:U4"/>
    <mergeCell ref="C5:U5"/>
    <mergeCell ref="D1:U3"/>
    <mergeCell ref="C2:C3"/>
    <mergeCell ref="B1:C1"/>
    <mergeCell ref="R14:U14"/>
    <mergeCell ref="R10:U10"/>
    <mergeCell ref="R12:U12"/>
    <mergeCell ref="R13:U13"/>
    <mergeCell ref="R11:U11"/>
    <mergeCell ref="C7:U7"/>
    <mergeCell ref="C6:U6"/>
  </mergeCells>
  <drawing r:id="rId1"/>
</worksheet>
</file>