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3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ulkr\Downloads\"/>
    </mc:Choice>
  </mc:AlternateContent>
  <bookViews>
    <workbookView xWindow="0" yWindow="0" windowWidth="22500" windowHeight="10785" tabRatio="500" xr2:uid="{00000000-000D-0000-FFFF-FFFF00000000}"/>
  </bookViews>
  <sheets>
    <sheet name="Income and Expense (2)" sheetId="4" r:id="rId1"/>
    <sheet name="Income and Expense" sheetId="1" r:id="rId2"/>
    <sheet name="Labor Costs" sheetId="2" r:id="rId3"/>
    <sheet name="Graph" sheetId="3" r:id="rId4"/>
  </sheets>
  <calcPr calcId="179016" concurrentCalc="0"/>
</workbook>
</file>

<file path=xl/calcChain.xml><?xml version="1.0" encoding="utf-8"?>
<calcChain xmlns="http://schemas.openxmlformats.org/spreadsheetml/2006/main">
  <c r="D8" i="4" l="1"/>
  <c r="D7" i="4"/>
  <c r="D6" i="4"/>
  <c r="D5" i="4"/>
  <c r="C8" i="4"/>
  <c r="C5" i="4"/>
  <c r="C7" i="4"/>
  <c r="C6" i="4"/>
  <c r="B8" i="4"/>
  <c r="B7" i="4"/>
  <c r="B6" i="4"/>
  <c r="B5" i="4"/>
  <c r="D9" i="4"/>
  <c r="D15" i="4"/>
  <c r="D17" i="4"/>
  <c r="C9" i="4"/>
  <c r="C15" i="4"/>
  <c r="C17" i="4"/>
  <c r="B9" i="4"/>
  <c r="B15" i="4"/>
  <c r="B17" i="4"/>
  <c r="D1" i="3"/>
  <c r="C1" i="3"/>
  <c r="B1" i="3"/>
  <c r="B8" i="1"/>
  <c r="C8" i="1"/>
  <c r="D8" i="1"/>
  <c r="C14" i="1"/>
  <c r="C16" i="1"/>
  <c r="D14" i="1"/>
  <c r="D16" i="1"/>
  <c r="B14" i="1"/>
  <c r="B16" i="1"/>
</calcChain>
</file>

<file path=xl/sharedStrings.xml><?xml version="1.0" encoding="utf-8"?>
<sst xmlns="http://schemas.openxmlformats.org/spreadsheetml/2006/main" count="65" uniqueCount="48">
  <si>
    <t>Year 1</t>
    <phoneticPr fontId="3" type="noConversion"/>
  </si>
  <si>
    <t>Year 2</t>
    <phoneticPr fontId="3" type="noConversion"/>
  </si>
  <si>
    <t>Year 3</t>
    <phoneticPr fontId="3" type="noConversion"/>
  </si>
  <si>
    <t>Number of Restaurants</t>
  </si>
  <si>
    <t>Gross Income</t>
    <phoneticPr fontId="3" type="noConversion"/>
  </si>
  <si>
    <t>Restaurant Startup Fee:</t>
  </si>
  <si>
    <t>Restaurant Subscription Fee:</t>
  </si>
  <si>
    <t>Reservation Fee:</t>
  </si>
  <si>
    <t>Ad Revenue:</t>
  </si>
  <si>
    <t>Total Income</t>
  </si>
  <si>
    <t>Expenses</t>
    <phoneticPr fontId="3" type="noConversion"/>
  </si>
  <si>
    <t>Salaries</t>
  </si>
  <si>
    <t>Hosting &amp; other services</t>
    <phoneticPr fontId="3" type="noConversion"/>
  </si>
  <si>
    <t>Other expenses</t>
  </si>
  <si>
    <t>Total Expenses</t>
    <phoneticPr fontId="3" type="noConversion"/>
  </si>
  <si>
    <t>Net Income</t>
    <phoneticPr fontId="3" type="noConversion"/>
  </si>
  <si>
    <t>Assumptions</t>
  </si>
  <si>
    <t>Restaurant costs:</t>
  </si>
  <si>
    <t>Application fee</t>
  </si>
  <si>
    <t>1 hour training fee</t>
  </si>
  <si>
    <t>Service subscription</t>
  </si>
  <si>
    <t>/month/location</t>
  </si>
  <si>
    <t>Reservation fee</t>
  </si>
  <si>
    <t>/reservation</t>
  </si>
  <si>
    <t>/location/year</t>
  </si>
  <si>
    <t>Ad fee</t>
  </si>
  <si>
    <t>In-House costs:</t>
  </si>
  <si>
    <t xml:space="preserve">AWS Hosting </t>
  </si>
  <si>
    <t>/year</t>
  </si>
  <si>
    <t>Workspace Costs</t>
  </si>
  <si>
    <t>Advertising/Events</t>
  </si>
  <si>
    <t>100 new locations</t>
  </si>
  <si>
    <t>150 new locations</t>
  </si>
  <si>
    <t>200 new locations</t>
  </si>
  <si>
    <t>Restaurant Startup Cost: POS Device ($250), 1 hour Training ($100)</t>
  </si>
  <si>
    <t>Restaurant Subscription Cost: $150/month/location</t>
  </si>
  <si>
    <t>Reservation Fee: $0.95/reservation (approx. 10,000/yr)</t>
  </si>
  <si>
    <t>Ad Revenue: $50/month/location</t>
  </si>
  <si>
    <t>Job Description</t>
  </si>
  <si>
    <t>Hourly Rate</t>
  </si>
  <si>
    <t>Estimated Hours</t>
  </si>
  <si>
    <t>Reference Source(s) for Rate</t>
  </si>
  <si>
    <t>Mobile Application Developer</t>
  </si>
  <si>
    <t>https://www.glassdoor.com/Salaries/mobile-applications-developer-salary-SRCH_KO0,29.htm</t>
  </si>
  <si>
    <t>Project Manager</t>
  </si>
  <si>
    <t>https://www.glassdoor.com/Salaries/project-manager-salary-SRCH_KO0,15.htm</t>
  </si>
  <si>
    <t>Business Analyst</t>
  </si>
  <si>
    <t>https://www.glassdoor.com/Salaries/business-analyst-salary-SRCH_KO0,16.htm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</si>
</sst>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;[Red]\-&quot;$&quot;#,##0"/>
  </numFmts>
  <fonts count="1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4"/>
      <name val="Verdana"/>
      <family val="2"/>
    </font>
    <font>
      <u/>
      <sz val="10"/>
      <color theme="10"/>
      <name val="Verdana"/>
    </font>
    <font>
      <u/>
      <sz val="10"/>
      <color theme="11"/>
      <name val="Verdana"/>
    </font>
    <font>
      <sz val="10"/>
      <name val="Verdana"/>
    </font>
    <font>
      <sz val="10"/>
      <color rgb="FFFF0000"/>
      <name val="Verdana"/>
      <family val="2"/>
    </font>
    <font>
      <sz val="10"/>
      <color rgb="FF000000"/>
      <name val="Verdana"/>
      <family val="2"/>
    </font>
    <font>
      <b/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ont="1"/>
    <xf numFmtId="164" fontId="0" fillId="0" borderId="0" xfId="0" applyNumberFormat="1"/>
    <xf numFmtId="44" fontId="0" fillId="0" borderId="0" xfId="3" applyFont="1"/>
    <xf numFmtId="44" fontId="2" fillId="0" borderId="0" xfId="3" applyFont="1" applyAlignment="1">
      <alignment horizontal="right"/>
    </xf>
    <xf numFmtId="44" fontId="0" fillId="0" borderId="0" xfId="0" applyNumberFormat="1"/>
    <xf numFmtId="44" fontId="2" fillId="0" borderId="0" xfId="3" applyFont="1"/>
    <xf numFmtId="0" fontId="2" fillId="0" borderId="0" xfId="0" applyFont="1" applyAlignment="1">
      <alignment horizontal="left"/>
    </xf>
    <xf numFmtId="44" fontId="8" fillId="0" borderId="0" xfId="0" applyNumberFormat="1" applyFont="1"/>
    <xf numFmtId="44" fontId="9" fillId="0" borderId="0" xfId="0" applyNumberFormat="1" applyFont="1"/>
    <xf numFmtId="0" fontId="10" fillId="0" borderId="0" xfId="0" applyFont="1"/>
  </cellXfs>
  <cellStyles count="4">
    <cellStyle name="Currency" xfId="3" builtinId="4"/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694D-9385-4FE0-A863-2F928B51F024}">
  <dimension ref="A1:F39"/>
  <sheetViews>
    <sheetView tabSelected="1" showRuler="0" showWhiteSpace="0" view="pageLayout" workbookViewId="0" xr3:uid="{BC00609A-B422-5E8D-AC38-9B205357A5AB}">
      <selection activeCell="D5" sqref="D5"/>
    </sheetView>
  </sheetViews>
  <sheetFormatPr defaultColWidth="11" defaultRowHeight="12.4"/>
  <cols>
    <col min="1" max="1" width="59.125" customWidth="1"/>
    <col min="2" max="2" width="19.625" customWidth="1"/>
    <col min="3" max="3" width="18" customWidth="1"/>
    <col min="4" max="4" width="19.625" customWidth="1"/>
    <col min="5" max="5" width="9.375" customWidth="1"/>
    <col min="6" max="6" width="19.25" customWidth="1"/>
  </cols>
  <sheetData>
    <row r="1" spans="1:4" ht="12.75">
      <c r="B1" t="s">
        <v>0</v>
      </c>
      <c r="C1" t="s">
        <v>1</v>
      </c>
      <c r="D1" t="s">
        <v>2</v>
      </c>
    </row>
    <row r="2" spans="1:4" ht="12.75">
      <c r="A2" s="17" t="s">
        <v>3</v>
      </c>
      <c r="B2">
        <v>25</v>
      </c>
      <c r="C2">
        <v>55</v>
      </c>
      <c r="D2">
        <v>110</v>
      </c>
    </row>
    <row r="4" spans="1:4" ht="12.75">
      <c r="A4" s="1" t="s">
        <v>4</v>
      </c>
      <c r="B4" s="2"/>
    </row>
    <row r="5" spans="1:4" ht="12.75">
      <c r="A5" s="2" t="s">
        <v>5</v>
      </c>
      <c r="B5" s="10">
        <f>(C21+C22)*B2</f>
        <v>8750</v>
      </c>
      <c r="C5" s="10">
        <f>(C21+C22)*(C2-B2)</f>
        <v>10500</v>
      </c>
      <c r="D5" s="10">
        <f>(C21+C22)*D2</f>
        <v>38500</v>
      </c>
    </row>
    <row r="6" spans="1:4" ht="12.75">
      <c r="A6" s="2" t="s">
        <v>6</v>
      </c>
      <c r="B6" s="10">
        <f>C23*B2</f>
        <v>3750</v>
      </c>
      <c r="C6" s="10">
        <f>C23*C2</f>
        <v>8250</v>
      </c>
      <c r="D6" s="10">
        <f>C23*D2</f>
        <v>16500</v>
      </c>
    </row>
    <row r="7" spans="1:4" ht="12.75">
      <c r="A7" s="2" t="s">
        <v>7</v>
      </c>
      <c r="B7" s="10">
        <f>C24*(E24*B2)</f>
        <v>5937.5</v>
      </c>
      <c r="C7" s="10">
        <f>C24*(E24*C2)</f>
        <v>13062.5</v>
      </c>
      <c r="D7" s="10">
        <f>C24*(E24*D2)</f>
        <v>26125</v>
      </c>
    </row>
    <row r="8" spans="1:4" ht="12.75">
      <c r="A8" s="2" t="s">
        <v>8</v>
      </c>
      <c r="B8" s="10">
        <f>C25*12*B2</f>
        <v>15000</v>
      </c>
      <c r="C8" s="10">
        <f>C25*12*C2</f>
        <v>33000</v>
      </c>
      <c r="D8" s="10">
        <f>C25*12*D2</f>
        <v>66000</v>
      </c>
    </row>
    <row r="9" spans="1:4" ht="12.75">
      <c r="A9" s="4" t="s">
        <v>9</v>
      </c>
      <c r="B9" s="10">
        <f>SUM(B5:B8)</f>
        <v>33437.5</v>
      </c>
      <c r="C9" s="10">
        <f>SUM(C5:C8)</f>
        <v>64812.5</v>
      </c>
      <c r="D9" s="10">
        <f>SUM(D5:D8)</f>
        <v>147125</v>
      </c>
    </row>
    <row r="11" spans="1:4" ht="12.75">
      <c r="A11" s="1" t="s">
        <v>10</v>
      </c>
    </row>
    <row r="12" spans="1:4" ht="12.75">
      <c r="A12" t="s">
        <v>11</v>
      </c>
      <c r="B12" s="10">
        <v>92550</v>
      </c>
      <c r="C12" s="10">
        <v>120000</v>
      </c>
      <c r="D12" s="10">
        <v>120000</v>
      </c>
    </row>
    <row r="13" spans="1:4" ht="12.75">
      <c r="A13" t="s">
        <v>12</v>
      </c>
      <c r="B13" s="10">
        <v>240</v>
      </c>
      <c r="C13" s="10">
        <v>240</v>
      </c>
      <c r="D13" s="10">
        <v>240</v>
      </c>
    </row>
    <row r="14" spans="1:4" ht="12.75">
      <c r="A14" s="2" t="s">
        <v>13</v>
      </c>
      <c r="B14" s="10">
        <v>15000</v>
      </c>
      <c r="C14" s="10">
        <v>15000</v>
      </c>
      <c r="D14" s="10">
        <v>15000</v>
      </c>
    </row>
    <row r="15" spans="1:4" ht="12.75">
      <c r="A15" s="5" t="s">
        <v>14</v>
      </c>
      <c r="B15" s="12">
        <f>SUM(B12:B14)</f>
        <v>107790</v>
      </c>
      <c r="C15" s="12">
        <f>SUM(C12:C14)</f>
        <v>135240</v>
      </c>
      <c r="D15" s="12">
        <f>SUM(D12:D14)</f>
        <v>135240</v>
      </c>
    </row>
    <row r="17" spans="1:6" ht="12.75">
      <c r="A17" s="7" t="s">
        <v>15</v>
      </c>
      <c r="B17" s="15">
        <f>B9-B15</f>
        <v>-74352.5</v>
      </c>
      <c r="C17" s="15">
        <f>C9-C15</f>
        <v>-70427.5</v>
      </c>
      <c r="D17" s="16">
        <f>D9-D15</f>
        <v>11885</v>
      </c>
    </row>
    <row r="18" spans="1:6" ht="12.75">
      <c r="A18" s="7"/>
      <c r="B18" s="12"/>
      <c r="C18" s="12"/>
      <c r="D18" s="12"/>
    </row>
    <row r="20" spans="1:6" ht="12.75">
      <c r="A20" s="1" t="s">
        <v>16</v>
      </c>
    </row>
    <row r="21" spans="1:6" ht="12.75">
      <c r="A21" s="2" t="s">
        <v>17</v>
      </c>
      <c r="B21" s="2" t="s">
        <v>18</v>
      </c>
      <c r="C21" s="10">
        <v>250</v>
      </c>
    </row>
    <row r="22" spans="1:6" ht="12.75">
      <c r="B22" s="2" t="s">
        <v>19</v>
      </c>
      <c r="C22" s="10">
        <v>100</v>
      </c>
    </row>
    <row r="23" spans="1:6" ht="12.75">
      <c r="B23" s="2" t="s">
        <v>20</v>
      </c>
      <c r="C23" s="10">
        <v>150</v>
      </c>
      <c r="D23" s="14" t="s">
        <v>21</v>
      </c>
    </row>
    <row r="24" spans="1:6" ht="12.75">
      <c r="B24" s="2" t="s">
        <v>22</v>
      </c>
      <c r="C24" s="10">
        <v>0.95</v>
      </c>
      <c r="D24" s="14" t="s">
        <v>23</v>
      </c>
      <c r="E24" s="2">
        <v>250</v>
      </c>
      <c r="F24" t="s">
        <v>24</v>
      </c>
    </row>
    <row r="25" spans="1:6" ht="12.75">
      <c r="A25" s="1"/>
      <c r="B25" s="2" t="s">
        <v>25</v>
      </c>
      <c r="C25" s="13">
        <v>50</v>
      </c>
      <c r="D25" s="14" t="s">
        <v>21</v>
      </c>
    </row>
    <row r="26" spans="1:6" ht="12.75">
      <c r="A26" s="1"/>
    </row>
    <row r="27" spans="1:6" ht="12.75">
      <c r="A27" s="2" t="s">
        <v>26</v>
      </c>
      <c r="B27" s="2" t="s">
        <v>27</v>
      </c>
      <c r="C27" s="13">
        <v>240</v>
      </c>
      <c r="D27" s="14" t="s">
        <v>28</v>
      </c>
    </row>
    <row r="28" spans="1:6" ht="12.75">
      <c r="B28" s="2" t="s">
        <v>29</v>
      </c>
      <c r="C28" s="13">
        <v>12000</v>
      </c>
    </row>
    <row r="29" spans="1:6" ht="12.75">
      <c r="B29" s="2" t="s">
        <v>30</v>
      </c>
      <c r="C29" s="13">
        <v>3000</v>
      </c>
    </row>
    <row r="33" spans="1:1" ht="12.75">
      <c r="A33" s="1"/>
    </row>
    <row r="39" spans="1:1" ht="12.75">
      <c r="A39" s="1"/>
    </row>
  </sheetData>
  <pageMargins left="0.75" right="0.75" top="1" bottom="1" header="0.5" footer="0.5"/>
  <pageSetup orientation="portrait" horizontalDpi="4294967292" verticalDpi="4294967292" r:id="rId1"/>
  <headerFooter>
    <oddHeader>&amp;CIcome &amp; Expense Pro Forma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showRuler="0" showWhiteSpace="0" view="pageLayout" workbookViewId="0" xr3:uid="{AEA406A1-0E4B-5B11-9CD5-51D6E497D94C}">
      <selection activeCell="A16" sqref="A16"/>
    </sheetView>
  </sheetViews>
  <sheetFormatPr defaultColWidth="11" defaultRowHeight="12.4"/>
  <cols>
    <col min="1" max="1" width="59.125" customWidth="1"/>
    <col min="2" max="2" width="19.625" customWidth="1"/>
    <col min="3" max="3" width="18" customWidth="1"/>
    <col min="4" max="4" width="19.625" customWidth="1"/>
  </cols>
  <sheetData>
    <row r="1" spans="1:4">
      <c r="B1" t="s">
        <v>0</v>
      </c>
      <c r="C1" t="s">
        <v>1</v>
      </c>
      <c r="D1" t="s">
        <v>2</v>
      </c>
    </row>
    <row r="3" spans="1:4">
      <c r="A3" s="1" t="s">
        <v>4</v>
      </c>
      <c r="B3" s="2" t="s">
        <v>31</v>
      </c>
      <c r="C3" t="s">
        <v>32</v>
      </c>
      <c r="D3" t="s">
        <v>33</v>
      </c>
    </row>
    <row r="4" spans="1:4">
      <c r="A4" t="s">
        <v>34</v>
      </c>
      <c r="B4" s="10">
        <v>35000</v>
      </c>
      <c r="C4" s="10">
        <v>52500</v>
      </c>
      <c r="D4" s="10">
        <v>70000</v>
      </c>
    </row>
    <row r="5" spans="1:4">
      <c r="A5" t="s">
        <v>35</v>
      </c>
      <c r="B5" s="10">
        <v>180000</v>
      </c>
      <c r="C5" s="11">
        <v>450000</v>
      </c>
      <c r="D5" s="10">
        <v>810000</v>
      </c>
    </row>
    <row r="6" spans="1:4">
      <c r="A6" s="2" t="s">
        <v>36</v>
      </c>
      <c r="B6" s="10">
        <v>950000</v>
      </c>
      <c r="C6" s="10">
        <v>2375000</v>
      </c>
      <c r="D6" s="10">
        <v>4275000</v>
      </c>
    </row>
    <row r="7" spans="1:4">
      <c r="A7" s="2" t="s">
        <v>37</v>
      </c>
      <c r="B7" s="10">
        <v>30000</v>
      </c>
      <c r="C7" s="10">
        <v>75000</v>
      </c>
      <c r="D7" s="10">
        <v>135000</v>
      </c>
    </row>
    <row r="8" spans="1:4">
      <c r="A8" s="4" t="s">
        <v>9</v>
      </c>
      <c r="B8" s="10">
        <f>SUM(B4:B7)</f>
        <v>1195000</v>
      </c>
      <c r="C8" s="10">
        <f>SUM(C4:C7)</f>
        <v>2952500</v>
      </c>
      <c r="D8" s="10">
        <f>SUM(D4:D7)</f>
        <v>5290000</v>
      </c>
    </row>
    <row r="10" spans="1:4">
      <c r="A10" s="1" t="s">
        <v>10</v>
      </c>
    </row>
    <row r="11" spans="1:4">
      <c r="A11" t="s">
        <v>11</v>
      </c>
      <c r="B11" s="10">
        <v>92550</v>
      </c>
      <c r="C11" s="10">
        <v>185100</v>
      </c>
      <c r="D11" s="10">
        <v>277650</v>
      </c>
    </row>
    <row r="12" spans="1:4">
      <c r="A12" t="s">
        <v>12</v>
      </c>
      <c r="B12" s="10">
        <v>240</v>
      </c>
      <c r="C12" s="10">
        <v>480</v>
      </c>
      <c r="D12" s="10">
        <v>720</v>
      </c>
    </row>
    <row r="13" spans="1:4">
      <c r="A13" s="2" t="s">
        <v>13</v>
      </c>
      <c r="B13" s="10">
        <v>12000</v>
      </c>
      <c r="C13" s="10">
        <v>24000</v>
      </c>
      <c r="D13" s="10">
        <v>36000</v>
      </c>
    </row>
    <row r="14" spans="1:4">
      <c r="A14" s="5" t="s">
        <v>14</v>
      </c>
      <c r="B14" s="12">
        <f>SUM(B11:B13)</f>
        <v>104790</v>
      </c>
      <c r="C14" s="12">
        <f>SUM(C11:C13)</f>
        <v>209580</v>
      </c>
      <c r="D14" s="12">
        <f>SUM(D11:D13)</f>
        <v>314370</v>
      </c>
    </row>
    <row r="16" spans="1:4">
      <c r="A16" s="7" t="s">
        <v>15</v>
      </c>
      <c r="B16" s="12">
        <f>B8-B14</f>
        <v>1090210</v>
      </c>
      <c r="C16" s="12">
        <f>C8-C14</f>
        <v>2742920</v>
      </c>
      <c r="D16" s="12">
        <f>D8-D14</f>
        <v>4975630</v>
      </c>
    </row>
    <row r="23" spans="1:3" ht="17.649999999999999">
      <c r="A23" s="1"/>
      <c r="B23" s="2"/>
      <c r="C23" s="3"/>
    </row>
    <row r="30" spans="1:3">
      <c r="A30" s="1"/>
    </row>
    <row r="36" spans="1:1">
      <c r="A36" s="1"/>
    </row>
  </sheetData>
  <phoneticPr fontId="3" type="noConversion"/>
  <pageMargins left="0.75" right="0.75" top="1" bottom="1" header="0.5" footer="0.5"/>
  <pageSetup orientation="portrait" horizontalDpi="4294967292" verticalDpi="4294967292" r:id="rId1"/>
  <headerFooter>
    <oddHeader>&amp;CIcome &amp; Expense Pro Forma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 xr3:uid="{958C4451-9541-5A59-BF78-D2F731DF1C81}">
      <selection activeCell="C21" sqref="C21"/>
    </sheetView>
  </sheetViews>
  <sheetFormatPr defaultColWidth="8.75" defaultRowHeight="12.4"/>
  <cols>
    <col min="1" max="1" width="26.375" customWidth="1"/>
    <col min="2" max="2" width="11.75" bestFit="1" customWidth="1"/>
    <col min="3" max="3" width="16.375" bestFit="1" customWidth="1"/>
    <col min="4" max="4" width="37.75" customWidth="1"/>
  </cols>
  <sheetData>
    <row r="1" spans="1:4" s="6" customFormat="1">
      <c r="A1" s="6" t="s">
        <v>38</v>
      </c>
      <c r="B1" s="6" t="s">
        <v>39</v>
      </c>
      <c r="C1" s="6" t="s">
        <v>40</v>
      </c>
      <c r="D1" s="6" t="s">
        <v>41</v>
      </c>
    </row>
    <row r="3" spans="1:4">
      <c r="A3" s="8" t="s">
        <v>42</v>
      </c>
      <c r="B3" s="9">
        <v>47</v>
      </c>
      <c r="C3">
        <v>450</v>
      </c>
      <c r="D3" t="s">
        <v>43</v>
      </c>
    </row>
    <row r="4" spans="1:4">
      <c r="A4" s="8" t="s">
        <v>42</v>
      </c>
      <c r="B4" s="9">
        <v>47</v>
      </c>
      <c r="C4">
        <v>450</v>
      </c>
      <c r="D4" t="s">
        <v>43</v>
      </c>
    </row>
    <row r="5" spans="1:4">
      <c r="A5" s="8" t="s">
        <v>42</v>
      </c>
      <c r="B5" s="9">
        <v>47</v>
      </c>
      <c r="C5">
        <v>450</v>
      </c>
      <c r="D5" t="s">
        <v>43</v>
      </c>
    </row>
    <row r="6" spans="1:4">
      <c r="A6" s="8" t="s">
        <v>44</v>
      </c>
      <c r="B6" s="9">
        <v>42</v>
      </c>
      <c r="C6">
        <v>350</v>
      </c>
      <c r="D6" t="s">
        <v>45</v>
      </c>
    </row>
    <row r="7" spans="1:4">
      <c r="A7" s="8" t="s">
        <v>46</v>
      </c>
      <c r="B7" s="9">
        <v>36</v>
      </c>
      <c r="C7">
        <v>400</v>
      </c>
      <c r="D7" t="s">
        <v>47</v>
      </c>
    </row>
  </sheetData>
  <pageMargins left="0.7" right="0.7" top="0.75" bottom="0.75" header="0.3" footer="0.3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4EE55-FE4D-4DF9-A6DE-E42424AD507F}">
  <dimension ref="A1:D1"/>
  <sheetViews>
    <sheetView workbookViewId="0" xr3:uid="{EDF267F5-B754-5E1E-97C2-1579E50EDF69}">
      <selection sqref="A1:D1"/>
    </sheetView>
  </sheetViews>
  <sheetFormatPr defaultRowHeight="12.4"/>
  <sheetData>
    <row r="1" spans="1:4">
      <c r="A1" s="4" t="s">
        <v>9</v>
      </c>
      <c r="B1" s="10" t="e">
        <f>SUM(#REF!)</f>
        <v>#REF!</v>
      </c>
      <c r="C1" s="10" t="e">
        <f>SUM(#REF!)</f>
        <v>#REF!</v>
      </c>
      <c r="D1" s="10" t="e">
        <f>SUM(#REF!)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Home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Fadem</dc:creator>
  <cp:keywords/>
  <dc:description/>
  <cp:lastModifiedBy>Ajah M Puryear</cp:lastModifiedBy>
  <cp:revision/>
  <dcterms:created xsi:type="dcterms:W3CDTF">2014-08-26T16:44:30Z</dcterms:created>
  <dcterms:modified xsi:type="dcterms:W3CDTF">2018-04-16T15:50:21Z</dcterms:modified>
  <cp:category/>
  <cp:contentStatus/>
</cp:coreProperties>
</file>