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orrison\Desktop\"/>
    </mc:Choice>
  </mc:AlternateContent>
  <bookViews>
    <workbookView xWindow="0" yWindow="0" windowWidth="15345" windowHeight="4635"/>
  </bookViews>
  <sheets>
    <sheet name="Objectives" sheetId="12" r:id="rId1"/>
    <sheet name="1793_UK" sheetId="1" r:id="rId2"/>
    <sheet name="1990-95_US_SOA_M_AL" sheetId="8" r:id="rId3"/>
    <sheet name="1990-95_US_SOA_F_AL" sheetId="9" r:id="rId4"/>
  </sheets>
  <calcPr calcId="152511"/>
</workbook>
</file>

<file path=xl/calcChain.xml><?xml version="1.0" encoding="utf-8"?>
<calcChain xmlns="http://schemas.openxmlformats.org/spreadsheetml/2006/main">
  <c r="AN3" i="9" l="1"/>
  <c r="AM3" i="9"/>
  <c r="AL3" i="9"/>
  <c r="AJ3" i="9"/>
  <c r="AI4" i="9"/>
  <c r="AI5" i="9"/>
  <c r="AI6" i="9"/>
  <c r="AI7" i="9"/>
  <c r="AI8" i="9"/>
  <c r="AI9" i="9"/>
  <c r="AI10" i="9"/>
  <c r="AI11" i="9"/>
  <c r="AI12" i="9"/>
  <c r="AI13" i="9"/>
  <c r="AI14" i="9"/>
  <c r="AI15" i="9"/>
  <c r="AI16" i="9"/>
  <c r="AI17" i="9"/>
  <c r="AI18" i="9"/>
  <c r="AI19" i="9"/>
  <c r="AI20" i="9"/>
  <c r="AI21" i="9"/>
  <c r="AI22" i="9"/>
  <c r="AI23" i="9"/>
  <c r="AI24" i="9"/>
  <c r="AI25" i="9"/>
  <c r="AI26" i="9"/>
  <c r="AI27" i="9"/>
  <c r="AI28" i="9"/>
  <c r="AI29" i="9"/>
  <c r="AI30" i="9"/>
  <c r="AI31" i="9"/>
  <c r="AI32" i="9"/>
  <c r="AI33" i="9"/>
  <c r="AI34" i="9"/>
  <c r="AI35" i="9"/>
  <c r="AI36" i="9"/>
  <c r="AI37" i="9"/>
  <c r="AI38" i="9"/>
  <c r="AI39" i="9"/>
  <c r="AI40" i="9"/>
  <c r="AI41" i="9"/>
  <c r="AI42" i="9"/>
  <c r="AI43" i="9"/>
  <c r="AI44" i="9"/>
  <c r="AI45" i="9"/>
  <c r="AI46" i="9"/>
  <c r="AI47" i="9"/>
  <c r="AI48" i="9"/>
  <c r="AI49" i="9"/>
  <c r="AI50" i="9"/>
  <c r="AI51" i="9"/>
  <c r="AI52" i="9"/>
  <c r="AI53" i="9"/>
  <c r="AI54" i="9"/>
  <c r="AI55" i="9"/>
  <c r="AI56" i="9"/>
  <c r="AI57" i="9"/>
  <c r="AI58" i="9"/>
  <c r="AI59" i="9"/>
  <c r="AI60" i="9"/>
  <c r="AI61" i="9"/>
  <c r="AI62" i="9"/>
  <c r="AI63" i="9"/>
  <c r="AI64" i="9"/>
  <c r="AI65" i="9"/>
  <c r="AI66" i="9"/>
  <c r="AI67" i="9"/>
  <c r="AI68" i="9"/>
  <c r="AI69" i="9"/>
  <c r="AI70" i="9"/>
  <c r="AI71" i="9"/>
  <c r="AI72" i="9"/>
  <c r="AI73" i="9"/>
  <c r="AI74" i="9"/>
  <c r="AI75" i="9"/>
  <c r="AI76" i="9"/>
  <c r="AI77" i="9"/>
  <c r="AI78" i="9"/>
  <c r="AI79" i="9"/>
  <c r="AI80" i="9"/>
  <c r="AI81" i="9"/>
  <c r="AI82" i="9"/>
  <c r="AI83" i="9"/>
  <c r="AI84" i="9"/>
  <c r="AI85" i="9"/>
  <c r="AI86" i="9"/>
  <c r="AI87" i="9"/>
  <c r="AI88" i="9"/>
  <c r="AI89" i="9"/>
  <c r="AI90" i="9"/>
  <c r="AI91" i="9"/>
  <c r="AI92" i="9"/>
  <c r="AI93" i="9"/>
  <c r="AI94" i="9"/>
  <c r="AI95" i="9"/>
  <c r="AI96" i="9"/>
  <c r="AI97" i="9"/>
  <c r="AI98" i="9"/>
  <c r="AI99" i="9"/>
  <c r="AI100" i="9"/>
  <c r="AI101" i="9"/>
  <c r="AI102" i="9"/>
  <c r="AI103" i="9"/>
  <c r="AI104" i="9"/>
  <c r="AI105" i="9"/>
  <c r="AI106" i="9"/>
  <c r="AI107" i="9"/>
  <c r="AI108" i="9"/>
  <c r="AI109" i="9"/>
  <c r="AI110" i="9"/>
  <c r="AI111" i="9"/>
  <c r="AI112" i="9"/>
  <c r="AI113" i="9"/>
  <c r="AI114" i="9"/>
  <c r="AI115" i="9"/>
  <c r="AI116" i="9"/>
  <c r="AI117" i="9"/>
  <c r="AI118" i="9"/>
  <c r="AI119" i="9"/>
  <c r="AI120" i="9"/>
  <c r="AI121" i="9"/>
  <c r="AI122" i="9"/>
  <c r="AI123" i="9"/>
  <c r="AF4" i="8"/>
  <c r="AF5" i="8"/>
  <c r="AF6" i="8"/>
  <c r="AF7" i="8"/>
  <c r="AF8" i="8"/>
  <c r="AF9" i="8"/>
  <c r="AF10" i="8"/>
  <c r="AF11" i="8"/>
  <c r="AF12" i="8"/>
  <c r="AF13" i="8"/>
  <c r="AF14" i="8"/>
  <c r="AF15" i="8"/>
  <c r="AF16" i="8"/>
  <c r="AF17" i="8"/>
  <c r="AF18" i="8"/>
  <c r="AF19" i="8"/>
  <c r="AF20" i="8"/>
  <c r="AF21" i="8"/>
  <c r="AF22" i="8"/>
  <c r="AF23" i="8"/>
  <c r="AF24" i="8"/>
  <c r="AF25" i="8"/>
  <c r="AF26" i="8"/>
  <c r="AF27" i="8"/>
  <c r="AF28" i="8"/>
  <c r="AF29" i="8"/>
  <c r="AF30" i="8"/>
  <c r="AF31" i="8"/>
  <c r="AF32" i="8"/>
  <c r="AF33" i="8"/>
  <c r="AF34" i="8"/>
  <c r="AG34" i="8" s="1"/>
  <c r="AF35" i="8"/>
  <c r="AF36" i="8"/>
  <c r="AF37" i="8"/>
  <c r="AF38" i="8"/>
  <c r="AF39" i="8"/>
  <c r="AF40" i="8"/>
  <c r="AF41" i="8"/>
  <c r="AF42" i="8"/>
  <c r="AG42" i="8" s="1"/>
  <c r="AF43" i="8"/>
  <c r="AF44" i="8"/>
  <c r="AF45" i="8"/>
  <c r="AF46" i="8"/>
  <c r="AF47" i="8"/>
  <c r="AF48" i="8"/>
  <c r="AF49" i="8"/>
  <c r="AF50" i="8"/>
  <c r="AG50" i="8" s="1"/>
  <c r="AF51" i="8"/>
  <c r="AF52" i="8"/>
  <c r="AF53" i="8"/>
  <c r="AF54" i="8"/>
  <c r="AF55" i="8"/>
  <c r="AF56" i="8"/>
  <c r="AF57" i="8"/>
  <c r="AF58" i="8"/>
  <c r="AG58" i="8" s="1"/>
  <c r="AF59" i="8"/>
  <c r="AF60" i="8"/>
  <c r="AF61" i="8"/>
  <c r="AF62" i="8"/>
  <c r="AG62" i="8" s="1"/>
  <c r="AF63" i="8"/>
  <c r="AF64" i="8"/>
  <c r="AF65" i="8"/>
  <c r="AF66" i="8"/>
  <c r="AF67" i="8"/>
  <c r="AF68" i="8"/>
  <c r="AF69" i="8"/>
  <c r="AF70" i="8"/>
  <c r="AF71" i="8"/>
  <c r="AF72" i="8"/>
  <c r="AF73" i="8"/>
  <c r="AF74" i="8"/>
  <c r="AF75" i="8"/>
  <c r="AF76" i="8"/>
  <c r="AF77" i="8"/>
  <c r="AF78" i="8"/>
  <c r="AF79" i="8"/>
  <c r="AF80" i="8"/>
  <c r="AF81" i="8"/>
  <c r="AF82" i="8"/>
  <c r="AF83" i="8"/>
  <c r="AF84" i="8"/>
  <c r="AF85" i="8"/>
  <c r="AF86" i="8"/>
  <c r="AF87" i="8"/>
  <c r="AF88" i="8"/>
  <c r="AF89" i="8"/>
  <c r="AF90" i="8"/>
  <c r="AF91" i="8"/>
  <c r="AF92" i="8"/>
  <c r="AF93" i="8"/>
  <c r="AF94" i="8"/>
  <c r="AF95" i="8"/>
  <c r="AF96" i="8"/>
  <c r="AF97" i="8"/>
  <c r="AF98" i="8"/>
  <c r="AG98" i="8" s="1"/>
  <c r="AF99" i="8"/>
  <c r="AF100" i="8"/>
  <c r="AF101" i="8"/>
  <c r="AF102" i="8"/>
  <c r="AF103" i="8"/>
  <c r="AF104" i="8"/>
  <c r="AF105" i="8"/>
  <c r="AF106" i="8"/>
  <c r="AF107" i="8"/>
  <c r="AF108" i="8"/>
  <c r="AF109" i="8"/>
  <c r="AF110" i="8"/>
  <c r="AF111" i="8"/>
  <c r="AF112" i="8"/>
  <c r="AF113" i="8"/>
  <c r="AF114" i="8"/>
  <c r="AG114" i="8" s="1"/>
  <c r="AF115" i="8"/>
  <c r="AF116" i="8"/>
  <c r="AF117" i="8"/>
  <c r="AF118" i="8"/>
  <c r="AF119" i="8"/>
  <c r="AF120" i="8"/>
  <c r="AF121" i="8"/>
  <c r="AF122" i="8"/>
  <c r="AF123" i="8"/>
  <c r="AF3" i="8"/>
  <c r="AF4" i="9"/>
  <c r="AG4" i="9" s="1"/>
  <c r="AF5" i="9"/>
  <c r="AF6" i="9"/>
  <c r="AF7" i="9"/>
  <c r="AF8" i="9"/>
  <c r="AG8" i="9" s="1"/>
  <c r="AF9" i="9"/>
  <c r="AF10" i="9"/>
  <c r="AF11" i="9"/>
  <c r="AF12" i="9"/>
  <c r="AG12" i="9" s="1"/>
  <c r="AF13" i="9"/>
  <c r="AF14" i="9"/>
  <c r="AF15" i="9"/>
  <c r="AF16" i="9"/>
  <c r="AG16" i="9" s="1"/>
  <c r="AF17" i="9"/>
  <c r="AF18" i="9"/>
  <c r="AF19" i="9"/>
  <c r="AF20" i="9"/>
  <c r="AG20" i="9" s="1"/>
  <c r="AF21" i="9"/>
  <c r="AF22" i="9"/>
  <c r="AF23" i="9"/>
  <c r="AF24" i="9"/>
  <c r="AG24" i="9" s="1"/>
  <c r="AF25" i="9"/>
  <c r="AF26" i="9"/>
  <c r="AF27" i="9"/>
  <c r="AF28" i="9"/>
  <c r="AG28" i="9" s="1"/>
  <c r="AF29" i="9"/>
  <c r="AF30" i="9"/>
  <c r="AF31" i="9"/>
  <c r="AF32" i="9"/>
  <c r="AG32" i="9" s="1"/>
  <c r="AF33" i="9"/>
  <c r="AF34" i="9"/>
  <c r="AF35" i="9"/>
  <c r="AF36" i="9"/>
  <c r="AG36" i="9" s="1"/>
  <c r="AF37" i="9"/>
  <c r="AF38" i="9"/>
  <c r="AF39" i="9"/>
  <c r="AF40" i="9"/>
  <c r="AG40" i="9" s="1"/>
  <c r="AF41" i="9"/>
  <c r="AF42" i="9"/>
  <c r="AF43" i="9"/>
  <c r="AF44" i="9"/>
  <c r="AG44" i="9" s="1"/>
  <c r="AF45" i="9"/>
  <c r="AF46" i="9"/>
  <c r="AF47" i="9"/>
  <c r="AF48" i="9"/>
  <c r="AG48" i="9" s="1"/>
  <c r="AF49" i="9"/>
  <c r="AF50" i="9"/>
  <c r="AF51" i="9"/>
  <c r="AF52" i="9"/>
  <c r="AG52" i="9" s="1"/>
  <c r="AF53" i="9"/>
  <c r="AF54" i="9"/>
  <c r="AF55" i="9"/>
  <c r="AF56" i="9"/>
  <c r="AG56" i="9" s="1"/>
  <c r="AF57" i="9"/>
  <c r="AF58" i="9"/>
  <c r="AF59" i="9"/>
  <c r="AF60" i="9"/>
  <c r="AG60" i="9" s="1"/>
  <c r="AF61" i="9"/>
  <c r="AF62" i="9"/>
  <c r="AF63" i="9"/>
  <c r="AF64" i="9"/>
  <c r="AG64" i="9" s="1"/>
  <c r="AF65" i="9"/>
  <c r="AF66" i="9"/>
  <c r="AF67" i="9"/>
  <c r="AF68" i="9"/>
  <c r="AG68" i="9" s="1"/>
  <c r="AF69" i="9"/>
  <c r="AF70" i="9"/>
  <c r="AF71" i="9"/>
  <c r="AF72" i="9"/>
  <c r="AG72" i="9" s="1"/>
  <c r="AF73" i="9"/>
  <c r="AF74" i="9"/>
  <c r="AF75" i="9"/>
  <c r="AF76" i="9"/>
  <c r="AG76" i="9" s="1"/>
  <c r="AF77" i="9"/>
  <c r="AF78" i="9"/>
  <c r="AF79" i="9"/>
  <c r="AF80" i="9"/>
  <c r="AG80" i="9" s="1"/>
  <c r="AF81" i="9"/>
  <c r="AF82" i="9"/>
  <c r="AF83" i="9"/>
  <c r="AF84" i="9"/>
  <c r="AG84" i="9" s="1"/>
  <c r="AF85" i="9"/>
  <c r="AF86" i="9"/>
  <c r="AF87" i="9"/>
  <c r="AF88" i="9"/>
  <c r="AG88" i="9" s="1"/>
  <c r="AF89" i="9"/>
  <c r="AF90" i="9"/>
  <c r="AF91" i="9"/>
  <c r="AF92" i="9"/>
  <c r="AG92" i="9" s="1"/>
  <c r="AF93" i="9"/>
  <c r="AF94" i="9"/>
  <c r="AF95" i="9"/>
  <c r="AF96" i="9"/>
  <c r="AG96" i="9" s="1"/>
  <c r="AF97" i="9"/>
  <c r="AF98" i="9"/>
  <c r="AF99" i="9"/>
  <c r="AF100" i="9"/>
  <c r="AG100" i="9" s="1"/>
  <c r="AF101" i="9"/>
  <c r="AF102" i="9"/>
  <c r="AF103" i="9"/>
  <c r="AF104" i="9"/>
  <c r="AG104" i="9" s="1"/>
  <c r="AF105" i="9"/>
  <c r="AF106" i="9"/>
  <c r="AF107" i="9"/>
  <c r="AF108" i="9"/>
  <c r="AG108" i="9" s="1"/>
  <c r="AF109" i="9"/>
  <c r="AF110" i="9"/>
  <c r="AF111" i="9"/>
  <c r="AF112" i="9"/>
  <c r="AG112" i="9" s="1"/>
  <c r="AF113" i="9"/>
  <c r="AF114" i="9"/>
  <c r="AF115" i="9"/>
  <c r="AF116" i="9"/>
  <c r="AG116" i="9" s="1"/>
  <c r="AF117" i="9"/>
  <c r="AF118" i="9"/>
  <c r="AF119" i="9"/>
  <c r="AF120" i="9"/>
  <c r="AG120" i="9" s="1"/>
  <c r="AF121" i="9"/>
  <c r="AF122" i="9"/>
  <c r="AF123" i="9"/>
  <c r="AF3" i="9"/>
  <c r="AH3" i="9" s="1"/>
  <c r="AG5" i="9"/>
  <c r="AG6" i="9"/>
  <c r="AG7" i="9"/>
  <c r="AG9" i="9"/>
  <c r="AG10" i="9"/>
  <c r="AG11" i="9"/>
  <c r="AG13" i="9"/>
  <c r="AG14" i="9"/>
  <c r="AG15" i="9"/>
  <c r="AG17" i="9"/>
  <c r="AG18" i="9"/>
  <c r="AG19" i="9"/>
  <c r="AG21" i="9"/>
  <c r="AG22" i="9"/>
  <c r="AG23" i="9"/>
  <c r="AG25" i="9"/>
  <c r="AG26" i="9"/>
  <c r="AG27" i="9"/>
  <c r="AG29" i="9"/>
  <c r="AG30" i="9"/>
  <c r="AG31" i="9"/>
  <c r="AG33" i="9"/>
  <c r="AG34" i="9"/>
  <c r="AG35" i="9"/>
  <c r="AG37" i="9"/>
  <c r="AG38" i="9"/>
  <c r="AG39" i="9"/>
  <c r="AG41" i="9"/>
  <c r="AG42" i="9"/>
  <c r="AG43" i="9"/>
  <c r="AG45" i="9"/>
  <c r="AG46" i="9"/>
  <c r="AG47" i="9"/>
  <c r="AG49" i="9"/>
  <c r="AG50" i="9"/>
  <c r="AG51" i="9"/>
  <c r="AG53" i="9"/>
  <c r="AG54" i="9"/>
  <c r="AG55" i="9"/>
  <c r="AG57" i="9"/>
  <c r="AG58" i="9"/>
  <c r="AG59" i="9"/>
  <c r="AG61" i="9"/>
  <c r="AG62" i="9"/>
  <c r="AG63" i="9"/>
  <c r="AG65" i="9"/>
  <c r="AG66" i="9"/>
  <c r="AG67" i="9"/>
  <c r="AG69" i="9"/>
  <c r="AG70" i="9"/>
  <c r="AG71" i="9"/>
  <c r="AG73" i="9"/>
  <c r="AG74" i="9"/>
  <c r="AG75" i="9"/>
  <c r="AG77" i="9"/>
  <c r="AG78" i="9"/>
  <c r="AG79" i="9"/>
  <c r="AG81" i="9"/>
  <c r="AG82" i="9"/>
  <c r="AG83" i="9"/>
  <c r="AG85" i="9"/>
  <c r="AG86" i="9"/>
  <c r="AG87" i="9"/>
  <c r="AG89" i="9"/>
  <c r="AG90" i="9"/>
  <c r="AG91" i="9"/>
  <c r="AG93" i="9"/>
  <c r="AG94" i="9"/>
  <c r="AG95" i="9"/>
  <c r="AG97" i="9"/>
  <c r="AG98" i="9"/>
  <c r="AG99" i="9"/>
  <c r="AG101" i="9"/>
  <c r="AG102" i="9"/>
  <c r="AG103" i="9"/>
  <c r="AG105" i="9"/>
  <c r="AG106" i="9"/>
  <c r="AG107" i="9"/>
  <c r="AG109" i="9"/>
  <c r="AG110" i="9"/>
  <c r="AG111" i="9"/>
  <c r="AG113" i="9"/>
  <c r="AG114" i="9"/>
  <c r="AG115" i="9"/>
  <c r="AG117" i="9"/>
  <c r="AG118" i="9"/>
  <c r="AG119" i="9"/>
  <c r="AG121" i="9"/>
  <c r="AG122" i="9"/>
  <c r="AG123" i="9"/>
  <c r="AG3" i="9"/>
  <c r="L3" i="1"/>
  <c r="J3" i="1"/>
  <c r="I3" i="1"/>
  <c r="AG4" i="8"/>
  <c r="AG12" i="8"/>
  <c r="AG13" i="8"/>
  <c r="AG20" i="8"/>
  <c r="AG21" i="8"/>
  <c r="AG25" i="8"/>
  <c r="AG28" i="8"/>
  <c r="AG29" i="8"/>
  <c r="AG32" i="8"/>
  <c r="AG36" i="8"/>
  <c r="AG37" i="8"/>
  <c r="AG40" i="8"/>
  <c r="AG45" i="8"/>
  <c r="AG49" i="8"/>
  <c r="AG55" i="8"/>
  <c r="AG56" i="8"/>
  <c r="AG61" i="8"/>
  <c r="AG64" i="8"/>
  <c r="AG68" i="8"/>
  <c r="AG73" i="8"/>
  <c r="AG77" i="8"/>
  <c r="AG84" i="8"/>
  <c r="AG85" i="8"/>
  <c r="AG88" i="8"/>
  <c r="AG89" i="8"/>
  <c r="AG96" i="8"/>
  <c r="AG100" i="8"/>
  <c r="AG105" i="8"/>
  <c r="AG113" i="8"/>
  <c r="AG117" i="8"/>
  <c r="AG120" i="8"/>
  <c r="AG78" i="8"/>
  <c r="AG69" i="8"/>
  <c r="AG104" i="8"/>
  <c r="AH3" i="8"/>
  <c r="AG48" i="8"/>
  <c r="AG93" i="8"/>
  <c r="AG116" i="8"/>
  <c r="AG72" i="8"/>
  <c r="AG60" i="8"/>
  <c r="AG80" i="8"/>
  <c r="AG16" i="8"/>
  <c r="H3" i="1"/>
  <c r="AH8" i="9" l="1"/>
  <c r="AH23" i="9"/>
  <c r="AH19" i="9"/>
  <c r="AH15" i="9"/>
  <c r="AH11" i="9"/>
  <c r="AH7" i="9"/>
  <c r="AI3" i="9"/>
  <c r="AH4" i="9" s="1"/>
  <c r="AH22" i="9"/>
  <c r="AH18" i="9"/>
  <c r="AH14" i="9"/>
  <c r="AH10" i="9"/>
  <c r="AH6" i="9"/>
  <c r="AH25" i="9"/>
  <c r="AH21" i="9"/>
  <c r="AH17" i="9"/>
  <c r="AH13" i="9"/>
  <c r="AH9" i="9"/>
  <c r="AH5" i="9"/>
  <c r="AH24" i="9"/>
  <c r="AH20" i="9"/>
  <c r="AH16" i="9"/>
  <c r="AH12" i="9"/>
  <c r="AH28" i="9"/>
  <c r="AH32" i="9"/>
  <c r="AH36" i="9"/>
  <c r="AH40" i="9"/>
  <c r="AH44" i="9"/>
  <c r="AH48" i="9"/>
  <c r="AH52" i="9"/>
  <c r="AH56" i="9"/>
  <c r="AH60" i="9"/>
  <c r="AH64" i="9"/>
  <c r="AH68" i="9"/>
  <c r="AH72" i="9"/>
  <c r="AH76" i="9"/>
  <c r="AH80" i="9"/>
  <c r="AH84" i="9"/>
  <c r="AH88" i="9"/>
  <c r="AH92" i="9"/>
  <c r="AH96" i="9"/>
  <c r="AH100" i="9"/>
  <c r="AH104" i="9"/>
  <c r="AH108" i="9"/>
  <c r="AH112" i="9"/>
  <c r="AH116" i="9"/>
  <c r="AH120" i="9"/>
  <c r="AH29" i="9"/>
  <c r="AH33" i="9"/>
  <c r="AH37" i="9"/>
  <c r="AH41" i="9"/>
  <c r="AH45" i="9"/>
  <c r="AH49" i="9"/>
  <c r="AH53" i="9"/>
  <c r="AH57" i="9"/>
  <c r="AH61" i="9"/>
  <c r="AH65" i="9"/>
  <c r="AH69" i="9"/>
  <c r="AH73" i="9"/>
  <c r="AH77" i="9"/>
  <c r="AH81" i="9"/>
  <c r="AH85" i="9"/>
  <c r="AH89" i="9"/>
  <c r="AH93" i="9"/>
  <c r="AH97" i="9"/>
  <c r="AH101" i="9"/>
  <c r="AH105" i="9"/>
  <c r="AH109" i="9"/>
  <c r="AH113" i="9"/>
  <c r="AH117" i="9"/>
  <c r="AH121" i="9"/>
  <c r="AH26" i="9"/>
  <c r="AH30" i="9"/>
  <c r="AH34" i="9"/>
  <c r="AH38" i="9"/>
  <c r="AH42" i="9"/>
  <c r="AH46" i="9"/>
  <c r="AH50" i="9"/>
  <c r="AH54" i="9"/>
  <c r="AH58" i="9"/>
  <c r="AH62" i="9"/>
  <c r="AH66" i="9"/>
  <c r="AH70" i="9"/>
  <c r="AH74" i="9"/>
  <c r="AH78" i="9"/>
  <c r="AH82" i="9"/>
  <c r="AH86" i="9"/>
  <c r="AH90" i="9"/>
  <c r="AH94" i="9"/>
  <c r="AH98" i="9"/>
  <c r="AH102" i="9"/>
  <c r="AH106" i="9"/>
  <c r="AH110" i="9"/>
  <c r="AH114" i="9"/>
  <c r="AH118" i="9"/>
  <c r="AH122" i="9"/>
  <c r="AH27" i="9"/>
  <c r="AH39" i="9"/>
  <c r="AH47" i="9"/>
  <c r="AH51" i="9"/>
  <c r="AH59" i="9"/>
  <c r="AH31" i="9"/>
  <c r="AH35" i="9"/>
  <c r="AH43" i="9"/>
  <c r="AH55" i="9"/>
  <c r="AH63" i="9"/>
  <c r="AH119" i="9"/>
  <c r="AH103" i="9"/>
  <c r="AH87" i="9"/>
  <c r="AH71" i="9"/>
  <c r="AH115" i="9"/>
  <c r="AH99" i="9"/>
  <c r="AH83" i="9"/>
  <c r="AH67" i="9"/>
  <c r="AH111" i="9"/>
  <c r="AH95" i="9"/>
  <c r="AH79" i="9"/>
  <c r="AH123" i="9"/>
  <c r="AH107" i="9"/>
  <c r="AH91" i="9"/>
  <c r="AH75" i="9"/>
  <c r="AG90" i="8"/>
  <c r="AG33" i="8"/>
  <c r="AG41" i="8"/>
  <c r="AG106" i="8"/>
  <c r="AG5" i="8"/>
  <c r="AG10" i="8"/>
  <c r="AG86" i="8"/>
  <c r="AG74" i="8"/>
  <c r="AG66" i="8"/>
  <c r="AG6" i="8"/>
  <c r="AG108" i="8"/>
  <c r="AG92" i="8"/>
  <c r="AG110" i="8"/>
  <c r="AG22" i="8"/>
  <c r="AG118" i="8"/>
  <c r="AG94" i="8"/>
  <c r="AG122" i="8"/>
  <c r="AG17" i="8"/>
  <c r="AG109" i="8"/>
  <c r="AG9" i="8"/>
  <c r="AG121" i="8"/>
  <c r="AG101" i="8"/>
  <c r="AG24" i="8"/>
  <c r="AG8" i="8"/>
  <c r="AG112" i="8"/>
  <c r="AG70" i="8"/>
  <c r="AG65" i="8"/>
  <c r="AG82" i="8"/>
  <c r="AG53" i="8"/>
  <c r="AG102" i="8"/>
  <c r="AG97" i="8"/>
  <c r="AG81" i="8"/>
  <c r="AG44" i="8"/>
  <c r="AG76" i="8"/>
  <c r="AG52" i="8"/>
  <c r="AG115" i="8"/>
  <c r="AG38" i="8"/>
  <c r="AG14" i="8"/>
  <c r="AG46" i="8"/>
  <c r="AG30" i="8"/>
  <c r="AG54" i="8"/>
  <c r="AG18" i="8"/>
  <c r="AG26" i="8"/>
  <c r="AG57" i="8"/>
  <c r="AG3" i="8"/>
  <c r="AG119" i="8"/>
  <c r="AG103" i="8"/>
  <c r="AG95" i="8"/>
  <c r="AG87" i="8"/>
  <c r="AG79" i="8"/>
  <c r="AG71" i="8"/>
  <c r="AG63" i="8"/>
  <c r="AG47" i="8"/>
  <c r="AG39" i="8"/>
  <c r="AG31" i="8"/>
  <c r="AG23" i="8"/>
  <c r="AG15" i="8"/>
  <c r="AG7" i="8"/>
  <c r="AG123" i="8"/>
  <c r="AG107" i="8"/>
  <c r="AG111" i="8"/>
  <c r="AG99" i="8"/>
  <c r="AG91" i="8"/>
  <c r="AG83" i="8"/>
  <c r="AG75" i="8"/>
  <c r="AG67" i="8"/>
  <c r="AG59" i="8"/>
  <c r="AG51" i="8"/>
  <c r="AG43" i="8"/>
  <c r="AG35" i="8"/>
  <c r="AG27" i="8"/>
  <c r="AG19" i="8"/>
  <c r="AG11" i="8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3" i="1"/>
  <c r="F4" i="1"/>
  <c r="G4" i="1" s="1"/>
  <c r="F3" i="1"/>
  <c r="F5" i="1"/>
  <c r="G5" i="1" s="1"/>
  <c r="F6" i="1"/>
  <c r="G6" i="1" s="1"/>
  <c r="F7" i="1"/>
  <c r="G7" i="1" s="1"/>
  <c r="F8" i="1"/>
  <c r="F9" i="1"/>
  <c r="G9" i="1" s="1"/>
  <c r="F10" i="1"/>
  <c r="G10" i="1" s="1"/>
  <c r="F11" i="1"/>
  <c r="G11" i="1" s="1"/>
  <c r="F12" i="1"/>
  <c r="F13" i="1"/>
  <c r="G13" i="1" s="1"/>
  <c r="F14" i="1"/>
  <c r="G14" i="1" s="1"/>
  <c r="F15" i="1"/>
  <c r="G15" i="1" s="1"/>
  <c r="F16" i="1"/>
  <c r="F17" i="1"/>
  <c r="G17" i="1" s="1"/>
  <c r="F18" i="1"/>
  <c r="G18" i="1" s="1"/>
  <c r="F19" i="1"/>
  <c r="G19" i="1" s="1"/>
  <c r="F20" i="1"/>
  <c r="F21" i="1"/>
  <c r="G21" i="1" s="1"/>
  <c r="F22" i="1"/>
  <c r="G22" i="1" s="1"/>
  <c r="F23" i="1"/>
  <c r="G23" i="1" s="1"/>
  <c r="F24" i="1"/>
  <c r="F25" i="1"/>
  <c r="G25" i="1" s="1"/>
  <c r="F26" i="1"/>
  <c r="G26" i="1" s="1"/>
  <c r="F27" i="1"/>
  <c r="G27" i="1" s="1"/>
  <c r="F28" i="1"/>
  <c r="F29" i="1"/>
  <c r="G29" i="1" s="1"/>
  <c r="F30" i="1"/>
  <c r="G30" i="1" s="1"/>
  <c r="F31" i="1"/>
  <c r="G31" i="1" s="1"/>
  <c r="F32" i="1"/>
  <c r="F33" i="1"/>
  <c r="G33" i="1" s="1"/>
  <c r="F34" i="1"/>
  <c r="G34" i="1" s="1"/>
  <c r="F35" i="1"/>
  <c r="G35" i="1" s="1"/>
  <c r="F36" i="1"/>
  <c r="F37" i="1"/>
  <c r="G37" i="1" s="1"/>
  <c r="F38" i="1"/>
  <c r="G38" i="1" s="1"/>
  <c r="F39" i="1"/>
  <c r="G39" i="1" s="1"/>
  <c r="F40" i="1"/>
  <c r="F41" i="1"/>
  <c r="G41" i="1" s="1"/>
  <c r="F42" i="1"/>
  <c r="G42" i="1" s="1"/>
  <c r="F43" i="1"/>
  <c r="G43" i="1" s="1"/>
  <c r="F44" i="1"/>
  <c r="F45" i="1"/>
  <c r="G45" i="1" s="1"/>
  <c r="F46" i="1"/>
  <c r="G46" i="1" s="1"/>
  <c r="F47" i="1"/>
  <c r="G47" i="1" s="1"/>
  <c r="F48" i="1"/>
  <c r="F49" i="1"/>
  <c r="G49" i="1" s="1"/>
  <c r="F50" i="1"/>
  <c r="G50" i="1" s="1"/>
  <c r="F51" i="1"/>
  <c r="G51" i="1" s="1"/>
  <c r="F52" i="1"/>
  <c r="F53" i="1"/>
  <c r="G53" i="1" s="1"/>
  <c r="F54" i="1"/>
  <c r="G54" i="1" s="1"/>
  <c r="F55" i="1"/>
  <c r="G55" i="1" s="1"/>
  <c r="F56" i="1"/>
  <c r="F57" i="1"/>
  <c r="G57" i="1" s="1"/>
  <c r="F58" i="1"/>
  <c r="G58" i="1" s="1"/>
  <c r="F59" i="1"/>
  <c r="G59" i="1" s="1"/>
  <c r="F60" i="1"/>
  <c r="F61" i="1"/>
  <c r="G61" i="1" s="1"/>
  <c r="F62" i="1"/>
  <c r="G62" i="1" s="1"/>
  <c r="F63" i="1"/>
  <c r="G63" i="1" s="1"/>
  <c r="F64" i="1"/>
  <c r="F65" i="1"/>
  <c r="G65" i="1" s="1"/>
  <c r="F66" i="1"/>
  <c r="G66" i="1" s="1"/>
  <c r="F67" i="1"/>
  <c r="G67" i="1" s="1"/>
  <c r="F68" i="1"/>
  <c r="F69" i="1"/>
  <c r="G69" i="1" s="1"/>
  <c r="F70" i="1"/>
  <c r="G70" i="1" s="1"/>
  <c r="F71" i="1"/>
  <c r="G71" i="1" s="1"/>
  <c r="F72" i="1"/>
  <c r="F73" i="1"/>
  <c r="G73" i="1" s="1"/>
  <c r="F74" i="1"/>
  <c r="G74" i="1" s="1"/>
  <c r="F75" i="1"/>
  <c r="G75" i="1" s="1"/>
  <c r="F76" i="1"/>
  <c r="F77" i="1"/>
  <c r="G77" i="1" s="1"/>
  <c r="F78" i="1"/>
  <c r="G78" i="1" s="1"/>
  <c r="F79" i="1"/>
  <c r="G79" i="1" s="1"/>
  <c r="F80" i="1"/>
  <c r="F81" i="1"/>
  <c r="G81" i="1" s="1"/>
  <c r="F82" i="1"/>
  <c r="G82" i="1" s="1"/>
  <c r="F83" i="1"/>
  <c r="G83" i="1" s="1"/>
  <c r="F84" i="1"/>
  <c r="F85" i="1"/>
  <c r="G85" i="1" s="1"/>
  <c r="F86" i="1"/>
  <c r="G86" i="1" s="1"/>
  <c r="F87" i="1"/>
  <c r="G87" i="1" s="1"/>
  <c r="F88" i="1"/>
  <c r="F89" i="1"/>
  <c r="G89" i="1" s="1"/>
  <c r="F90" i="1"/>
  <c r="G90" i="1" s="1"/>
  <c r="F91" i="1"/>
  <c r="G91" i="1" s="1"/>
  <c r="F92" i="1"/>
  <c r="F93" i="1"/>
  <c r="G93" i="1" s="1"/>
  <c r="F94" i="1"/>
  <c r="G94" i="1" s="1"/>
  <c r="F95" i="1"/>
  <c r="G95" i="1" s="1"/>
  <c r="F96" i="1"/>
  <c r="F97" i="1"/>
  <c r="G97" i="1" s="1"/>
  <c r="F98" i="1"/>
  <c r="G98" i="1" s="1"/>
  <c r="F99" i="1"/>
  <c r="G99" i="1" s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3" i="1"/>
  <c r="AI4" i="8" l="1"/>
  <c r="AH5" i="8" s="1"/>
  <c r="AI8" i="8"/>
  <c r="AH9" i="8" s="1"/>
  <c r="AI12" i="8"/>
  <c r="AH13" i="8" s="1"/>
  <c r="AI16" i="8"/>
  <c r="AH17" i="8" s="1"/>
  <c r="AI20" i="8"/>
  <c r="AH21" i="8" s="1"/>
  <c r="AI24" i="8"/>
  <c r="AH25" i="8" s="1"/>
  <c r="AI28" i="8"/>
  <c r="AI32" i="8"/>
  <c r="AH33" i="8" s="1"/>
  <c r="AI36" i="8"/>
  <c r="AH37" i="8" s="1"/>
  <c r="AI40" i="8"/>
  <c r="AH41" i="8" s="1"/>
  <c r="AI44" i="8"/>
  <c r="AH45" i="8" s="1"/>
  <c r="AI48" i="8"/>
  <c r="AH49" i="8" s="1"/>
  <c r="AI52" i="8"/>
  <c r="AH53" i="8" s="1"/>
  <c r="AI56" i="8"/>
  <c r="AH57" i="8" s="1"/>
  <c r="AI60" i="8"/>
  <c r="AH61" i="8" s="1"/>
  <c r="AI64" i="8"/>
  <c r="AH65" i="8" s="1"/>
  <c r="AI68" i="8"/>
  <c r="AH69" i="8" s="1"/>
  <c r="AI72" i="8"/>
  <c r="AH73" i="8" s="1"/>
  <c r="AI76" i="8"/>
  <c r="AH77" i="8" s="1"/>
  <c r="AI80" i="8"/>
  <c r="AH81" i="8" s="1"/>
  <c r="AI84" i="8"/>
  <c r="AH85" i="8" s="1"/>
  <c r="AI88" i="8"/>
  <c r="AH89" i="8" s="1"/>
  <c r="AI92" i="8"/>
  <c r="AH93" i="8" s="1"/>
  <c r="AI96" i="8"/>
  <c r="AH97" i="8" s="1"/>
  <c r="AI100" i="8"/>
  <c r="AH101" i="8" s="1"/>
  <c r="AI104" i="8"/>
  <c r="AH105" i="8" s="1"/>
  <c r="AI108" i="8"/>
  <c r="AH109" i="8" s="1"/>
  <c r="AI112" i="8"/>
  <c r="AH113" i="8" s="1"/>
  <c r="AI116" i="8"/>
  <c r="AH117" i="8" s="1"/>
  <c r="AI120" i="8"/>
  <c r="AH121" i="8" s="1"/>
  <c r="AI3" i="8"/>
  <c r="AH4" i="8" s="1"/>
  <c r="AI5" i="8"/>
  <c r="AH6" i="8" s="1"/>
  <c r="AI9" i="8"/>
  <c r="AH10" i="8" s="1"/>
  <c r="AI13" i="8"/>
  <c r="AH14" i="8" s="1"/>
  <c r="AI17" i="8"/>
  <c r="AH18" i="8" s="1"/>
  <c r="AI21" i="8"/>
  <c r="AH22" i="8" s="1"/>
  <c r="AI25" i="8"/>
  <c r="AH26" i="8" s="1"/>
  <c r="AI29" i="8"/>
  <c r="AH30" i="8" s="1"/>
  <c r="AI33" i="8"/>
  <c r="AH34" i="8" s="1"/>
  <c r="AI37" i="8"/>
  <c r="AH38" i="8" s="1"/>
  <c r="AI41" i="8"/>
  <c r="AH42" i="8" s="1"/>
  <c r="AI45" i="8"/>
  <c r="AH46" i="8" s="1"/>
  <c r="AI49" i="8"/>
  <c r="AH50" i="8" s="1"/>
  <c r="AI53" i="8"/>
  <c r="AH54" i="8" s="1"/>
  <c r="AI57" i="8"/>
  <c r="AH58" i="8" s="1"/>
  <c r="AI61" i="8"/>
  <c r="AH62" i="8" s="1"/>
  <c r="AI65" i="8"/>
  <c r="AH66" i="8" s="1"/>
  <c r="AI69" i="8"/>
  <c r="AH70" i="8" s="1"/>
  <c r="AI73" i="8"/>
  <c r="AH74" i="8" s="1"/>
  <c r="AI77" i="8"/>
  <c r="AH78" i="8" s="1"/>
  <c r="AI81" i="8"/>
  <c r="AH82" i="8" s="1"/>
  <c r="AI85" i="8"/>
  <c r="AH86" i="8" s="1"/>
  <c r="AI89" i="8"/>
  <c r="AH90" i="8" s="1"/>
  <c r="AI93" i="8"/>
  <c r="AH94" i="8" s="1"/>
  <c r="AI97" i="8"/>
  <c r="AH98" i="8" s="1"/>
  <c r="AI101" i="8"/>
  <c r="AH102" i="8" s="1"/>
  <c r="AI105" i="8"/>
  <c r="AH106" i="8" s="1"/>
  <c r="AI109" i="8"/>
  <c r="AH110" i="8" s="1"/>
  <c r="AI113" i="8"/>
  <c r="AH114" i="8" s="1"/>
  <c r="AI117" i="8"/>
  <c r="AH118" i="8" s="1"/>
  <c r="AI121" i="8"/>
  <c r="AH122" i="8" s="1"/>
  <c r="AI6" i="8"/>
  <c r="AH7" i="8" s="1"/>
  <c r="AI14" i="8"/>
  <c r="AH15" i="8" s="1"/>
  <c r="AI22" i="8"/>
  <c r="AH23" i="8" s="1"/>
  <c r="AI30" i="8"/>
  <c r="AH31" i="8" s="1"/>
  <c r="AI38" i="8"/>
  <c r="AH39" i="8" s="1"/>
  <c r="AI46" i="8"/>
  <c r="AH47" i="8" s="1"/>
  <c r="AI54" i="8"/>
  <c r="AH55" i="8" s="1"/>
  <c r="AI62" i="8"/>
  <c r="AH63" i="8" s="1"/>
  <c r="AI70" i="8"/>
  <c r="AH71" i="8" s="1"/>
  <c r="AI78" i="8"/>
  <c r="AH79" i="8" s="1"/>
  <c r="AI86" i="8"/>
  <c r="AH87" i="8" s="1"/>
  <c r="AI94" i="8"/>
  <c r="AH95" i="8" s="1"/>
  <c r="AI102" i="8"/>
  <c r="AH103" i="8" s="1"/>
  <c r="AI110" i="8"/>
  <c r="AH111" i="8" s="1"/>
  <c r="AI118" i="8"/>
  <c r="AH119" i="8" s="1"/>
  <c r="AI7" i="8"/>
  <c r="AH8" i="8" s="1"/>
  <c r="AI15" i="8"/>
  <c r="AH16" i="8" s="1"/>
  <c r="AI23" i="8"/>
  <c r="AH24" i="8" s="1"/>
  <c r="AI31" i="8"/>
  <c r="AH32" i="8" s="1"/>
  <c r="AI39" i="8"/>
  <c r="AH40" i="8" s="1"/>
  <c r="AI47" i="8"/>
  <c r="AH48" i="8" s="1"/>
  <c r="AI55" i="8"/>
  <c r="AH56" i="8" s="1"/>
  <c r="AI63" i="8"/>
  <c r="AH64" i="8" s="1"/>
  <c r="AI71" i="8"/>
  <c r="AH72" i="8" s="1"/>
  <c r="AI79" i="8"/>
  <c r="AH80" i="8" s="1"/>
  <c r="AI87" i="8"/>
  <c r="AH88" i="8" s="1"/>
  <c r="AI95" i="8"/>
  <c r="AH96" i="8" s="1"/>
  <c r="AI103" i="8"/>
  <c r="AH104" i="8" s="1"/>
  <c r="AI111" i="8"/>
  <c r="AH112" i="8" s="1"/>
  <c r="AI119" i="8"/>
  <c r="AH120" i="8" s="1"/>
  <c r="AI10" i="8"/>
  <c r="AH11" i="8" s="1"/>
  <c r="AI18" i="8"/>
  <c r="AH19" i="8" s="1"/>
  <c r="AI26" i="8"/>
  <c r="AH27" i="8" s="1"/>
  <c r="AI34" i="8"/>
  <c r="AH35" i="8" s="1"/>
  <c r="AI42" i="8"/>
  <c r="AH43" i="8" s="1"/>
  <c r="AI50" i="8"/>
  <c r="AH51" i="8" s="1"/>
  <c r="AI58" i="8"/>
  <c r="AH59" i="8" s="1"/>
  <c r="AI66" i="8"/>
  <c r="AH67" i="8" s="1"/>
  <c r="AI74" i="8"/>
  <c r="AH75" i="8" s="1"/>
  <c r="AI82" i="8"/>
  <c r="AH83" i="8" s="1"/>
  <c r="AI90" i="8"/>
  <c r="AH91" i="8" s="1"/>
  <c r="AI98" i="8"/>
  <c r="AH99" i="8" s="1"/>
  <c r="AI106" i="8"/>
  <c r="AH107" i="8" s="1"/>
  <c r="AI114" i="8"/>
  <c r="AH115" i="8" s="1"/>
  <c r="AI122" i="8"/>
  <c r="AH123" i="8" s="1"/>
  <c r="AI11" i="8"/>
  <c r="AH12" i="8" s="1"/>
  <c r="AI19" i="8"/>
  <c r="AH20" i="8" s="1"/>
  <c r="AI27" i="8"/>
  <c r="AH28" i="8" s="1"/>
  <c r="AI35" i="8"/>
  <c r="AH36" i="8" s="1"/>
  <c r="AI43" i="8"/>
  <c r="AH44" i="8" s="1"/>
  <c r="AI51" i="8"/>
  <c r="AH52" i="8" s="1"/>
  <c r="AI59" i="8"/>
  <c r="AH60" i="8" s="1"/>
  <c r="AI67" i="8"/>
  <c r="AH68" i="8" s="1"/>
  <c r="AI75" i="8"/>
  <c r="AH76" i="8" s="1"/>
  <c r="AI83" i="8"/>
  <c r="AH84" i="8" s="1"/>
  <c r="AI91" i="8"/>
  <c r="AH92" i="8" s="1"/>
  <c r="AI99" i="8"/>
  <c r="AH100" i="8" s="1"/>
  <c r="AI107" i="8"/>
  <c r="AH108" i="8" s="1"/>
  <c r="AI115" i="8"/>
  <c r="AH116" i="8" s="1"/>
  <c r="AI123" i="8"/>
  <c r="G3" i="1"/>
  <c r="G96" i="1"/>
  <c r="G92" i="1"/>
  <c r="G88" i="1"/>
  <c r="G84" i="1"/>
  <c r="G80" i="1"/>
  <c r="G76" i="1"/>
  <c r="G72" i="1"/>
  <c r="G68" i="1"/>
  <c r="G64" i="1"/>
  <c r="G60" i="1"/>
  <c r="G56" i="1"/>
  <c r="G52" i="1"/>
  <c r="G48" i="1"/>
  <c r="G44" i="1"/>
  <c r="G40" i="1"/>
  <c r="G36" i="1"/>
  <c r="G32" i="1"/>
  <c r="G28" i="1"/>
  <c r="G24" i="1"/>
  <c r="G20" i="1"/>
  <c r="G16" i="1"/>
  <c r="G12" i="1"/>
  <c r="G8" i="1"/>
  <c r="AH29" i="8" l="1"/>
  <c r="AJ3" i="8"/>
  <c r="AL3" i="8"/>
  <c r="AM3" i="8" s="1"/>
  <c r="AN3" i="8" s="1"/>
  <c r="I90" i="1"/>
  <c r="H91" i="1" s="1"/>
  <c r="I31" i="1"/>
  <c r="H32" i="1" s="1"/>
  <c r="I64" i="1"/>
  <c r="H65" i="1" s="1"/>
  <c r="I61" i="1"/>
  <c r="H62" i="1" s="1"/>
  <c r="I63" i="1"/>
  <c r="H64" i="1" s="1"/>
  <c r="I96" i="1"/>
  <c r="H97" i="1" s="1"/>
  <c r="I93" i="1"/>
  <c r="H94" i="1" s="1"/>
  <c r="I7" i="1"/>
  <c r="H8" i="1" s="1"/>
  <c r="I95" i="1"/>
  <c r="H96" i="1" s="1"/>
  <c r="I5" i="1"/>
  <c r="H6" i="1" s="1"/>
  <c r="I6" i="1"/>
  <c r="H7" i="1" s="1"/>
  <c r="I78" i="1"/>
  <c r="H79" i="1" s="1"/>
  <c r="I4" i="1"/>
  <c r="H5" i="1" s="1"/>
  <c r="I32" i="1"/>
  <c r="H33" i="1" s="1"/>
  <c r="I29" i="1"/>
  <c r="H30" i="1" s="1"/>
  <c r="I54" i="1"/>
  <c r="H55" i="1" s="1"/>
  <c r="I14" i="1"/>
  <c r="H15" i="1" s="1"/>
  <c r="I11" i="1"/>
  <c r="H12" i="1" s="1"/>
  <c r="I27" i="1"/>
  <c r="H28" i="1" s="1"/>
  <c r="I59" i="1"/>
  <c r="H60" i="1" s="1"/>
  <c r="I91" i="1"/>
  <c r="H92" i="1" s="1"/>
  <c r="I28" i="1"/>
  <c r="H29" i="1" s="1"/>
  <c r="I60" i="1"/>
  <c r="H61" i="1" s="1"/>
  <c r="I92" i="1"/>
  <c r="H93" i="1" s="1"/>
  <c r="I17" i="1"/>
  <c r="H18" i="1" s="1"/>
  <c r="I49" i="1"/>
  <c r="H50" i="1" s="1"/>
  <c r="I81" i="1"/>
  <c r="H82" i="1" s="1"/>
  <c r="I38" i="1"/>
  <c r="H39" i="1" s="1"/>
  <c r="I74" i="1"/>
  <c r="H75" i="1" s="1"/>
  <c r="I75" i="1"/>
  <c r="H76" i="1" s="1"/>
  <c r="I12" i="1"/>
  <c r="H13" i="1" s="1"/>
  <c r="I44" i="1"/>
  <c r="H45" i="1" s="1"/>
  <c r="I76" i="1"/>
  <c r="H77" i="1" s="1"/>
  <c r="I33" i="1"/>
  <c r="H34" i="1" s="1"/>
  <c r="I65" i="1"/>
  <c r="H66" i="1" s="1"/>
  <c r="I97" i="1"/>
  <c r="H98" i="1" s="1"/>
  <c r="I10" i="1"/>
  <c r="H11" i="1" s="1"/>
  <c r="I30" i="1"/>
  <c r="H31" i="1" s="1"/>
  <c r="I98" i="1"/>
  <c r="H99" i="1" s="1"/>
  <c r="I43" i="1"/>
  <c r="H44" i="1" s="1"/>
  <c r="I15" i="1"/>
  <c r="H16" i="1" s="1"/>
  <c r="I47" i="1"/>
  <c r="H48" i="1" s="1"/>
  <c r="I79" i="1"/>
  <c r="H80" i="1" s="1"/>
  <c r="I16" i="1"/>
  <c r="H17" i="1" s="1"/>
  <c r="I48" i="1"/>
  <c r="H49" i="1" s="1"/>
  <c r="I80" i="1"/>
  <c r="H81" i="1" s="1"/>
  <c r="I13" i="1"/>
  <c r="H14" i="1" s="1"/>
  <c r="I45" i="1"/>
  <c r="H46" i="1" s="1"/>
  <c r="I77" i="1"/>
  <c r="H78" i="1" s="1"/>
  <c r="I26" i="1"/>
  <c r="H27" i="1" s="1"/>
  <c r="I82" i="1"/>
  <c r="H83" i="1" s="1"/>
  <c r="I34" i="1"/>
  <c r="H35" i="1" s="1"/>
  <c r="I19" i="1"/>
  <c r="H20" i="1" s="1"/>
  <c r="I35" i="1"/>
  <c r="H36" i="1" s="1"/>
  <c r="I51" i="1"/>
  <c r="H52" i="1" s="1"/>
  <c r="I67" i="1"/>
  <c r="H68" i="1" s="1"/>
  <c r="I83" i="1"/>
  <c r="H84" i="1" s="1"/>
  <c r="I99" i="1"/>
  <c r="I20" i="1"/>
  <c r="H21" i="1" s="1"/>
  <c r="I36" i="1"/>
  <c r="H37" i="1" s="1"/>
  <c r="I52" i="1"/>
  <c r="H53" i="1" s="1"/>
  <c r="I68" i="1"/>
  <c r="H69" i="1" s="1"/>
  <c r="I84" i="1"/>
  <c r="H85" i="1" s="1"/>
  <c r="I21" i="1"/>
  <c r="H22" i="1" s="1"/>
  <c r="I37" i="1"/>
  <c r="H38" i="1" s="1"/>
  <c r="I53" i="1"/>
  <c r="H54" i="1" s="1"/>
  <c r="I69" i="1"/>
  <c r="H70" i="1" s="1"/>
  <c r="I85" i="1"/>
  <c r="H86" i="1" s="1"/>
  <c r="I70" i="1"/>
  <c r="H71" i="1" s="1"/>
  <c r="I42" i="1"/>
  <c r="H43" i="1" s="1"/>
  <c r="I94" i="1"/>
  <c r="H95" i="1" s="1"/>
  <c r="I50" i="1"/>
  <c r="H51" i="1" s="1"/>
  <c r="I46" i="1"/>
  <c r="H47" i="1" s="1"/>
  <c r="I66" i="1"/>
  <c r="H67" i="1" s="1"/>
  <c r="I23" i="1"/>
  <c r="H24" i="1" s="1"/>
  <c r="I39" i="1"/>
  <c r="H40" i="1" s="1"/>
  <c r="I55" i="1"/>
  <c r="H56" i="1" s="1"/>
  <c r="I71" i="1"/>
  <c r="H72" i="1" s="1"/>
  <c r="I87" i="1"/>
  <c r="H88" i="1" s="1"/>
  <c r="I8" i="1"/>
  <c r="H9" i="1" s="1"/>
  <c r="I24" i="1"/>
  <c r="H25" i="1" s="1"/>
  <c r="I40" i="1"/>
  <c r="H41" i="1" s="1"/>
  <c r="I56" i="1"/>
  <c r="H57" i="1" s="1"/>
  <c r="I72" i="1"/>
  <c r="H73" i="1" s="1"/>
  <c r="I88" i="1"/>
  <c r="H89" i="1" s="1"/>
  <c r="I9" i="1"/>
  <c r="H10" i="1" s="1"/>
  <c r="I25" i="1"/>
  <c r="H26" i="1" s="1"/>
  <c r="I41" i="1"/>
  <c r="H42" i="1" s="1"/>
  <c r="I57" i="1"/>
  <c r="H58" i="1" s="1"/>
  <c r="I73" i="1"/>
  <c r="H74" i="1" s="1"/>
  <c r="I89" i="1"/>
  <c r="H90" i="1" s="1"/>
  <c r="I22" i="1"/>
  <c r="H23" i="1" s="1"/>
  <c r="I86" i="1"/>
  <c r="H87" i="1" s="1"/>
  <c r="I58" i="1"/>
  <c r="H59" i="1" s="1"/>
  <c r="I62" i="1"/>
  <c r="H63" i="1" s="1"/>
  <c r="I18" i="1"/>
  <c r="H19" i="1" s="1"/>
  <c r="H4" i="1"/>
  <c r="M3" i="1" l="1"/>
  <c r="N3" i="1" s="1"/>
</calcChain>
</file>

<file path=xl/sharedStrings.xml><?xml version="1.0" encoding="utf-8"?>
<sst xmlns="http://schemas.openxmlformats.org/spreadsheetml/2006/main" count="139" uniqueCount="72">
  <si>
    <t>1793 UK Northampton Aggregate</t>
  </si>
  <si>
    <t>Age</t>
  </si>
  <si>
    <r>
      <t>q</t>
    </r>
    <r>
      <rPr>
        <b/>
        <vertAlign val="subscript"/>
        <sz val="11"/>
        <color theme="1"/>
        <rFont val="Calibri"/>
        <family val="2"/>
        <scheme val="minor"/>
      </rPr>
      <t>x</t>
    </r>
  </si>
  <si>
    <t>Dur 1</t>
  </si>
  <si>
    <t>Dur 2</t>
  </si>
  <si>
    <t>Dur 3</t>
  </si>
  <si>
    <t>Dur 4</t>
  </si>
  <si>
    <t>Dur 5</t>
  </si>
  <si>
    <t>Dur 6</t>
  </si>
  <si>
    <t>Dur 7</t>
  </si>
  <si>
    <t>Dur 8</t>
  </si>
  <si>
    <t>Dur 9</t>
  </si>
  <si>
    <t>Dur 10</t>
  </si>
  <si>
    <t>Dur 11</t>
  </si>
  <si>
    <t>Dur 12</t>
  </si>
  <si>
    <t>Dur 13</t>
  </si>
  <si>
    <t>Dur 14</t>
  </si>
  <si>
    <t>Dur 15</t>
  </si>
  <si>
    <t>Dur 16</t>
  </si>
  <si>
    <t>Dur 17</t>
  </si>
  <si>
    <t>Dur 18</t>
  </si>
  <si>
    <t>Dur 19</t>
  </si>
  <si>
    <t>Dur 20</t>
  </si>
  <si>
    <t>Dur 21</t>
  </si>
  <si>
    <t>Dur 22</t>
  </si>
  <si>
    <t>Dur 23</t>
  </si>
  <si>
    <t>Dur 24</t>
  </si>
  <si>
    <t>Dur 25</t>
  </si>
  <si>
    <t>[x]</t>
  </si>
  <si>
    <t>1990-95 SOA US Basic Female, Age Last</t>
  </si>
  <si>
    <t>1990-95 SOA US Basic Male, Age Last</t>
  </si>
  <si>
    <t>Ult</t>
  </si>
  <si>
    <t>Att. Age</t>
  </si>
  <si>
    <t>k</t>
  </si>
  <si>
    <r>
      <t>q</t>
    </r>
    <r>
      <rPr>
        <b/>
        <vertAlign val="subscript"/>
        <sz val="11"/>
        <color theme="1"/>
        <rFont val="Calibri"/>
        <family val="2"/>
        <scheme val="minor"/>
      </rPr>
      <t>[x]+k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</si>
  <si>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[x]+k</t>
    </r>
  </si>
  <si>
    <r>
      <rPr>
        <b/>
        <vertAlign val="subscript"/>
        <sz val="11"/>
        <color theme="1"/>
        <rFont val="Calibri"/>
        <family val="2"/>
        <scheme val="minor"/>
      </rPr>
      <t>k|</t>
    </r>
    <r>
      <rPr>
        <b/>
        <sz val="11"/>
        <color theme="1"/>
        <rFont val="Calibri"/>
        <family val="2"/>
        <scheme val="minor"/>
      </rPr>
      <t>q</t>
    </r>
    <r>
      <rPr>
        <b/>
        <vertAlign val="subscript"/>
        <sz val="11"/>
        <color theme="1"/>
        <rFont val="Calibri"/>
        <family val="2"/>
        <scheme val="minor"/>
      </rPr>
      <t>[x]</t>
    </r>
  </si>
  <si>
    <r>
      <t>e</t>
    </r>
    <r>
      <rPr>
        <b/>
        <vertAlign val="subscript"/>
        <sz val="11"/>
        <color theme="1"/>
        <rFont val="Calibri"/>
        <family val="2"/>
        <scheme val="minor"/>
      </rPr>
      <t>[x]</t>
    </r>
  </si>
  <si>
    <r>
      <t>k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</si>
  <si>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E(K</t>
    </r>
    <r>
      <rPr>
        <b/>
        <vertAlign val="subscript"/>
        <sz val="11"/>
        <color theme="1"/>
        <rFont val="Calibri"/>
        <family val="2"/>
        <scheme val="minor"/>
      </rPr>
      <t>[x]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</si>
  <si>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Var(K</t>
    </r>
    <r>
      <rPr>
        <b/>
        <vertAlign val="subscript"/>
        <sz val="11"/>
        <color theme="1"/>
        <rFont val="Calibri"/>
        <family val="2"/>
        <scheme val="minor"/>
      </rPr>
      <t>[x]</t>
    </r>
    <r>
      <rPr>
        <b/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</si>
  <si>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Symbol"/>
        <family val="1"/>
        <charset val="2"/>
      </rPr>
      <t>s</t>
    </r>
    <r>
      <rPr>
        <b/>
        <vertAlign val="subscript"/>
        <sz val="11"/>
        <color theme="1"/>
        <rFont val="Calibri"/>
        <family val="2"/>
        <scheme val="minor"/>
      </rPr>
      <t>K[x]</t>
    </r>
  </si>
  <si>
    <r>
      <rPr>
        <b/>
        <vertAlign val="subscript"/>
        <sz val="11"/>
        <color theme="1"/>
        <rFont val="Calibri"/>
        <family val="2"/>
        <scheme val="minor"/>
      </rPr>
      <t>k+1</t>
    </r>
    <r>
      <rPr>
        <b/>
        <sz val="11"/>
        <color theme="1"/>
        <rFont val="Calibri"/>
        <family val="2"/>
        <scheme val="minor"/>
      </rPr>
      <t>p</t>
    </r>
    <r>
      <rPr>
        <b/>
        <vertAlign val="subscript"/>
        <sz val="11"/>
        <color theme="1"/>
        <rFont val="Calibri"/>
        <family val="2"/>
        <scheme val="minor"/>
      </rPr>
      <t>[x]</t>
    </r>
  </si>
  <si>
    <t>x</t>
  </si>
  <si>
    <r>
      <t>q</t>
    </r>
    <r>
      <rPr>
        <b/>
        <vertAlign val="subscript"/>
        <sz val="11"/>
        <color theme="1"/>
        <rFont val="Calibri"/>
        <family val="2"/>
        <scheme val="minor"/>
      </rPr>
      <t>x+k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</si>
  <si>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x+k</t>
    </r>
  </si>
  <si>
    <r>
      <rPr>
        <b/>
        <vertAlign val="subscript"/>
        <sz val="11"/>
        <color theme="1"/>
        <rFont val="Calibri"/>
        <family val="2"/>
        <scheme val="minor"/>
      </rPr>
      <t>k|</t>
    </r>
    <r>
      <rPr>
        <b/>
        <sz val="11"/>
        <color theme="1"/>
        <rFont val="Calibri"/>
        <family val="2"/>
        <scheme val="minor"/>
      </rPr>
      <t>q</t>
    </r>
    <r>
      <rPr>
        <b/>
        <vertAlign val="subscript"/>
        <sz val="11"/>
        <color theme="1"/>
        <rFont val="Calibri"/>
        <family val="2"/>
        <scheme val="minor"/>
      </rPr>
      <t>x</t>
    </r>
  </si>
  <si>
    <r>
      <rPr>
        <b/>
        <vertAlign val="subscript"/>
        <sz val="11"/>
        <color theme="1"/>
        <rFont val="Calibri"/>
        <family val="2"/>
        <scheme val="minor"/>
      </rPr>
      <t>k+1</t>
    </r>
    <r>
      <rPr>
        <b/>
        <sz val="11"/>
        <color theme="1"/>
        <rFont val="Calibri"/>
        <family val="2"/>
        <scheme val="minor"/>
      </rPr>
      <t>p</t>
    </r>
    <r>
      <rPr>
        <b/>
        <vertAlign val="subscript"/>
        <sz val="11"/>
        <color theme="1"/>
        <rFont val="Calibri"/>
        <family val="2"/>
        <scheme val="minor"/>
      </rPr>
      <t>x</t>
    </r>
  </si>
  <si>
    <r>
      <t>e</t>
    </r>
    <r>
      <rPr>
        <b/>
        <vertAlign val="subscript"/>
        <sz val="11"/>
        <color theme="1"/>
        <rFont val="Calibri"/>
        <family val="2"/>
        <scheme val="minor"/>
      </rPr>
      <t>x</t>
    </r>
  </si>
  <si>
    <r>
      <t>E(K</t>
    </r>
    <r>
      <rPr>
        <b/>
        <vertAlign val="subscript"/>
        <sz val="11"/>
        <color theme="1"/>
        <rFont val="Calibri"/>
        <family val="2"/>
        <scheme val="minor"/>
      </rPr>
      <t>x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</si>
  <si>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Var(K</t>
    </r>
    <r>
      <rPr>
        <b/>
        <vertAlign val="subscript"/>
        <sz val="11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</si>
  <si>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Symbol"/>
        <family val="1"/>
        <charset val="2"/>
      </rPr>
      <t>s</t>
    </r>
    <r>
      <rPr>
        <b/>
        <vertAlign val="subscript"/>
        <sz val="11"/>
        <color theme="1"/>
        <rFont val="Calibri"/>
        <family val="2"/>
        <scheme val="minor"/>
      </rPr>
      <t>Kx</t>
    </r>
  </si>
  <si>
    <t>Populate columns  for …</t>
  </si>
  <si>
    <t>On each of sheets …</t>
  </si>
  <si>
    <t>1793_UK</t>
  </si>
  <si>
    <t>1990-95_US_SOA_M_AL</t>
  </si>
  <si>
    <t>1990-95_US_SOA_F_AL</t>
  </si>
  <si>
    <r>
      <rPr>
        <u/>
        <sz val="11"/>
        <color theme="1"/>
        <rFont val="Calibri"/>
        <family val="2"/>
        <scheme val="minor"/>
      </rPr>
      <t>Dynamically</t>
    </r>
    <r>
      <rPr>
        <sz val="11"/>
        <color theme="1"/>
        <rFont val="Calibri"/>
        <family val="2"/>
        <scheme val="minor"/>
      </rPr>
      <t>* based on Age input in cells D3 (1793_UK) or AD3 (others) ...</t>
    </r>
  </si>
  <si>
    <t>(In cell range E3:E99 for 1793_UK; In cell range AE3:AE123 for others)</t>
  </si>
  <si>
    <t>Populate cells  for …</t>
  </si>
  <si>
    <t>(In cell range F3:F99 for 1793_UK; In cell range AF3:Af123 for others)</t>
  </si>
  <si>
    <t>(In cell range G3:G99 for 1793_UK; In cell range AG3:AG123 for others)</t>
  </si>
  <si>
    <t>(In cell range H3:H99 for 1793_UK; In cell range AH3:AH123 for others)</t>
  </si>
  <si>
    <t>(In cell range I3:I99 for 1793_UK; In cell range AI3:AI123 for others)</t>
  </si>
  <si>
    <t>(In cell range K3:K99 for 1793_UK; In cell range AK3:AK123 for others)</t>
  </si>
  <si>
    <t>(In cell J3 for 1793_UK; In cell AJ3 for others)</t>
  </si>
  <si>
    <t>(In cell L3 for 1793_UK; In cell AL3 for others)</t>
  </si>
  <si>
    <t>(In cell M3 for 1793_UK; In cell AM3 for others)</t>
  </si>
  <si>
    <t>(In cell N3 for 1793_UK; In cell AN3 for others)</t>
  </si>
  <si>
    <t>(*As an input is changed, other values must update accordingly.)</t>
  </si>
  <si>
    <t>AS3501/AS5102  Excel Assignment, Due Friday, 10/25/2013.</t>
  </si>
  <si>
    <r>
      <t>p</t>
    </r>
    <r>
      <rPr>
        <b/>
        <vertAlign val="subscript"/>
        <sz val="11"/>
        <color theme="1"/>
        <rFont val="Calibri"/>
        <family val="2"/>
        <scheme val="minor"/>
      </rPr>
      <t>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</si>
</sst>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vertical="center" wrapText="1"/>
    </xf>
    <xf numFmtId="164" fontId="0" fillId="0" borderId="0" xfId="0" applyNumberFormat="1"/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/>
    <xf numFmtId="0" fontId="0" fillId="3" borderId="0" xfId="0" applyFill="1"/>
    <xf numFmtId="0" fontId="0" fillId="0" borderId="0" xfId="0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-25000"/>
              <a:t>k|</a:t>
            </a:r>
            <a:r>
              <a:rPr lang="en-US"/>
              <a:t>q</a:t>
            </a:r>
            <a:r>
              <a:rPr lang="en-US" baseline="-25000"/>
              <a:t>x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'1793_UK'!$H$2</c:f>
              <c:strCache>
                <c:ptCount val="1"/>
                <c:pt idx="0">
                  <c:v>k|qx</c:v>
                </c:pt>
              </c:strCache>
            </c:strRef>
          </c:tx>
          <c:spPr>
            <a:ln w="28575">
              <a:noFill/>
            </a:ln>
          </c:spPr>
          <c:xVal>
            <c:numRef>
              <c:f>'1793_UK'!$E$3:$E$99</c:f>
              <c:numCache>
                <c:formatCode>General</c:formatCod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xVal>
          <c:yVal>
            <c:numRef>
              <c:f>'1793_UK'!$H$3:$H$99</c:f>
              <c:numCache>
                <c:formatCode>General</c:formatCode>
                <c:ptCount val="97"/>
                <c:pt idx="0">
                  <c:v>1.482E-2</c:v>
                </c:pt>
                <c:pt idx="1">
                  <c:v>1.4826958999999999E-2</c:v>
                </c:pt>
                <c:pt idx="2">
                  <c:v>1.481729093607E-2</c:v>
                </c:pt>
                <c:pt idx="3">
                  <c:v>1.4820359483491554E-2</c:v>
                </c:pt>
                <c:pt idx="4">
                  <c:v>1.4825674555547709E-2</c:v>
                </c:pt>
                <c:pt idx="5">
                  <c:v>1.48234943535585E-2</c:v>
                </c:pt>
                <c:pt idx="6">
                  <c:v>1.4823047426592574E-2</c:v>
                </c:pt>
                <c:pt idx="7">
                  <c:v>1.4823862102007992E-2</c:v>
                </c:pt>
                <c:pt idx="8">
                  <c:v>1.4825472830240747E-2</c:v>
                </c:pt>
                <c:pt idx="9">
                  <c:v>1.4818754652243592E-2</c:v>
                </c:pt>
                <c:pt idx="10">
                  <c:v>1.48208864730883E-2</c:v>
                </c:pt>
                <c:pt idx="11">
                  <c:v>1.4822458849894584E-2</c:v>
                </c:pt>
                <c:pt idx="12">
                  <c:v>1.4823035260250875E-2</c:v>
                </c:pt>
                <c:pt idx="13">
                  <c:v>1.4822187806853966E-2</c:v>
                </c:pt>
                <c:pt idx="14">
                  <c:v>1.4819497854251983E-2</c:v>
                </c:pt>
                <c:pt idx="15">
                  <c:v>1.4822333371007194E-2</c:v>
                </c:pt>
                <c:pt idx="16">
                  <c:v>1.4822072230422411E-2</c:v>
                </c:pt>
                <c:pt idx="17">
                  <c:v>1.4825808185982951E-2</c:v>
                </c:pt>
                <c:pt idx="18">
                  <c:v>1.4825239389588166E-2</c:v>
                </c:pt>
                <c:pt idx="19">
                  <c:v>1.5021149429145541E-2</c:v>
                </c:pt>
                <c:pt idx="20">
                  <c:v>1.5220502998123232E-2</c:v>
                </c:pt>
                <c:pt idx="21">
                  <c:v>1.541411004698069E-2</c:v>
                </c:pt>
                <c:pt idx="22">
                  <c:v>1.5411919041338297E-2</c:v>
                </c:pt>
                <c:pt idx="23">
                  <c:v>1.5413776073311828E-2</c:v>
                </c:pt>
                <c:pt idx="24">
                  <c:v>1.541178148467667E-2</c:v>
                </c:pt>
                <c:pt idx="25">
                  <c:v>1.5417631606928781E-2</c:v>
                </c:pt>
                <c:pt idx="26">
                  <c:v>1.5417061323708472E-2</c:v>
                </c:pt>
                <c:pt idx="27">
                  <c:v>1.5415257228113859E-2</c:v>
                </c:pt>
                <c:pt idx="28">
                  <c:v>1.5613945598337049E-2</c:v>
                </c:pt>
                <c:pt idx="29">
                  <c:v>1.6006819102073667E-2</c:v>
                </c:pt>
                <c:pt idx="30">
                  <c:v>1.6205868837984218E-2</c:v>
                </c:pt>
                <c:pt idx="31">
                  <c:v>1.6206309040731528E-2</c:v>
                </c:pt>
                <c:pt idx="32">
                  <c:v>1.6203374655287744E-2</c:v>
                </c:pt>
                <c:pt idx="33">
                  <c:v>1.6204742624805868E-2</c:v>
                </c:pt>
                <c:pt idx="34">
                  <c:v>1.6206875090936532E-2</c:v>
                </c:pt>
                <c:pt idx="35">
                  <c:v>1.617828326055222E-2</c:v>
                </c:pt>
                <c:pt idx="36">
                  <c:v>1.6205337464871749E-2</c:v>
                </c:pt>
                <c:pt idx="37">
                  <c:v>1.620672958912639E-2</c:v>
                </c:pt>
                <c:pt idx="38">
                  <c:v>1.6206536709895615E-2</c:v>
                </c:pt>
                <c:pt idx="39">
                  <c:v>1.6208010214246737E-2</c:v>
                </c:pt>
                <c:pt idx="40">
                  <c:v>1.6205246796839233E-2</c:v>
                </c:pt>
                <c:pt idx="41">
                  <c:v>1.6007404237242891E-2</c:v>
                </c:pt>
                <c:pt idx="42">
                  <c:v>1.6010115495965201E-2</c:v>
                </c:pt>
                <c:pt idx="43">
                  <c:v>1.5811225282653402E-2</c:v>
                </c:pt>
                <c:pt idx="44">
                  <c:v>1.5810986879286525E-2</c:v>
                </c:pt>
                <c:pt idx="45">
                  <c:v>1.5811960632232027E-2</c:v>
                </c:pt>
                <c:pt idx="46">
                  <c:v>1.5811426154222298E-2</c:v>
                </c:pt>
                <c:pt idx="47">
                  <c:v>1.5810409539158896E-2</c:v>
                </c:pt>
                <c:pt idx="48">
                  <c:v>1.5811916961431884E-2</c:v>
                </c:pt>
                <c:pt idx="49">
                  <c:v>1.5811906278405011E-2</c:v>
                </c:pt>
                <c:pt idx="50">
                  <c:v>1.5809609339706706E-2</c:v>
                </c:pt>
                <c:pt idx="51">
                  <c:v>1.5811360782142313E-2</c:v>
                </c:pt>
                <c:pt idx="52">
                  <c:v>1.581159181911046E-2</c:v>
                </c:pt>
                <c:pt idx="53">
                  <c:v>1.5810686451087887E-2</c:v>
                </c:pt>
                <c:pt idx="54">
                  <c:v>1.5809915382726764E-2</c:v>
                </c:pt>
                <c:pt idx="55">
                  <c:v>1.521717945701922E-2</c:v>
                </c:pt>
                <c:pt idx="56">
                  <c:v>1.4427491441827176E-2</c:v>
                </c:pt>
                <c:pt idx="57">
                  <c:v>1.3439428525758461E-2</c:v>
                </c:pt>
                <c:pt idx="58">
                  <c:v>1.2845803256970387E-2</c:v>
                </c:pt>
                <c:pt idx="59">
                  <c:v>1.2451031460032675E-2</c:v>
                </c:pt>
                <c:pt idx="60">
                  <c:v>1.1857696904817078E-2</c:v>
                </c:pt>
                <c:pt idx="61">
                  <c:v>1.1265110772758232E-2</c:v>
                </c:pt>
                <c:pt idx="62">
                  <c:v>1.0869753565993229E-2</c:v>
                </c:pt>
                <c:pt idx="63">
                  <c:v>9.4865007293021258E-3</c:v>
                </c:pt>
                <c:pt idx="64">
                  <c:v>8.1047975447508386E-3</c:v>
                </c:pt>
                <c:pt idx="65">
                  <c:v>6.7190216158522185E-3</c:v>
                </c:pt>
                <c:pt idx="66">
                  <c:v>5.5333475522576494E-3</c:v>
                </c:pt>
                <c:pt idx="67">
                  <c:v>4.1500266226088735E-3</c:v>
                </c:pt>
                <c:pt idx="68">
                  <c:v>3.1619039781172319E-3</c:v>
                </c:pt>
                <c:pt idx="69">
                  <c:v>2.3714878718087418E-3</c:v>
                </c:pt>
                <c:pt idx="70">
                  <c:v>1.9762512468376641E-3</c:v>
                </c:pt>
                <c:pt idx="71">
                  <c:v>1.5809672697713738E-3</c:v>
                </c:pt>
                <c:pt idx="72">
                  <c:v>1.3833671114528718E-3</c:v>
                </c:pt>
                <c:pt idx="73">
                  <c:v>9.8812727027840241E-4</c:v>
                </c:pt>
                <c:pt idx="74">
                  <c:v>5.9286569047789582E-4</c:v>
                </c:pt>
                <c:pt idx="75">
                  <c:v>1.9762189682596528E-4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30406768"/>
        <c:axId val="-730406224"/>
      </c:scatterChart>
      <c:valAx>
        <c:axId val="-73040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730406224"/>
        <c:crosses val="autoZero"/>
        <c:crossBetween val="midCat"/>
      </c:valAx>
      <c:valAx>
        <c:axId val="-730406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73040676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-25000"/>
              <a:t>k|</a:t>
            </a:r>
            <a:r>
              <a:rPr lang="en-US"/>
              <a:t>q</a:t>
            </a:r>
            <a:r>
              <a:rPr lang="en-US" baseline="-25000"/>
              <a:t>[x]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'1990-95_US_SOA_M_AL'!$AH$2</c:f>
              <c:strCache>
                <c:ptCount val="1"/>
                <c:pt idx="0">
                  <c:v>k|q[x]</c:v>
                </c:pt>
              </c:strCache>
            </c:strRef>
          </c:tx>
          <c:spPr>
            <a:ln w="28575">
              <a:noFill/>
            </a:ln>
          </c:spPr>
          <c:xVal>
            <c:numRef>
              <c:f>'1990-95_US_SOA_M_AL'!$AE$3:$AE$123</c:f>
              <c:numCache>
                <c:formatCode>General</c:formatCode>
                <c:ptCount val="1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xVal>
          <c:yVal>
            <c:numRef>
              <c:f>'1990-95_US_SOA_M_AL'!$AH$3:$AH$123</c:f>
              <c:numCache>
                <c:formatCode>General</c:formatCode>
                <c:ptCount val="121"/>
                <c:pt idx="0">
                  <c:v>3.1700000000000001E-3</c:v>
                </c:pt>
                <c:pt idx="1">
                  <c:v>5.183516E-3</c:v>
                </c:pt>
                <c:pt idx="2">
                  <c:v>7.2886016573999995E-3</c:v>
                </c:pt>
                <c:pt idx="3">
                  <c:v>9.4498356704889597E-3</c:v>
                </c:pt>
                <c:pt idx="4">
                  <c:v>1.166964931866517E-2</c:v>
                </c:pt>
                <c:pt idx="5">
                  <c:v>1.3861000537916085E-2</c:v>
                </c:pt>
                <c:pt idx="6">
                  <c:v>1.5807133656978573E-2</c:v>
                </c:pt>
                <c:pt idx="7">
                  <c:v>1.7607135163170275E-2</c:v>
                </c:pt>
                <c:pt idx="8">
                  <c:v>1.93543008945424E-2</c:v>
                </c:pt>
                <c:pt idx="9">
                  <c:v>2.1249629202289871E-2</c:v>
                </c:pt>
                <c:pt idx="10">
                  <c:v>2.3170757968374582E-2</c:v>
                </c:pt>
                <c:pt idx="11">
                  <c:v>2.6434885406633999E-2</c:v>
                </c:pt>
                <c:pt idx="12">
                  <c:v>3.0627199337278099E-2</c:v>
                </c:pt>
                <c:pt idx="13">
                  <c:v>3.5200243744095812E-2</c:v>
                </c:pt>
                <c:pt idx="14">
                  <c:v>3.8520654589003403E-2</c:v>
                </c:pt>
                <c:pt idx="15">
                  <c:v>4.2598992227179257E-2</c:v>
                </c:pt>
                <c:pt idx="16">
                  <c:v>4.5839800556192661E-2</c:v>
                </c:pt>
                <c:pt idx="17">
                  <c:v>4.8510565134308764E-2</c:v>
                </c:pt>
                <c:pt idx="18">
                  <c:v>4.9532654384782104E-2</c:v>
                </c:pt>
                <c:pt idx="19">
                  <c:v>5.0336296132220869E-2</c:v>
                </c:pt>
                <c:pt idx="20">
                  <c:v>5.0445522150363672E-2</c:v>
                </c:pt>
                <c:pt idx="21">
                  <c:v>5.0607889374074212E-2</c:v>
                </c:pt>
                <c:pt idx="22">
                  <c:v>4.94451693603798E-2</c:v>
                </c:pt>
                <c:pt idx="23">
                  <c:v>4.7139896878999631E-2</c:v>
                </c:pt>
                <c:pt idx="24">
                  <c:v>4.3911755070282901E-2</c:v>
                </c:pt>
                <c:pt idx="25">
                  <c:v>4.1500983705188545E-2</c:v>
                </c:pt>
                <c:pt idx="26">
                  <c:v>3.7419176472009277E-2</c:v>
                </c:pt>
                <c:pt idx="27">
                  <c:v>3.3396118557807282E-2</c:v>
                </c:pt>
                <c:pt idx="28">
                  <c:v>2.9260507352363838E-2</c:v>
                </c:pt>
                <c:pt idx="29">
                  <c:v>2.4693366316982292E-2</c:v>
                </c:pt>
                <c:pt idx="30">
                  <c:v>1.9944772741802994E-2</c:v>
                </c:pt>
                <c:pt idx="31">
                  <c:v>1.532773192071111E-2</c:v>
                </c:pt>
                <c:pt idx="32">
                  <c:v>1.1467353283900054E-2</c:v>
                </c:pt>
                <c:pt idx="33">
                  <c:v>8.5573677225275219E-3</c:v>
                </c:pt>
                <c:pt idx="34">
                  <c:v>6.4679128705897706E-3</c:v>
                </c:pt>
                <c:pt idx="35">
                  <c:v>4.8926298602514429E-3</c:v>
                </c:pt>
                <c:pt idx="36">
                  <c:v>3.5857615385006315E-3</c:v>
                </c:pt>
                <c:pt idx="37">
                  <c:v>2.5281442751703682E-3</c:v>
                </c:pt>
                <c:pt idx="38">
                  <c:v>1.6994708954908269E-3</c:v>
                </c:pt>
                <c:pt idx="39">
                  <c:v>1.0793077923003688E-3</c:v>
                </c:pt>
                <c:pt idx="40">
                  <c:v>6.3777229467965643E-4</c:v>
                </c:pt>
                <c:pt idx="41">
                  <c:v>3.4136055214010097E-4</c:v>
                </c:pt>
                <c:pt idx="42">
                  <c:v>1.5813568098690584E-4</c:v>
                </c:pt>
                <c:pt idx="43">
                  <c:v>5.955163602029045E-5</c:v>
                </c:pt>
                <c:pt idx="44">
                  <c:v>1.6203691771825425E-5</c:v>
                </c:pt>
                <c:pt idx="45">
                  <c:v>2.9082873322906623E-6</c:v>
                </c:pt>
                <c:pt idx="46">
                  <c:v>3.4793035971020531E-7</c:v>
                </c:pt>
                <c:pt idx="47">
                  <c:v>2.8485591116007789E-8</c:v>
                </c:pt>
                <c:pt idx="48">
                  <c:v>1.6503135217514439E-9</c:v>
                </c:pt>
                <c:pt idx="49">
                  <c:v>6.7604643664513829E-11</c:v>
                </c:pt>
                <c:pt idx="50">
                  <c:v>1.9404891806789203E-12</c:v>
                </c:pt>
                <c:pt idx="51">
                  <c:v>4.136339830369896E-14</c:v>
                </c:pt>
                <c:pt idx="52">
                  <c:v>6.7842701161837231E-16</c:v>
                </c:pt>
                <c:pt idx="53">
                  <c:v>7.7727148023526172E-18</c:v>
                </c:pt>
                <c:pt idx="54">
                  <c:v>5.0437643441962991E-20</c:v>
                </c:pt>
                <c:pt idx="55">
                  <c:v>1.0057104683270583E-22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30401328"/>
        <c:axId val="-730400240"/>
      </c:scatterChart>
      <c:valAx>
        <c:axId val="-73040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730400240"/>
        <c:crosses val="autoZero"/>
        <c:crossBetween val="midCat"/>
      </c:valAx>
      <c:valAx>
        <c:axId val="-730400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73040132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-25000"/>
              <a:t>k|</a:t>
            </a:r>
            <a:r>
              <a:rPr lang="en-US"/>
              <a:t>q</a:t>
            </a:r>
            <a:r>
              <a:rPr lang="en-US" baseline="-25000"/>
              <a:t>[x]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'1990-95_US_SOA_F_AL'!$AH$2</c:f>
              <c:strCache>
                <c:ptCount val="1"/>
                <c:pt idx="0">
                  <c:v>k|q[x]</c:v>
                </c:pt>
              </c:strCache>
            </c:strRef>
          </c:tx>
          <c:spPr>
            <a:ln w="28575">
              <a:noFill/>
            </a:ln>
          </c:spPr>
          <c:xVal>
            <c:numRef>
              <c:f>'1990-95_US_SOA_F_AL'!$AE$3:$AE$123</c:f>
              <c:numCache>
                <c:formatCode>General</c:formatCode>
                <c:ptCount val="1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xVal>
          <c:yVal>
            <c:numRef>
              <c:f>'1990-95_US_SOA_F_AL'!$AH$3:$AH$123</c:f>
              <c:numCache>
                <c:formatCode>General</c:formatCode>
                <c:ptCount val="121"/>
                <c:pt idx="0">
                  <c:v>1.9000000000000001E-4</c:v>
                </c:pt>
                <c:pt idx="1">
                  <c:v>2.1995820000000001E-4</c:v>
                </c:pt>
                <c:pt idx="2">
                  <c:v>2.39901610032E-4</c:v>
                </c:pt>
                <c:pt idx="3">
                  <c:v>2.6982453785129133E-4</c:v>
                </c:pt>
                <c:pt idx="4">
                  <c:v>2.7974248838259265E-4</c:v>
                </c:pt>
                <c:pt idx="5">
                  <c:v>2.996401719491202E-4</c:v>
                </c:pt>
                <c:pt idx="6">
                  <c:v>3.1952029855737121E-4</c:v>
                </c:pt>
                <c:pt idx="7">
                  <c:v>3.4936349444262968E-4</c:v>
                </c:pt>
                <c:pt idx="8">
                  <c:v>3.6919785820355047E-4</c:v>
                </c:pt>
                <c:pt idx="9">
                  <c:v>4.1893439756304426E-4</c:v>
                </c:pt>
                <c:pt idx="10">
                  <c:v>4.7858108013264889E-4</c:v>
                </c:pt>
                <c:pt idx="11">
                  <c:v>5.4811093472458721E-4</c:v>
                </c:pt>
                <c:pt idx="12">
                  <c:v>6.1753067945546003E-4</c:v>
                </c:pt>
                <c:pt idx="13">
                  <c:v>7.0673378291658115E-4</c:v>
                </c:pt>
                <c:pt idx="14">
                  <c:v>7.8580743876797347E-4</c:v>
                </c:pt>
                <c:pt idx="15">
                  <c:v>8.6469922313350855E-4</c:v>
                </c:pt>
                <c:pt idx="16">
                  <c:v>9.1359905749957679E-4</c:v>
                </c:pt>
                <c:pt idx="17">
                  <c:v>9.4252241200906868E-4</c:v>
                </c:pt>
                <c:pt idx="18">
                  <c:v>9.5153887904100387E-4</c:v>
                </c:pt>
                <c:pt idx="19">
                  <c:v>9.6052774965167795E-4</c:v>
                </c:pt>
                <c:pt idx="20">
                  <c:v>9.8927426570568624E-4</c:v>
                </c:pt>
                <c:pt idx="21">
                  <c:v>1.077230640669579E-3</c:v>
                </c:pt>
                <c:pt idx="22">
                  <c:v>1.184649312959173E-3</c:v>
                </c:pt>
                <c:pt idx="23">
                  <c:v>1.3114107382768479E-3</c:v>
                </c:pt>
                <c:pt idx="24">
                  <c:v>1.4475262000996701E-3</c:v>
                </c:pt>
                <c:pt idx="25">
                  <c:v>1.6813817384770376E-3</c:v>
                </c:pt>
                <c:pt idx="26">
                  <c:v>1.8650073063380466E-3</c:v>
                </c:pt>
                <c:pt idx="27">
                  <c:v>2.0672045274116677E-3</c:v>
                </c:pt>
                <c:pt idx="28">
                  <c:v>2.2877023594832517E-3</c:v>
                </c:pt>
                <c:pt idx="29">
                  <c:v>2.5554507419746149E-3</c:v>
                </c:pt>
                <c:pt idx="30">
                  <c:v>2.8697819122291573E-3</c:v>
                </c:pt>
                <c:pt idx="31">
                  <c:v>3.2201929845940441E-3</c:v>
                </c:pt>
                <c:pt idx="32">
                  <c:v>3.5961889250761786E-3</c:v>
                </c:pt>
                <c:pt idx="33">
                  <c:v>3.9969532458174238E-3</c:v>
                </c:pt>
                <c:pt idx="34">
                  <c:v>4.421563072818306E-3</c:v>
                </c:pt>
                <c:pt idx="35">
                  <c:v>4.8785310409194911E-3</c:v>
                </c:pt>
                <c:pt idx="36">
                  <c:v>5.3570085821475965E-3</c:v>
                </c:pt>
                <c:pt idx="37">
                  <c:v>5.8745860344484833E-3</c:v>
                </c:pt>
                <c:pt idx="38">
                  <c:v>6.3918157563391956E-3</c:v>
                </c:pt>
                <c:pt idx="39">
                  <c:v>6.8982859667672675E-3</c:v>
                </c:pt>
                <c:pt idx="40">
                  <c:v>7.4486852888427267E-3</c:v>
                </c:pt>
                <c:pt idx="41">
                  <c:v>8.0128639801112615E-3</c:v>
                </c:pt>
                <c:pt idx="42">
                  <c:v>8.5888987670346573E-3</c:v>
                </c:pt>
                <c:pt idx="43">
                  <c:v>9.2648713034202516E-3</c:v>
                </c:pt>
                <c:pt idx="44">
                  <c:v>1.0097295115475366E-2</c:v>
                </c:pt>
                <c:pt idx="45">
                  <c:v>1.1041261621846085E-2</c:v>
                </c:pt>
                <c:pt idx="46">
                  <c:v>1.1930626426586729E-2</c:v>
                </c:pt>
                <c:pt idx="47">
                  <c:v>1.278928928578377E-2</c:v>
                </c:pt>
                <c:pt idx="48">
                  <c:v>1.3690362828166054E-2</c:v>
                </c:pt>
                <c:pt idx="49">
                  <c:v>1.4684212771580692E-2</c:v>
                </c:pt>
                <c:pt idx="50">
                  <c:v>1.5831720401388579E-2</c:v>
                </c:pt>
                <c:pt idx="51">
                  <c:v>1.7209255402799783E-2</c:v>
                </c:pt>
                <c:pt idx="52">
                  <c:v>1.8731103538811533E-2</c:v>
                </c:pt>
                <c:pt idx="53">
                  <c:v>2.0091709791086342E-2</c:v>
                </c:pt>
                <c:pt idx="54">
                  <c:v>2.1101238392756357E-2</c:v>
                </c:pt>
                <c:pt idx="55">
                  <c:v>2.2019093630789539E-2</c:v>
                </c:pt>
                <c:pt idx="56">
                  <c:v>2.3233577251527988E-2</c:v>
                </c:pt>
                <c:pt idx="57">
                  <c:v>2.4837057413989862E-2</c:v>
                </c:pt>
                <c:pt idx="58">
                  <c:v>2.665935945158707E-2</c:v>
                </c:pt>
                <c:pt idx="59">
                  <c:v>2.8607223716758969E-2</c:v>
                </c:pt>
                <c:pt idx="60">
                  <c:v>3.0643005450289043E-2</c:v>
                </c:pt>
                <c:pt idx="61">
                  <c:v>3.2409643289612121E-2</c:v>
                </c:pt>
                <c:pt idx="62">
                  <c:v>3.3856316029499955E-2</c:v>
                </c:pt>
                <c:pt idx="63">
                  <c:v>3.5141492774793011E-2</c:v>
                </c:pt>
                <c:pt idx="64">
                  <c:v>3.6488540566380505E-2</c:v>
                </c:pt>
                <c:pt idx="65">
                  <c:v>3.7802314465592179E-2</c:v>
                </c:pt>
                <c:pt idx="66">
                  <c:v>3.8585861777092556E-2</c:v>
                </c:pt>
                <c:pt idx="67">
                  <c:v>3.8697835620867989E-2</c:v>
                </c:pt>
                <c:pt idx="68">
                  <c:v>3.7852723387279734E-2</c:v>
                </c:pt>
                <c:pt idx="69">
                  <c:v>3.5950710126276306E-2</c:v>
                </c:pt>
                <c:pt idx="70">
                  <c:v>3.3609566972971648E-2</c:v>
                </c:pt>
                <c:pt idx="71">
                  <c:v>3.1613491692790915E-2</c:v>
                </c:pt>
                <c:pt idx="72">
                  <c:v>2.9927308277896802E-2</c:v>
                </c:pt>
                <c:pt idx="73">
                  <c:v>2.8146038318753834E-2</c:v>
                </c:pt>
                <c:pt idx="74">
                  <c:v>2.5943625799419709E-2</c:v>
                </c:pt>
                <c:pt idx="75">
                  <c:v>2.2759730677500277E-2</c:v>
                </c:pt>
                <c:pt idx="76">
                  <c:v>1.8119992927756075E-2</c:v>
                </c:pt>
                <c:pt idx="77">
                  <c:v>1.3809609346123582E-2</c:v>
                </c:pt>
                <c:pt idx="78">
                  <c:v>1.0787410833617032E-2</c:v>
                </c:pt>
                <c:pt idx="79">
                  <c:v>8.3696513341723362E-3</c:v>
                </c:pt>
                <c:pt idx="80">
                  <c:v>6.3108370404062909E-3</c:v>
                </c:pt>
                <c:pt idx="81">
                  <c:v>4.5950384554728002E-3</c:v>
                </c:pt>
                <c:pt idx="82">
                  <c:v>3.2053082474187413E-3</c:v>
                </c:pt>
                <c:pt idx="83">
                  <c:v>2.1203101509775215E-3</c:v>
                </c:pt>
                <c:pt idx="84">
                  <c:v>1.3125728057385249E-3</c:v>
                </c:pt>
                <c:pt idx="85">
                  <c:v>7.4862590646909352E-4</c:v>
                </c:pt>
                <c:pt idx="86">
                  <c:v>3.8338558343072043E-4</c:v>
                </c:pt>
                <c:pt idx="87">
                  <c:v>1.6837025807179231E-4</c:v>
                </c:pt>
                <c:pt idx="88">
                  <c:v>5.8598246083857437E-5</c:v>
                </c:pt>
                <c:pt idx="89">
                  <c:v>1.3147736760612564E-5</c:v>
                </c:pt>
                <c:pt idx="90">
                  <c:v>1.6201026726984078E-6</c:v>
                </c:pt>
                <c:pt idx="91">
                  <c:v>1.2314062199674052E-7</c:v>
                </c:pt>
                <c:pt idx="92">
                  <c:v>6.3853337948510946E-9</c:v>
                </c:pt>
                <c:pt idx="93">
                  <c:v>2.3738271659473035E-10</c:v>
                </c:pt>
                <c:pt idx="94">
                  <c:v>7.0831210614772764E-12</c:v>
                </c:pt>
                <c:pt idx="95">
                  <c:v>1.768252085943231E-13</c:v>
                </c:pt>
                <c:pt idx="96">
                  <c:v>3.5470775990977231E-15</c:v>
                </c:pt>
                <c:pt idx="97">
                  <c:v>5.368582867746007E-17</c:v>
                </c:pt>
                <c:pt idx="98">
                  <c:v>5.4783899285427809E-19</c:v>
                </c:pt>
                <c:pt idx="99">
                  <c:v>2.1118110871350012E-21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31373344"/>
        <c:axId val="-731372800"/>
      </c:scatterChart>
      <c:valAx>
        <c:axId val="-73137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731372800"/>
        <c:crosses val="autoZero"/>
        <c:crossBetween val="midCat"/>
      </c:valAx>
      <c:valAx>
        <c:axId val="-731372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731373344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333375</xdr:colOff>
      <xdr:row>3</xdr:row>
      <xdr:rowOff>152406</xdr:rowOff>
    </xdr:from>
    <xdr:to>
      <xdr:col>22</xdr:col>
      <xdr:colOff>28575</xdr:colOff>
      <xdr:row>18</xdr:row>
      <xdr:rowOff>38106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66675</xdr:colOff>
      <xdr:row>4</xdr:row>
      <xdr:rowOff>157162</xdr:rowOff>
    </xdr:from>
    <xdr:to>
      <xdr:col>45</xdr:col>
      <xdr:colOff>371475</xdr:colOff>
      <xdr:row>19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276225</xdr:colOff>
      <xdr:row>3</xdr:row>
      <xdr:rowOff>123831</xdr:rowOff>
    </xdr:from>
    <xdr:to>
      <xdr:col>44</xdr:col>
      <xdr:colOff>581025</xdr:colOff>
      <xdr:row>18</xdr:row>
      <xdr:rowOff>9531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E27" sqref="A23:E27"/>
    </sheetView>
  </sheetViews>
  <sheetFormatPr defaultRowHeight="15" x14ac:dyDescent="0.25"/>
  <sheetData>
    <row r="1" spans="1:11" x14ac:dyDescent="0.25">
      <c r="A1" s="10" t="s">
        <v>70</v>
      </c>
      <c r="B1" s="11"/>
      <c r="C1" s="11"/>
      <c r="D1" s="11"/>
      <c r="E1" s="11"/>
      <c r="F1" s="11"/>
    </row>
    <row r="3" spans="1:11" x14ac:dyDescent="0.25">
      <c r="A3" s="3" t="s">
        <v>53</v>
      </c>
    </row>
    <row r="4" spans="1:11" x14ac:dyDescent="0.25">
      <c r="A4" s="3"/>
      <c r="B4" t="s">
        <v>54</v>
      </c>
    </row>
    <row r="5" spans="1:11" x14ac:dyDescent="0.25">
      <c r="A5" s="3"/>
      <c r="B5" t="s">
        <v>55</v>
      </c>
    </row>
    <row r="6" spans="1:11" x14ac:dyDescent="0.25">
      <c r="A6" s="3"/>
      <c r="B6" t="s">
        <v>56</v>
      </c>
    </row>
    <row r="7" spans="1:11" x14ac:dyDescent="0.25">
      <c r="A7" s="3"/>
    </row>
    <row r="8" spans="1:11" x14ac:dyDescent="0.25">
      <c r="B8" s="11" t="s">
        <v>57</v>
      </c>
      <c r="K8" t="s">
        <v>69</v>
      </c>
    </row>
    <row r="10" spans="1:11" x14ac:dyDescent="0.25">
      <c r="B10" t="s">
        <v>52</v>
      </c>
    </row>
    <row r="11" spans="1:11" x14ac:dyDescent="0.25">
      <c r="C11" s="4" t="s">
        <v>33</v>
      </c>
      <c r="E11" t="s">
        <v>58</v>
      </c>
    </row>
    <row r="12" spans="1:11" ht="18" x14ac:dyDescent="0.35">
      <c r="C12" s="4" t="s">
        <v>44</v>
      </c>
      <c r="E12" t="s">
        <v>60</v>
      </c>
    </row>
    <row r="13" spans="1:11" ht="18" x14ac:dyDescent="0.35">
      <c r="C13" s="4" t="s">
        <v>45</v>
      </c>
      <c r="E13" t="s">
        <v>61</v>
      </c>
    </row>
    <row r="14" spans="1:11" ht="18" x14ac:dyDescent="0.35">
      <c r="C14" s="4" t="s">
        <v>46</v>
      </c>
      <c r="E14" t="s">
        <v>62</v>
      </c>
    </row>
    <row r="15" spans="1:11" ht="18" x14ac:dyDescent="0.35">
      <c r="C15" s="4" t="s">
        <v>47</v>
      </c>
      <c r="E15" t="s">
        <v>63</v>
      </c>
    </row>
    <row r="16" spans="1:11" ht="17.25" x14ac:dyDescent="0.25">
      <c r="C16" s="4" t="s">
        <v>38</v>
      </c>
      <c r="E16" t="s">
        <v>64</v>
      </c>
    </row>
    <row r="18" spans="1:5" x14ac:dyDescent="0.25">
      <c r="B18" t="s">
        <v>59</v>
      </c>
    </row>
    <row r="19" spans="1:5" ht="18" x14ac:dyDescent="0.35">
      <c r="C19" s="4" t="s">
        <v>48</v>
      </c>
      <c r="E19" t="s">
        <v>65</v>
      </c>
    </row>
    <row r="20" spans="1:5" ht="18.75" x14ac:dyDescent="0.35">
      <c r="C20" s="4" t="s">
        <v>39</v>
      </c>
      <c r="E20" t="s">
        <v>66</v>
      </c>
    </row>
    <row r="21" spans="1:5" ht="18" x14ac:dyDescent="0.35">
      <c r="C21" s="4" t="s">
        <v>40</v>
      </c>
      <c r="E21" t="s">
        <v>67</v>
      </c>
    </row>
    <row r="22" spans="1:5" ht="18" x14ac:dyDescent="0.35">
      <c r="C22" s="4" t="s">
        <v>41</v>
      </c>
      <c r="E22" t="s">
        <v>68</v>
      </c>
    </row>
    <row r="24" spans="1:5" x14ac:dyDescent="0.25">
      <c r="A24" s="11"/>
    </row>
    <row r="26" spans="1:5" x14ac:dyDescent="0.25">
      <c r="A26" s="12"/>
    </row>
    <row r="27" spans="1:5" x14ac:dyDescent="0.25">
      <c r="A27" s="1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3" sqref="L3"/>
    </sheetView>
  </sheetViews>
  <sheetFormatPr defaultRowHeight="15" x14ac:dyDescent="0.25"/>
  <sheetData>
    <row r="1" spans="1:25" x14ac:dyDescent="0.25">
      <c r="A1" s="3" t="s">
        <v>0</v>
      </c>
      <c r="B1" s="3"/>
    </row>
    <row r="2" spans="1:25" ht="18.75" x14ac:dyDescent="0.35">
      <c r="A2" s="4" t="s">
        <v>1</v>
      </c>
      <c r="B2" s="4" t="s">
        <v>2</v>
      </c>
      <c r="C2" s="4" t="s">
        <v>71</v>
      </c>
      <c r="D2" s="4" t="s">
        <v>43</v>
      </c>
      <c r="E2" s="4" t="s">
        <v>33</v>
      </c>
      <c r="F2" s="4" t="s">
        <v>44</v>
      </c>
      <c r="G2" s="4" t="s">
        <v>45</v>
      </c>
      <c r="H2" s="4" t="s">
        <v>46</v>
      </c>
      <c r="I2" s="4" t="s">
        <v>47</v>
      </c>
      <c r="J2" s="4" t="s">
        <v>48</v>
      </c>
      <c r="K2" s="4" t="s">
        <v>38</v>
      </c>
      <c r="L2" s="4" t="s">
        <v>49</v>
      </c>
      <c r="M2" s="4" t="s">
        <v>50</v>
      </c>
      <c r="N2" s="4" t="s">
        <v>51</v>
      </c>
      <c r="U2" s="4" t="s">
        <v>1</v>
      </c>
      <c r="V2" s="4" t="s">
        <v>48</v>
      </c>
      <c r="W2" s="4" t="s">
        <v>49</v>
      </c>
      <c r="X2" s="4" t="s">
        <v>50</v>
      </c>
      <c r="Y2" s="4" t="s">
        <v>51</v>
      </c>
    </row>
    <row r="3" spans="1:25" x14ac:dyDescent="0.25">
      <c r="A3" s="1">
        <v>0</v>
      </c>
      <c r="B3" s="2">
        <v>0.25751000000000002</v>
      </c>
      <c r="C3">
        <f>1-B3</f>
        <v>0.74248999999999998</v>
      </c>
      <c r="D3" s="9">
        <v>21</v>
      </c>
      <c r="E3" s="8">
        <v>0</v>
      </c>
      <c r="F3">
        <f>_xlfn.IFNA(VLOOKUP($D$3+E3,$A$3:$B$99,2,0),1)</f>
        <v>1.482E-2</v>
      </c>
      <c r="G3">
        <f>1-F3</f>
        <v>0.98517999999999994</v>
      </c>
      <c r="H3">
        <f>IF(E3=0,F3,F3*I2)</f>
        <v>1.482E-2</v>
      </c>
      <c r="I3">
        <f>PRODUCT($G$3:G3)</f>
        <v>0.98517999999999994</v>
      </c>
      <c r="J3">
        <f>SUM(I3:I99)</f>
        <v>32.403800429654815</v>
      </c>
      <c r="K3">
        <f>E3^2</f>
        <v>0</v>
      </c>
      <c r="L3">
        <f>SUMPRODUCT(H3:H99,K3:K99)</f>
        <v>1405.1080774292543</v>
      </c>
      <c r="M3">
        <f>L3-J3^2</f>
        <v>355.10179514435663</v>
      </c>
      <c r="N3">
        <f>SQRT(M3)</f>
        <v>18.844144850439793</v>
      </c>
      <c r="U3">
        <v>0</v>
      </c>
      <c r="V3">
        <v>24.682727566725308</v>
      </c>
      <c r="W3">
        <v>1408.9581093697495</v>
      </c>
      <c r="X3">
        <v>799.72106923656804</v>
      </c>
      <c r="Y3">
        <v>28.279339971727911</v>
      </c>
    </row>
    <row r="4" spans="1:25" x14ac:dyDescent="0.25">
      <c r="A4" s="1">
        <v>1</v>
      </c>
      <c r="B4" s="2">
        <v>0.15803</v>
      </c>
      <c r="C4">
        <f t="shared" ref="C4:C67" si="0">1-B4</f>
        <v>0.84197</v>
      </c>
      <c r="E4">
        <v>1</v>
      </c>
      <c r="F4">
        <f>_xlfn.IFNA(VLOOKUP($D$3+E4,$A$3:$B$99,2,0),1)</f>
        <v>1.5049999999999999E-2</v>
      </c>
      <c r="G4">
        <f t="shared" ref="G4:G67" si="1">1-F4</f>
        <v>0.98494999999999999</v>
      </c>
      <c r="H4">
        <f t="shared" ref="H4:H67" si="2">IF(E4=0,F4,F4*I3)</f>
        <v>1.4826958999999999E-2</v>
      </c>
      <c r="I4">
        <f>PRODUCT($G$3:G4)</f>
        <v>0.97035304099999997</v>
      </c>
      <c r="K4">
        <f t="shared" ref="K4:K67" si="3">E4^2</f>
        <v>1</v>
      </c>
      <c r="U4">
        <v>1</v>
      </c>
      <c r="V4">
        <v>32.243178449171467</v>
      </c>
      <c r="W4">
        <v>1832.1258794546711</v>
      </c>
      <c r="X4">
        <v>792.50332294955592</v>
      </c>
      <c r="Y4">
        <v>28.151435539765213</v>
      </c>
    </row>
    <row r="5" spans="1:25" x14ac:dyDescent="0.25">
      <c r="A5" s="1">
        <v>2</v>
      </c>
      <c r="B5" s="2">
        <v>6.8930000000000005E-2</v>
      </c>
      <c r="C5">
        <f t="shared" si="0"/>
        <v>0.93106999999999995</v>
      </c>
      <c r="E5">
        <v>2</v>
      </c>
      <c r="F5">
        <f t="shared" ref="F5:F67" si="4">_xlfn.IFNA(VLOOKUP($D$3+E5,$A$3:$B$99,2,0),1)</f>
        <v>1.5270000000000001E-2</v>
      </c>
      <c r="G5">
        <f t="shared" si="1"/>
        <v>0.98472999999999999</v>
      </c>
      <c r="H5">
        <f t="shared" si="2"/>
        <v>1.481729093607E-2</v>
      </c>
      <c r="I5">
        <f>PRODUCT($G$3:G5)</f>
        <v>0.95553575006392999</v>
      </c>
      <c r="K5">
        <f t="shared" si="3"/>
        <v>4</v>
      </c>
      <c r="U5">
        <v>2</v>
      </c>
      <c r="V5">
        <v>37.294925530804463</v>
      </c>
      <c r="W5">
        <v>2100.4091506304585</v>
      </c>
      <c r="X5">
        <v>709.49768028220797</v>
      </c>
      <c r="Y5">
        <v>26.636397659634984</v>
      </c>
    </row>
    <row r="6" spans="1:25" x14ac:dyDescent="0.25">
      <c r="A6" s="1">
        <v>3</v>
      </c>
      <c r="B6" s="2">
        <v>4.9399999999999999E-2</v>
      </c>
      <c r="C6">
        <f t="shared" si="0"/>
        <v>0.9506</v>
      </c>
      <c r="E6" s="8">
        <v>3</v>
      </c>
      <c r="F6">
        <f t="shared" si="4"/>
        <v>1.5509999999999999E-2</v>
      </c>
      <c r="G6">
        <f t="shared" si="1"/>
        <v>0.98448999999999998</v>
      </c>
      <c r="H6">
        <f t="shared" si="2"/>
        <v>1.4820359483491554E-2</v>
      </c>
      <c r="I6">
        <f>PRODUCT($G$3:G6)</f>
        <v>0.9407153905804384</v>
      </c>
      <c r="K6">
        <f t="shared" si="3"/>
        <v>9</v>
      </c>
      <c r="U6">
        <v>3</v>
      </c>
      <c r="V6">
        <v>39.055984545527743</v>
      </c>
      <c r="W6">
        <v>2176.7969858000497</v>
      </c>
      <c r="X6">
        <v>651.42705697954784</v>
      </c>
      <c r="Y6">
        <v>25.523069113638115</v>
      </c>
    </row>
    <row r="7" spans="1:25" x14ac:dyDescent="0.25">
      <c r="A7" s="1">
        <v>4</v>
      </c>
      <c r="B7" s="2">
        <v>3.056E-2</v>
      </c>
      <c r="C7">
        <f t="shared" si="0"/>
        <v>0.96943999999999997</v>
      </c>
      <c r="E7">
        <v>4</v>
      </c>
      <c r="F7">
        <f t="shared" si="4"/>
        <v>1.576E-2</v>
      </c>
      <c r="G7">
        <f t="shared" si="1"/>
        <v>0.98424</v>
      </c>
      <c r="H7">
        <f t="shared" si="2"/>
        <v>1.4825674555547709E-2</v>
      </c>
      <c r="I7">
        <f>PRODUCT($G$3:G7)</f>
        <v>0.92588971602489067</v>
      </c>
      <c r="K7">
        <f t="shared" si="3"/>
        <v>16</v>
      </c>
      <c r="U7">
        <v>4</v>
      </c>
      <c r="V7">
        <v>40.085613870742385</v>
      </c>
      <c r="W7">
        <v>2208.7477558478781</v>
      </c>
      <c r="X7">
        <v>601.89131645362386</v>
      </c>
      <c r="Y7">
        <v>24.533473387468476</v>
      </c>
    </row>
    <row r="8" spans="1:25" x14ac:dyDescent="0.25">
      <c r="A8" s="1">
        <v>5</v>
      </c>
      <c r="B8" s="2">
        <v>2.9440000000000001E-2</v>
      </c>
      <c r="C8">
        <f t="shared" si="0"/>
        <v>0.97055999999999998</v>
      </c>
      <c r="E8">
        <v>5</v>
      </c>
      <c r="F8">
        <f t="shared" si="4"/>
        <v>1.601E-2</v>
      </c>
      <c r="G8">
        <f t="shared" si="1"/>
        <v>0.98399000000000003</v>
      </c>
      <c r="H8">
        <f t="shared" si="2"/>
        <v>1.48234943535585E-2</v>
      </c>
      <c r="I8">
        <f>PRODUCT($G$3:G8)</f>
        <v>0.91106622167133222</v>
      </c>
      <c r="K8">
        <f t="shared" si="3"/>
        <v>25</v>
      </c>
      <c r="U8">
        <v>5</v>
      </c>
      <c r="V8">
        <v>40.349246854619572</v>
      </c>
      <c r="W8">
        <v>2196.6763988554162</v>
      </c>
      <c r="X8">
        <v>568.61467712038871</v>
      </c>
      <c r="Y8">
        <v>23.845642728188071</v>
      </c>
    </row>
    <row r="9" spans="1:25" x14ac:dyDescent="0.25">
      <c r="A9" s="1">
        <v>6</v>
      </c>
      <c r="B9" s="2">
        <v>2.308E-2</v>
      </c>
      <c r="C9">
        <f t="shared" si="0"/>
        <v>0.97692000000000001</v>
      </c>
      <c r="E9" s="8">
        <v>6</v>
      </c>
      <c r="F9">
        <f t="shared" si="4"/>
        <v>1.627E-2</v>
      </c>
      <c r="G9">
        <f t="shared" si="1"/>
        <v>0.98372999999999999</v>
      </c>
      <c r="H9">
        <f t="shared" si="2"/>
        <v>1.4823047426592574E-2</v>
      </c>
      <c r="I9">
        <f>PRODUCT($G$3:G9)</f>
        <v>0.89624317424473965</v>
      </c>
      <c r="K9">
        <f t="shared" si="3"/>
        <v>36</v>
      </c>
      <c r="U9">
        <v>6</v>
      </c>
      <c r="V9">
        <v>40.573160705798266</v>
      </c>
      <c r="W9">
        <v>2181.1618706171444</v>
      </c>
      <c r="X9">
        <v>534.98050095861186</v>
      </c>
      <c r="Y9">
        <v>23.129645500063589</v>
      </c>
    </row>
    <row r="10" spans="1:25" x14ac:dyDescent="0.25">
      <c r="A10" s="1">
        <v>7</v>
      </c>
      <c r="B10" s="2">
        <v>1.857E-2</v>
      </c>
      <c r="C10">
        <f t="shared" si="0"/>
        <v>0.98143000000000002</v>
      </c>
      <c r="E10">
        <v>7</v>
      </c>
      <c r="F10">
        <f t="shared" si="4"/>
        <v>1.6539999999999999E-2</v>
      </c>
      <c r="G10">
        <f t="shared" si="1"/>
        <v>0.98346</v>
      </c>
      <c r="H10">
        <f t="shared" si="2"/>
        <v>1.4823862102007992E-2</v>
      </c>
      <c r="I10">
        <f>PRODUCT($G$3:G10)</f>
        <v>0.88141931214273161</v>
      </c>
      <c r="K10">
        <f t="shared" si="3"/>
        <v>49</v>
      </c>
      <c r="U10">
        <v>7</v>
      </c>
      <c r="V10">
        <v>40.531712633376614</v>
      </c>
      <c r="W10">
        <v>2150.6289862072099</v>
      </c>
      <c r="X10">
        <v>507.80925721258836</v>
      </c>
      <c r="Y10">
        <v>22.534623520542524</v>
      </c>
    </row>
    <row r="11" spans="1:25" x14ac:dyDescent="0.25">
      <c r="A11" s="1">
        <v>8</v>
      </c>
      <c r="B11" s="2">
        <v>1.376E-2</v>
      </c>
      <c r="C11">
        <f t="shared" si="0"/>
        <v>0.98624000000000001</v>
      </c>
      <c r="E11">
        <v>8</v>
      </c>
      <c r="F11">
        <f t="shared" si="4"/>
        <v>1.6820000000000002E-2</v>
      </c>
      <c r="G11">
        <f t="shared" si="1"/>
        <v>0.98317999999999994</v>
      </c>
      <c r="H11">
        <f t="shared" si="2"/>
        <v>1.4825472830240747E-2</v>
      </c>
      <c r="I11">
        <f>PRODUCT($G$3:G11)</f>
        <v>0.86659383931249079</v>
      </c>
      <c r="K11">
        <f t="shared" si="3"/>
        <v>64</v>
      </c>
      <c r="U11">
        <v>8</v>
      </c>
      <c r="V11">
        <v>40.298628158275804</v>
      </c>
      <c r="W11">
        <v>2109.7245763227725</v>
      </c>
      <c r="X11">
        <v>485.74514488379305</v>
      </c>
      <c r="Y11">
        <v>22.039626695654196</v>
      </c>
    </row>
    <row r="12" spans="1:25" x14ac:dyDescent="0.25">
      <c r="A12" s="1">
        <v>9</v>
      </c>
      <c r="B12" s="2">
        <v>1.0460000000000001E-2</v>
      </c>
      <c r="C12">
        <f t="shared" si="0"/>
        <v>0.98953999999999998</v>
      </c>
      <c r="E12" s="8">
        <v>9</v>
      </c>
      <c r="F12">
        <f t="shared" si="4"/>
        <v>1.7100000000000001E-2</v>
      </c>
      <c r="G12">
        <f t="shared" si="1"/>
        <v>0.9829</v>
      </c>
      <c r="H12">
        <f t="shared" si="2"/>
        <v>1.4818754652243592E-2</v>
      </c>
      <c r="I12">
        <f>PRODUCT($G$3:G12)</f>
        <v>0.85177508466024721</v>
      </c>
      <c r="K12">
        <f t="shared" si="3"/>
        <v>81</v>
      </c>
      <c r="U12">
        <v>9</v>
      </c>
      <c r="V12">
        <v>39.860873781509355</v>
      </c>
      <c r="W12">
        <v>2058.4376622386235</v>
      </c>
      <c r="X12">
        <v>469.54840361320362</v>
      </c>
      <c r="Y12">
        <v>21.669065591603243</v>
      </c>
    </row>
    <row r="13" spans="1:25" x14ac:dyDescent="0.25">
      <c r="A13" s="1">
        <v>10</v>
      </c>
      <c r="B13" s="2">
        <v>9.1599999999999997E-3</v>
      </c>
      <c r="C13">
        <f t="shared" si="0"/>
        <v>0.99084000000000005</v>
      </c>
      <c r="E13">
        <v>10</v>
      </c>
      <c r="F13">
        <f t="shared" si="4"/>
        <v>1.7399999999999999E-2</v>
      </c>
      <c r="G13">
        <f t="shared" si="1"/>
        <v>0.98260000000000003</v>
      </c>
      <c r="H13">
        <f t="shared" si="2"/>
        <v>1.48208864730883E-2</v>
      </c>
      <c r="I13">
        <f>PRODUCT($G$3:G13)</f>
        <v>0.83695419818715888</v>
      </c>
      <c r="K13">
        <f t="shared" si="3"/>
        <v>100</v>
      </c>
      <c r="U13">
        <v>10</v>
      </c>
      <c r="V13">
        <v>39.282225864047298</v>
      </c>
      <c r="W13">
        <v>2000.632066086873</v>
      </c>
      <c r="X13">
        <v>457.53879725284651</v>
      </c>
      <c r="Y13">
        <v>21.390156550452044</v>
      </c>
    </row>
    <row r="14" spans="1:25" x14ac:dyDescent="0.25">
      <c r="A14" s="1">
        <v>11</v>
      </c>
      <c r="B14" s="2">
        <v>8.8900000000000003E-3</v>
      </c>
      <c r="C14">
        <f t="shared" si="0"/>
        <v>0.99111000000000005</v>
      </c>
      <c r="E14">
        <v>11</v>
      </c>
      <c r="F14">
        <f t="shared" si="4"/>
        <v>1.771E-2</v>
      </c>
      <c r="G14">
        <f t="shared" si="1"/>
        <v>0.98229</v>
      </c>
      <c r="H14">
        <f t="shared" si="2"/>
        <v>1.4822458849894584E-2</v>
      </c>
      <c r="I14">
        <f>PRODUCT($G$3:G14)</f>
        <v>0.82213173933726424</v>
      </c>
      <c r="K14">
        <f t="shared" si="3"/>
        <v>121</v>
      </c>
      <c r="U14">
        <v>11</v>
      </c>
      <c r="V14">
        <v>38.645377522150184</v>
      </c>
      <c r="W14">
        <v>1940.8365168531534</v>
      </c>
      <c r="X14">
        <v>447.37131302364264</v>
      </c>
      <c r="Y14">
        <v>21.151153940710721</v>
      </c>
    </row>
    <row r="15" spans="1:25" x14ac:dyDescent="0.25">
      <c r="A15" s="1">
        <v>12</v>
      </c>
      <c r="B15" s="2">
        <v>8.9700000000000005E-3</v>
      </c>
      <c r="C15">
        <f t="shared" si="0"/>
        <v>0.99102999999999997</v>
      </c>
      <c r="E15" s="8">
        <v>12</v>
      </c>
      <c r="F15">
        <f t="shared" si="4"/>
        <v>1.8030000000000001E-2</v>
      </c>
      <c r="G15">
        <f t="shared" si="1"/>
        <v>0.98197000000000001</v>
      </c>
      <c r="H15">
        <f t="shared" si="2"/>
        <v>1.4823035260250875E-2</v>
      </c>
      <c r="I15">
        <f>PRODUCT($G$3:G15)</f>
        <v>0.80730870407701338</v>
      </c>
      <c r="K15">
        <f t="shared" si="3"/>
        <v>144</v>
      </c>
      <c r="U15">
        <v>12</v>
      </c>
      <c r="V15">
        <v>37.99201654927321</v>
      </c>
      <c r="W15">
        <v>1881.2612846292068</v>
      </c>
      <c r="X15">
        <v>437.86796314895741</v>
      </c>
      <c r="Y15">
        <v>20.925294816297271</v>
      </c>
    </row>
    <row r="16" spans="1:25" x14ac:dyDescent="0.25">
      <c r="A16" s="1">
        <v>13</v>
      </c>
      <c r="B16" s="2">
        <v>9.0500000000000008E-3</v>
      </c>
      <c r="C16">
        <f t="shared" si="0"/>
        <v>0.99095</v>
      </c>
      <c r="E16">
        <v>13</v>
      </c>
      <c r="F16">
        <f t="shared" si="4"/>
        <v>1.8360000000000001E-2</v>
      </c>
      <c r="G16">
        <f t="shared" si="1"/>
        <v>0.98163999999999996</v>
      </c>
      <c r="H16">
        <f t="shared" si="2"/>
        <v>1.4822187806853966E-2</v>
      </c>
      <c r="I16">
        <f>PRODUCT($G$3:G16)</f>
        <v>0.79248651627015942</v>
      </c>
      <c r="K16">
        <f t="shared" si="3"/>
        <v>169</v>
      </c>
      <c r="U16">
        <v>13</v>
      </c>
      <c r="V16">
        <v>37.335889477889879</v>
      </c>
      <c r="W16">
        <v>1822.6171574328318</v>
      </c>
      <c r="X16">
        <v>428.64851432762362</v>
      </c>
      <c r="Y16">
        <v>20.703828494450576</v>
      </c>
    </row>
    <row r="17" spans="1:25" x14ac:dyDescent="0.25">
      <c r="A17" s="1">
        <v>14</v>
      </c>
      <c r="B17" s="2">
        <v>9.1400000000000006E-3</v>
      </c>
      <c r="C17">
        <f t="shared" si="0"/>
        <v>0.99085999999999996</v>
      </c>
      <c r="E17">
        <v>14</v>
      </c>
      <c r="F17">
        <f t="shared" si="4"/>
        <v>1.8700000000000001E-2</v>
      </c>
      <c r="G17">
        <f t="shared" si="1"/>
        <v>0.98129999999999995</v>
      </c>
      <c r="H17">
        <f t="shared" si="2"/>
        <v>1.4819497854251983E-2</v>
      </c>
      <c r="I17">
        <f>PRODUCT($G$3:G17)</f>
        <v>0.77766701841590735</v>
      </c>
      <c r="K17">
        <f t="shared" si="3"/>
        <v>196</v>
      </c>
      <c r="U17">
        <v>14</v>
      </c>
      <c r="V17">
        <v>36.676865107109236</v>
      </c>
      <c r="W17">
        <v>1764.9087526888877</v>
      </c>
      <c r="X17">
        <v>419.7163186038008</v>
      </c>
      <c r="Y17">
        <v>20.486979245457363</v>
      </c>
    </row>
    <row r="18" spans="1:25" x14ac:dyDescent="0.25">
      <c r="A18" s="1">
        <v>15</v>
      </c>
      <c r="B18" s="2">
        <v>9.2200000000000008E-3</v>
      </c>
      <c r="C18">
        <f t="shared" si="0"/>
        <v>0.99077999999999999</v>
      </c>
      <c r="E18" s="8">
        <v>15</v>
      </c>
      <c r="F18">
        <f t="shared" si="4"/>
        <v>1.9060000000000001E-2</v>
      </c>
      <c r="G18">
        <f t="shared" si="1"/>
        <v>0.98094000000000003</v>
      </c>
      <c r="H18">
        <f t="shared" si="2"/>
        <v>1.4822333371007194E-2</v>
      </c>
      <c r="I18">
        <f>PRODUCT($G$3:G18)</f>
        <v>0.76284468504490022</v>
      </c>
      <c r="K18">
        <f t="shared" si="3"/>
        <v>225</v>
      </c>
      <c r="U18">
        <v>15</v>
      </c>
      <c r="V18">
        <v>36.015183887844124</v>
      </c>
      <c r="W18">
        <v>1708.1584507141963</v>
      </c>
      <c r="X18">
        <v>411.06498023896938</v>
      </c>
      <c r="Y18">
        <v>20.274737488780698</v>
      </c>
    </row>
    <row r="19" spans="1:25" x14ac:dyDescent="0.25">
      <c r="A19" s="1">
        <v>16</v>
      </c>
      <c r="B19" s="2">
        <v>9.8600000000000007E-3</v>
      </c>
      <c r="C19">
        <f t="shared" si="0"/>
        <v>0.99014000000000002</v>
      </c>
      <c r="E19">
        <v>16</v>
      </c>
      <c r="F19">
        <f t="shared" si="4"/>
        <v>1.9429999999999999E-2</v>
      </c>
      <c r="G19">
        <f t="shared" si="1"/>
        <v>0.98057000000000005</v>
      </c>
      <c r="H19">
        <f t="shared" si="2"/>
        <v>1.4822072230422411E-2</v>
      </c>
      <c r="I19">
        <f>PRODUCT($G$3:G19)</f>
        <v>0.74802261281447779</v>
      </c>
      <c r="K19">
        <f t="shared" si="3"/>
        <v>256</v>
      </c>
      <c r="U19">
        <v>16</v>
      </c>
      <c r="V19">
        <v>35.350333967020049</v>
      </c>
      <c r="W19">
        <v>1652.3535627874087</v>
      </c>
      <c r="X19">
        <v>402.70745120755737</v>
      </c>
      <c r="Y19">
        <v>20.06757213036887</v>
      </c>
    </row>
    <row r="20" spans="1:25" x14ac:dyDescent="0.25">
      <c r="A20" s="1">
        <v>17</v>
      </c>
      <c r="B20" s="2">
        <v>1.09E-2</v>
      </c>
      <c r="C20">
        <f t="shared" si="0"/>
        <v>0.98909999999999998</v>
      </c>
      <c r="E20">
        <v>17</v>
      </c>
      <c r="F20">
        <f t="shared" si="4"/>
        <v>1.9820000000000001E-2</v>
      </c>
      <c r="G20">
        <f t="shared" si="1"/>
        <v>0.98018000000000005</v>
      </c>
      <c r="H20">
        <f t="shared" si="2"/>
        <v>1.4825808185982951E-2</v>
      </c>
      <c r="I20">
        <f>PRODUCT($G$3:G20)</f>
        <v>0.7331968046284949</v>
      </c>
      <c r="K20">
        <f t="shared" si="3"/>
        <v>289</v>
      </c>
      <c r="U20">
        <v>17</v>
      </c>
      <c r="V20">
        <v>34.702359229018171</v>
      </c>
      <c r="W20">
        <v>1598.4032913056417</v>
      </c>
      <c r="X20">
        <v>394.1495552458191</v>
      </c>
      <c r="Y20">
        <v>19.853200126070838</v>
      </c>
    </row>
    <row r="21" spans="1:25" x14ac:dyDescent="0.25">
      <c r="A21" s="1">
        <v>18</v>
      </c>
      <c r="B21" s="2">
        <v>1.197E-2</v>
      </c>
      <c r="C21">
        <f t="shared" si="0"/>
        <v>0.98802999999999996</v>
      </c>
      <c r="E21" s="8">
        <v>18</v>
      </c>
      <c r="F21">
        <f t="shared" si="4"/>
        <v>2.0219999999999998E-2</v>
      </c>
      <c r="G21">
        <f t="shared" si="1"/>
        <v>0.97977999999999998</v>
      </c>
      <c r="H21">
        <f t="shared" si="2"/>
        <v>1.4825239389588166E-2</v>
      </c>
      <c r="I21">
        <f>PRODUCT($G$3:G21)</f>
        <v>0.71837156523890677</v>
      </c>
      <c r="K21">
        <f t="shared" si="3"/>
        <v>324</v>
      </c>
      <c r="U21">
        <v>18</v>
      </c>
      <c r="V21">
        <v>34.084783367726402</v>
      </c>
      <c r="W21">
        <v>1546.848319530488</v>
      </c>
      <c r="X21">
        <v>385.07586230564971</v>
      </c>
      <c r="Y21">
        <v>19.623349925679094</v>
      </c>
    </row>
    <row r="22" spans="1:25" x14ac:dyDescent="0.25">
      <c r="A22" s="1">
        <v>19</v>
      </c>
      <c r="B22" s="2">
        <v>1.289E-2</v>
      </c>
      <c r="C22">
        <f t="shared" si="0"/>
        <v>0.98711000000000004</v>
      </c>
      <c r="E22">
        <v>19</v>
      </c>
      <c r="F22">
        <f t="shared" si="4"/>
        <v>2.0910000000000002E-2</v>
      </c>
      <c r="G22">
        <f t="shared" si="1"/>
        <v>0.97909000000000002</v>
      </c>
      <c r="H22">
        <f t="shared" si="2"/>
        <v>1.5021149429145541E-2</v>
      </c>
      <c r="I22">
        <f>PRODUCT($G$3:G22)</f>
        <v>0.70335041580976121</v>
      </c>
      <c r="K22">
        <f t="shared" si="3"/>
        <v>361</v>
      </c>
      <c r="U22">
        <v>19</v>
      </c>
      <c r="V22">
        <v>33.497721089163697</v>
      </c>
      <c r="W22">
        <v>1497.5929706537609</v>
      </c>
      <c r="X22">
        <v>375.49565248635849</v>
      </c>
      <c r="Y22">
        <v>19.377710197191991</v>
      </c>
    </row>
    <row r="23" spans="1:25" x14ac:dyDescent="0.25">
      <c r="A23" s="1">
        <v>20</v>
      </c>
      <c r="B23" s="2">
        <v>1.4030000000000001E-2</v>
      </c>
      <c r="C23">
        <f t="shared" si="0"/>
        <v>0.98597000000000001</v>
      </c>
      <c r="E23">
        <v>20</v>
      </c>
      <c r="F23">
        <f t="shared" si="4"/>
        <v>2.164E-2</v>
      </c>
      <c r="G23">
        <f t="shared" si="1"/>
        <v>0.97836000000000001</v>
      </c>
      <c r="H23">
        <f t="shared" si="2"/>
        <v>1.5220502998123232E-2</v>
      </c>
      <c r="I23">
        <f>PRODUCT($G$3:G23)</f>
        <v>0.68812991281163793</v>
      </c>
      <c r="K23">
        <f t="shared" si="3"/>
        <v>400</v>
      </c>
      <c r="U23">
        <v>20</v>
      </c>
      <c r="V23">
        <v>32.935145109626774</v>
      </c>
      <c r="W23">
        <v>1450.2787313221766</v>
      </c>
      <c r="X23">
        <v>365.55494793000412</v>
      </c>
      <c r="Y23">
        <v>19.119491309394299</v>
      </c>
    </row>
    <row r="24" spans="1:25" x14ac:dyDescent="0.25">
      <c r="A24" s="1">
        <v>21</v>
      </c>
      <c r="B24" s="2">
        <v>1.482E-2</v>
      </c>
      <c r="C24">
        <f t="shared" si="0"/>
        <v>0.98517999999999994</v>
      </c>
      <c r="E24" s="8">
        <v>21</v>
      </c>
      <c r="F24">
        <f t="shared" si="4"/>
        <v>2.24E-2</v>
      </c>
      <c r="G24">
        <f t="shared" si="1"/>
        <v>0.97760000000000002</v>
      </c>
      <c r="H24">
        <f t="shared" si="2"/>
        <v>1.541411004698069E-2</v>
      </c>
      <c r="I24">
        <f>PRODUCT($G$3:G24)</f>
        <v>0.67271580276465726</v>
      </c>
      <c r="K24">
        <f t="shared" si="3"/>
        <v>441</v>
      </c>
      <c r="U24">
        <v>21</v>
      </c>
      <c r="V24">
        <v>32.403800429654822</v>
      </c>
      <c r="W24">
        <v>1405.1080774292543</v>
      </c>
      <c r="X24">
        <v>355.10179514435617</v>
      </c>
      <c r="Y24">
        <v>18.844144850439783</v>
      </c>
    </row>
    <row r="25" spans="1:25" x14ac:dyDescent="0.25">
      <c r="A25" s="1">
        <v>22</v>
      </c>
      <c r="B25" s="2">
        <v>1.5049999999999999E-2</v>
      </c>
      <c r="C25">
        <f t="shared" si="0"/>
        <v>0.98494999999999999</v>
      </c>
      <c r="E25">
        <v>22</v>
      </c>
      <c r="F25">
        <f t="shared" si="4"/>
        <v>2.291E-2</v>
      </c>
      <c r="G25">
        <f t="shared" si="1"/>
        <v>0.97709000000000001</v>
      </c>
      <c r="H25">
        <f t="shared" si="2"/>
        <v>1.5411919041338297E-2</v>
      </c>
      <c r="I25">
        <f>PRODUCT($G$3:G25)</f>
        <v>0.65730388372331894</v>
      </c>
      <c r="K25">
        <f t="shared" si="3"/>
        <v>484</v>
      </c>
      <c r="U25">
        <v>22</v>
      </c>
      <c r="V25">
        <v>31.89124873592117</v>
      </c>
      <c r="W25">
        <v>1361.4625312835681</v>
      </c>
      <c r="X25">
        <v>344.4107853471744</v>
      </c>
      <c r="Y25">
        <v>18.558307717762801</v>
      </c>
    </row>
    <row r="26" spans="1:25" x14ac:dyDescent="0.25">
      <c r="A26" s="1">
        <v>23</v>
      </c>
      <c r="B26" s="2">
        <v>1.5270000000000001E-2</v>
      </c>
      <c r="C26">
        <f t="shared" si="0"/>
        <v>0.98472999999999999</v>
      </c>
      <c r="E26">
        <v>23</v>
      </c>
      <c r="F26">
        <f t="shared" si="4"/>
        <v>2.3449999999999999E-2</v>
      </c>
      <c r="G26">
        <f t="shared" si="1"/>
        <v>0.97655000000000003</v>
      </c>
      <c r="H26">
        <f t="shared" si="2"/>
        <v>1.5413776073311828E-2</v>
      </c>
      <c r="I26">
        <f>PRODUCT($G$3:G26)</f>
        <v>0.64189010765000709</v>
      </c>
      <c r="K26">
        <f t="shared" si="3"/>
        <v>529</v>
      </c>
      <c r="U26">
        <v>23</v>
      </c>
      <c r="V26">
        <v>31.378545850978409</v>
      </c>
      <c r="W26">
        <v>1318.5085372980623</v>
      </c>
      <c r="X26">
        <v>333.89539757610794</v>
      </c>
      <c r="Y26">
        <v>18.272804863405835</v>
      </c>
    </row>
    <row r="27" spans="1:25" x14ac:dyDescent="0.25">
      <c r="A27" s="1">
        <v>24</v>
      </c>
      <c r="B27" s="2">
        <v>1.5509999999999999E-2</v>
      </c>
      <c r="C27">
        <f t="shared" si="0"/>
        <v>0.98448999999999998</v>
      </c>
      <c r="E27" s="8">
        <v>24</v>
      </c>
      <c r="F27">
        <f t="shared" si="4"/>
        <v>2.401E-2</v>
      </c>
      <c r="G27">
        <f t="shared" si="1"/>
        <v>0.97599000000000002</v>
      </c>
      <c r="H27">
        <f t="shared" si="2"/>
        <v>1.541178148467667E-2</v>
      </c>
      <c r="I27">
        <f>PRODUCT($G$3:G27)</f>
        <v>0.62647832616533039</v>
      </c>
      <c r="K27">
        <f t="shared" si="3"/>
        <v>576</v>
      </c>
      <c r="U27">
        <v>24</v>
      </c>
      <c r="V27">
        <v>30.865126330038073</v>
      </c>
      <c r="W27">
        <v>1276.2241178760723</v>
      </c>
      <c r="X27">
        <v>323.56809450686285</v>
      </c>
      <c r="Y27">
        <v>17.98799862427343</v>
      </c>
    </row>
    <row r="28" spans="1:25" x14ac:dyDescent="0.25">
      <c r="A28" s="1">
        <v>25</v>
      </c>
      <c r="B28" s="2">
        <v>1.576E-2</v>
      </c>
      <c r="C28">
        <f t="shared" si="0"/>
        <v>0.98424</v>
      </c>
      <c r="E28">
        <v>25</v>
      </c>
      <c r="F28">
        <f t="shared" si="4"/>
        <v>2.461E-2</v>
      </c>
      <c r="G28">
        <f t="shared" si="1"/>
        <v>0.97538999999999998</v>
      </c>
      <c r="H28">
        <f t="shared" si="2"/>
        <v>1.5417631606928781E-2</v>
      </c>
      <c r="I28">
        <f>PRODUCT($G$3:G28)</f>
        <v>0.61106069455840162</v>
      </c>
      <c r="K28">
        <f t="shared" si="3"/>
        <v>625</v>
      </c>
      <c r="U28">
        <v>25</v>
      </c>
      <c r="V28">
        <v>30.351386332048158</v>
      </c>
      <c r="W28">
        <v>1234.6274266026026</v>
      </c>
      <c r="X28">
        <v>313.4207743253628</v>
      </c>
      <c r="Y28">
        <v>17.703693804552845</v>
      </c>
    </row>
    <row r="29" spans="1:25" x14ac:dyDescent="0.25">
      <c r="A29" s="1">
        <v>26</v>
      </c>
      <c r="B29" s="2">
        <v>1.601E-2</v>
      </c>
      <c r="C29">
        <f t="shared" si="0"/>
        <v>0.98399000000000003</v>
      </c>
      <c r="E29">
        <v>26</v>
      </c>
      <c r="F29">
        <f t="shared" si="4"/>
        <v>2.5229999999999999E-2</v>
      </c>
      <c r="G29">
        <f t="shared" si="1"/>
        <v>0.97477000000000003</v>
      </c>
      <c r="H29">
        <f t="shared" si="2"/>
        <v>1.5417061323708472E-2</v>
      </c>
      <c r="I29">
        <f>PRODUCT($G$3:G29)</f>
        <v>0.59564363323469316</v>
      </c>
      <c r="K29">
        <f t="shared" si="3"/>
        <v>676</v>
      </c>
      <c r="U29">
        <v>26</v>
      </c>
      <c r="V29">
        <v>29.837383495944241</v>
      </c>
      <c r="W29">
        <v>1193.7219519004577</v>
      </c>
      <c r="X29">
        <v>303.45249801641194</v>
      </c>
      <c r="Y29">
        <v>17.419888002407248</v>
      </c>
    </row>
    <row r="30" spans="1:25" x14ac:dyDescent="0.25">
      <c r="A30" s="1">
        <v>27</v>
      </c>
      <c r="B30" s="2">
        <v>1.627E-2</v>
      </c>
      <c r="C30">
        <f t="shared" si="0"/>
        <v>0.98372999999999999</v>
      </c>
      <c r="E30" s="8">
        <v>27</v>
      </c>
      <c r="F30">
        <f t="shared" si="4"/>
        <v>2.588E-2</v>
      </c>
      <c r="G30">
        <f t="shared" si="1"/>
        <v>0.97411999999999999</v>
      </c>
      <c r="H30">
        <f t="shared" si="2"/>
        <v>1.5415257228113859E-2</v>
      </c>
      <c r="I30">
        <f>PRODUCT($G$3:G30)</f>
        <v>0.58022837600657928</v>
      </c>
      <c r="K30">
        <f t="shared" si="3"/>
        <v>729</v>
      </c>
      <c r="U30">
        <v>27</v>
      </c>
      <c r="V30">
        <v>29.322852362264076</v>
      </c>
      <c r="W30">
        <v>1153.4986889181487</v>
      </c>
      <c r="X30">
        <v>293.66901825901277</v>
      </c>
      <c r="Y30">
        <v>17.136773857964421</v>
      </c>
    </row>
    <row r="31" spans="1:25" x14ac:dyDescent="0.25">
      <c r="A31" s="1">
        <v>28</v>
      </c>
      <c r="B31" s="2">
        <v>1.6539999999999999E-2</v>
      </c>
      <c r="C31">
        <f t="shared" si="0"/>
        <v>0.98346</v>
      </c>
      <c r="E31">
        <v>28</v>
      </c>
      <c r="F31">
        <f t="shared" si="4"/>
        <v>2.691E-2</v>
      </c>
      <c r="G31">
        <f t="shared" si="1"/>
        <v>0.97309000000000001</v>
      </c>
      <c r="H31">
        <f t="shared" si="2"/>
        <v>1.5613945598337049E-2</v>
      </c>
      <c r="I31">
        <f>PRODUCT($G$3:G31)</f>
        <v>0.56461443040824222</v>
      </c>
      <c r="K31">
        <f t="shared" si="3"/>
        <v>784</v>
      </c>
      <c r="U31">
        <v>28</v>
      </c>
      <c r="V31">
        <v>28.807825686178209</v>
      </c>
      <c r="W31">
        <v>1113.9608573425844</v>
      </c>
      <c r="X31">
        <v>284.07003657735538</v>
      </c>
      <c r="Y31">
        <v>16.85437737139392</v>
      </c>
    </row>
    <row r="32" spans="1:25" x14ac:dyDescent="0.25">
      <c r="A32" s="1">
        <v>29</v>
      </c>
      <c r="B32" s="2">
        <v>1.6820000000000002E-2</v>
      </c>
      <c r="C32">
        <f t="shared" si="0"/>
        <v>0.98317999999999994</v>
      </c>
      <c r="E32">
        <v>29</v>
      </c>
      <c r="F32">
        <f t="shared" si="4"/>
        <v>2.835E-2</v>
      </c>
      <c r="G32">
        <f t="shared" si="1"/>
        <v>0.97165000000000001</v>
      </c>
      <c r="H32">
        <f t="shared" si="2"/>
        <v>1.6006819102073667E-2</v>
      </c>
      <c r="I32">
        <f>PRODUCT($G$3:G32)</f>
        <v>0.54860761130616853</v>
      </c>
      <c r="K32">
        <f t="shared" si="3"/>
        <v>841</v>
      </c>
      <c r="U32">
        <v>29</v>
      </c>
      <c r="V32">
        <v>28.292320670061009</v>
      </c>
      <c r="W32">
        <v>1075.1110019423543</v>
      </c>
      <c r="X32">
        <v>274.65559304479279</v>
      </c>
      <c r="Y32">
        <v>16.57273643804163</v>
      </c>
    </row>
    <row r="33" spans="1:25" x14ac:dyDescent="0.25">
      <c r="A33" s="1">
        <v>30</v>
      </c>
      <c r="B33" s="2">
        <v>1.7100000000000001E-2</v>
      </c>
      <c r="C33">
        <f t="shared" si="0"/>
        <v>0.9829</v>
      </c>
      <c r="E33" s="8">
        <v>30</v>
      </c>
      <c r="F33">
        <f t="shared" si="4"/>
        <v>2.954E-2</v>
      </c>
      <c r="G33">
        <f t="shared" si="1"/>
        <v>0.97045999999999999</v>
      </c>
      <c r="H33">
        <f t="shared" si="2"/>
        <v>1.6205868837984218E-2</v>
      </c>
      <c r="I33">
        <f>PRODUCT($G$3:G33)</f>
        <v>0.53240174246818428</v>
      </c>
      <c r="K33">
        <f t="shared" si="3"/>
        <v>900</v>
      </c>
      <c r="U33">
        <v>30</v>
      </c>
      <c r="V33">
        <v>27.776338686772519</v>
      </c>
      <c r="W33">
        <v>1036.95105738749</v>
      </c>
      <c r="X33">
        <v>265.42606654519432</v>
      </c>
      <c r="Y33">
        <v>16.291901870106951</v>
      </c>
    </row>
    <row r="34" spans="1:25" x14ac:dyDescent="0.25">
      <c r="A34" s="1">
        <v>31</v>
      </c>
      <c r="B34" s="2">
        <v>1.7399999999999999E-2</v>
      </c>
      <c r="C34">
        <f t="shared" si="0"/>
        <v>0.98260000000000003</v>
      </c>
      <c r="E34">
        <v>31</v>
      </c>
      <c r="F34">
        <f t="shared" si="4"/>
        <v>3.0439999999999998E-2</v>
      </c>
      <c r="G34">
        <f t="shared" si="1"/>
        <v>0.96955999999999998</v>
      </c>
      <c r="H34">
        <f t="shared" si="2"/>
        <v>1.6206309040731528E-2</v>
      </c>
      <c r="I34">
        <f>PRODUCT($G$3:G34)</f>
        <v>0.51619543342745278</v>
      </c>
      <c r="K34">
        <f t="shared" si="3"/>
        <v>961</v>
      </c>
      <c r="U34">
        <v>31</v>
      </c>
      <c r="V34">
        <v>27.259577461361804</v>
      </c>
      <c r="W34">
        <v>999.47225558443836</v>
      </c>
      <c r="X34">
        <v>256.38769221245389</v>
      </c>
      <c r="Y34">
        <v>16.012110798156932</v>
      </c>
    </row>
    <row r="35" spans="1:25" x14ac:dyDescent="0.25">
      <c r="A35" s="1">
        <v>32</v>
      </c>
      <c r="B35" s="2">
        <v>1.771E-2</v>
      </c>
      <c r="C35">
        <f t="shared" si="0"/>
        <v>0.98229</v>
      </c>
      <c r="E35">
        <v>32</v>
      </c>
      <c r="F35">
        <f t="shared" si="4"/>
        <v>3.1390000000000001E-2</v>
      </c>
      <c r="G35">
        <f t="shared" si="1"/>
        <v>0.96860999999999997</v>
      </c>
      <c r="H35">
        <f t="shared" si="2"/>
        <v>1.6203374655287744E-2</v>
      </c>
      <c r="I35">
        <f>PRODUCT($G$3:G35)</f>
        <v>0.49999205877216502</v>
      </c>
      <c r="K35">
        <f t="shared" si="3"/>
        <v>1024</v>
      </c>
      <c r="U35">
        <v>32</v>
      </c>
      <c r="V35">
        <v>26.742293365928983</v>
      </c>
      <c r="W35">
        <v>962.68644480125704</v>
      </c>
      <c r="X35">
        <v>247.53619033184771</v>
      </c>
      <c r="Y35">
        <v>15.733282884758912</v>
      </c>
    </row>
    <row r="36" spans="1:25" x14ac:dyDescent="0.25">
      <c r="A36" s="1">
        <v>33</v>
      </c>
      <c r="B36" s="2">
        <v>1.8030000000000001E-2</v>
      </c>
      <c r="C36">
        <f t="shared" si="0"/>
        <v>0.98197000000000001</v>
      </c>
      <c r="E36" s="8">
        <v>33</v>
      </c>
      <c r="F36">
        <f t="shared" si="4"/>
        <v>3.2410000000000001E-2</v>
      </c>
      <c r="G36">
        <f t="shared" si="1"/>
        <v>0.96758999999999995</v>
      </c>
      <c r="H36">
        <f t="shared" si="2"/>
        <v>1.6204742624805868E-2</v>
      </c>
      <c r="I36">
        <f>PRODUCT($G$3:G36)</f>
        <v>0.48378731614735915</v>
      </c>
      <c r="K36">
        <f t="shared" si="3"/>
        <v>1089</v>
      </c>
      <c r="U36">
        <v>33</v>
      </c>
      <c r="V36">
        <v>26.224438165846113</v>
      </c>
      <c r="W36">
        <v>926.59413011371305</v>
      </c>
      <c r="X36">
        <v>238.87297299942679</v>
      </c>
      <c r="Y36">
        <v>15.455515940900414</v>
      </c>
    </row>
    <row r="37" spans="1:25" x14ac:dyDescent="0.25">
      <c r="A37" s="1">
        <v>34</v>
      </c>
      <c r="B37" s="2">
        <v>1.8360000000000001E-2</v>
      </c>
      <c r="C37">
        <f t="shared" si="0"/>
        <v>0.98163999999999996</v>
      </c>
      <c r="E37">
        <v>34</v>
      </c>
      <c r="F37">
        <f t="shared" si="4"/>
        <v>3.3500000000000002E-2</v>
      </c>
      <c r="G37">
        <f t="shared" si="1"/>
        <v>0.96650000000000003</v>
      </c>
      <c r="H37">
        <f t="shared" si="2"/>
        <v>1.6206875090936532E-2</v>
      </c>
      <c r="I37">
        <f>PRODUCT($G$3:G37)</f>
        <v>0.4675804410564226</v>
      </c>
      <c r="K37">
        <f t="shared" si="3"/>
        <v>1156</v>
      </c>
      <c r="U37">
        <v>34</v>
      </c>
      <c r="V37">
        <v>25.705946379060574</v>
      </c>
      <c r="W37">
        <v>891.19547825495738</v>
      </c>
      <c r="X37">
        <v>230.39979901181994</v>
      </c>
      <c r="Y37">
        <v>15.178926148177279</v>
      </c>
    </row>
    <row r="38" spans="1:25" x14ac:dyDescent="0.25">
      <c r="A38" s="1">
        <v>35</v>
      </c>
      <c r="B38" s="2">
        <v>1.8700000000000001E-2</v>
      </c>
      <c r="C38">
        <f t="shared" si="0"/>
        <v>0.98129999999999995</v>
      </c>
      <c r="E38">
        <v>35</v>
      </c>
      <c r="F38">
        <f t="shared" si="4"/>
        <v>3.4599999999999999E-2</v>
      </c>
      <c r="G38">
        <f t="shared" si="1"/>
        <v>0.96540000000000004</v>
      </c>
      <c r="H38">
        <f t="shared" si="2"/>
        <v>1.617828326055222E-2</v>
      </c>
      <c r="I38">
        <f>PRODUCT($G$3:G38)</f>
        <v>0.4514021577958704</v>
      </c>
      <c r="K38">
        <f t="shared" si="3"/>
        <v>1225</v>
      </c>
      <c r="U38">
        <v>35</v>
      </c>
      <c r="V38">
        <v>25.186734830549469</v>
      </c>
      <c r="W38">
        <v>856.49038903960331</v>
      </c>
      <c r="X38">
        <v>222.11877761518952</v>
      </c>
      <c r="Y38">
        <v>14.903649808526417</v>
      </c>
    </row>
    <row r="39" spans="1:25" x14ac:dyDescent="0.25">
      <c r="A39" s="1">
        <v>36</v>
      </c>
      <c r="B39" s="2">
        <v>1.9060000000000001E-2</v>
      </c>
      <c r="C39">
        <f t="shared" si="0"/>
        <v>0.98094000000000003</v>
      </c>
      <c r="E39" s="8">
        <v>36</v>
      </c>
      <c r="F39">
        <f t="shared" si="4"/>
        <v>3.5900000000000001E-2</v>
      </c>
      <c r="G39">
        <f t="shared" si="1"/>
        <v>0.96409999999999996</v>
      </c>
      <c r="H39">
        <f t="shared" si="2"/>
        <v>1.6205337464871749E-2</v>
      </c>
      <c r="I39">
        <f>PRODUCT($G$3:G39)</f>
        <v>0.4351968203309986</v>
      </c>
      <c r="K39">
        <f t="shared" si="3"/>
        <v>1296</v>
      </c>
      <c r="U39">
        <v>36</v>
      </c>
      <c r="V39">
        <v>24.666702160959421</v>
      </c>
      <c r="W39">
        <v>822.47856861154071</v>
      </c>
      <c r="X39">
        <v>214.03237311406053</v>
      </c>
      <c r="Y39">
        <v>14.629845286743826</v>
      </c>
    </row>
    <row r="40" spans="1:25" x14ac:dyDescent="0.25">
      <c r="A40" s="1">
        <v>37</v>
      </c>
      <c r="B40" s="2">
        <v>1.9429999999999999E-2</v>
      </c>
      <c r="C40">
        <f t="shared" si="0"/>
        <v>0.98057000000000005</v>
      </c>
      <c r="E40">
        <v>37</v>
      </c>
      <c r="F40">
        <f t="shared" si="4"/>
        <v>3.7240000000000002E-2</v>
      </c>
      <c r="G40">
        <f t="shared" si="1"/>
        <v>0.96275999999999995</v>
      </c>
      <c r="H40">
        <f t="shared" si="2"/>
        <v>1.620672958912639E-2</v>
      </c>
      <c r="I40">
        <f>PRODUCT($G$3:G40)</f>
        <v>0.41899009074187221</v>
      </c>
      <c r="K40">
        <f t="shared" si="3"/>
        <v>1369</v>
      </c>
      <c r="U40">
        <v>37</v>
      </c>
      <c r="V40">
        <v>24.145984627968481</v>
      </c>
      <c r="W40">
        <v>789.16763949846268</v>
      </c>
      <c r="X40">
        <v>206.13906584437245</v>
      </c>
      <c r="Y40">
        <v>14.357543865312495</v>
      </c>
    </row>
    <row r="41" spans="1:25" x14ac:dyDescent="0.25">
      <c r="A41" s="1">
        <v>38</v>
      </c>
      <c r="B41" s="2">
        <v>1.9820000000000001E-2</v>
      </c>
      <c r="C41">
        <f t="shared" si="0"/>
        <v>0.98018000000000005</v>
      </c>
      <c r="E41">
        <v>38</v>
      </c>
      <c r="F41">
        <f t="shared" si="4"/>
        <v>3.8679999999999999E-2</v>
      </c>
      <c r="G41">
        <f t="shared" si="1"/>
        <v>0.96131999999999995</v>
      </c>
      <c r="H41">
        <f t="shared" si="2"/>
        <v>1.6206536709895615E-2</v>
      </c>
      <c r="I41">
        <f>PRODUCT($G$3:G41)</f>
        <v>0.40278355403197658</v>
      </c>
      <c r="K41">
        <f t="shared" si="3"/>
        <v>1444</v>
      </c>
      <c r="U41">
        <v>38</v>
      </c>
      <c r="V41">
        <v>23.624437447574866</v>
      </c>
      <c r="W41">
        <v>756.55612576616193</v>
      </c>
      <c r="X41">
        <v>198.44208105178427</v>
      </c>
      <c r="Y41">
        <v>14.08694718708721</v>
      </c>
    </row>
    <row r="42" spans="1:25" x14ac:dyDescent="0.25">
      <c r="A42" s="1">
        <v>39</v>
      </c>
      <c r="B42" s="2">
        <v>2.0219999999999998E-2</v>
      </c>
      <c r="C42">
        <f t="shared" si="0"/>
        <v>0.97977999999999998</v>
      </c>
      <c r="E42" s="8">
        <v>39</v>
      </c>
      <c r="F42">
        <f t="shared" si="4"/>
        <v>4.0239999999999998E-2</v>
      </c>
      <c r="G42">
        <f t="shared" si="1"/>
        <v>0.95975999999999995</v>
      </c>
      <c r="H42">
        <f t="shared" si="2"/>
        <v>1.6208010214246737E-2</v>
      </c>
      <c r="I42">
        <f>PRODUCT($G$3:G42)</f>
        <v>0.38657554381772979</v>
      </c>
      <c r="K42">
        <f t="shared" si="3"/>
        <v>1521</v>
      </c>
      <c r="U42">
        <v>39</v>
      </c>
      <c r="V42">
        <v>23.102141900033537</v>
      </c>
      <c r="W42">
        <v>724.64999374707884</v>
      </c>
      <c r="X42">
        <v>190.9410333777937</v>
      </c>
      <c r="Y42">
        <v>13.818141458886346</v>
      </c>
    </row>
    <row r="43" spans="1:25" x14ac:dyDescent="0.25">
      <c r="A43" s="1">
        <v>40</v>
      </c>
      <c r="B43" s="2">
        <v>2.0910000000000002E-2</v>
      </c>
      <c r="C43">
        <f t="shared" si="0"/>
        <v>0.97909000000000002</v>
      </c>
      <c r="E43">
        <v>40</v>
      </c>
      <c r="F43">
        <f t="shared" si="4"/>
        <v>4.1919999999999999E-2</v>
      </c>
      <c r="G43">
        <f t="shared" si="1"/>
        <v>0.95808000000000004</v>
      </c>
      <c r="H43">
        <f t="shared" si="2"/>
        <v>1.6205246796839233E-2</v>
      </c>
      <c r="I43">
        <f>PRODUCT($G$3:G43)</f>
        <v>0.37037029702089058</v>
      </c>
      <c r="K43">
        <f t="shared" si="3"/>
        <v>1600</v>
      </c>
      <c r="U43">
        <v>40</v>
      </c>
      <c r="V43">
        <v>22.578907407819635</v>
      </c>
      <c r="W43">
        <v>693.44698804528741</v>
      </c>
      <c r="X43">
        <v>183.63992831439504</v>
      </c>
      <c r="Y43">
        <v>13.551381048232502</v>
      </c>
    </row>
    <row r="44" spans="1:25" x14ac:dyDescent="0.25">
      <c r="A44" s="1">
        <v>41</v>
      </c>
      <c r="B44" s="2">
        <v>2.164E-2</v>
      </c>
      <c r="C44">
        <f t="shared" si="0"/>
        <v>0.97836000000000001</v>
      </c>
      <c r="E44">
        <v>41</v>
      </c>
      <c r="F44">
        <f t="shared" si="4"/>
        <v>4.3220000000000001E-2</v>
      </c>
      <c r="G44">
        <f t="shared" si="1"/>
        <v>0.95677999999999996</v>
      </c>
      <c r="H44">
        <f t="shared" si="2"/>
        <v>1.6007404237242891E-2</v>
      </c>
      <c r="I44">
        <f>PRODUCT($G$3:G44)</f>
        <v>0.35436289278364769</v>
      </c>
      <c r="K44">
        <f t="shared" si="3"/>
        <v>1681</v>
      </c>
      <c r="U44">
        <v>41</v>
      </c>
      <c r="V44">
        <v>22.06111532935649</v>
      </c>
      <c r="W44">
        <v>663.13440360911534</v>
      </c>
      <c r="X44">
        <v>176.44159403394747</v>
      </c>
      <c r="Y44">
        <v>13.283131936179339</v>
      </c>
    </row>
    <row r="45" spans="1:25" x14ac:dyDescent="0.25">
      <c r="A45" s="1">
        <v>42</v>
      </c>
      <c r="B45" s="2">
        <v>2.24E-2</v>
      </c>
      <c r="C45">
        <f t="shared" si="0"/>
        <v>0.97760000000000002</v>
      </c>
      <c r="E45" s="8">
        <v>42</v>
      </c>
      <c r="F45">
        <f t="shared" si="4"/>
        <v>4.5179999999999998E-2</v>
      </c>
      <c r="G45">
        <f t="shared" si="1"/>
        <v>0.95482</v>
      </c>
      <c r="H45">
        <f t="shared" si="2"/>
        <v>1.6010115495965201E-2</v>
      </c>
      <c r="I45">
        <f>PRODUCT($G$3:G45)</f>
        <v>0.33835277728768248</v>
      </c>
      <c r="K45">
        <f t="shared" si="3"/>
        <v>1764</v>
      </c>
      <c r="U45">
        <v>42</v>
      </c>
      <c r="V45">
        <v>21.549077363502676</v>
      </c>
      <c r="W45">
        <v>633.70388502228445</v>
      </c>
      <c r="X45">
        <v>169.34114980406105</v>
      </c>
      <c r="Y45">
        <v>13.013114531274249</v>
      </c>
    </row>
    <row r="46" spans="1:25" x14ac:dyDescent="0.25">
      <c r="A46" s="1">
        <v>43</v>
      </c>
      <c r="B46" s="2">
        <v>2.291E-2</v>
      </c>
      <c r="C46">
        <f t="shared" si="0"/>
        <v>0.97709000000000001</v>
      </c>
      <c r="E46">
        <v>43</v>
      </c>
      <c r="F46">
        <f t="shared" si="4"/>
        <v>4.6730000000000001E-2</v>
      </c>
      <c r="G46">
        <f t="shared" si="1"/>
        <v>0.95326999999999995</v>
      </c>
      <c r="H46">
        <f t="shared" si="2"/>
        <v>1.5811225282653402E-2</v>
      </c>
      <c r="I46">
        <f>PRODUCT($G$3:G46)</f>
        <v>0.32254155200502904</v>
      </c>
      <c r="K46">
        <f t="shared" si="3"/>
        <v>1849</v>
      </c>
      <c r="U46">
        <v>43</v>
      </c>
      <c r="V46">
        <v>21.042836910293257</v>
      </c>
      <c r="W46">
        <v>605.13843115310851</v>
      </c>
      <c r="X46">
        <v>162.33744591990825</v>
      </c>
      <c r="Y46">
        <v>12.741171293091865</v>
      </c>
    </row>
    <row r="47" spans="1:25" x14ac:dyDescent="0.25">
      <c r="A47" s="1">
        <v>44</v>
      </c>
      <c r="B47" s="2">
        <v>2.3449999999999999E-2</v>
      </c>
      <c r="C47">
        <f t="shared" si="0"/>
        <v>0.97655000000000003</v>
      </c>
      <c r="E47">
        <v>44</v>
      </c>
      <c r="F47">
        <f t="shared" si="4"/>
        <v>4.9020000000000001E-2</v>
      </c>
      <c r="G47">
        <f t="shared" si="1"/>
        <v>0.95098000000000005</v>
      </c>
      <c r="H47">
        <f t="shared" si="2"/>
        <v>1.5810986879286525E-2</v>
      </c>
      <c r="I47">
        <f>PRODUCT($G$3:G47)</f>
        <v>0.30673056512574254</v>
      </c>
      <c r="K47">
        <f t="shared" si="3"/>
        <v>1936</v>
      </c>
      <c r="U47">
        <v>44</v>
      </c>
      <c r="V47">
        <v>20.536231985071225</v>
      </c>
      <c r="W47">
        <v>577.25475374072221</v>
      </c>
      <c r="X47">
        <v>155.51792959605979</v>
      </c>
      <c r="Y47">
        <v>12.470682803922958</v>
      </c>
    </row>
    <row r="48" spans="1:25" x14ac:dyDescent="0.25">
      <c r="A48" s="1">
        <v>45</v>
      </c>
      <c r="B48" s="2">
        <v>2.401E-2</v>
      </c>
      <c r="C48">
        <f t="shared" si="0"/>
        <v>0.97599000000000002</v>
      </c>
      <c r="E48" s="8">
        <v>45</v>
      </c>
      <c r="F48">
        <f t="shared" si="4"/>
        <v>5.1549999999999999E-2</v>
      </c>
      <c r="G48">
        <f t="shared" si="1"/>
        <v>0.94845000000000002</v>
      </c>
      <c r="H48">
        <f t="shared" si="2"/>
        <v>1.5811960632232027E-2</v>
      </c>
      <c r="I48">
        <f>PRODUCT($G$3:G48)</f>
        <v>0.29091860449351054</v>
      </c>
      <c r="K48">
        <f t="shared" si="3"/>
        <v>2025</v>
      </c>
      <c r="U48">
        <v>45</v>
      </c>
      <c r="V48">
        <v>20.029370728658286</v>
      </c>
      <c r="W48">
        <v>550.05769266354002</v>
      </c>
      <c r="X48">
        <v>148.8820008775067</v>
      </c>
      <c r="Y48">
        <v>12.201721226019988</v>
      </c>
    </row>
    <row r="49" spans="1:25" x14ac:dyDescent="0.25">
      <c r="A49" s="1">
        <v>46</v>
      </c>
      <c r="B49" s="2">
        <v>2.461E-2</v>
      </c>
      <c r="C49">
        <f t="shared" si="0"/>
        <v>0.97538999999999998</v>
      </c>
      <c r="E49">
        <v>46</v>
      </c>
      <c r="F49">
        <f t="shared" si="4"/>
        <v>5.4350000000000002E-2</v>
      </c>
      <c r="G49">
        <f t="shared" si="1"/>
        <v>0.94564999999999999</v>
      </c>
      <c r="H49">
        <f t="shared" si="2"/>
        <v>1.5811426154222298E-2</v>
      </c>
      <c r="I49">
        <f>PRODUCT($G$3:G49)</f>
        <v>0.27510717833928822</v>
      </c>
      <c r="K49">
        <f t="shared" si="3"/>
        <v>2116</v>
      </c>
      <c r="U49">
        <v>46</v>
      </c>
      <c r="V49">
        <v>19.52210650586407</v>
      </c>
      <c r="W49">
        <v>523.54526297013626</v>
      </c>
      <c r="X49">
        <v>142.43262054383604</v>
      </c>
      <c r="Y49">
        <v>11.934513837766332</v>
      </c>
    </row>
    <row r="50" spans="1:25" x14ac:dyDescent="0.25">
      <c r="A50" s="1">
        <v>47</v>
      </c>
      <c r="B50" s="2">
        <v>2.5229999999999999E-2</v>
      </c>
      <c r="C50">
        <f t="shared" si="0"/>
        <v>0.97477000000000003</v>
      </c>
      <c r="E50">
        <v>47</v>
      </c>
      <c r="F50">
        <f t="shared" si="4"/>
        <v>5.747E-2</v>
      </c>
      <c r="G50">
        <f t="shared" si="1"/>
        <v>0.94252999999999998</v>
      </c>
      <c r="H50">
        <f t="shared" si="2"/>
        <v>1.5810409539158896E-2</v>
      </c>
      <c r="I50">
        <f>PRODUCT($G$3:G50)</f>
        <v>0.25929676880012931</v>
      </c>
      <c r="K50">
        <f t="shared" si="3"/>
        <v>2209</v>
      </c>
      <c r="U50">
        <v>47</v>
      </c>
      <c r="V50">
        <v>19.014667472358816</v>
      </c>
      <c r="W50">
        <v>497.72546361804825</v>
      </c>
      <c r="X50">
        <v>136.16788453366786</v>
      </c>
      <c r="Y50">
        <v>11.669099559677596</v>
      </c>
    </row>
    <row r="51" spans="1:25" x14ac:dyDescent="0.25">
      <c r="A51" s="1">
        <v>48</v>
      </c>
      <c r="B51" s="2">
        <v>2.588E-2</v>
      </c>
      <c r="C51">
        <f t="shared" si="0"/>
        <v>0.97411999999999999</v>
      </c>
      <c r="E51" s="8">
        <v>48</v>
      </c>
      <c r="F51">
        <f t="shared" si="4"/>
        <v>6.0979999999999999E-2</v>
      </c>
      <c r="G51">
        <f t="shared" si="1"/>
        <v>0.93901999999999997</v>
      </c>
      <c r="H51">
        <f t="shared" si="2"/>
        <v>1.5811916961431884E-2</v>
      </c>
      <c r="I51">
        <f>PRODUCT($G$3:G51)</f>
        <v>0.24348485183869742</v>
      </c>
      <c r="K51">
        <f t="shared" si="3"/>
        <v>2304</v>
      </c>
      <c r="U51">
        <v>48</v>
      </c>
      <c r="V51">
        <v>18.506824658492576</v>
      </c>
      <c r="W51">
        <v>472.59445681887041</v>
      </c>
      <c r="X51">
        <v>130.09189787868155</v>
      </c>
      <c r="Y51">
        <v>11.405783527609207</v>
      </c>
    </row>
    <row r="52" spans="1:25" x14ac:dyDescent="0.25">
      <c r="A52" s="1">
        <v>49</v>
      </c>
      <c r="B52" s="2">
        <v>2.691E-2</v>
      </c>
      <c r="C52">
        <f t="shared" si="0"/>
        <v>0.97309000000000001</v>
      </c>
      <c r="E52">
        <v>49</v>
      </c>
      <c r="F52">
        <f t="shared" si="4"/>
        <v>6.4939999999999998E-2</v>
      </c>
      <c r="G52">
        <f t="shared" si="1"/>
        <v>0.93506</v>
      </c>
      <c r="H52">
        <f t="shared" si="2"/>
        <v>1.5811906278405011E-2</v>
      </c>
      <c r="I52">
        <f>PRODUCT($G$3:G52)</f>
        <v>0.22767294556029241</v>
      </c>
      <c r="K52">
        <f t="shared" si="3"/>
        <v>2401</v>
      </c>
      <c r="U52">
        <v>49</v>
      </c>
      <c r="V52">
        <v>17.998505993607132</v>
      </c>
      <c r="W52">
        <v>448.15313051973607</v>
      </c>
      <c r="X52">
        <v>124.20691251782421</v>
      </c>
      <c r="Y52">
        <v>11.144815499496804</v>
      </c>
    </row>
    <row r="53" spans="1:25" x14ac:dyDescent="0.25">
      <c r="A53" s="1">
        <v>50</v>
      </c>
      <c r="B53" s="2">
        <v>2.835E-2</v>
      </c>
      <c r="C53">
        <f t="shared" si="0"/>
        <v>0.97165000000000001</v>
      </c>
      <c r="E53">
        <v>50</v>
      </c>
      <c r="F53">
        <f t="shared" si="4"/>
        <v>6.9440000000000002E-2</v>
      </c>
      <c r="G53">
        <f t="shared" si="1"/>
        <v>0.93056000000000005</v>
      </c>
      <c r="H53">
        <f t="shared" si="2"/>
        <v>1.5809609339706706E-2</v>
      </c>
      <c r="I53">
        <f>PRODUCT($G$3:G53)</f>
        <v>0.21186333622058573</v>
      </c>
      <c r="K53">
        <f t="shared" si="3"/>
        <v>2500</v>
      </c>
      <c r="U53">
        <v>50</v>
      </c>
      <c r="V53">
        <v>17.496239806808347</v>
      </c>
      <c r="W53">
        <v>424.55395547433614</v>
      </c>
      <c r="X53">
        <v>118.43554809699111</v>
      </c>
      <c r="Y53">
        <v>10.882809751943251</v>
      </c>
    </row>
    <row r="54" spans="1:25" x14ac:dyDescent="0.25">
      <c r="A54" s="1">
        <v>51</v>
      </c>
      <c r="B54" s="2">
        <v>2.954E-2</v>
      </c>
      <c r="C54">
        <f t="shared" si="0"/>
        <v>0.97045999999999999</v>
      </c>
      <c r="E54" s="8">
        <v>51</v>
      </c>
      <c r="F54">
        <f t="shared" si="4"/>
        <v>7.4630000000000002E-2</v>
      </c>
      <c r="G54">
        <f t="shared" si="1"/>
        <v>0.92537000000000003</v>
      </c>
      <c r="H54">
        <f t="shared" si="2"/>
        <v>1.5811360782142313E-2</v>
      </c>
      <c r="I54">
        <f>PRODUCT($G$3:G54)</f>
        <v>0.19605197543844341</v>
      </c>
      <c r="K54">
        <f t="shared" si="3"/>
        <v>2601</v>
      </c>
      <c r="U54">
        <v>51</v>
      </c>
      <c r="V54">
        <v>17.006730619881999</v>
      </c>
      <c r="W54">
        <v>401.92777837772809</v>
      </c>
      <c r="X54">
        <v>112.69889200049613</v>
      </c>
      <c r="Y54">
        <v>10.615973436312665</v>
      </c>
    </row>
    <row r="55" spans="1:25" x14ac:dyDescent="0.25">
      <c r="A55" s="1">
        <v>52</v>
      </c>
      <c r="B55" s="2">
        <v>3.0439999999999998E-2</v>
      </c>
      <c r="C55">
        <f t="shared" si="0"/>
        <v>0.96955999999999998</v>
      </c>
      <c r="E55">
        <v>52</v>
      </c>
      <c r="F55">
        <f t="shared" si="4"/>
        <v>8.0649999999999999E-2</v>
      </c>
      <c r="G55">
        <f t="shared" si="1"/>
        <v>0.91935</v>
      </c>
      <c r="H55">
        <f t="shared" si="2"/>
        <v>1.581159181911046E-2</v>
      </c>
      <c r="I55">
        <f>PRODUCT($G$3:G55)</f>
        <v>0.18024038361933295</v>
      </c>
      <c r="K55">
        <f t="shared" si="3"/>
        <v>2704</v>
      </c>
      <c r="U55">
        <v>52</v>
      </c>
      <c r="V55">
        <v>16.524401438371495</v>
      </c>
      <c r="W55">
        <v>380.1133247511118</v>
      </c>
      <c r="X55">
        <v>107.05748185465785</v>
      </c>
      <c r="Y55">
        <v>10.346858550045896</v>
      </c>
    </row>
    <row r="56" spans="1:25" x14ac:dyDescent="0.25">
      <c r="A56" s="1">
        <v>53</v>
      </c>
      <c r="B56" s="2">
        <v>3.1390000000000001E-2</v>
      </c>
      <c r="C56">
        <f t="shared" si="0"/>
        <v>0.96860999999999997</v>
      </c>
      <c r="E56">
        <v>53</v>
      </c>
      <c r="F56">
        <f t="shared" si="4"/>
        <v>8.7720000000000006E-2</v>
      </c>
      <c r="G56">
        <f t="shared" si="1"/>
        <v>0.91227999999999998</v>
      </c>
      <c r="H56">
        <f t="shared" si="2"/>
        <v>1.5810686451087887E-2</v>
      </c>
      <c r="I56">
        <f>PRODUCT($G$3:G56)</f>
        <v>0.16442969716824507</v>
      </c>
      <c r="K56">
        <f t="shared" si="3"/>
        <v>2809</v>
      </c>
      <c r="U56">
        <v>53</v>
      </c>
      <c r="V56">
        <v>16.0431963348029</v>
      </c>
      <c r="W56">
        <v>358.96085015302691</v>
      </c>
      <c r="X56">
        <v>101.5767015159937</v>
      </c>
      <c r="Y56">
        <v>10.078526753250879</v>
      </c>
    </row>
    <row r="57" spans="1:25" x14ac:dyDescent="0.25">
      <c r="A57" s="1">
        <v>54</v>
      </c>
      <c r="B57" s="2">
        <v>3.2410000000000001E-2</v>
      </c>
      <c r="C57">
        <f t="shared" si="0"/>
        <v>0.96758999999999995</v>
      </c>
      <c r="E57" s="8">
        <v>54</v>
      </c>
      <c r="F57">
        <f t="shared" si="4"/>
        <v>9.6149999999999999E-2</v>
      </c>
      <c r="G57">
        <f t="shared" si="1"/>
        <v>0.90385000000000004</v>
      </c>
      <c r="H57">
        <f t="shared" si="2"/>
        <v>1.5809915382726764E-2</v>
      </c>
      <c r="I57">
        <f>PRODUCT($G$3:G57)</f>
        <v>0.14861978178551832</v>
      </c>
      <c r="K57">
        <f t="shared" si="3"/>
        <v>2916</v>
      </c>
      <c r="U57">
        <v>54</v>
      </c>
      <c r="V57">
        <v>15.563112434109595</v>
      </c>
      <c r="W57">
        <v>338.46756432766682</v>
      </c>
      <c r="X57">
        <v>96.257095690930157</v>
      </c>
      <c r="Y57">
        <v>9.8110700584049528</v>
      </c>
    </row>
    <row r="58" spans="1:25" x14ac:dyDescent="0.25">
      <c r="A58" s="1">
        <v>55</v>
      </c>
      <c r="B58" s="2">
        <v>3.3500000000000002E-2</v>
      </c>
      <c r="C58">
        <f t="shared" si="0"/>
        <v>0.96650000000000003</v>
      </c>
      <c r="E58">
        <v>55</v>
      </c>
      <c r="F58">
        <f t="shared" si="4"/>
        <v>0.10238999999999999</v>
      </c>
      <c r="G58">
        <f t="shared" si="1"/>
        <v>0.89761000000000002</v>
      </c>
      <c r="H58">
        <f t="shared" si="2"/>
        <v>1.521717945701922E-2</v>
      </c>
      <c r="I58">
        <f>PRODUCT($G$3:G58)</f>
        <v>0.1334026023284991</v>
      </c>
      <c r="K58">
        <f t="shared" si="3"/>
        <v>3025</v>
      </c>
      <c r="U58">
        <v>55</v>
      </c>
      <c r="V58">
        <v>15.084408100651723</v>
      </c>
      <c r="W58">
        <v>318.63591961414193</v>
      </c>
      <c r="X58">
        <v>91.096551867134593</v>
      </c>
      <c r="Y58">
        <v>9.5444513654339822</v>
      </c>
    </row>
    <row r="59" spans="1:25" x14ac:dyDescent="0.25">
      <c r="A59" s="1">
        <v>56</v>
      </c>
      <c r="B59" s="2">
        <v>3.4599999999999999E-2</v>
      </c>
      <c r="C59">
        <f t="shared" si="0"/>
        <v>0.96540000000000004</v>
      </c>
      <c r="E59">
        <v>56</v>
      </c>
      <c r="F59">
        <f t="shared" si="4"/>
        <v>0.10815</v>
      </c>
      <c r="G59">
        <f t="shared" si="1"/>
        <v>0.89185000000000003</v>
      </c>
      <c r="H59">
        <f t="shared" si="2"/>
        <v>1.4427491441827176E-2</v>
      </c>
      <c r="I59">
        <f>PRODUCT($G$3:G59)</f>
        <v>0.11897511088667193</v>
      </c>
      <c r="K59">
        <f t="shared" si="3"/>
        <v>3136</v>
      </c>
      <c r="U59">
        <v>56</v>
      </c>
      <c r="V59">
        <v>14.60725100946893</v>
      </c>
      <c r="W59">
        <v>299.46570451405933</v>
      </c>
      <c r="X59">
        <v>86.093922460428246</v>
      </c>
      <c r="Y59">
        <v>9.2786810733222342</v>
      </c>
    </row>
    <row r="60" spans="1:25" x14ac:dyDescent="0.25">
      <c r="A60" s="1">
        <v>57</v>
      </c>
      <c r="B60" s="2">
        <v>3.5900000000000001E-2</v>
      </c>
      <c r="C60">
        <f t="shared" si="0"/>
        <v>0.96409999999999996</v>
      </c>
      <c r="E60" s="8">
        <v>57</v>
      </c>
      <c r="F60">
        <f t="shared" si="4"/>
        <v>0.11296</v>
      </c>
      <c r="G60">
        <f t="shared" si="1"/>
        <v>0.88704000000000005</v>
      </c>
      <c r="H60">
        <f t="shared" si="2"/>
        <v>1.3439428525758461E-2</v>
      </c>
      <c r="I60">
        <f>PRODUCT($G$3:G60)</f>
        <v>0.10553568236091347</v>
      </c>
      <c r="K60">
        <f t="shared" si="3"/>
        <v>3249</v>
      </c>
      <c r="U60">
        <v>57</v>
      </c>
      <c r="V60">
        <v>14.130775854017953</v>
      </c>
      <c r="W60">
        <v>280.93702350851629</v>
      </c>
      <c r="X60">
        <v>81.258197272019487</v>
      </c>
      <c r="Y60">
        <v>9.0143328800316382</v>
      </c>
    </row>
    <row r="61" spans="1:25" x14ac:dyDescent="0.25">
      <c r="A61" s="1">
        <v>58</v>
      </c>
      <c r="B61" s="2">
        <v>3.7240000000000002E-2</v>
      </c>
      <c r="C61">
        <f t="shared" si="0"/>
        <v>0.96275999999999995</v>
      </c>
      <c r="E61">
        <v>58</v>
      </c>
      <c r="F61">
        <f t="shared" si="4"/>
        <v>0.12171999999999999</v>
      </c>
      <c r="G61">
        <f t="shared" si="1"/>
        <v>0.87827999999999995</v>
      </c>
      <c r="H61">
        <f t="shared" si="2"/>
        <v>1.2845803256970387E-2</v>
      </c>
      <c r="I61">
        <f>PRODUCT($G$3:G61)</f>
        <v>9.2689879103943079E-2</v>
      </c>
      <c r="K61">
        <f t="shared" si="3"/>
        <v>3364</v>
      </c>
      <c r="U61">
        <v>58</v>
      </c>
      <c r="V61">
        <v>13.656960744754647</v>
      </c>
      <c r="W61">
        <v>263.08429810235492</v>
      </c>
      <c r="X61">
        <v>76.571721318585531</v>
      </c>
      <c r="Y61">
        <v>8.7505269166253949</v>
      </c>
    </row>
    <row r="62" spans="1:25" x14ac:dyDescent="0.25">
      <c r="A62" s="1">
        <v>59</v>
      </c>
      <c r="B62" s="2">
        <v>3.8679999999999999E-2</v>
      </c>
      <c r="C62">
        <f t="shared" si="0"/>
        <v>0.96131999999999995</v>
      </c>
      <c r="E62">
        <v>59</v>
      </c>
      <c r="F62">
        <f t="shared" si="4"/>
        <v>0.13433</v>
      </c>
      <c r="G62">
        <f t="shared" si="1"/>
        <v>0.86566999999999994</v>
      </c>
      <c r="H62">
        <f t="shared" si="2"/>
        <v>1.2451031460032675E-2</v>
      </c>
      <c r="I62">
        <f>PRODUCT($G$3:G62)</f>
        <v>8.0238847643910399E-2</v>
      </c>
      <c r="K62">
        <f t="shared" si="3"/>
        <v>3481</v>
      </c>
      <c r="U62">
        <v>59</v>
      </c>
      <c r="V62">
        <v>13.185218273250495</v>
      </c>
      <c r="W62">
        <v>245.89008331551551</v>
      </c>
      <c r="X62">
        <v>72.040102402256736</v>
      </c>
      <c r="Y62">
        <v>8.4876441020024362</v>
      </c>
    </row>
    <row r="63" spans="1:25" x14ac:dyDescent="0.25">
      <c r="A63" s="1">
        <v>60</v>
      </c>
      <c r="B63" s="2">
        <v>4.0239999999999998E-2</v>
      </c>
      <c r="C63">
        <f t="shared" si="0"/>
        <v>0.95975999999999995</v>
      </c>
      <c r="E63" s="8">
        <v>60</v>
      </c>
      <c r="F63">
        <f t="shared" si="4"/>
        <v>0.14777999999999999</v>
      </c>
      <c r="G63">
        <f t="shared" si="1"/>
        <v>0.85221999999999998</v>
      </c>
      <c r="H63">
        <f t="shared" si="2"/>
        <v>1.1857696904817078E-2</v>
      </c>
      <c r="I63">
        <f>PRODUCT($G$3:G63)</f>
        <v>6.8381150739093316E-2</v>
      </c>
      <c r="K63">
        <f t="shared" si="3"/>
        <v>3600</v>
      </c>
      <c r="U63">
        <v>60</v>
      </c>
      <c r="V63">
        <v>12.715743221040336</v>
      </c>
      <c r="W63">
        <v>229.35231428558077</v>
      </c>
      <c r="X63">
        <v>67.662188622147511</v>
      </c>
      <c r="Y63">
        <v>8.225702925716897</v>
      </c>
    </row>
    <row r="64" spans="1:25" x14ac:dyDescent="0.25">
      <c r="A64" s="1">
        <v>61</v>
      </c>
      <c r="B64" s="2">
        <v>4.1919999999999999E-2</v>
      </c>
      <c r="C64">
        <f t="shared" si="0"/>
        <v>0.95808000000000004</v>
      </c>
      <c r="E64">
        <v>61</v>
      </c>
      <c r="F64">
        <f t="shared" si="4"/>
        <v>0.16474</v>
      </c>
      <c r="G64">
        <f t="shared" si="1"/>
        <v>0.83526</v>
      </c>
      <c r="H64">
        <f t="shared" si="2"/>
        <v>1.1265110772758232E-2</v>
      </c>
      <c r="I64">
        <f>PRODUCT($G$3:G64)</f>
        <v>5.7116039966335082E-2</v>
      </c>
      <c r="K64">
        <f t="shared" si="3"/>
        <v>3721</v>
      </c>
      <c r="U64">
        <v>61</v>
      </c>
      <c r="V64">
        <v>12.248878074769042</v>
      </c>
      <c r="W64">
        <v>213.47064666531216</v>
      </c>
      <c r="X64">
        <v>63.435632574754408</v>
      </c>
      <c r="Y64">
        <v>7.9646489297868248</v>
      </c>
    </row>
    <row r="65" spans="1:25" x14ac:dyDescent="0.25">
      <c r="A65" s="1">
        <v>62</v>
      </c>
      <c r="B65" s="2">
        <v>4.3220000000000001E-2</v>
      </c>
      <c r="C65">
        <f t="shared" si="0"/>
        <v>0.95677999999999996</v>
      </c>
      <c r="E65">
        <v>62</v>
      </c>
      <c r="F65">
        <f t="shared" si="4"/>
        <v>0.19031000000000001</v>
      </c>
      <c r="G65">
        <f t="shared" si="1"/>
        <v>0.80969000000000002</v>
      </c>
      <c r="H65">
        <f t="shared" si="2"/>
        <v>1.0869753565993229E-2</v>
      </c>
      <c r="I65">
        <f>PRODUCT($G$3:G65)</f>
        <v>4.6246286400341854E-2</v>
      </c>
      <c r="K65">
        <f t="shared" si="3"/>
        <v>3844</v>
      </c>
      <c r="U65">
        <v>62</v>
      </c>
      <c r="V65">
        <v>11.784817629810707</v>
      </c>
      <c r="W65">
        <v>198.24124344081304</v>
      </c>
      <c r="X65">
        <v>59.359316872915798</v>
      </c>
      <c r="Y65">
        <v>7.7044997808368976</v>
      </c>
    </row>
    <row r="66" spans="1:25" x14ac:dyDescent="0.25">
      <c r="A66" s="1">
        <v>63</v>
      </c>
      <c r="B66" s="2">
        <v>4.5179999999999998E-2</v>
      </c>
      <c r="C66">
        <f t="shared" si="0"/>
        <v>0.95482</v>
      </c>
      <c r="E66" s="8">
        <v>63</v>
      </c>
      <c r="F66">
        <f t="shared" si="4"/>
        <v>0.20513000000000001</v>
      </c>
      <c r="G66">
        <f t="shared" si="1"/>
        <v>0.79486999999999997</v>
      </c>
      <c r="H66">
        <f t="shared" si="2"/>
        <v>9.4865007293021258E-3</v>
      </c>
      <c r="I66">
        <f>PRODUCT($G$3:G66)</f>
        <v>3.6759785671039727E-2</v>
      </c>
      <c r="K66">
        <f t="shared" si="3"/>
        <v>3969</v>
      </c>
      <c r="U66">
        <v>63</v>
      </c>
      <c r="V66">
        <v>11.317165523747052</v>
      </c>
      <c r="W66">
        <v>183.56193501242879</v>
      </c>
      <c r="X66">
        <v>55.483699520539915</v>
      </c>
      <c r="Y66">
        <v>7.4487381159858153</v>
      </c>
    </row>
    <row r="67" spans="1:25" x14ac:dyDescent="0.25">
      <c r="A67" s="1">
        <v>64</v>
      </c>
      <c r="B67" s="2">
        <v>4.6730000000000001E-2</v>
      </c>
      <c r="C67">
        <f t="shared" si="0"/>
        <v>0.95326999999999995</v>
      </c>
      <c r="E67">
        <v>64</v>
      </c>
      <c r="F67">
        <f t="shared" si="4"/>
        <v>0.22048000000000001</v>
      </c>
      <c r="G67">
        <f t="shared" si="1"/>
        <v>0.77951999999999999</v>
      </c>
      <c r="H67">
        <f t="shared" si="2"/>
        <v>8.1047975447508386E-3</v>
      </c>
      <c r="I67">
        <f>PRODUCT($G$3:G67)</f>
        <v>2.8654988126288888E-2</v>
      </c>
      <c r="K67">
        <f t="shared" si="3"/>
        <v>4096</v>
      </c>
      <c r="U67">
        <v>64</v>
      </c>
      <c r="V67">
        <v>10.852669114332597</v>
      </c>
      <c r="W67">
        <v>169.5423472119715</v>
      </c>
      <c r="X67">
        <v>51.761920306782827</v>
      </c>
      <c r="Y67">
        <v>7.1945757558582164</v>
      </c>
    </row>
    <row r="68" spans="1:25" x14ac:dyDescent="0.25">
      <c r="A68" s="1">
        <v>65</v>
      </c>
      <c r="B68" s="2">
        <v>4.9020000000000001E-2</v>
      </c>
      <c r="C68">
        <f t="shared" ref="C68:C99" si="5">1-B68</f>
        <v>0.95098000000000005</v>
      </c>
      <c r="E68">
        <v>65</v>
      </c>
      <c r="F68">
        <f t="shared" ref="F68:F99" si="6">_xlfn.IFNA(VLOOKUP($D$3+E68,$A$3:$B$99,2,0),1)</f>
        <v>0.23447999999999999</v>
      </c>
      <c r="G68">
        <f t="shared" ref="G68:G99" si="7">1-F68</f>
        <v>0.76551999999999998</v>
      </c>
      <c r="H68">
        <f t="shared" ref="H68:H99" si="8">IF(E68=0,F68,F68*I67)</f>
        <v>6.7190216158522185E-3</v>
      </c>
      <c r="I68">
        <f>PRODUCT($G$3:G68)</f>
        <v>2.193596651043667E-2</v>
      </c>
      <c r="K68">
        <f t="shared" ref="K68:K99" si="9">E68^2</f>
        <v>4225</v>
      </c>
      <c r="U68">
        <v>65</v>
      </c>
      <c r="V68">
        <v>10.384674975959177</v>
      </c>
      <c r="W68">
        <v>156.08408843591673</v>
      </c>
      <c r="X68">
        <v>48.242614079603996</v>
      </c>
      <c r="Y68">
        <v>6.9456903241941328</v>
      </c>
    </row>
    <row r="69" spans="1:25" x14ac:dyDescent="0.25">
      <c r="A69" s="1">
        <v>66</v>
      </c>
      <c r="B69" s="2">
        <v>5.1549999999999999E-2</v>
      </c>
      <c r="C69">
        <f t="shared" si="5"/>
        <v>0.94845000000000002</v>
      </c>
      <c r="E69" s="8">
        <v>66</v>
      </c>
      <c r="F69">
        <f t="shared" si="6"/>
        <v>0.25224999999999997</v>
      </c>
      <c r="G69">
        <f t="shared" si="7"/>
        <v>0.74775000000000003</v>
      </c>
      <c r="H69">
        <f t="shared" si="8"/>
        <v>5.5333475522576494E-3</v>
      </c>
      <c r="I69">
        <f>PRODUCT($G$3:G69)</f>
        <v>1.640261895817902E-2</v>
      </c>
      <c r="K69">
        <f t="shared" si="9"/>
        <v>4356</v>
      </c>
      <c r="U69">
        <v>66</v>
      </c>
      <c r="V69">
        <v>9.9199720035743884</v>
      </c>
      <c r="W69">
        <v>143.28978367999156</v>
      </c>
      <c r="X69">
        <v>44.8839391282919</v>
      </c>
      <c r="Y69">
        <v>6.6995476808730823</v>
      </c>
    </row>
    <row r="70" spans="1:25" x14ac:dyDescent="0.25">
      <c r="A70" s="1">
        <v>67</v>
      </c>
      <c r="B70" s="2">
        <v>5.4350000000000002E-2</v>
      </c>
      <c r="C70">
        <f t="shared" si="5"/>
        <v>0.94564999999999999</v>
      </c>
      <c r="E70">
        <v>67</v>
      </c>
      <c r="F70">
        <f t="shared" si="6"/>
        <v>0.25301000000000001</v>
      </c>
      <c r="G70">
        <f t="shared" si="7"/>
        <v>0.74699000000000004</v>
      </c>
      <c r="H70">
        <f t="shared" si="8"/>
        <v>4.1500266226088735E-3</v>
      </c>
      <c r="I70">
        <f>PRODUCT($G$3:G70)</f>
        <v>1.2252592335570146E-2</v>
      </c>
      <c r="K70">
        <f t="shared" si="9"/>
        <v>4489</v>
      </c>
      <c r="U70">
        <v>67</v>
      </c>
      <c r="V70">
        <v>9.4591407070213389</v>
      </c>
      <c r="W70">
        <v>131.15956526210428</v>
      </c>
      <c r="X70">
        <v>41.684222346876126</v>
      </c>
      <c r="Y70">
        <v>6.4563319576115452</v>
      </c>
    </row>
    <row r="71" spans="1:25" x14ac:dyDescent="0.25">
      <c r="A71" s="1">
        <v>68</v>
      </c>
      <c r="B71" s="2">
        <v>5.747E-2</v>
      </c>
      <c r="C71">
        <f t="shared" si="5"/>
        <v>0.94252999999999998</v>
      </c>
      <c r="E71">
        <v>68</v>
      </c>
      <c r="F71">
        <f t="shared" si="6"/>
        <v>0.25806000000000001</v>
      </c>
      <c r="G71">
        <f t="shared" si="7"/>
        <v>0.74194000000000004</v>
      </c>
      <c r="H71">
        <f t="shared" si="8"/>
        <v>3.1619039781172319E-3</v>
      </c>
      <c r="I71">
        <f>PRODUCT($G$3:G71)</f>
        <v>9.090688357452914E-3</v>
      </c>
      <c r="K71">
        <f t="shared" si="9"/>
        <v>4624</v>
      </c>
      <c r="U71">
        <v>68</v>
      </c>
      <c r="V71">
        <v>9.0027924782121698</v>
      </c>
      <c r="W71">
        <v>119.69220520072074</v>
      </c>
      <c r="X71">
        <v>38.641932794967119</v>
      </c>
      <c r="Y71">
        <v>6.2162635718707362</v>
      </c>
    </row>
    <row r="72" spans="1:25" x14ac:dyDescent="0.25">
      <c r="A72" s="1">
        <v>69</v>
      </c>
      <c r="B72" s="2">
        <v>6.0979999999999999E-2</v>
      </c>
      <c r="C72">
        <f t="shared" si="5"/>
        <v>0.93901999999999997</v>
      </c>
      <c r="E72" s="8">
        <v>69</v>
      </c>
      <c r="F72">
        <f t="shared" si="6"/>
        <v>0.26086999999999999</v>
      </c>
      <c r="G72">
        <f t="shared" si="7"/>
        <v>0.73913000000000006</v>
      </c>
      <c r="H72">
        <f t="shared" si="8"/>
        <v>2.3714878718087418E-3</v>
      </c>
      <c r="I72">
        <f>PRODUCT($G$3:G72)</f>
        <v>6.7192004856441731E-3</v>
      </c>
      <c r="K72">
        <f t="shared" si="9"/>
        <v>4761</v>
      </c>
      <c r="U72">
        <v>69</v>
      </c>
      <c r="V72">
        <v>8.5517304257818534</v>
      </c>
      <c r="W72">
        <v>108.88687919142779</v>
      </c>
      <c r="X72">
        <v>35.754785916184716</v>
      </c>
      <c r="Y72">
        <v>5.9795305765741107</v>
      </c>
    </row>
    <row r="73" spans="1:25" x14ac:dyDescent="0.25">
      <c r="A73" s="1">
        <v>70</v>
      </c>
      <c r="B73" s="2">
        <v>6.4939999999999998E-2</v>
      </c>
      <c r="C73">
        <f t="shared" si="5"/>
        <v>0.93506</v>
      </c>
      <c r="E73">
        <v>70</v>
      </c>
      <c r="F73">
        <f t="shared" si="6"/>
        <v>0.29411999999999999</v>
      </c>
      <c r="G73">
        <f t="shared" si="7"/>
        <v>0.70588000000000006</v>
      </c>
      <c r="H73">
        <f t="shared" si="8"/>
        <v>1.9762512468376641E-3</v>
      </c>
      <c r="I73">
        <f>PRODUCT($G$3:G73)</f>
        <v>4.7429492388065091E-3</v>
      </c>
      <c r="K73">
        <f t="shared" si="9"/>
        <v>4900</v>
      </c>
      <c r="U73">
        <v>70</v>
      </c>
      <c r="V73">
        <v>8.1070801748438335</v>
      </c>
      <c r="W73">
        <v>98.743837553901002</v>
      </c>
      <c r="X73">
        <v>33.019088592555079</v>
      </c>
      <c r="Y73">
        <v>5.7462238550682203</v>
      </c>
    </row>
    <row r="74" spans="1:25" x14ac:dyDescent="0.25">
      <c r="A74" s="1">
        <v>71</v>
      </c>
      <c r="B74" s="2">
        <v>6.9440000000000002E-2</v>
      </c>
      <c r="C74">
        <f t="shared" si="5"/>
        <v>0.93056000000000005</v>
      </c>
      <c r="E74">
        <v>71</v>
      </c>
      <c r="F74">
        <f t="shared" si="6"/>
        <v>0.33333000000000002</v>
      </c>
      <c r="G74">
        <f t="shared" si="7"/>
        <v>0.66666999999999998</v>
      </c>
      <c r="H74">
        <f t="shared" si="8"/>
        <v>1.5809672697713738E-3</v>
      </c>
      <c r="I74">
        <f>PRODUCT($G$3:G74)</f>
        <v>3.1619819690351355E-3</v>
      </c>
      <c r="K74">
        <f t="shared" si="9"/>
        <v>5041</v>
      </c>
      <c r="U74">
        <v>71</v>
      </c>
      <c r="V74">
        <v>7.6701176126064974</v>
      </c>
      <c r="W74">
        <v>89.261370611739693</v>
      </c>
      <c r="X74">
        <v>30.430666420523295</v>
      </c>
      <c r="Y74">
        <v>5.5163997698248171</v>
      </c>
    </row>
    <row r="75" spans="1:25" x14ac:dyDescent="0.25">
      <c r="A75" s="1">
        <v>72</v>
      </c>
      <c r="B75" s="2">
        <v>7.4630000000000002E-2</v>
      </c>
      <c r="C75">
        <f t="shared" si="5"/>
        <v>0.92537000000000003</v>
      </c>
      <c r="E75" s="8">
        <v>72</v>
      </c>
      <c r="F75">
        <f t="shared" si="6"/>
        <v>0.4375</v>
      </c>
      <c r="G75">
        <f t="shared" si="7"/>
        <v>0.5625</v>
      </c>
      <c r="H75">
        <f t="shared" si="8"/>
        <v>1.3833671114528718E-3</v>
      </c>
      <c r="I75">
        <f>PRODUCT($G$3:G75)</f>
        <v>1.7786148575822636E-3</v>
      </c>
      <c r="K75">
        <f t="shared" si="9"/>
        <v>5184</v>
      </c>
      <c r="U75">
        <v>72</v>
      </c>
      <c r="V75">
        <v>7.2424750823230051</v>
      </c>
      <c r="W75">
        <v>80.437258625479998</v>
      </c>
      <c r="X75">
        <v>27.983813307410379</v>
      </c>
      <c r="Y75">
        <v>5.2899729023323339</v>
      </c>
    </row>
    <row r="76" spans="1:25" x14ac:dyDescent="0.25">
      <c r="A76" s="1">
        <v>73</v>
      </c>
      <c r="B76" s="2">
        <v>8.0649999999999999E-2</v>
      </c>
      <c r="C76">
        <f t="shared" si="5"/>
        <v>0.91935</v>
      </c>
      <c r="E76">
        <v>73</v>
      </c>
      <c r="F76">
        <f t="shared" si="6"/>
        <v>0.55556000000000005</v>
      </c>
      <c r="G76">
        <f t="shared" si="7"/>
        <v>0.44443999999999995</v>
      </c>
      <c r="H76">
        <f t="shared" si="8"/>
        <v>9.8812727027840241E-4</v>
      </c>
      <c r="I76">
        <f>PRODUCT($G$3:G76)</f>
        <v>7.9048758730386112E-4</v>
      </c>
      <c r="K76">
        <f t="shared" si="9"/>
        <v>5329</v>
      </c>
      <c r="U76">
        <v>73</v>
      </c>
      <c r="V76">
        <v>6.8265721628354115</v>
      </c>
      <c r="W76">
        <v>72.271284416864603</v>
      </c>
      <c r="X76">
        <v>25.669196922465254</v>
      </c>
      <c r="Y76">
        <v>5.0664777629498436</v>
      </c>
    </row>
    <row r="77" spans="1:25" x14ac:dyDescent="0.25">
      <c r="A77" s="1">
        <v>74</v>
      </c>
      <c r="B77" s="2">
        <v>8.7720000000000006E-2</v>
      </c>
      <c r="C77">
        <f t="shared" si="5"/>
        <v>0.91227999999999998</v>
      </c>
      <c r="E77">
        <v>74</v>
      </c>
      <c r="F77">
        <f t="shared" si="6"/>
        <v>0.75</v>
      </c>
      <c r="G77">
        <f t="shared" si="7"/>
        <v>0.25</v>
      </c>
      <c r="H77">
        <f t="shared" si="8"/>
        <v>5.9286569047789582E-4</v>
      </c>
      <c r="I77">
        <f>PRODUCT($G$3:G77)</f>
        <v>1.9762189682596528E-4</v>
      </c>
      <c r="K77">
        <f t="shared" si="9"/>
        <v>5476</v>
      </c>
      <c r="U77">
        <v>74</v>
      </c>
      <c r="V77">
        <v>6.4254333636106091</v>
      </c>
      <c r="W77">
        <v>64.760417785602641</v>
      </c>
      <c r="X77">
        <v>23.474223875402295</v>
      </c>
      <c r="Y77">
        <v>4.8450205237338571</v>
      </c>
    </row>
    <row r="78" spans="1:25" x14ac:dyDescent="0.25">
      <c r="A78" s="1">
        <v>75</v>
      </c>
      <c r="B78" s="2">
        <v>9.6149999999999999E-2</v>
      </c>
      <c r="C78">
        <f t="shared" si="5"/>
        <v>0.90385000000000004</v>
      </c>
      <c r="E78" s="8">
        <v>75</v>
      </c>
      <c r="F78">
        <f t="shared" si="6"/>
        <v>1</v>
      </c>
      <c r="G78">
        <f t="shared" si="7"/>
        <v>0</v>
      </c>
      <c r="H78">
        <f t="shared" si="8"/>
        <v>1.9762189682596528E-4</v>
      </c>
      <c r="I78">
        <f>PRODUCT($G$3:G78)</f>
        <v>0</v>
      </c>
      <c r="K78">
        <f t="shared" si="9"/>
        <v>5625</v>
      </c>
      <c r="U78">
        <v>75</v>
      </c>
      <c r="V78">
        <v>6.0432689126261767</v>
      </c>
      <c r="W78">
        <v>57.900897814685663</v>
      </c>
      <c r="X78">
        <v>21.379798664371691</v>
      </c>
      <c r="Y78">
        <v>4.6238294372058846</v>
      </c>
    </row>
    <row r="79" spans="1:25" x14ac:dyDescent="0.25">
      <c r="A79" s="1">
        <v>76</v>
      </c>
      <c r="B79" s="2">
        <v>0.10238999999999999</v>
      </c>
      <c r="C79">
        <f t="shared" si="5"/>
        <v>0.89761000000000002</v>
      </c>
      <c r="E79">
        <v>76</v>
      </c>
      <c r="F79">
        <f t="shared" si="6"/>
        <v>1</v>
      </c>
      <c r="G79">
        <f t="shared" si="7"/>
        <v>0</v>
      </c>
      <c r="H79">
        <f t="shared" si="8"/>
        <v>0</v>
      </c>
      <c r="I79">
        <f>PRODUCT($G$3:G79)</f>
        <v>0</v>
      </c>
      <c r="K79">
        <f t="shared" si="9"/>
        <v>5776</v>
      </c>
      <c r="U79">
        <v>76</v>
      </c>
      <c r="V79">
        <v>5.6861414091123246</v>
      </c>
      <c r="W79">
        <v>51.688012379745864</v>
      </c>
      <c r="X79">
        <v>19.355808255323971</v>
      </c>
      <c r="Y79">
        <v>4.3995236395914468</v>
      </c>
    </row>
    <row r="80" spans="1:25" x14ac:dyDescent="0.25">
      <c r="A80" s="1">
        <v>77</v>
      </c>
      <c r="B80" s="2">
        <v>0.10815</v>
      </c>
      <c r="C80">
        <f t="shared" si="5"/>
        <v>0.89185000000000003</v>
      </c>
      <c r="E80">
        <v>77</v>
      </c>
      <c r="F80">
        <f t="shared" si="6"/>
        <v>1</v>
      </c>
      <c r="G80">
        <f t="shared" si="7"/>
        <v>0</v>
      </c>
      <c r="H80">
        <f t="shared" si="8"/>
        <v>0</v>
      </c>
      <c r="I80">
        <f>PRODUCT($G$3:G80)</f>
        <v>0</v>
      </c>
      <c r="K80">
        <f t="shared" si="9"/>
        <v>5929</v>
      </c>
      <c r="U80">
        <v>77</v>
      </c>
      <c r="V80">
        <v>5.3347571986857591</v>
      </c>
      <c r="W80">
        <v>45.914528092959308</v>
      </c>
      <c r="X80">
        <v>17.45489372402978</v>
      </c>
      <c r="Y80">
        <v>4.1779054230594763</v>
      </c>
    </row>
    <row r="81" spans="1:25" x14ac:dyDescent="0.25">
      <c r="A81" s="1">
        <v>78</v>
      </c>
      <c r="B81" s="2">
        <v>0.11296</v>
      </c>
      <c r="C81">
        <f t="shared" si="5"/>
        <v>0.88704000000000005</v>
      </c>
      <c r="E81" s="8">
        <v>78</v>
      </c>
      <c r="F81">
        <f t="shared" si="6"/>
        <v>1</v>
      </c>
      <c r="G81">
        <f t="shared" si="7"/>
        <v>0</v>
      </c>
      <c r="H81">
        <f t="shared" si="8"/>
        <v>0</v>
      </c>
      <c r="I81">
        <f>PRODUCT($G$3:G81)</f>
        <v>0</v>
      </c>
      <c r="K81">
        <f t="shared" si="9"/>
        <v>6084</v>
      </c>
      <c r="U81">
        <v>78</v>
      </c>
      <c r="V81">
        <v>4.9816753923706454</v>
      </c>
      <c r="W81">
        <v>40.518992762894868</v>
      </c>
      <c r="X81">
        <v>15.701903047943645</v>
      </c>
      <c r="Y81">
        <v>3.9625626869418289</v>
      </c>
    </row>
    <row r="82" spans="1:25" x14ac:dyDescent="0.25">
      <c r="A82" s="1">
        <v>79</v>
      </c>
      <c r="B82" s="2">
        <v>0.12171999999999999</v>
      </c>
      <c r="C82">
        <f t="shared" si="5"/>
        <v>0.87827999999999995</v>
      </c>
      <c r="E82">
        <v>79</v>
      </c>
      <c r="F82">
        <f t="shared" si="6"/>
        <v>1</v>
      </c>
      <c r="G82">
        <f t="shared" si="7"/>
        <v>0</v>
      </c>
      <c r="H82">
        <f t="shared" si="8"/>
        <v>0</v>
      </c>
      <c r="I82">
        <f>PRODUCT($G$3:G82)</f>
        <v>0</v>
      </c>
      <c r="K82">
        <f t="shared" si="9"/>
        <v>6241</v>
      </c>
      <c r="U82">
        <v>79</v>
      </c>
      <c r="V82">
        <v>4.616066234184081</v>
      </c>
      <c r="W82">
        <v>35.446746458055536</v>
      </c>
      <c r="X82">
        <v>14.138678979681131</v>
      </c>
      <c r="Y82">
        <v>3.7601434786030614</v>
      </c>
    </row>
    <row r="83" spans="1:25" x14ac:dyDescent="0.25">
      <c r="A83" s="1">
        <v>80</v>
      </c>
      <c r="B83" s="2">
        <v>0.13433</v>
      </c>
      <c r="C83">
        <f t="shared" si="5"/>
        <v>0.86566999999999994</v>
      </c>
      <c r="E83">
        <v>80</v>
      </c>
      <c r="F83">
        <f t="shared" si="6"/>
        <v>1</v>
      </c>
      <c r="G83">
        <f t="shared" si="7"/>
        <v>0</v>
      </c>
      <c r="H83">
        <f t="shared" si="8"/>
        <v>0</v>
      </c>
      <c r="I83">
        <f>PRODUCT($G$3:G83)</f>
        <v>0</v>
      </c>
      <c r="K83">
        <f t="shared" si="9"/>
        <v>6400</v>
      </c>
      <c r="U83">
        <v>80</v>
      </c>
      <c r="V83">
        <v>4.2558025164914142</v>
      </c>
      <c r="W83">
        <v>30.847672712218621</v>
      </c>
      <c r="X83">
        <v>12.735817652843966</v>
      </c>
      <c r="Y83">
        <v>3.5687277358806693</v>
      </c>
    </row>
    <row r="84" spans="1:25" x14ac:dyDescent="0.25">
      <c r="A84" s="1">
        <v>81</v>
      </c>
      <c r="B84" s="2">
        <v>0.14777999999999999</v>
      </c>
      <c r="C84">
        <f t="shared" si="5"/>
        <v>0.85221999999999998</v>
      </c>
      <c r="E84" s="8">
        <v>81</v>
      </c>
      <c r="F84">
        <f t="shared" si="6"/>
        <v>1</v>
      </c>
      <c r="G84">
        <f t="shared" si="7"/>
        <v>0</v>
      </c>
      <c r="H84">
        <f t="shared" si="8"/>
        <v>0</v>
      </c>
      <c r="I84">
        <f>PRODUCT($G$3:G84)</f>
        <v>0</v>
      </c>
      <c r="K84">
        <f t="shared" si="9"/>
        <v>6561</v>
      </c>
      <c r="U84">
        <v>81</v>
      </c>
      <c r="V84">
        <v>3.9161949894202359</v>
      </c>
      <c r="W84">
        <v>26.802058150606801</v>
      </c>
      <c r="X84">
        <v>11.46547495544664</v>
      </c>
      <c r="Y84">
        <v>3.3860707251099527</v>
      </c>
    </row>
    <row r="85" spans="1:25" x14ac:dyDescent="0.25">
      <c r="A85" s="1">
        <v>82</v>
      </c>
      <c r="B85" s="2">
        <v>0.16474</v>
      </c>
      <c r="C85">
        <f t="shared" si="5"/>
        <v>0.83526</v>
      </c>
      <c r="E85">
        <v>82</v>
      </c>
      <c r="F85">
        <f t="shared" si="6"/>
        <v>1</v>
      </c>
      <c r="G85">
        <f t="shared" si="7"/>
        <v>0</v>
      </c>
      <c r="H85">
        <f t="shared" si="8"/>
        <v>0</v>
      </c>
      <c r="I85">
        <f>PRODUCT($G$3:G85)</f>
        <v>0</v>
      </c>
      <c r="K85">
        <f t="shared" si="9"/>
        <v>6724</v>
      </c>
      <c r="U85">
        <v>82</v>
      </c>
      <c r="V85">
        <v>3.5952864159726774</v>
      </c>
      <c r="W85">
        <v>23.259121085830351</v>
      </c>
      <c r="X85">
        <v>10.333036672952691</v>
      </c>
      <c r="Y85">
        <v>3.2145041099604601</v>
      </c>
    </row>
    <row r="86" spans="1:25" x14ac:dyDescent="0.25">
      <c r="A86" s="1">
        <v>83</v>
      </c>
      <c r="B86" s="2">
        <v>0.19031000000000001</v>
      </c>
      <c r="C86">
        <f t="shared" si="5"/>
        <v>0.80969000000000002</v>
      </c>
      <c r="E86">
        <v>83</v>
      </c>
      <c r="F86">
        <f t="shared" si="6"/>
        <v>1</v>
      </c>
      <c r="G86">
        <f t="shared" si="7"/>
        <v>0</v>
      </c>
      <c r="H86">
        <f t="shared" si="8"/>
        <v>0</v>
      </c>
      <c r="I86">
        <f>PRODUCT($G$3:G86)</f>
        <v>0</v>
      </c>
      <c r="K86">
        <f t="shared" si="9"/>
        <v>6889</v>
      </c>
      <c r="U86">
        <v>83</v>
      </c>
      <c r="V86">
        <v>3.3043919449903951</v>
      </c>
      <c r="W86">
        <v>20.237780156939149</v>
      </c>
      <c r="X86">
        <v>9.3187740308217428</v>
      </c>
      <c r="Y86">
        <v>3.0526667081130463</v>
      </c>
    </row>
    <row r="87" spans="1:25" x14ac:dyDescent="0.25">
      <c r="A87" s="1">
        <v>84</v>
      </c>
      <c r="B87" s="2">
        <v>0.20513000000000001</v>
      </c>
      <c r="C87">
        <f t="shared" si="5"/>
        <v>0.79486999999999997</v>
      </c>
      <c r="E87" s="8">
        <v>84</v>
      </c>
      <c r="F87">
        <f t="shared" si="6"/>
        <v>1</v>
      </c>
      <c r="G87">
        <f t="shared" si="7"/>
        <v>0</v>
      </c>
      <c r="H87">
        <f t="shared" si="8"/>
        <v>0</v>
      </c>
      <c r="I87">
        <f>PRODUCT($G$3:G87)</f>
        <v>0</v>
      </c>
      <c r="K87">
        <f t="shared" si="9"/>
        <v>7056</v>
      </c>
      <c r="U87">
        <v>84</v>
      </c>
      <c r="V87">
        <v>3.08105811482221</v>
      </c>
      <c r="W87">
        <v>17.832363332829043</v>
      </c>
      <c r="X87">
        <v>8.3394442259172532</v>
      </c>
      <c r="Y87">
        <v>2.887809589622774</v>
      </c>
    </row>
    <row r="88" spans="1:25" x14ac:dyDescent="0.25">
      <c r="A88" s="1">
        <v>85</v>
      </c>
      <c r="B88" s="2">
        <v>0.22048000000000001</v>
      </c>
      <c r="C88">
        <f t="shared" si="5"/>
        <v>0.77951999999999999</v>
      </c>
      <c r="E88">
        <v>85</v>
      </c>
      <c r="F88">
        <f t="shared" si="6"/>
        <v>1</v>
      </c>
      <c r="G88">
        <f t="shared" si="7"/>
        <v>0</v>
      </c>
      <c r="H88">
        <f t="shared" si="8"/>
        <v>0</v>
      </c>
      <c r="I88">
        <f>PRODUCT($G$3:G88)</f>
        <v>0</v>
      </c>
      <c r="K88">
        <f t="shared" si="9"/>
        <v>7225</v>
      </c>
      <c r="U88">
        <v>85</v>
      </c>
      <c r="V88">
        <v>2.8761786390506754</v>
      </c>
      <c r="W88">
        <v>15.681956927780178</v>
      </c>
      <c r="X88">
        <v>7.409553364048783</v>
      </c>
      <c r="Y88">
        <v>2.7220494786187821</v>
      </c>
    </row>
    <row r="89" spans="1:25" x14ac:dyDescent="0.25">
      <c r="A89" s="1">
        <v>86</v>
      </c>
      <c r="B89" s="2">
        <v>0.23447999999999999</v>
      </c>
      <c r="C89">
        <f t="shared" si="5"/>
        <v>0.76551999999999998</v>
      </c>
      <c r="E89">
        <v>86</v>
      </c>
      <c r="F89">
        <f t="shared" si="6"/>
        <v>1</v>
      </c>
      <c r="G89">
        <f t="shared" si="7"/>
        <v>0</v>
      </c>
      <c r="H89">
        <f t="shared" si="8"/>
        <v>0</v>
      </c>
      <c r="I89">
        <f>PRODUCT($G$3:G89)</f>
        <v>0</v>
      </c>
      <c r="K89">
        <f t="shared" si="9"/>
        <v>7396</v>
      </c>
      <c r="U89">
        <v>86</v>
      </c>
      <c r="V89">
        <v>2.6896790833470279</v>
      </c>
      <c r="W89">
        <v>13.738094788688974</v>
      </c>
      <c r="X89">
        <v>6.5037212172944656</v>
      </c>
      <c r="Y89">
        <v>2.5502394431296969</v>
      </c>
    </row>
    <row r="90" spans="1:25" x14ac:dyDescent="0.25">
      <c r="A90" s="1">
        <v>87</v>
      </c>
      <c r="B90" s="2">
        <v>0.25224999999999997</v>
      </c>
      <c r="C90">
        <f t="shared" si="5"/>
        <v>0.74775000000000003</v>
      </c>
      <c r="E90" s="8">
        <v>87</v>
      </c>
      <c r="F90">
        <f t="shared" si="6"/>
        <v>1</v>
      </c>
      <c r="G90">
        <f t="shared" si="7"/>
        <v>0</v>
      </c>
      <c r="H90">
        <f t="shared" si="8"/>
        <v>0</v>
      </c>
      <c r="I90">
        <f>PRODUCT($G$3:G90)</f>
        <v>0</v>
      </c>
      <c r="K90">
        <f t="shared" si="9"/>
        <v>7569</v>
      </c>
      <c r="U90">
        <v>87</v>
      </c>
      <c r="V90">
        <v>2.5135320871394975</v>
      </c>
      <c r="W90">
        <v>11.919031014205922</v>
      </c>
      <c r="X90">
        <v>5.6011874611260835</v>
      </c>
      <c r="Y90">
        <v>2.3666827968965514</v>
      </c>
    </row>
    <row r="91" spans="1:25" x14ac:dyDescent="0.25">
      <c r="A91" s="1">
        <v>88</v>
      </c>
      <c r="B91" s="2">
        <v>0.25301000000000001</v>
      </c>
      <c r="C91">
        <f t="shared" si="5"/>
        <v>0.74699000000000004</v>
      </c>
      <c r="E91">
        <v>88</v>
      </c>
      <c r="F91">
        <f t="shared" si="6"/>
        <v>1</v>
      </c>
      <c r="G91">
        <f t="shared" si="7"/>
        <v>0</v>
      </c>
      <c r="H91">
        <f t="shared" si="8"/>
        <v>0</v>
      </c>
      <c r="I91">
        <f>PRODUCT($G$3:G91)</f>
        <v>0</v>
      </c>
      <c r="K91">
        <f t="shared" si="9"/>
        <v>7744</v>
      </c>
      <c r="U91">
        <v>88</v>
      </c>
      <c r="V91">
        <v>2.3614604976790332</v>
      </c>
      <c r="W91">
        <v>10.216939939721735</v>
      </c>
      <c r="X91">
        <v>4.6404442576232281</v>
      </c>
      <c r="Y91">
        <v>2.1541690410975707</v>
      </c>
    </row>
    <row r="92" spans="1:25" x14ac:dyDescent="0.25">
      <c r="A92" s="1">
        <v>89</v>
      </c>
      <c r="B92" s="2">
        <v>0.25806000000000001</v>
      </c>
      <c r="C92">
        <f t="shared" si="5"/>
        <v>0.74194000000000004</v>
      </c>
      <c r="E92">
        <v>89</v>
      </c>
      <c r="F92">
        <f t="shared" si="6"/>
        <v>1</v>
      </c>
      <c r="G92">
        <f t="shared" si="7"/>
        <v>0</v>
      </c>
      <c r="H92">
        <f t="shared" si="8"/>
        <v>0</v>
      </c>
      <c r="I92">
        <f>PRODUCT($G$3:G92)</f>
        <v>0</v>
      </c>
      <c r="K92">
        <f t="shared" si="9"/>
        <v>7921</v>
      </c>
      <c r="U92">
        <v>89</v>
      </c>
      <c r="V92">
        <v>2.1613013530020924</v>
      </c>
      <c r="W92">
        <v>8.3548761621489831</v>
      </c>
      <c r="X92">
        <v>3.6836526236603078</v>
      </c>
      <c r="Y92">
        <v>1.9192844040580093</v>
      </c>
    </row>
    <row r="93" spans="1:25" x14ac:dyDescent="0.25">
      <c r="A93" s="1">
        <v>90</v>
      </c>
      <c r="B93" s="2">
        <v>0.26086999999999999</v>
      </c>
      <c r="C93">
        <f t="shared" si="5"/>
        <v>0.73913000000000006</v>
      </c>
      <c r="E93" s="8">
        <v>90</v>
      </c>
      <c r="F93">
        <f t="shared" si="6"/>
        <v>1</v>
      </c>
      <c r="G93">
        <f t="shared" si="7"/>
        <v>0</v>
      </c>
      <c r="H93">
        <f t="shared" si="8"/>
        <v>0</v>
      </c>
      <c r="I93">
        <f>PRODUCT($G$3:G93)</f>
        <v>0</v>
      </c>
      <c r="K93">
        <f t="shared" si="9"/>
        <v>8100</v>
      </c>
      <c r="U93">
        <v>90</v>
      </c>
      <c r="V93">
        <v>1.9130406137990841</v>
      </c>
      <c r="W93">
        <v>6.4347702727239353</v>
      </c>
      <c r="X93">
        <v>2.7750458826791591</v>
      </c>
      <c r="Y93">
        <v>1.665846896530158</v>
      </c>
    </row>
    <row r="94" spans="1:25" x14ac:dyDescent="0.25">
      <c r="A94" s="1">
        <v>91</v>
      </c>
      <c r="B94" s="2">
        <v>0.29411999999999999</v>
      </c>
      <c r="C94">
        <f t="shared" si="5"/>
        <v>0.70588000000000006</v>
      </c>
      <c r="E94">
        <v>91</v>
      </c>
      <c r="F94">
        <f t="shared" si="6"/>
        <v>1</v>
      </c>
      <c r="G94">
        <f t="shared" si="7"/>
        <v>0</v>
      </c>
      <c r="H94">
        <f t="shared" si="8"/>
        <v>0</v>
      </c>
      <c r="I94">
        <f>PRODUCT($G$3:G94)</f>
        <v>0</v>
      </c>
      <c r="K94">
        <f t="shared" si="9"/>
        <v>8281</v>
      </c>
      <c r="U94">
        <v>91</v>
      </c>
      <c r="V94">
        <v>1.5882329411593137</v>
      </c>
      <c r="W94">
        <v>4.5294049018789213</v>
      </c>
      <c r="X94">
        <v>2.0069210264953572</v>
      </c>
      <c r="Y94">
        <v>1.4166584014840546</v>
      </c>
    </row>
    <row r="95" spans="1:25" x14ac:dyDescent="0.25">
      <c r="A95" s="1">
        <v>92</v>
      </c>
      <c r="B95" s="2">
        <v>0.33333000000000002</v>
      </c>
      <c r="C95">
        <f t="shared" si="5"/>
        <v>0.66666999999999998</v>
      </c>
      <c r="E95">
        <v>92</v>
      </c>
      <c r="F95">
        <f t="shared" si="6"/>
        <v>1</v>
      </c>
      <c r="G95">
        <f t="shared" si="7"/>
        <v>0</v>
      </c>
      <c r="H95">
        <f t="shared" si="8"/>
        <v>0</v>
      </c>
      <c r="I95">
        <f>PRODUCT($G$3:G95)</f>
        <v>0</v>
      </c>
      <c r="K95">
        <f t="shared" si="9"/>
        <v>8464</v>
      </c>
      <c r="U95">
        <v>92</v>
      </c>
      <c r="V95">
        <v>1.25000416665625</v>
      </c>
      <c r="W95">
        <v>2.9166699999437498</v>
      </c>
      <c r="X95">
        <v>1.3541595832857636</v>
      </c>
      <c r="Y95">
        <v>1.1636836268014445</v>
      </c>
    </row>
    <row r="96" spans="1:25" x14ac:dyDescent="0.25">
      <c r="A96" s="1">
        <v>93</v>
      </c>
      <c r="B96" s="2">
        <v>0.4375</v>
      </c>
      <c r="C96">
        <f t="shared" si="5"/>
        <v>0.5625</v>
      </c>
      <c r="E96" s="8">
        <v>93</v>
      </c>
      <c r="F96">
        <f t="shared" si="6"/>
        <v>1</v>
      </c>
      <c r="G96">
        <f t="shared" si="7"/>
        <v>0</v>
      </c>
      <c r="H96">
        <f t="shared" si="8"/>
        <v>0</v>
      </c>
      <c r="I96">
        <f>PRODUCT($G$3:G96)</f>
        <v>0</v>
      </c>
      <c r="K96">
        <f t="shared" si="9"/>
        <v>8649</v>
      </c>
      <c r="U96">
        <v>93</v>
      </c>
      <c r="V96">
        <v>0.87499687500000001</v>
      </c>
      <c r="W96">
        <v>1.624989375</v>
      </c>
      <c r="X96">
        <v>0.85936984374023428</v>
      </c>
      <c r="Y96">
        <v>0.92702202980308634</v>
      </c>
    </row>
    <row r="97" spans="1:25" x14ac:dyDescent="0.25">
      <c r="A97" s="1">
        <v>94</v>
      </c>
      <c r="B97" s="2">
        <v>0.55556000000000005</v>
      </c>
      <c r="C97">
        <f t="shared" si="5"/>
        <v>0.44443999999999995</v>
      </c>
      <c r="E97">
        <v>94</v>
      </c>
      <c r="F97">
        <f t="shared" si="6"/>
        <v>1</v>
      </c>
      <c r="G97">
        <f t="shared" si="7"/>
        <v>0</v>
      </c>
      <c r="H97">
        <f t="shared" si="8"/>
        <v>0</v>
      </c>
      <c r="I97">
        <f>PRODUCT($G$3:G97)</f>
        <v>0</v>
      </c>
      <c r="K97">
        <f t="shared" si="9"/>
        <v>8836</v>
      </c>
      <c r="U97">
        <v>94</v>
      </c>
      <c r="V97">
        <v>0.55554999999999999</v>
      </c>
      <c r="W97">
        <v>0.77776999999999985</v>
      </c>
      <c r="X97">
        <v>0.46913419749999985</v>
      </c>
      <c r="Y97">
        <v>0.68493371759608968</v>
      </c>
    </row>
    <row r="98" spans="1:25" x14ac:dyDescent="0.25">
      <c r="A98" s="1">
        <v>95</v>
      </c>
      <c r="B98" s="2">
        <v>0.75</v>
      </c>
      <c r="C98">
        <f t="shared" si="5"/>
        <v>0.25</v>
      </c>
      <c r="E98">
        <v>95</v>
      </c>
      <c r="F98">
        <f t="shared" si="6"/>
        <v>1</v>
      </c>
      <c r="G98">
        <f t="shared" si="7"/>
        <v>0</v>
      </c>
      <c r="H98">
        <f t="shared" si="8"/>
        <v>0</v>
      </c>
      <c r="I98">
        <f>PRODUCT($G$3:G98)</f>
        <v>0</v>
      </c>
      <c r="K98">
        <f t="shared" si="9"/>
        <v>9025</v>
      </c>
      <c r="U98">
        <v>95</v>
      </c>
      <c r="V98">
        <v>0.25</v>
      </c>
      <c r="W98">
        <v>0.25</v>
      </c>
      <c r="X98">
        <v>0.1875</v>
      </c>
      <c r="Y98">
        <v>0.4330127018922193</v>
      </c>
    </row>
    <row r="99" spans="1:25" x14ac:dyDescent="0.25">
      <c r="A99" s="1">
        <v>96</v>
      </c>
      <c r="B99" s="2">
        <v>1</v>
      </c>
      <c r="C99">
        <f t="shared" si="5"/>
        <v>0</v>
      </c>
      <c r="E99" s="8">
        <v>96</v>
      </c>
      <c r="F99">
        <f t="shared" si="6"/>
        <v>1</v>
      </c>
      <c r="G99">
        <f t="shared" si="7"/>
        <v>0</v>
      </c>
      <c r="H99">
        <f t="shared" si="8"/>
        <v>0</v>
      </c>
      <c r="I99">
        <f>PRODUCT($G$3:G99)</f>
        <v>0</v>
      </c>
      <c r="K99">
        <f t="shared" si="9"/>
        <v>9216</v>
      </c>
      <c r="U99">
        <v>96</v>
      </c>
      <c r="V99">
        <v>0</v>
      </c>
      <c r="W99">
        <v>0</v>
      </c>
      <c r="X99">
        <v>0</v>
      </c>
      <c r="Y99">
        <v>0</v>
      </c>
    </row>
  </sheetData>
  <dataValidations count="1">
    <dataValidation type="list" showInputMessage="1" showErrorMessage="1" error="Enter an age from 0 to 96." sqref="D3">
      <formula1>$A$3:$A$99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3"/>
  <sheetViews>
    <sheetView workbookViewId="0">
      <pane xSplit="1" ySplit="2" topLeftCell="Z3" activePane="bottomRight" state="frozen"/>
      <selection pane="topRight" activeCell="B1" sqref="B1"/>
      <selection pane="bottomLeft" activeCell="A3" sqref="A3"/>
      <selection pane="bottomRight" activeCell="AF3" sqref="AF3:AF123"/>
    </sheetView>
  </sheetViews>
  <sheetFormatPr defaultRowHeight="15" x14ac:dyDescent="0.25"/>
  <cols>
    <col min="2" max="27" width="9.28515625" bestFit="1" customWidth="1"/>
    <col min="28" max="28" width="9.5703125" bestFit="1" customWidth="1"/>
    <col min="47" max="47" width="9.140625" style="13"/>
  </cols>
  <sheetData>
    <row r="1" spans="1:51" x14ac:dyDescent="0.25">
      <c r="A1" s="3" t="s">
        <v>30</v>
      </c>
    </row>
    <row r="2" spans="1:51" ht="18.75" x14ac:dyDescent="0.35">
      <c r="A2" s="4" t="s">
        <v>1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  <c r="AA2" s="4" t="s">
        <v>31</v>
      </c>
      <c r="AB2" s="4" t="s">
        <v>32</v>
      </c>
      <c r="AD2" s="4" t="s">
        <v>28</v>
      </c>
      <c r="AE2" s="4" t="s">
        <v>33</v>
      </c>
      <c r="AF2" s="4" t="s">
        <v>34</v>
      </c>
      <c r="AG2" s="4" t="s">
        <v>35</v>
      </c>
      <c r="AH2" s="4" t="s">
        <v>36</v>
      </c>
      <c r="AI2" s="4" t="s">
        <v>42</v>
      </c>
      <c r="AJ2" s="4" t="s">
        <v>37</v>
      </c>
      <c r="AK2" s="4" t="s">
        <v>38</v>
      </c>
      <c r="AL2" s="4" t="s">
        <v>39</v>
      </c>
      <c r="AM2" s="4" t="s">
        <v>40</v>
      </c>
      <c r="AN2" s="4" t="s">
        <v>41</v>
      </c>
      <c r="AU2" s="4" t="s">
        <v>1</v>
      </c>
      <c r="AV2" s="4" t="s">
        <v>37</v>
      </c>
      <c r="AW2" s="4" t="s">
        <v>39</v>
      </c>
      <c r="AX2" s="4" t="s">
        <v>40</v>
      </c>
      <c r="AY2" s="4" t="s">
        <v>41</v>
      </c>
    </row>
    <row r="3" spans="1:51" x14ac:dyDescent="0.25">
      <c r="A3" s="1">
        <v>0</v>
      </c>
      <c r="B3" s="5">
        <v>8.1999999999999998E-4</v>
      </c>
      <c r="C3" s="5">
        <v>4.6000000000000001E-4</v>
      </c>
      <c r="D3" s="5">
        <v>2.9999999999999997E-4</v>
      </c>
      <c r="E3" s="5">
        <v>2.1000000000000001E-4</v>
      </c>
      <c r="F3" s="5">
        <v>1.3999999999999999E-4</v>
      </c>
      <c r="G3" s="5">
        <v>1.3999999999999999E-4</v>
      </c>
      <c r="H3" s="5">
        <v>1.4999999999999999E-4</v>
      </c>
      <c r="I3" s="5">
        <v>1.4999999999999999E-4</v>
      </c>
      <c r="J3" s="5">
        <v>1.6000000000000001E-4</v>
      </c>
      <c r="K3" s="5">
        <v>1.6000000000000001E-4</v>
      </c>
      <c r="L3" s="5">
        <v>1.6000000000000001E-4</v>
      </c>
      <c r="M3" s="5">
        <v>2.0000000000000001E-4</v>
      </c>
      <c r="N3" s="5">
        <v>2.5999999999999998E-4</v>
      </c>
      <c r="O3" s="5">
        <v>3.2000000000000003E-4</v>
      </c>
      <c r="P3" s="5">
        <v>4.0000000000000002E-4</v>
      </c>
      <c r="Q3" s="5">
        <v>5.0000000000000001E-4</v>
      </c>
      <c r="R3" s="5">
        <v>7.2999999999999996E-4</v>
      </c>
      <c r="S3" s="5">
        <v>8.0999999999999996E-4</v>
      </c>
      <c r="T3" s="5">
        <v>8.5999999999999998E-4</v>
      </c>
      <c r="U3" s="5">
        <v>8.8000000000000003E-4</v>
      </c>
      <c r="V3" s="5">
        <v>8.8999999999999995E-4</v>
      </c>
      <c r="W3" s="5">
        <v>8.8999999999999995E-4</v>
      </c>
      <c r="X3" s="5">
        <v>8.9999999999999998E-4</v>
      </c>
      <c r="Y3" s="5">
        <v>9.1E-4</v>
      </c>
      <c r="Z3" s="5">
        <v>9.3000000000000005E-4</v>
      </c>
      <c r="AA3" s="5">
        <v>9.7000000000000005E-4</v>
      </c>
      <c r="AB3" s="7">
        <v>25</v>
      </c>
      <c r="AC3" s="6"/>
      <c r="AD3" s="9">
        <v>65</v>
      </c>
      <c r="AE3" s="8">
        <v>0</v>
      </c>
      <c r="AF3">
        <f>IF($AD$3+AE3&lt;120,IF(AE3&lt;26,VLOOKUP($AD$3,$A$3:$AA$102,AE3+2,0),VLOOKUP($AD$3+AE3-25,$A$3:$AA$102,27,0)),1)</f>
        <v>3.1700000000000001E-3</v>
      </c>
      <c r="AG3">
        <f>1-AF3</f>
        <v>0.99682999999999999</v>
      </c>
      <c r="AH3">
        <f>IF(AE3=0,AF3,AF3*AI2)</f>
        <v>3.1700000000000001E-3</v>
      </c>
      <c r="AI3">
        <f>PRODUCT($AG$3:AG3)</f>
        <v>0.99682999999999999</v>
      </c>
      <c r="AJ3">
        <f>SUM(AI3:AI123)</f>
        <v>18.898220601137787</v>
      </c>
      <c r="AK3">
        <v>0</v>
      </c>
      <c r="AL3">
        <f>SUMPRODUCT(AH3:AH123,AK3:AK123)</f>
        <v>415.41045818821698</v>
      </c>
      <c r="AM3">
        <f>AL3-AJ3^2</f>
        <v>58.267716298948301</v>
      </c>
      <c r="AN3">
        <f>SQRT(AM3)</f>
        <v>7.6333293063347067</v>
      </c>
      <c r="AU3" s="13">
        <v>0</v>
      </c>
      <c r="AV3">
        <v>76.027061445509872</v>
      </c>
      <c r="AW3">
        <v>6012.0653490192299</v>
      </c>
      <c r="AX3">
        <v>231.95127697989574</v>
      </c>
      <c r="AY3">
        <v>15.229946716252678</v>
      </c>
    </row>
    <row r="4" spans="1:51" x14ac:dyDescent="0.25">
      <c r="A4" s="1">
        <v>1</v>
      </c>
      <c r="B4" s="5">
        <v>3.6999999999999999E-4</v>
      </c>
      <c r="C4" s="5">
        <v>2.7999999999999998E-4</v>
      </c>
      <c r="D4" s="5">
        <v>1.9000000000000001E-4</v>
      </c>
      <c r="E4" s="5">
        <v>1.3999999999999999E-4</v>
      </c>
      <c r="F4" s="5">
        <v>1.3999999999999999E-4</v>
      </c>
      <c r="G4" s="5">
        <v>1.3999999999999999E-4</v>
      </c>
      <c r="H4" s="5">
        <v>1.4999999999999999E-4</v>
      </c>
      <c r="I4" s="5">
        <v>1.4999999999999999E-4</v>
      </c>
      <c r="J4" s="5">
        <v>1.4999999999999999E-4</v>
      </c>
      <c r="K4" s="5">
        <v>1.4999999999999999E-4</v>
      </c>
      <c r="L4" s="5">
        <v>1.8000000000000001E-4</v>
      </c>
      <c r="M4" s="5">
        <v>2.3000000000000001E-4</v>
      </c>
      <c r="N4" s="5">
        <v>2.7999999999999998E-4</v>
      </c>
      <c r="O4" s="5">
        <v>3.5E-4</v>
      </c>
      <c r="P4" s="5">
        <v>4.8999999999999998E-4</v>
      </c>
      <c r="Q4" s="5">
        <v>7.1000000000000002E-4</v>
      </c>
      <c r="R4" s="5">
        <v>7.9000000000000001E-4</v>
      </c>
      <c r="S4" s="5">
        <v>8.4999999999999995E-4</v>
      </c>
      <c r="T4" s="5">
        <v>8.5999999999999998E-4</v>
      </c>
      <c r="U4" s="5">
        <v>8.8000000000000003E-4</v>
      </c>
      <c r="V4" s="5">
        <v>8.8000000000000003E-4</v>
      </c>
      <c r="W4" s="5">
        <v>8.9999999999999998E-4</v>
      </c>
      <c r="X4" s="5">
        <v>9.1E-4</v>
      </c>
      <c r="Y4" s="5">
        <v>9.3000000000000005E-4</v>
      </c>
      <c r="Z4" s="5">
        <v>9.6000000000000002E-4</v>
      </c>
      <c r="AA4" s="5">
        <v>1.0300000000000001E-3</v>
      </c>
      <c r="AB4" s="7">
        <v>26</v>
      </c>
      <c r="AC4" s="6"/>
      <c r="AE4">
        <v>1</v>
      </c>
      <c r="AF4">
        <f t="shared" ref="AF4:AF67" si="0">IF($AD$3+AE4&lt;120,IF(AE4&lt;26,VLOOKUP($AD$3,$A$3:$AA$102,AE4+2,0),VLOOKUP($AD$3+AE4-25,$A$3:$AA$102,27,0)),1)</f>
        <v>5.1999999999999998E-3</v>
      </c>
      <c r="AG4">
        <f t="shared" ref="AG4:AG67" si="1">1-AF4</f>
        <v>0.99480000000000002</v>
      </c>
      <c r="AH4">
        <f t="shared" ref="AH4:AH67" si="2">IF(AE4=0,AF4,AF4*AI3)</f>
        <v>5.183516E-3</v>
      </c>
      <c r="AI4">
        <f>PRODUCT($AG$3:AG4)</f>
        <v>0.99164648399999999</v>
      </c>
      <c r="AK4">
        <v>1</v>
      </c>
      <c r="AU4" s="13">
        <v>1</v>
      </c>
      <c r="AV4">
        <v>75.117087063792795</v>
      </c>
      <c r="AW4">
        <v>5868.2292767874933</v>
      </c>
      <c r="AX4">
        <v>225.65250783806641</v>
      </c>
      <c r="AY4">
        <v>15.021734514964189</v>
      </c>
    </row>
    <row r="5" spans="1:51" x14ac:dyDescent="0.25">
      <c r="A5" s="1">
        <v>2</v>
      </c>
      <c r="B5" s="5">
        <v>2.7E-4</v>
      </c>
      <c r="C5" s="5">
        <v>1.8000000000000001E-4</v>
      </c>
      <c r="D5" s="5">
        <v>1.2999999999999999E-4</v>
      </c>
      <c r="E5" s="5">
        <v>1.3999999999999999E-4</v>
      </c>
      <c r="F5" s="5">
        <v>1.3999999999999999E-4</v>
      </c>
      <c r="G5" s="5">
        <v>1.3999999999999999E-4</v>
      </c>
      <c r="H5" s="5">
        <v>1.4999999999999999E-4</v>
      </c>
      <c r="I5" s="5">
        <v>1.3999999999999999E-4</v>
      </c>
      <c r="J5" s="5">
        <v>1.2999999999999999E-4</v>
      </c>
      <c r="K5" s="5">
        <v>1.6000000000000001E-4</v>
      </c>
      <c r="L5" s="5">
        <v>2.0000000000000001E-4</v>
      </c>
      <c r="M5" s="5">
        <v>2.5000000000000001E-4</v>
      </c>
      <c r="N5" s="5">
        <v>2.9999999999999997E-4</v>
      </c>
      <c r="O5" s="5">
        <v>4.2999999999999999E-4</v>
      </c>
      <c r="P5" s="5">
        <v>6.8999999999999997E-4</v>
      </c>
      <c r="Q5" s="5">
        <v>7.6999999999999996E-4</v>
      </c>
      <c r="R5" s="5">
        <v>8.4000000000000003E-4</v>
      </c>
      <c r="S5" s="5">
        <v>8.5999999999999998E-4</v>
      </c>
      <c r="T5" s="5">
        <v>8.7000000000000001E-4</v>
      </c>
      <c r="U5" s="5">
        <v>8.8000000000000003E-4</v>
      </c>
      <c r="V5" s="5">
        <v>8.8999999999999995E-4</v>
      </c>
      <c r="W5" s="5">
        <v>9.1E-4</v>
      </c>
      <c r="X5" s="5">
        <v>9.2000000000000003E-4</v>
      </c>
      <c r="Y5" s="5">
        <v>9.6000000000000002E-4</v>
      </c>
      <c r="Z5" s="5">
        <v>1E-3</v>
      </c>
      <c r="AA5" s="5">
        <v>1.1199999999999999E-3</v>
      </c>
      <c r="AB5" s="7">
        <v>27</v>
      </c>
      <c r="AC5" s="6"/>
      <c r="AE5">
        <v>2</v>
      </c>
      <c r="AF5">
        <f t="shared" si="0"/>
        <v>7.3499999999999998E-3</v>
      </c>
      <c r="AG5">
        <f t="shared" si="1"/>
        <v>0.99265000000000003</v>
      </c>
      <c r="AH5">
        <f t="shared" si="2"/>
        <v>7.2886016573999995E-3</v>
      </c>
      <c r="AI5">
        <f>PRODUCT($AG$3:AG5)</f>
        <v>0.98435788234260002</v>
      </c>
      <c r="AK5">
        <v>4</v>
      </c>
      <c r="AU5" s="13">
        <v>2</v>
      </c>
      <c r="AV5">
        <v>74.167786553616494</v>
      </c>
      <c r="AW5">
        <v>5723.1618620715381</v>
      </c>
      <c r="AX5">
        <v>222.30129980872243</v>
      </c>
      <c r="AY5">
        <v>14.909771956965756</v>
      </c>
    </row>
    <row r="6" spans="1:51" x14ac:dyDescent="0.25">
      <c r="A6" s="1">
        <v>3</v>
      </c>
      <c r="B6" s="5">
        <v>1.7000000000000001E-4</v>
      </c>
      <c r="C6" s="5">
        <v>1.2999999999999999E-4</v>
      </c>
      <c r="D6" s="5">
        <v>1.2999999999999999E-4</v>
      </c>
      <c r="E6" s="5">
        <v>1.2999999999999999E-4</v>
      </c>
      <c r="F6" s="5">
        <v>1.3999999999999999E-4</v>
      </c>
      <c r="G6" s="5">
        <v>1.3999999999999999E-4</v>
      </c>
      <c r="H6" s="5">
        <v>1.2999999999999999E-4</v>
      </c>
      <c r="I6" s="5">
        <v>1.2E-4</v>
      </c>
      <c r="J6" s="5">
        <v>1.4999999999999999E-4</v>
      </c>
      <c r="K6" s="5">
        <v>1.9000000000000001E-4</v>
      </c>
      <c r="L6" s="5">
        <v>2.5000000000000001E-4</v>
      </c>
      <c r="M6" s="5">
        <v>2.9E-4</v>
      </c>
      <c r="N6" s="5">
        <v>4.2999999999999999E-4</v>
      </c>
      <c r="O6" s="5">
        <v>6.7000000000000002E-4</v>
      </c>
      <c r="P6" s="5">
        <v>7.6999999999999996E-4</v>
      </c>
      <c r="Q6" s="5">
        <v>8.4000000000000003E-4</v>
      </c>
      <c r="R6" s="5">
        <v>8.4999999999999995E-4</v>
      </c>
      <c r="S6" s="5">
        <v>8.7000000000000001E-4</v>
      </c>
      <c r="T6" s="5">
        <v>8.7000000000000001E-4</v>
      </c>
      <c r="U6" s="5">
        <v>8.8999999999999995E-4</v>
      </c>
      <c r="V6" s="5">
        <v>8.9999999999999998E-4</v>
      </c>
      <c r="W6" s="5">
        <v>9.2000000000000003E-4</v>
      </c>
      <c r="X6" s="5">
        <v>9.6000000000000002E-4</v>
      </c>
      <c r="Y6" s="5">
        <v>1E-3</v>
      </c>
      <c r="Z6" s="5">
        <v>1.08E-3</v>
      </c>
      <c r="AA6" s="5">
        <v>1.2600000000000001E-3</v>
      </c>
      <c r="AB6" s="7">
        <v>28</v>
      </c>
      <c r="AC6" s="6"/>
      <c r="AE6" s="8">
        <v>3</v>
      </c>
      <c r="AF6">
        <f t="shared" si="0"/>
        <v>9.5999999999999992E-3</v>
      </c>
      <c r="AG6">
        <f t="shared" si="1"/>
        <v>0.99039999999999995</v>
      </c>
      <c r="AH6">
        <f t="shared" si="2"/>
        <v>9.4498356704889597E-3</v>
      </c>
      <c r="AI6">
        <f>PRODUCT($AG$3:AG6)</f>
        <v>0.97490804667211106</v>
      </c>
      <c r="AK6">
        <v>9</v>
      </c>
      <c r="AU6" s="13">
        <v>3</v>
      </c>
      <c r="AV6">
        <v>73.198733087725216</v>
      </c>
      <c r="AW6">
        <v>5578.2964882926235</v>
      </c>
      <c r="AX6">
        <v>220.24196264458533</v>
      </c>
      <c r="AY6">
        <v>14.840551291801303</v>
      </c>
    </row>
    <row r="7" spans="1:51" x14ac:dyDescent="0.25">
      <c r="A7" s="1">
        <v>4</v>
      </c>
      <c r="B7" s="5">
        <v>1.2999999999999999E-4</v>
      </c>
      <c r="C7" s="5">
        <v>1.2999999999999999E-4</v>
      </c>
      <c r="D7" s="5">
        <v>1.2999999999999999E-4</v>
      </c>
      <c r="E7" s="5">
        <v>1.3999999999999999E-4</v>
      </c>
      <c r="F7" s="5">
        <v>1.2999999999999999E-4</v>
      </c>
      <c r="G7" s="5">
        <v>1.2999999999999999E-4</v>
      </c>
      <c r="H7" s="5">
        <v>1.2E-4</v>
      </c>
      <c r="I7" s="5">
        <v>1.3999999999999999E-4</v>
      </c>
      <c r="J7" s="5">
        <v>1.9000000000000001E-4</v>
      </c>
      <c r="K7" s="5">
        <v>2.4000000000000001E-4</v>
      </c>
      <c r="L7" s="5">
        <v>2.9E-4</v>
      </c>
      <c r="M7" s="5">
        <v>4.2999999999999999E-4</v>
      </c>
      <c r="N7" s="5">
        <v>6.6E-4</v>
      </c>
      <c r="O7" s="5">
        <v>7.6000000000000004E-4</v>
      </c>
      <c r="P7" s="5">
        <v>8.3000000000000001E-4</v>
      </c>
      <c r="Q7" s="5">
        <v>8.4999999999999995E-4</v>
      </c>
      <c r="R7" s="5">
        <v>8.7000000000000001E-4</v>
      </c>
      <c r="S7" s="5">
        <v>8.7000000000000001E-4</v>
      </c>
      <c r="T7" s="5">
        <v>8.8999999999999995E-4</v>
      </c>
      <c r="U7" s="5">
        <v>8.9999999999999998E-4</v>
      </c>
      <c r="V7" s="5">
        <v>9.2000000000000003E-4</v>
      </c>
      <c r="W7" s="5">
        <v>9.6000000000000002E-4</v>
      </c>
      <c r="X7" s="5">
        <v>1E-3</v>
      </c>
      <c r="Y7" s="5">
        <v>1.08E-3</v>
      </c>
      <c r="Z7" s="5">
        <v>1.1999999999999999E-3</v>
      </c>
      <c r="AA7" s="5">
        <v>1.3799999999999999E-3</v>
      </c>
      <c r="AB7" s="7">
        <v>29</v>
      </c>
      <c r="AC7" s="6"/>
      <c r="AE7">
        <v>4</v>
      </c>
      <c r="AF7">
        <f t="shared" si="0"/>
        <v>1.197E-2</v>
      </c>
      <c r="AG7">
        <f t="shared" si="1"/>
        <v>0.98802999999999996</v>
      </c>
      <c r="AH7">
        <f t="shared" si="2"/>
        <v>1.166964931866517E-2</v>
      </c>
      <c r="AI7">
        <f>PRODUCT($AG$3:AG7)</f>
        <v>0.96323839735344585</v>
      </c>
      <c r="AK7">
        <v>16</v>
      </c>
      <c r="AU7" s="13">
        <v>4</v>
      </c>
      <c r="AV7">
        <v>72.217826686213684</v>
      </c>
      <c r="AW7">
        <v>5434.4343266701044</v>
      </c>
      <c r="AX7">
        <v>219.01983539010689</v>
      </c>
      <c r="AY7">
        <v>14.799318747500065</v>
      </c>
    </row>
    <row r="8" spans="1:51" x14ac:dyDescent="0.25">
      <c r="A8" s="1">
        <v>5</v>
      </c>
      <c r="B8" s="5">
        <v>1.2999999999999999E-4</v>
      </c>
      <c r="C8" s="5">
        <v>1.2999999999999999E-4</v>
      </c>
      <c r="D8" s="5">
        <v>1.2999999999999999E-4</v>
      </c>
      <c r="E8" s="5">
        <v>1.2999999999999999E-4</v>
      </c>
      <c r="F8" s="5">
        <v>1.2E-4</v>
      </c>
      <c r="G8" s="5">
        <v>1.2E-4</v>
      </c>
      <c r="H8" s="5">
        <v>1.3999999999999999E-4</v>
      </c>
      <c r="I8" s="5">
        <v>1.8000000000000001E-4</v>
      </c>
      <c r="J8" s="5">
        <v>2.2000000000000001E-4</v>
      </c>
      <c r="K8" s="5">
        <v>2.7999999999999998E-4</v>
      </c>
      <c r="L8" s="5">
        <v>4.2000000000000002E-4</v>
      </c>
      <c r="M8" s="5">
        <v>6.4999999999999997E-4</v>
      </c>
      <c r="N8" s="5">
        <v>7.6000000000000004E-4</v>
      </c>
      <c r="O8" s="5">
        <v>8.3000000000000001E-4</v>
      </c>
      <c r="P8" s="5">
        <v>8.4999999999999995E-4</v>
      </c>
      <c r="Q8" s="5">
        <v>8.7000000000000001E-4</v>
      </c>
      <c r="R8" s="5">
        <v>8.7000000000000001E-4</v>
      </c>
      <c r="S8" s="5">
        <v>8.8000000000000003E-4</v>
      </c>
      <c r="T8" s="5">
        <v>8.9999999999999998E-4</v>
      </c>
      <c r="U8" s="5">
        <v>9.1E-4</v>
      </c>
      <c r="V8" s="5">
        <v>9.6000000000000002E-4</v>
      </c>
      <c r="W8" s="5">
        <v>1E-3</v>
      </c>
      <c r="X8" s="5">
        <v>1.08E-3</v>
      </c>
      <c r="Y8" s="5">
        <v>1.1900000000000001E-3</v>
      </c>
      <c r="Z8" s="5">
        <v>1.3600000000000001E-3</v>
      </c>
      <c r="AA8" s="5">
        <v>1.4599999999999999E-3</v>
      </c>
      <c r="AB8" s="7">
        <v>30</v>
      </c>
      <c r="AC8" s="6"/>
      <c r="AE8">
        <v>5</v>
      </c>
      <c r="AF8">
        <f t="shared" si="0"/>
        <v>1.439E-2</v>
      </c>
      <c r="AG8">
        <f t="shared" si="1"/>
        <v>0.98560999999999999</v>
      </c>
      <c r="AH8">
        <f t="shared" si="2"/>
        <v>1.3861000537916085E-2</v>
      </c>
      <c r="AI8">
        <f>PRODUCT($AG$3:AG8)</f>
        <v>0.94937739681552979</v>
      </c>
      <c r="AK8">
        <v>25</v>
      </c>
      <c r="AU8" s="13">
        <v>5</v>
      </c>
      <c r="AV8">
        <v>71.234825047286321</v>
      </c>
      <c r="AW8">
        <v>5292.3466642391022</v>
      </c>
      <c r="AX8">
        <v>217.94636472161164</v>
      </c>
      <c r="AY8">
        <v>14.763006628787092</v>
      </c>
    </row>
    <row r="9" spans="1:51" x14ac:dyDescent="0.25">
      <c r="A9" s="1">
        <v>6</v>
      </c>
      <c r="B9" s="5">
        <v>1.2999999999999999E-4</v>
      </c>
      <c r="C9" s="5">
        <v>1.2999999999999999E-4</v>
      </c>
      <c r="D9" s="5">
        <v>1.2999999999999999E-4</v>
      </c>
      <c r="E9" s="5">
        <v>1.2E-4</v>
      </c>
      <c r="F9" s="5">
        <v>1.2E-4</v>
      </c>
      <c r="G9" s="5">
        <v>1.3999999999999999E-4</v>
      </c>
      <c r="H9" s="5">
        <v>1.7000000000000001E-4</v>
      </c>
      <c r="I9" s="5">
        <v>2.2000000000000001E-4</v>
      </c>
      <c r="J9" s="5">
        <v>2.7E-4</v>
      </c>
      <c r="K9" s="5">
        <v>4.0999999999999999E-4</v>
      </c>
      <c r="L9" s="5">
        <v>6.4999999999999997E-4</v>
      </c>
      <c r="M9" s="5">
        <v>7.6000000000000004E-4</v>
      </c>
      <c r="N9" s="5">
        <v>8.3000000000000001E-4</v>
      </c>
      <c r="O9" s="5">
        <v>8.4999999999999995E-4</v>
      </c>
      <c r="P9" s="5">
        <v>8.7000000000000001E-4</v>
      </c>
      <c r="Q9" s="5">
        <v>8.5999999999999998E-4</v>
      </c>
      <c r="R9" s="5">
        <v>8.8000000000000003E-4</v>
      </c>
      <c r="S9" s="5">
        <v>8.8999999999999995E-4</v>
      </c>
      <c r="T9" s="5">
        <v>9.1E-4</v>
      </c>
      <c r="U9" s="5">
        <v>9.6000000000000002E-4</v>
      </c>
      <c r="V9" s="5">
        <v>1E-3</v>
      </c>
      <c r="W9" s="5">
        <v>1.08E-3</v>
      </c>
      <c r="X9" s="5">
        <v>1.1900000000000001E-3</v>
      </c>
      <c r="Y9" s="5">
        <v>1.3600000000000001E-3</v>
      </c>
      <c r="Z9" s="5">
        <v>1.4300000000000001E-3</v>
      </c>
      <c r="AA9" s="5">
        <v>1.5399999999999999E-3</v>
      </c>
      <c r="AB9" s="7">
        <v>31</v>
      </c>
      <c r="AC9" s="6"/>
      <c r="AE9" s="8">
        <v>6</v>
      </c>
      <c r="AF9">
        <f t="shared" si="0"/>
        <v>1.6650000000000002E-2</v>
      </c>
      <c r="AG9">
        <f t="shared" si="1"/>
        <v>0.98334999999999995</v>
      </c>
      <c r="AH9">
        <f t="shared" si="2"/>
        <v>1.5807133656978573E-2</v>
      </c>
      <c r="AI9">
        <f>PRODUCT($AG$3:AG9)</f>
        <v>0.93357026315855118</v>
      </c>
      <c r="AK9">
        <v>36</v>
      </c>
      <c r="AU9" s="13">
        <v>6</v>
      </c>
      <c r="AV9">
        <v>70.248444524917915</v>
      </c>
      <c r="AW9">
        <v>5151.9349754066416</v>
      </c>
      <c r="AX9">
        <v>217.09101723617187</v>
      </c>
      <c r="AY9">
        <v>14.734008865077143</v>
      </c>
    </row>
    <row r="10" spans="1:51" x14ac:dyDescent="0.25">
      <c r="A10" s="1">
        <v>7</v>
      </c>
      <c r="B10" s="5">
        <v>1.2999999999999999E-4</v>
      </c>
      <c r="C10" s="5">
        <v>1.2E-4</v>
      </c>
      <c r="D10" s="5">
        <v>1.2E-4</v>
      </c>
      <c r="E10" s="5">
        <v>1.2E-4</v>
      </c>
      <c r="F10" s="5">
        <v>1.3999999999999999E-4</v>
      </c>
      <c r="G10" s="5">
        <v>1.7000000000000001E-4</v>
      </c>
      <c r="H10" s="5">
        <v>2.1000000000000001E-4</v>
      </c>
      <c r="I10" s="5">
        <v>2.7E-4</v>
      </c>
      <c r="J10" s="5">
        <v>4.0000000000000002E-4</v>
      </c>
      <c r="K10" s="5">
        <v>6.4999999999999997E-4</v>
      </c>
      <c r="L10" s="5">
        <v>7.5000000000000002E-4</v>
      </c>
      <c r="M10" s="5">
        <v>8.3000000000000001E-4</v>
      </c>
      <c r="N10" s="5">
        <v>8.4000000000000003E-4</v>
      </c>
      <c r="O10" s="5">
        <v>8.5999999999999998E-4</v>
      </c>
      <c r="P10" s="5">
        <v>8.5999999999999998E-4</v>
      </c>
      <c r="Q10" s="5">
        <v>8.8000000000000003E-4</v>
      </c>
      <c r="R10" s="5">
        <v>8.8999999999999995E-4</v>
      </c>
      <c r="S10" s="5">
        <v>8.9999999999999998E-4</v>
      </c>
      <c r="T10" s="5">
        <v>9.5E-4</v>
      </c>
      <c r="U10" s="5">
        <v>1E-3</v>
      </c>
      <c r="V10" s="5">
        <v>1.08E-3</v>
      </c>
      <c r="W10" s="5">
        <v>1.1900000000000001E-3</v>
      </c>
      <c r="X10" s="5">
        <v>1.3600000000000001E-3</v>
      </c>
      <c r="Y10" s="5">
        <v>1.4300000000000001E-3</v>
      </c>
      <c r="Z10" s="5">
        <v>1.5200000000000001E-3</v>
      </c>
      <c r="AA10" s="5">
        <v>1.6100000000000001E-3</v>
      </c>
      <c r="AB10" s="7">
        <v>32</v>
      </c>
      <c r="AC10" s="6"/>
      <c r="AE10">
        <v>7</v>
      </c>
      <c r="AF10">
        <f t="shared" si="0"/>
        <v>1.8859999999999998E-2</v>
      </c>
      <c r="AG10">
        <f t="shared" si="1"/>
        <v>0.98114000000000001</v>
      </c>
      <c r="AH10">
        <f t="shared" si="2"/>
        <v>1.7607135163170275E-2</v>
      </c>
      <c r="AI10">
        <f>PRODUCT($AG$3:AG10)</f>
        <v>0.91596312799538093</v>
      </c>
      <c r="AK10">
        <v>49</v>
      </c>
      <c r="AU10" s="13">
        <v>7</v>
      </c>
      <c r="AV10">
        <v>69.263182592098687</v>
      </c>
      <c r="AW10">
        <v>5013.5687158557566</v>
      </c>
      <c r="AX10">
        <v>216.18025306935397</v>
      </c>
      <c r="AY10">
        <v>14.703069511818066</v>
      </c>
    </row>
    <row r="11" spans="1:51" x14ac:dyDescent="0.25">
      <c r="A11" s="1">
        <v>8</v>
      </c>
      <c r="B11" s="5">
        <v>1.2E-4</v>
      </c>
      <c r="C11" s="5">
        <v>1.2E-4</v>
      </c>
      <c r="D11" s="5">
        <v>1.2E-4</v>
      </c>
      <c r="E11" s="5">
        <v>1.2999999999999999E-4</v>
      </c>
      <c r="F11" s="5">
        <v>1.6000000000000001E-4</v>
      </c>
      <c r="G11" s="5">
        <v>2.1000000000000001E-4</v>
      </c>
      <c r="H11" s="5">
        <v>2.5999999999999998E-4</v>
      </c>
      <c r="I11" s="5">
        <v>4.0000000000000002E-4</v>
      </c>
      <c r="J11" s="5">
        <v>6.4999999999999997E-4</v>
      </c>
      <c r="K11" s="5">
        <v>7.5000000000000002E-4</v>
      </c>
      <c r="L11" s="5">
        <v>8.3000000000000001E-4</v>
      </c>
      <c r="M11" s="5">
        <v>8.4000000000000003E-4</v>
      </c>
      <c r="N11" s="5">
        <v>8.5999999999999998E-4</v>
      </c>
      <c r="O11" s="5">
        <v>8.5999999999999998E-4</v>
      </c>
      <c r="P11" s="5">
        <v>8.7000000000000001E-4</v>
      </c>
      <c r="Q11" s="5">
        <v>8.8000000000000003E-4</v>
      </c>
      <c r="R11" s="5">
        <v>8.8999999999999995E-4</v>
      </c>
      <c r="S11" s="5">
        <v>8.9999999999999998E-4</v>
      </c>
      <c r="T11" s="5">
        <v>9.3999999999999997E-4</v>
      </c>
      <c r="U11" s="5">
        <v>1.08E-3</v>
      </c>
      <c r="V11" s="5">
        <v>1.1900000000000001E-3</v>
      </c>
      <c r="W11" s="5">
        <v>1.3600000000000001E-3</v>
      </c>
      <c r="X11" s="5">
        <v>1.4300000000000001E-3</v>
      </c>
      <c r="Y11" s="5">
        <v>1.5200000000000001E-3</v>
      </c>
      <c r="Z11" s="5">
        <v>1.58E-3</v>
      </c>
      <c r="AA11" s="5">
        <v>1.6999999999999999E-3</v>
      </c>
      <c r="AB11" s="7">
        <v>33</v>
      </c>
      <c r="AC11" s="6"/>
      <c r="AE11">
        <v>8</v>
      </c>
      <c r="AF11">
        <f t="shared" si="0"/>
        <v>2.1129999999999999E-2</v>
      </c>
      <c r="AG11">
        <f t="shared" si="1"/>
        <v>0.97887000000000002</v>
      </c>
      <c r="AH11">
        <f t="shared" si="2"/>
        <v>1.93543008945424E-2</v>
      </c>
      <c r="AI11">
        <f>PRODUCT($AG$3:AG11)</f>
        <v>0.89660882710083856</v>
      </c>
      <c r="AK11">
        <v>64</v>
      </c>
      <c r="AU11" s="13">
        <v>8</v>
      </c>
      <c r="AV11">
        <v>68.282634923828738</v>
      </c>
      <c r="AW11">
        <v>4877.594260022679</v>
      </c>
      <c r="AX11">
        <v>215.07602788180338</v>
      </c>
      <c r="AY11">
        <v>14.665470598715999</v>
      </c>
    </row>
    <row r="12" spans="1:51" x14ac:dyDescent="0.25">
      <c r="A12" s="1">
        <v>9</v>
      </c>
      <c r="B12" s="5">
        <v>1.2E-4</v>
      </c>
      <c r="C12" s="5">
        <v>1.2E-4</v>
      </c>
      <c r="D12" s="5">
        <v>1.2999999999999999E-4</v>
      </c>
      <c r="E12" s="5">
        <v>1.6000000000000001E-4</v>
      </c>
      <c r="F12" s="5">
        <v>2.0000000000000001E-4</v>
      </c>
      <c r="G12" s="5">
        <v>2.5999999999999998E-4</v>
      </c>
      <c r="H12" s="5">
        <v>3.8999999999999999E-4</v>
      </c>
      <c r="I12" s="5">
        <v>6.4999999999999997E-4</v>
      </c>
      <c r="J12" s="5">
        <v>7.5000000000000002E-4</v>
      </c>
      <c r="K12" s="5">
        <v>8.3000000000000001E-4</v>
      </c>
      <c r="L12" s="5">
        <v>8.4000000000000003E-4</v>
      </c>
      <c r="M12" s="5">
        <v>8.5999999999999998E-4</v>
      </c>
      <c r="N12" s="5">
        <v>8.5999999999999998E-4</v>
      </c>
      <c r="O12" s="5">
        <v>8.7000000000000001E-4</v>
      </c>
      <c r="P12" s="5">
        <v>8.8000000000000003E-4</v>
      </c>
      <c r="Q12" s="5">
        <v>8.8999999999999995E-4</v>
      </c>
      <c r="R12" s="5">
        <v>8.8999999999999995E-4</v>
      </c>
      <c r="S12" s="5">
        <v>9.3000000000000005E-4</v>
      </c>
      <c r="T12" s="5">
        <v>1.0200000000000001E-3</v>
      </c>
      <c r="U12" s="5">
        <v>1.14E-3</v>
      </c>
      <c r="V12" s="5">
        <v>1.3600000000000001E-3</v>
      </c>
      <c r="W12" s="5">
        <v>1.4300000000000001E-3</v>
      </c>
      <c r="X12" s="5">
        <v>1.5200000000000001E-3</v>
      </c>
      <c r="Y12" s="5">
        <v>1.58E-3</v>
      </c>
      <c r="Z12" s="5">
        <v>1.66E-3</v>
      </c>
      <c r="AA12" s="5">
        <v>1.8E-3</v>
      </c>
      <c r="AB12" s="7">
        <v>34</v>
      </c>
      <c r="AC12" s="6"/>
      <c r="AE12" s="8">
        <v>9</v>
      </c>
      <c r="AF12">
        <f t="shared" si="0"/>
        <v>2.3699999999999999E-2</v>
      </c>
      <c r="AG12">
        <f t="shared" si="1"/>
        <v>0.97629999999999995</v>
      </c>
      <c r="AH12">
        <f t="shared" si="2"/>
        <v>2.1249629202289871E-2</v>
      </c>
      <c r="AI12">
        <f>PRODUCT($AG$3:AG12)</f>
        <v>0.87535919789854866</v>
      </c>
      <c r="AK12">
        <v>81</v>
      </c>
      <c r="AU12" s="13">
        <v>9</v>
      </c>
      <c r="AV12">
        <v>67.300222404152237</v>
      </c>
      <c r="AW12">
        <v>4743.4340741901306</v>
      </c>
      <c r="AX12">
        <v>214.1141385417759</v>
      </c>
      <c r="AY12">
        <v>14.632639493330515</v>
      </c>
    </row>
    <row r="13" spans="1:51" x14ac:dyDescent="0.25">
      <c r="A13" s="1">
        <v>10</v>
      </c>
      <c r="B13" s="5">
        <v>1.2E-4</v>
      </c>
      <c r="C13" s="5">
        <v>1.2999999999999999E-4</v>
      </c>
      <c r="D13" s="5">
        <v>1.4999999999999999E-4</v>
      </c>
      <c r="E13" s="5">
        <v>2.0000000000000001E-4</v>
      </c>
      <c r="F13" s="5">
        <v>2.5999999999999998E-4</v>
      </c>
      <c r="G13" s="5">
        <v>3.8000000000000002E-4</v>
      </c>
      <c r="H13" s="5">
        <v>6.4999999999999997E-4</v>
      </c>
      <c r="I13" s="5">
        <v>7.5000000000000002E-4</v>
      </c>
      <c r="J13" s="5">
        <v>8.0999999999999996E-4</v>
      </c>
      <c r="K13" s="5">
        <v>8.0999999999999996E-4</v>
      </c>
      <c r="L13" s="5">
        <v>8.4999999999999995E-4</v>
      </c>
      <c r="M13" s="5">
        <v>8.4999999999999995E-4</v>
      </c>
      <c r="N13" s="5">
        <v>8.5999999999999998E-4</v>
      </c>
      <c r="O13" s="5">
        <v>8.7000000000000001E-4</v>
      </c>
      <c r="P13" s="5">
        <v>8.8000000000000003E-4</v>
      </c>
      <c r="Q13" s="5">
        <v>8.8000000000000003E-4</v>
      </c>
      <c r="R13" s="5">
        <v>9.3000000000000005E-4</v>
      </c>
      <c r="S13" s="5">
        <v>1.0200000000000001E-3</v>
      </c>
      <c r="T13" s="5">
        <v>1.14E-3</v>
      </c>
      <c r="U13" s="5">
        <v>1.31E-3</v>
      </c>
      <c r="V13" s="5">
        <v>1.41E-3</v>
      </c>
      <c r="W13" s="5">
        <v>1.5200000000000001E-3</v>
      </c>
      <c r="X13" s="5">
        <v>1.58E-3</v>
      </c>
      <c r="Y13" s="5">
        <v>1.66E-3</v>
      </c>
      <c r="Z13" s="5">
        <v>1.7600000000000001E-3</v>
      </c>
      <c r="AA13" s="5">
        <v>1.9E-3</v>
      </c>
      <c r="AB13" s="7">
        <v>35</v>
      </c>
      <c r="AC13" s="6"/>
      <c r="AE13">
        <v>10</v>
      </c>
      <c r="AF13">
        <f t="shared" si="0"/>
        <v>2.647E-2</v>
      </c>
      <c r="AG13">
        <f t="shared" si="1"/>
        <v>0.97353000000000001</v>
      </c>
      <c r="AH13">
        <f t="shared" si="2"/>
        <v>2.3170757968374582E-2</v>
      </c>
      <c r="AI13">
        <f>PRODUCT($AG$3:AG13)</f>
        <v>0.85218843993017412</v>
      </c>
      <c r="AK13">
        <v>100</v>
      </c>
      <c r="AU13" s="13">
        <v>10</v>
      </c>
      <c r="AV13">
        <v>66.320684312209508</v>
      </c>
      <c r="AW13">
        <v>4611.4323573716747</v>
      </c>
      <c r="AX13">
        <v>212.99918973192234</v>
      </c>
      <c r="AY13">
        <v>14.594491759973087</v>
      </c>
    </row>
    <row r="14" spans="1:51" x14ac:dyDescent="0.25">
      <c r="A14" s="1">
        <v>11</v>
      </c>
      <c r="B14" s="5">
        <v>1.2E-4</v>
      </c>
      <c r="C14" s="5">
        <v>1.4999999999999999E-4</v>
      </c>
      <c r="D14" s="5">
        <v>1.9000000000000001E-4</v>
      </c>
      <c r="E14" s="5">
        <v>2.5000000000000001E-4</v>
      </c>
      <c r="F14" s="5">
        <v>3.6999999999999999E-4</v>
      </c>
      <c r="G14" s="5">
        <v>6.4999999999999997E-4</v>
      </c>
      <c r="H14" s="5">
        <v>7.5000000000000002E-4</v>
      </c>
      <c r="I14" s="5">
        <v>8.0999999999999996E-4</v>
      </c>
      <c r="J14" s="5">
        <v>8.0999999999999996E-4</v>
      </c>
      <c r="K14" s="5">
        <v>8.4999999999999995E-4</v>
      </c>
      <c r="L14" s="5">
        <v>8.4999999999999995E-4</v>
      </c>
      <c r="M14" s="5">
        <v>8.5999999999999998E-4</v>
      </c>
      <c r="N14" s="5">
        <v>8.5999999999999998E-4</v>
      </c>
      <c r="O14" s="5">
        <v>8.7000000000000001E-4</v>
      </c>
      <c r="P14" s="5">
        <v>8.8000000000000003E-4</v>
      </c>
      <c r="Q14" s="5">
        <v>9.2000000000000003E-4</v>
      </c>
      <c r="R14" s="5">
        <v>1.01E-3</v>
      </c>
      <c r="S14" s="5">
        <v>1.1299999999999999E-3</v>
      </c>
      <c r="T14" s="5">
        <v>1.31E-3</v>
      </c>
      <c r="U14" s="5">
        <v>1.4E-3</v>
      </c>
      <c r="V14" s="5">
        <v>1.5E-3</v>
      </c>
      <c r="W14" s="5">
        <v>1.58E-3</v>
      </c>
      <c r="X14" s="5">
        <v>1.66E-3</v>
      </c>
      <c r="Y14" s="5">
        <v>1.7600000000000001E-3</v>
      </c>
      <c r="Z14" s="5">
        <v>1.8600000000000001E-3</v>
      </c>
      <c r="AA14" s="5">
        <v>2E-3</v>
      </c>
      <c r="AB14" s="7">
        <v>36</v>
      </c>
      <c r="AC14" s="6"/>
      <c r="AE14">
        <v>11</v>
      </c>
      <c r="AF14">
        <f t="shared" si="0"/>
        <v>3.1019999999999999E-2</v>
      </c>
      <c r="AG14">
        <f t="shared" si="1"/>
        <v>0.96897999999999995</v>
      </c>
      <c r="AH14">
        <f t="shared" si="2"/>
        <v>2.6434885406633999E-2</v>
      </c>
      <c r="AI14">
        <f>PRODUCT($AG$3:AG14)</f>
        <v>0.82575355452354005</v>
      </c>
      <c r="AK14">
        <v>121</v>
      </c>
      <c r="AU14" s="13">
        <v>11</v>
      </c>
      <c r="AV14">
        <v>65.336749149580143</v>
      </c>
      <c r="AW14">
        <v>4481.0007978301746</v>
      </c>
      <c r="AX14">
        <v>212.11000839501321</v>
      </c>
      <c r="AY14">
        <v>14.563996992412942</v>
      </c>
    </row>
    <row r="15" spans="1:51" x14ac:dyDescent="0.25">
      <c r="A15" s="1">
        <v>12</v>
      </c>
      <c r="B15" s="5">
        <v>1.3999999999999999E-4</v>
      </c>
      <c r="C15" s="5">
        <v>1.8000000000000001E-4</v>
      </c>
      <c r="D15" s="5">
        <v>2.5000000000000001E-4</v>
      </c>
      <c r="E15" s="5">
        <v>3.6000000000000002E-4</v>
      </c>
      <c r="F15" s="5">
        <v>6.4999999999999997E-4</v>
      </c>
      <c r="G15" s="5">
        <v>7.5000000000000002E-4</v>
      </c>
      <c r="H15" s="5">
        <v>8.0999999999999996E-4</v>
      </c>
      <c r="I15" s="5">
        <v>8.0999999999999996E-4</v>
      </c>
      <c r="J15" s="5">
        <v>8.3000000000000001E-4</v>
      </c>
      <c r="K15" s="5">
        <v>8.4000000000000003E-4</v>
      </c>
      <c r="L15" s="5">
        <v>8.4999999999999995E-4</v>
      </c>
      <c r="M15" s="5">
        <v>8.4999999999999995E-4</v>
      </c>
      <c r="N15" s="5">
        <v>8.5999999999999998E-4</v>
      </c>
      <c r="O15" s="5">
        <v>8.8000000000000003E-4</v>
      </c>
      <c r="P15" s="5">
        <v>9.2000000000000003E-4</v>
      </c>
      <c r="Q15" s="5">
        <v>1.01E-3</v>
      </c>
      <c r="R15" s="5">
        <v>1.1199999999999999E-3</v>
      </c>
      <c r="S15" s="5">
        <v>1.2999999999999999E-3</v>
      </c>
      <c r="T15" s="5">
        <v>1.39E-3</v>
      </c>
      <c r="U15" s="5">
        <v>1.49E-3</v>
      </c>
      <c r="V15" s="5">
        <v>1.5499999999999999E-3</v>
      </c>
      <c r="W15" s="5">
        <v>1.66E-3</v>
      </c>
      <c r="X15" s="5">
        <v>1.7600000000000001E-3</v>
      </c>
      <c r="Y15" s="5">
        <v>1.8600000000000001E-3</v>
      </c>
      <c r="Z15" s="5">
        <v>1.9599999999999999E-3</v>
      </c>
      <c r="AA15" s="5">
        <v>2.0899999999999998E-3</v>
      </c>
      <c r="AB15" s="7">
        <v>37</v>
      </c>
      <c r="AC15" s="6"/>
      <c r="AE15" s="8">
        <v>12</v>
      </c>
      <c r="AF15">
        <f t="shared" si="0"/>
        <v>3.7089999999999998E-2</v>
      </c>
      <c r="AG15">
        <f t="shared" si="1"/>
        <v>0.96291000000000004</v>
      </c>
      <c r="AH15">
        <f t="shared" si="2"/>
        <v>3.0627199337278099E-2</v>
      </c>
      <c r="AI15">
        <f>PRODUCT($AG$3:AG15)</f>
        <v>0.79512635518626196</v>
      </c>
      <c r="AK15">
        <v>144</v>
      </c>
      <c r="AU15" s="13">
        <v>12</v>
      </c>
      <c r="AV15">
        <v>64.354609097355734</v>
      </c>
      <c r="AW15">
        <v>4352.6681457304621</v>
      </c>
      <c r="AX15">
        <v>211.15243365700098</v>
      </c>
      <c r="AY15">
        <v>14.531085081885694</v>
      </c>
    </row>
    <row r="16" spans="1:51" x14ac:dyDescent="0.25">
      <c r="A16" s="1">
        <v>13</v>
      </c>
      <c r="B16" s="5">
        <v>1.7000000000000001E-4</v>
      </c>
      <c r="C16" s="5">
        <v>2.4000000000000001E-4</v>
      </c>
      <c r="D16" s="5">
        <v>3.6000000000000002E-4</v>
      </c>
      <c r="E16" s="5">
        <v>6.4999999999999997E-4</v>
      </c>
      <c r="F16" s="5">
        <v>7.5000000000000002E-4</v>
      </c>
      <c r="G16" s="5">
        <v>8.0999999999999996E-4</v>
      </c>
      <c r="H16" s="5">
        <v>8.0999999999999996E-4</v>
      </c>
      <c r="I16" s="5">
        <v>8.1999999999999998E-4</v>
      </c>
      <c r="J16" s="5">
        <v>8.3000000000000001E-4</v>
      </c>
      <c r="K16" s="5">
        <v>8.4000000000000003E-4</v>
      </c>
      <c r="L16" s="5">
        <v>8.4000000000000003E-4</v>
      </c>
      <c r="M16" s="5">
        <v>8.4999999999999995E-4</v>
      </c>
      <c r="N16" s="5">
        <v>8.7000000000000001E-4</v>
      </c>
      <c r="O16" s="5">
        <v>8.9999999999999998E-4</v>
      </c>
      <c r="P16" s="5">
        <v>9.6000000000000002E-4</v>
      </c>
      <c r="Q16" s="5">
        <v>1.1100000000000001E-3</v>
      </c>
      <c r="R16" s="5">
        <v>1.2899999999999999E-3</v>
      </c>
      <c r="S16" s="5">
        <v>1.39E-3</v>
      </c>
      <c r="T16" s="5">
        <v>1.48E-3</v>
      </c>
      <c r="U16" s="5">
        <v>1.5299999999999999E-3</v>
      </c>
      <c r="V16" s="5">
        <v>1.65E-3</v>
      </c>
      <c r="W16" s="5">
        <v>1.7600000000000001E-3</v>
      </c>
      <c r="X16" s="5">
        <v>1.8600000000000001E-3</v>
      </c>
      <c r="Y16" s="5">
        <v>1.9599999999999999E-3</v>
      </c>
      <c r="Z16" s="5">
        <v>2.0699999999999998E-3</v>
      </c>
      <c r="AA16" s="5">
        <v>2.16E-3</v>
      </c>
      <c r="AB16" s="7">
        <v>38</v>
      </c>
      <c r="AC16" s="6"/>
      <c r="AE16">
        <v>13</v>
      </c>
      <c r="AF16">
        <f t="shared" si="0"/>
        <v>4.4269999999999997E-2</v>
      </c>
      <c r="AG16">
        <f t="shared" si="1"/>
        <v>0.95572999999999997</v>
      </c>
      <c r="AH16">
        <f t="shared" si="2"/>
        <v>3.5200243744095812E-2</v>
      </c>
      <c r="AI16">
        <f>PRODUCT($AG$3:AG16)</f>
        <v>0.75992611144216615</v>
      </c>
      <c r="AK16">
        <v>169</v>
      </c>
      <c r="AU16" s="13">
        <v>13</v>
      </c>
      <c r="AV16">
        <v>63.375133941206059</v>
      </c>
      <c r="AW16">
        <v>4226.4742009759684</v>
      </c>
      <c r="AX16">
        <v>210.06659891016034</v>
      </c>
      <c r="AY16">
        <v>14.493674444741758</v>
      </c>
    </row>
    <row r="17" spans="1:51" x14ac:dyDescent="0.25">
      <c r="A17" s="1">
        <v>14</v>
      </c>
      <c r="B17" s="5">
        <v>2.3000000000000001E-4</v>
      </c>
      <c r="C17" s="5">
        <v>3.5E-4</v>
      </c>
      <c r="D17" s="5">
        <v>6.4999999999999997E-4</v>
      </c>
      <c r="E17" s="5">
        <v>7.3999999999999999E-4</v>
      </c>
      <c r="F17" s="5">
        <v>8.0999999999999996E-4</v>
      </c>
      <c r="G17" s="5">
        <v>8.0999999999999996E-4</v>
      </c>
      <c r="H17" s="5">
        <v>8.1999999999999998E-4</v>
      </c>
      <c r="I17" s="5">
        <v>8.3000000000000001E-4</v>
      </c>
      <c r="J17" s="5">
        <v>8.4000000000000003E-4</v>
      </c>
      <c r="K17" s="5">
        <v>8.3000000000000001E-4</v>
      </c>
      <c r="L17" s="5">
        <v>8.4000000000000003E-4</v>
      </c>
      <c r="M17" s="5">
        <v>8.5999999999999998E-4</v>
      </c>
      <c r="N17" s="5">
        <v>8.8000000000000003E-4</v>
      </c>
      <c r="O17" s="5">
        <v>9.5E-4</v>
      </c>
      <c r="P17" s="5">
        <v>1.08E-3</v>
      </c>
      <c r="Q17" s="5">
        <v>1.25E-3</v>
      </c>
      <c r="R17" s="5">
        <v>1.3799999999999999E-3</v>
      </c>
      <c r="S17" s="5">
        <v>1.48E-3</v>
      </c>
      <c r="T17" s="5">
        <v>1.5200000000000001E-3</v>
      </c>
      <c r="U17" s="5">
        <v>1.6299999999999999E-3</v>
      </c>
      <c r="V17" s="5">
        <v>1.75E-3</v>
      </c>
      <c r="W17" s="5">
        <v>1.8600000000000001E-3</v>
      </c>
      <c r="X17" s="5">
        <v>1.9599999999999999E-3</v>
      </c>
      <c r="Y17" s="5">
        <v>2.0699999999999998E-3</v>
      </c>
      <c r="Z17" s="5">
        <v>2.1299999999999999E-3</v>
      </c>
      <c r="AA17" s="5">
        <v>2.2200000000000002E-3</v>
      </c>
      <c r="AB17" s="7">
        <v>39</v>
      </c>
      <c r="AC17" s="6"/>
      <c r="AE17">
        <v>14</v>
      </c>
      <c r="AF17">
        <f t="shared" si="0"/>
        <v>5.0689999999999999E-2</v>
      </c>
      <c r="AG17">
        <f t="shared" si="1"/>
        <v>0.94930999999999999</v>
      </c>
      <c r="AH17">
        <f t="shared" si="2"/>
        <v>3.8520654589003403E-2</v>
      </c>
      <c r="AI17">
        <f>PRODUCT($AG$3:AG17)</f>
        <v>0.72140545685316271</v>
      </c>
      <c r="AK17">
        <v>196</v>
      </c>
      <c r="AU17" s="13">
        <v>14</v>
      </c>
      <c r="AV17">
        <v>62.39754913693023</v>
      </c>
      <c r="AW17">
        <v>4102.3502798080835</v>
      </c>
      <c r="AX17">
        <v>208.89614151246087</v>
      </c>
      <c r="AY17">
        <v>14.453239827542504</v>
      </c>
    </row>
    <row r="18" spans="1:51" x14ac:dyDescent="0.25">
      <c r="A18" s="1">
        <v>15</v>
      </c>
      <c r="B18" s="5">
        <v>3.4000000000000002E-4</v>
      </c>
      <c r="C18" s="5">
        <v>6.4999999999999997E-4</v>
      </c>
      <c r="D18" s="5">
        <v>7.3999999999999999E-4</v>
      </c>
      <c r="E18" s="5">
        <v>8.0999999999999996E-4</v>
      </c>
      <c r="F18" s="5">
        <v>8.0999999999999996E-4</v>
      </c>
      <c r="G18" s="5">
        <v>8.0999999999999996E-4</v>
      </c>
      <c r="H18" s="5">
        <v>8.0999999999999996E-4</v>
      </c>
      <c r="I18" s="5">
        <v>8.1999999999999998E-4</v>
      </c>
      <c r="J18" s="5">
        <v>8.3000000000000001E-4</v>
      </c>
      <c r="K18" s="5">
        <v>8.4000000000000003E-4</v>
      </c>
      <c r="L18" s="5">
        <v>8.4999999999999995E-4</v>
      </c>
      <c r="M18" s="5">
        <v>8.8000000000000003E-4</v>
      </c>
      <c r="N18" s="5">
        <v>9.3000000000000005E-4</v>
      </c>
      <c r="O18" s="5">
        <v>1.0399999999999999E-3</v>
      </c>
      <c r="P18" s="5">
        <v>1.24E-3</v>
      </c>
      <c r="Q18" s="5">
        <v>1.3699999999999999E-3</v>
      </c>
      <c r="R18" s="5">
        <v>1.47E-3</v>
      </c>
      <c r="S18" s="5">
        <v>1.5E-3</v>
      </c>
      <c r="T18" s="5">
        <v>1.6199999999999999E-3</v>
      </c>
      <c r="U18" s="5">
        <v>1.74E-3</v>
      </c>
      <c r="V18" s="5">
        <v>1.8500000000000001E-3</v>
      </c>
      <c r="W18" s="5">
        <v>1.9400000000000001E-3</v>
      </c>
      <c r="X18" s="5">
        <v>2.0699999999999998E-3</v>
      </c>
      <c r="Y18" s="5">
        <v>2.1299999999999999E-3</v>
      </c>
      <c r="Z18" s="5">
        <v>2.2000000000000001E-3</v>
      </c>
      <c r="AA18" s="5">
        <v>2.2200000000000002E-3</v>
      </c>
      <c r="AB18" s="7">
        <v>40</v>
      </c>
      <c r="AC18" s="6"/>
      <c r="AE18" s="8">
        <v>15</v>
      </c>
      <c r="AF18">
        <f t="shared" si="0"/>
        <v>5.9049999999999998E-2</v>
      </c>
      <c r="AG18">
        <f t="shared" si="1"/>
        <v>0.94094999999999995</v>
      </c>
      <c r="AH18">
        <f t="shared" si="2"/>
        <v>4.2598992227179257E-2</v>
      </c>
      <c r="AI18">
        <f>PRODUCT($AG$3:AG18)</f>
        <v>0.67880646462598337</v>
      </c>
      <c r="AK18">
        <v>225</v>
      </c>
      <c r="AU18" s="13">
        <v>15</v>
      </c>
      <c r="AV18">
        <v>61.423866836023876</v>
      </c>
      <c r="AW18">
        <v>3980.4106759232031</v>
      </c>
      <c r="AX18">
        <v>207.51925883360946</v>
      </c>
      <c r="AY18">
        <v>14.405528759251062</v>
      </c>
    </row>
    <row r="19" spans="1:51" x14ac:dyDescent="0.25">
      <c r="A19" s="1">
        <v>16</v>
      </c>
      <c r="B19" s="5">
        <v>6.4999999999999997E-4</v>
      </c>
      <c r="C19" s="5">
        <v>7.3999999999999999E-4</v>
      </c>
      <c r="D19" s="5">
        <v>8.0999999999999996E-4</v>
      </c>
      <c r="E19" s="5">
        <v>8.0000000000000004E-4</v>
      </c>
      <c r="F19" s="5">
        <v>8.0999999999999996E-4</v>
      </c>
      <c r="G19" s="5">
        <v>7.9000000000000001E-4</v>
      </c>
      <c r="H19" s="5">
        <v>8.0000000000000004E-4</v>
      </c>
      <c r="I19" s="5">
        <v>8.0999999999999996E-4</v>
      </c>
      <c r="J19" s="5">
        <v>8.1999999999999998E-4</v>
      </c>
      <c r="K19" s="5">
        <v>8.4000000000000003E-4</v>
      </c>
      <c r="L19" s="5">
        <v>8.5999999999999998E-4</v>
      </c>
      <c r="M19" s="5">
        <v>9.1E-4</v>
      </c>
      <c r="N19" s="5">
        <v>1.0200000000000001E-3</v>
      </c>
      <c r="O19" s="5">
        <v>1.1999999999999999E-3</v>
      </c>
      <c r="P19" s="5">
        <v>1.32E-3</v>
      </c>
      <c r="Q19" s="5">
        <v>1.41E-3</v>
      </c>
      <c r="R19" s="5">
        <v>1.48E-3</v>
      </c>
      <c r="S19" s="5">
        <v>1.5900000000000001E-3</v>
      </c>
      <c r="T19" s="5">
        <v>1.73E-3</v>
      </c>
      <c r="U19" s="5">
        <v>1.8400000000000001E-3</v>
      </c>
      <c r="V19" s="5">
        <v>1.9300000000000001E-3</v>
      </c>
      <c r="W19" s="5">
        <v>2.0300000000000001E-3</v>
      </c>
      <c r="X19" s="5">
        <v>2.1299999999999999E-3</v>
      </c>
      <c r="Y19" s="5">
        <v>2.1900000000000001E-3</v>
      </c>
      <c r="Z19" s="5">
        <v>2.2000000000000001E-3</v>
      </c>
      <c r="AA19" s="5">
        <v>2.2000000000000001E-3</v>
      </c>
      <c r="AB19" s="7">
        <v>41</v>
      </c>
      <c r="AC19" s="6"/>
      <c r="AE19">
        <v>16</v>
      </c>
      <c r="AF19">
        <f t="shared" si="0"/>
        <v>6.7530000000000007E-2</v>
      </c>
      <c r="AG19">
        <f t="shared" si="1"/>
        <v>0.93247000000000002</v>
      </c>
      <c r="AH19">
        <f t="shared" si="2"/>
        <v>4.5839800556192661E-2</v>
      </c>
      <c r="AI19">
        <f>PRODUCT($AG$3:AG19)</f>
        <v>0.63296666406979074</v>
      </c>
      <c r="AK19">
        <v>256</v>
      </c>
      <c r="AU19" s="13">
        <v>16</v>
      </c>
      <c r="AV19">
        <v>60.466271157580294</v>
      </c>
      <c r="AW19">
        <v>3861.5533860731521</v>
      </c>
      <c r="AX19">
        <v>205.38343837112552</v>
      </c>
      <c r="AY19">
        <v>14.331205056488638</v>
      </c>
    </row>
    <row r="20" spans="1:51" x14ac:dyDescent="0.25">
      <c r="A20" s="1">
        <v>17</v>
      </c>
      <c r="B20" s="5">
        <v>7.3999999999999999E-4</v>
      </c>
      <c r="C20" s="5">
        <v>8.0999999999999996E-4</v>
      </c>
      <c r="D20" s="5">
        <v>8.0000000000000004E-4</v>
      </c>
      <c r="E20" s="5">
        <v>8.0999999999999996E-4</v>
      </c>
      <c r="F20" s="5">
        <v>7.9000000000000001E-4</v>
      </c>
      <c r="G20" s="5">
        <v>8.0000000000000004E-4</v>
      </c>
      <c r="H20" s="5">
        <v>8.0999999999999996E-4</v>
      </c>
      <c r="I20" s="5">
        <v>8.1999999999999998E-4</v>
      </c>
      <c r="J20" s="5">
        <v>8.3000000000000001E-4</v>
      </c>
      <c r="K20" s="5">
        <v>8.5999999999999998E-4</v>
      </c>
      <c r="L20" s="5">
        <v>8.8999999999999995E-4</v>
      </c>
      <c r="M20" s="5">
        <v>9.8999999999999999E-4</v>
      </c>
      <c r="N20" s="5">
        <v>1.14E-3</v>
      </c>
      <c r="O20" s="5">
        <v>1.2800000000000001E-3</v>
      </c>
      <c r="P20" s="5">
        <v>1.31E-3</v>
      </c>
      <c r="Q20" s="5">
        <v>1.42E-3</v>
      </c>
      <c r="R20" s="5">
        <v>1.5399999999999999E-3</v>
      </c>
      <c r="S20" s="5">
        <v>1.65E-3</v>
      </c>
      <c r="T20" s="5">
        <v>1.7899999999999999E-3</v>
      </c>
      <c r="U20" s="5">
        <v>1.91E-3</v>
      </c>
      <c r="V20" s="5">
        <v>2.0300000000000001E-3</v>
      </c>
      <c r="W20" s="5">
        <v>2.1099999999999999E-3</v>
      </c>
      <c r="X20" s="5">
        <v>2.1800000000000001E-3</v>
      </c>
      <c r="Y20" s="5">
        <v>2.1800000000000001E-3</v>
      </c>
      <c r="Z20" s="5">
        <v>2.1800000000000001E-3</v>
      </c>
      <c r="AA20" s="5">
        <v>2.1900000000000001E-3</v>
      </c>
      <c r="AB20" s="7">
        <v>42</v>
      </c>
      <c r="AC20" s="6"/>
      <c r="AE20">
        <v>17</v>
      </c>
      <c r="AF20">
        <f t="shared" si="0"/>
        <v>7.664E-2</v>
      </c>
      <c r="AG20">
        <f t="shared" si="1"/>
        <v>0.92335999999999996</v>
      </c>
      <c r="AH20">
        <f t="shared" si="2"/>
        <v>4.8510565134308764E-2</v>
      </c>
      <c r="AI20">
        <f>PRODUCT($AG$3:AG20)</f>
        <v>0.584456098935482</v>
      </c>
      <c r="AK20">
        <v>289</v>
      </c>
      <c r="AU20" s="13">
        <v>17</v>
      </c>
      <c r="AV20">
        <v>59.531653980438769</v>
      </c>
      <c r="AW20">
        <v>3746.1183065132418</v>
      </c>
      <c r="AX20">
        <v>202.1004808665507</v>
      </c>
      <c r="AY20">
        <v>14.216204868619146</v>
      </c>
    </row>
    <row r="21" spans="1:51" x14ac:dyDescent="0.25">
      <c r="A21" s="1">
        <v>18</v>
      </c>
      <c r="B21" s="5">
        <v>8.0999999999999996E-4</v>
      </c>
      <c r="C21" s="5">
        <v>8.0000000000000004E-4</v>
      </c>
      <c r="D21" s="5">
        <v>8.0999999999999996E-4</v>
      </c>
      <c r="E21" s="5">
        <v>7.9000000000000001E-4</v>
      </c>
      <c r="F21" s="5">
        <v>7.9000000000000001E-4</v>
      </c>
      <c r="G21" s="5">
        <v>7.9000000000000001E-4</v>
      </c>
      <c r="H21" s="5">
        <v>8.0000000000000004E-4</v>
      </c>
      <c r="I21" s="5">
        <v>8.0999999999999996E-4</v>
      </c>
      <c r="J21" s="5">
        <v>8.4000000000000003E-4</v>
      </c>
      <c r="K21" s="5">
        <v>8.8000000000000003E-4</v>
      </c>
      <c r="L21" s="5">
        <v>9.7999999999999997E-4</v>
      </c>
      <c r="M21" s="5">
        <v>1.09E-3</v>
      </c>
      <c r="N21" s="5">
        <v>1.2700000000000001E-3</v>
      </c>
      <c r="O21" s="5">
        <v>1.2999999999999999E-3</v>
      </c>
      <c r="P21" s="5">
        <v>1.2999999999999999E-3</v>
      </c>
      <c r="Q21" s="5">
        <v>1.4499999999999999E-3</v>
      </c>
      <c r="R21" s="5">
        <v>1.6199999999999999E-3</v>
      </c>
      <c r="S21" s="5">
        <v>1.75E-3</v>
      </c>
      <c r="T21" s="5">
        <v>1.8699999999999999E-3</v>
      </c>
      <c r="U21" s="5">
        <v>1.99E-3</v>
      </c>
      <c r="V21" s="5">
        <v>2.0899999999999998E-3</v>
      </c>
      <c r="W21" s="5">
        <v>2.15E-3</v>
      </c>
      <c r="X21" s="5">
        <v>2.1700000000000001E-3</v>
      </c>
      <c r="Y21" s="5">
        <v>2.1800000000000001E-3</v>
      </c>
      <c r="Z21" s="5">
        <v>2.1800000000000001E-3</v>
      </c>
      <c r="AA21" s="5">
        <v>2.2499999999999998E-3</v>
      </c>
      <c r="AB21" s="7">
        <v>43</v>
      </c>
      <c r="AC21" s="6"/>
      <c r="AE21" s="8">
        <v>18</v>
      </c>
      <c r="AF21">
        <f t="shared" si="0"/>
        <v>8.4750000000000006E-2</v>
      </c>
      <c r="AG21">
        <f t="shared" si="1"/>
        <v>0.91525000000000001</v>
      </c>
      <c r="AH21">
        <f t="shared" si="2"/>
        <v>4.9532654384782104E-2</v>
      </c>
      <c r="AI21">
        <f>PRODUCT($AG$3:AG21)</f>
        <v>0.53492344455069996</v>
      </c>
      <c r="AK21">
        <v>324</v>
      </c>
      <c r="AU21" s="13">
        <v>18</v>
      </c>
      <c r="AV21">
        <v>58.602872822123295</v>
      </c>
      <c r="AW21">
        <v>3632.824037625955</v>
      </c>
      <c r="AX21">
        <v>198.52733461999787</v>
      </c>
      <c r="AY21">
        <v>14.089972839576301</v>
      </c>
    </row>
    <row r="22" spans="1:51" x14ac:dyDescent="0.25">
      <c r="A22" s="1">
        <v>19</v>
      </c>
      <c r="B22" s="5">
        <v>7.9000000000000001E-4</v>
      </c>
      <c r="C22" s="5">
        <v>7.7999999999999999E-4</v>
      </c>
      <c r="D22" s="5">
        <v>7.7999999999999999E-4</v>
      </c>
      <c r="E22" s="5">
        <v>7.6999999999999996E-4</v>
      </c>
      <c r="F22" s="5">
        <v>7.6000000000000004E-4</v>
      </c>
      <c r="G22" s="5">
        <v>7.6999999999999996E-4</v>
      </c>
      <c r="H22" s="5">
        <v>7.9000000000000001E-4</v>
      </c>
      <c r="I22" s="5">
        <v>8.1999999999999998E-4</v>
      </c>
      <c r="J22" s="5">
        <v>8.7000000000000001E-4</v>
      </c>
      <c r="K22" s="5">
        <v>9.7000000000000005E-4</v>
      </c>
      <c r="L22" s="5">
        <v>1.0300000000000001E-3</v>
      </c>
      <c r="M22" s="5">
        <v>1.23E-3</v>
      </c>
      <c r="N22" s="5">
        <v>1.2700000000000001E-3</v>
      </c>
      <c r="O22" s="5">
        <v>1.2800000000000001E-3</v>
      </c>
      <c r="P22" s="5">
        <v>1.31E-3</v>
      </c>
      <c r="Q22" s="5">
        <v>1.5200000000000001E-3</v>
      </c>
      <c r="R22" s="5">
        <v>1.6800000000000001E-3</v>
      </c>
      <c r="S22" s="5">
        <v>1.82E-3</v>
      </c>
      <c r="T22" s="5">
        <v>1.9400000000000001E-3</v>
      </c>
      <c r="U22" s="5">
        <v>2.0400000000000001E-3</v>
      </c>
      <c r="V22" s="5">
        <v>2.1299999999999999E-3</v>
      </c>
      <c r="W22" s="5">
        <v>2.1700000000000001E-3</v>
      </c>
      <c r="X22" s="5">
        <v>2.1700000000000001E-3</v>
      </c>
      <c r="Y22" s="5">
        <v>2.1800000000000001E-3</v>
      </c>
      <c r="Z22" s="5">
        <v>2.2100000000000002E-3</v>
      </c>
      <c r="AA22" s="5">
        <v>2.3500000000000001E-3</v>
      </c>
      <c r="AB22" s="7">
        <v>44</v>
      </c>
      <c r="AC22" s="6"/>
      <c r="AE22">
        <v>19</v>
      </c>
      <c r="AF22">
        <f t="shared" si="0"/>
        <v>9.4100000000000003E-2</v>
      </c>
      <c r="AG22">
        <f t="shared" si="1"/>
        <v>0.90590000000000004</v>
      </c>
      <c r="AH22">
        <f t="shared" si="2"/>
        <v>5.0336296132220869E-2</v>
      </c>
      <c r="AI22">
        <f>PRODUCT($AG$3:AG22)</f>
        <v>0.48458714841847911</v>
      </c>
      <c r="AK22">
        <v>361</v>
      </c>
      <c r="AU22" s="13">
        <v>19</v>
      </c>
      <c r="AV22">
        <v>57.68935995119238</v>
      </c>
      <c r="AW22">
        <v>3522.3618833358505</v>
      </c>
      <c r="AX22">
        <v>194.29963175761122</v>
      </c>
      <c r="AY22">
        <v>13.939140280433769</v>
      </c>
    </row>
    <row r="23" spans="1:51" x14ac:dyDescent="0.25">
      <c r="A23" s="1">
        <v>20</v>
      </c>
      <c r="B23" s="5">
        <v>7.6000000000000004E-4</v>
      </c>
      <c r="C23" s="5">
        <v>7.1000000000000002E-4</v>
      </c>
      <c r="D23" s="5">
        <v>7.2000000000000005E-4</v>
      </c>
      <c r="E23" s="5">
        <v>7.1000000000000002E-4</v>
      </c>
      <c r="F23" s="5">
        <v>6.9999999999999999E-4</v>
      </c>
      <c r="G23" s="5">
        <v>7.2000000000000005E-4</v>
      </c>
      <c r="H23" s="5">
        <v>7.5000000000000002E-4</v>
      </c>
      <c r="I23" s="5">
        <v>7.9000000000000001E-4</v>
      </c>
      <c r="J23" s="5">
        <v>8.7000000000000001E-4</v>
      </c>
      <c r="K23" s="5">
        <v>1.01E-3</v>
      </c>
      <c r="L23" s="5">
        <v>1.1100000000000001E-3</v>
      </c>
      <c r="M23" s="5">
        <v>1.2099999999999999E-3</v>
      </c>
      <c r="N23" s="5">
        <v>1.2199999999999999E-3</v>
      </c>
      <c r="O23" s="5">
        <v>1.2600000000000001E-3</v>
      </c>
      <c r="P23" s="5">
        <v>1.33E-3</v>
      </c>
      <c r="Q23" s="5">
        <v>1.56E-3</v>
      </c>
      <c r="R23" s="5">
        <v>1.7600000000000001E-3</v>
      </c>
      <c r="S23" s="5">
        <v>1.9E-3</v>
      </c>
      <c r="T23" s="5">
        <v>2E-3</v>
      </c>
      <c r="U23" s="5">
        <v>2.0899999999999998E-3</v>
      </c>
      <c r="V23" s="5">
        <v>2.14E-3</v>
      </c>
      <c r="W23" s="5">
        <v>2.16E-3</v>
      </c>
      <c r="X23" s="5">
        <v>2.16E-3</v>
      </c>
      <c r="Y23" s="5">
        <v>2.2100000000000002E-3</v>
      </c>
      <c r="Z23" s="5">
        <v>2.3E-3</v>
      </c>
      <c r="AA23" s="5">
        <v>2.5000000000000001E-3</v>
      </c>
      <c r="AB23" s="7">
        <v>45</v>
      </c>
      <c r="AC23" s="6"/>
      <c r="AE23">
        <v>20</v>
      </c>
      <c r="AF23">
        <f t="shared" si="0"/>
        <v>0.1041</v>
      </c>
      <c r="AG23">
        <f t="shared" si="1"/>
        <v>0.89590000000000003</v>
      </c>
      <c r="AH23">
        <f t="shared" si="2"/>
        <v>5.0445522150363672E-2</v>
      </c>
      <c r="AI23">
        <f>PRODUCT($AG$3:AG23)</f>
        <v>0.43414162626811542</v>
      </c>
      <c r="AK23">
        <v>400</v>
      </c>
      <c r="AU23" s="13">
        <v>20</v>
      </c>
      <c r="AV23">
        <v>56.803576239886723</v>
      </c>
      <c r="AW23">
        <v>3415.5429664445846</v>
      </c>
      <c r="AX23">
        <v>188.89669280396129</v>
      </c>
      <c r="AY23">
        <v>13.743969324906153</v>
      </c>
    </row>
    <row r="24" spans="1:51" x14ac:dyDescent="0.25">
      <c r="A24" s="1">
        <v>21</v>
      </c>
      <c r="B24" s="5">
        <v>6.7000000000000002E-4</v>
      </c>
      <c r="C24" s="5">
        <v>6.4000000000000005E-4</v>
      </c>
      <c r="D24" s="5">
        <v>6.4999999999999997E-4</v>
      </c>
      <c r="E24" s="5">
        <v>6.4999999999999997E-4</v>
      </c>
      <c r="F24" s="5">
        <v>6.8000000000000005E-4</v>
      </c>
      <c r="G24" s="5">
        <v>6.9999999999999999E-4</v>
      </c>
      <c r="H24" s="5">
        <v>7.7999999999999999E-4</v>
      </c>
      <c r="I24" s="5">
        <v>8.3000000000000001E-4</v>
      </c>
      <c r="J24" s="5">
        <v>8.5999999999999998E-4</v>
      </c>
      <c r="K24" s="5">
        <v>9.6000000000000002E-4</v>
      </c>
      <c r="L24" s="5">
        <v>1.08E-3</v>
      </c>
      <c r="M24" s="5">
        <v>1.16E-3</v>
      </c>
      <c r="N24" s="5">
        <v>1.1900000000000001E-3</v>
      </c>
      <c r="O24" s="5">
        <v>1.25E-3</v>
      </c>
      <c r="P24" s="5">
        <v>1.3500000000000001E-3</v>
      </c>
      <c r="Q24" s="5">
        <v>1.5900000000000001E-3</v>
      </c>
      <c r="R24" s="5">
        <v>1.82E-3</v>
      </c>
      <c r="S24" s="5">
        <v>1.9300000000000001E-3</v>
      </c>
      <c r="T24" s="5">
        <v>2.0500000000000002E-3</v>
      </c>
      <c r="U24" s="5">
        <v>2.1199999999999999E-3</v>
      </c>
      <c r="V24" s="5">
        <v>2.1199999999999999E-3</v>
      </c>
      <c r="W24" s="5">
        <v>2.1199999999999999E-3</v>
      </c>
      <c r="X24" s="5">
        <v>2.1700000000000001E-3</v>
      </c>
      <c r="Y24" s="5">
        <v>2.3E-3</v>
      </c>
      <c r="Z24" s="5">
        <v>2.4299999999999999E-3</v>
      </c>
      <c r="AA24" s="5">
        <v>2.6700000000000001E-3</v>
      </c>
      <c r="AB24" s="7">
        <v>46</v>
      </c>
      <c r="AC24" s="6"/>
      <c r="AE24" s="8">
        <v>21</v>
      </c>
      <c r="AF24">
        <f t="shared" si="0"/>
        <v>0.11656999999999999</v>
      </c>
      <c r="AG24">
        <f t="shared" si="1"/>
        <v>0.88343000000000005</v>
      </c>
      <c r="AH24">
        <f t="shared" si="2"/>
        <v>5.0607889374074212E-2</v>
      </c>
      <c r="AI24">
        <f>PRODUCT($AG$3:AG24)</f>
        <v>0.38353373689404124</v>
      </c>
      <c r="AK24">
        <v>441</v>
      </c>
      <c r="AU24" s="13">
        <v>21</v>
      </c>
      <c r="AV24">
        <v>55.926305384280958</v>
      </c>
      <c r="AW24">
        <v>3311.0753984257294</v>
      </c>
      <c r="AX24">
        <v>183.32376448987588</v>
      </c>
      <c r="AY24">
        <v>13.539710650153344</v>
      </c>
    </row>
    <row r="25" spans="1:51" x14ac:dyDescent="0.25">
      <c r="A25" s="1">
        <v>22</v>
      </c>
      <c r="B25" s="5">
        <v>6.2E-4</v>
      </c>
      <c r="C25" s="5">
        <v>5.9000000000000003E-4</v>
      </c>
      <c r="D25" s="5">
        <v>5.9999999999999995E-4</v>
      </c>
      <c r="E25" s="5">
        <v>5.9999999999999995E-4</v>
      </c>
      <c r="F25" s="5">
        <v>6.4999999999999997E-4</v>
      </c>
      <c r="G25" s="5">
        <v>7.2999999999999996E-4</v>
      </c>
      <c r="H25" s="5">
        <v>8.1999999999999998E-4</v>
      </c>
      <c r="I25" s="5">
        <v>8.1999999999999998E-4</v>
      </c>
      <c r="J25" s="5">
        <v>8.0999999999999996E-4</v>
      </c>
      <c r="K25" s="5">
        <v>9.1E-4</v>
      </c>
      <c r="L25" s="5">
        <v>1.0200000000000001E-3</v>
      </c>
      <c r="M25" s="5">
        <v>1.1199999999999999E-3</v>
      </c>
      <c r="N25" s="5">
        <v>1.15E-3</v>
      </c>
      <c r="O25" s="5">
        <v>1.24E-3</v>
      </c>
      <c r="P25" s="5">
        <v>1.3600000000000001E-3</v>
      </c>
      <c r="Q25" s="5">
        <v>1.6199999999999999E-3</v>
      </c>
      <c r="R25" s="5">
        <v>1.8500000000000001E-3</v>
      </c>
      <c r="S25" s="5">
        <v>1.9599999999999999E-3</v>
      </c>
      <c r="T25" s="5">
        <v>2.0699999999999998E-3</v>
      </c>
      <c r="U25" s="5">
        <v>2.0799999999999998E-3</v>
      </c>
      <c r="V25" s="5">
        <v>2.0999999999999999E-3</v>
      </c>
      <c r="W25" s="5">
        <v>2.1700000000000001E-3</v>
      </c>
      <c r="X25" s="5">
        <v>2.2499999999999998E-3</v>
      </c>
      <c r="Y25" s="5">
        <v>2.4299999999999999E-3</v>
      </c>
      <c r="Z25" s="5">
        <v>2.5999999999999999E-3</v>
      </c>
      <c r="AA25" s="5">
        <v>2.82E-3</v>
      </c>
      <c r="AB25" s="7">
        <v>47</v>
      </c>
      <c r="AC25" s="6"/>
      <c r="AE25">
        <v>22</v>
      </c>
      <c r="AF25">
        <f t="shared" si="0"/>
        <v>0.12892000000000001</v>
      </c>
      <c r="AG25">
        <f t="shared" si="1"/>
        <v>0.87107999999999997</v>
      </c>
      <c r="AH25">
        <f t="shared" si="2"/>
        <v>4.94451693603798E-2</v>
      </c>
      <c r="AI25">
        <f>PRODUCT($AG$3:AG25)</f>
        <v>0.33408856753366145</v>
      </c>
      <c r="AK25">
        <v>484</v>
      </c>
      <c r="AU25" s="13">
        <v>22</v>
      </c>
      <c r="AV25">
        <v>55.047618749220803</v>
      </c>
      <c r="AW25">
        <v>3208.240964426242</v>
      </c>
      <c r="AX25">
        <v>178.00063446667627</v>
      </c>
      <c r="AY25">
        <v>13.341687841749119</v>
      </c>
    </row>
    <row r="26" spans="1:51" x14ac:dyDescent="0.25">
      <c r="A26" s="1">
        <v>23</v>
      </c>
      <c r="B26" s="5">
        <v>5.5000000000000003E-4</v>
      </c>
      <c r="C26" s="5">
        <v>5.2999999999999998E-4</v>
      </c>
      <c r="D26" s="5">
        <v>5.4000000000000001E-4</v>
      </c>
      <c r="E26" s="5">
        <v>5.9000000000000003E-4</v>
      </c>
      <c r="F26" s="5">
        <v>6.4999999999999997E-4</v>
      </c>
      <c r="G26" s="5">
        <v>7.6000000000000004E-4</v>
      </c>
      <c r="H26" s="5">
        <v>8.0999999999999996E-4</v>
      </c>
      <c r="I26" s="5">
        <v>7.6999999999999996E-4</v>
      </c>
      <c r="J26" s="5">
        <v>7.6000000000000004E-4</v>
      </c>
      <c r="K26" s="5">
        <v>9.2000000000000003E-4</v>
      </c>
      <c r="L26" s="5">
        <v>1.0200000000000001E-3</v>
      </c>
      <c r="M26" s="5">
        <v>1.1199999999999999E-3</v>
      </c>
      <c r="N26" s="5">
        <v>1.17E-3</v>
      </c>
      <c r="O26" s="5">
        <v>1.2600000000000001E-3</v>
      </c>
      <c r="P26" s="5">
        <v>1.4E-3</v>
      </c>
      <c r="Q26" s="5">
        <v>1.67E-3</v>
      </c>
      <c r="R26" s="5">
        <v>1.89E-3</v>
      </c>
      <c r="S26" s="5">
        <v>1.99E-3</v>
      </c>
      <c r="T26" s="5">
        <v>2.0300000000000001E-3</v>
      </c>
      <c r="U26" s="5">
        <v>2.0699999999999998E-3</v>
      </c>
      <c r="V26" s="5">
        <v>2.1299999999999999E-3</v>
      </c>
      <c r="W26" s="5">
        <v>2.2499999999999998E-3</v>
      </c>
      <c r="X26" s="5">
        <v>2.3700000000000001E-3</v>
      </c>
      <c r="Y26" s="5">
        <v>2.5500000000000002E-3</v>
      </c>
      <c r="Z26" s="5">
        <v>2.7599999999999999E-3</v>
      </c>
      <c r="AA26" s="5">
        <v>2.98E-3</v>
      </c>
      <c r="AB26" s="7">
        <v>48</v>
      </c>
      <c r="AC26" s="6"/>
      <c r="AE26">
        <v>23</v>
      </c>
      <c r="AF26">
        <f t="shared" si="0"/>
        <v>0.1411</v>
      </c>
      <c r="AG26">
        <f t="shared" si="1"/>
        <v>0.8589</v>
      </c>
      <c r="AH26">
        <f t="shared" si="2"/>
        <v>4.7139896878999631E-2</v>
      </c>
      <c r="AI26">
        <f>PRODUCT($AG$3:AG26)</f>
        <v>0.28694867065466184</v>
      </c>
      <c r="AK26">
        <v>529</v>
      </c>
      <c r="AU26" s="13">
        <v>23</v>
      </c>
      <c r="AV26">
        <v>54.158624184767866</v>
      </c>
      <c r="AW26">
        <v>3106.3740278716423</v>
      </c>
      <c r="AX26">
        <v>173.21745428471922</v>
      </c>
      <c r="AY26">
        <v>13.161210213529728</v>
      </c>
    </row>
    <row r="27" spans="1:51" x14ac:dyDescent="0.25">
      <c r="A27" s="1">
        <v>24</v>
      </c>
      <c r="B27" s="5">
        <v>4.6000000000000001E-4</v>
      </c>
      <c r="C27" s="5">
        <v>4.8000000000000001E-4</v>
      </c>
      <c r="D27" s="5">
        <v>5.0000000000000001E-4</v>
      </c>
      <c r="E27" s="5">
        <v>5.9000000000000003E-4</v>
      </c>
      <c r="F27" s="5">
        <v>6.7000000000000002E-4</v>
      </c>
      <c r="G27" s="5">
        <v>8.0000000000000004E-4</v>
      </c>
      <c r="H27" s="5">
        <v>7.2000000000000005E-4</v>
      </c>
      <c r="I27" s="5">
        <v>7.3999999999999999E-4</v>
      </c>
      <c r="J27" s="5">
        <v>8.8999999999999995E-4</v>
      </c>
      <c r="K27" s="5">
        <v>9.3999999999999997E-4</v>
      </c>
      <c r="L27" s="5">
        <v>1.0300000000000001E-3</v>
      </c>
      <c r="M27" s="5">
        <v>1.1199999999999999E-3</v>
      </c>
      <c r="N27" s="5">
        <v>1.17E-3</v>
      </c>
      <c r="O27" s="5">
        <v>1.2800000000000001E-3</v>
      </c>
      <c r="P27" s="5">
        <v>1.42E-3</v>
      </c>
      <c r="Q27" s="5">
        <v>1.72E-3</v>
      </c>
      <c r="R27" s="5">
        <v>1.92E-3</v>
      </c>
      <c r="S27" s="5">
        <v>1.99E-3</v>
      </c>
      <c r="T27" s="5">
        <v>2.0300000000000001E-3</v>
      </c>
      <c r="U27" s="5">
        <v>2.0999999999999999E-3</v>
      </c>
      <c r="V27" s="5">
        <v>2.2300000000000002E-3</v>
      </c>
      <c r="W27" s="5">
        <v>2.3600000000000001E-3</v>
      </c>
      <c r="X27" s="5">
        <v>2.5400000000000002E-3</v>
      </c>
      <c r="Y27" s="5">
        <v>2.7100000000000002E-3</v>
      </c>
      <c r="Z27" s="5">
        <v>2.9099999999999998E-3</v>
      </c>
      <c r="AA27" s="5">
        <v>3.1900000000000001E-3</v>
      </c>
      <c r="AB27" s="7">
        <v>49</v>
      </c>
      <c r="AC27" s="6"/>
      <c r="AE27" s="8">
        <v>24</v>
      </c>
      <c r="AF27">
        <f t="shared" si="0"/>
        <v>0.15303</v>
      </c>
      <c r="AG27">
        <f t="shared" si="1"/>
        <v>0.84697</v>
      </c>
      <c r="AH27">
        <f t="shared" si="2"/>
        <v>4.3911755070282901E-2</v>
      </c>
      <c r="AI27">
        <f>PRODUCT($AG$3:AG27)</f>
        <v>0.24303691558437893</v>
      </c>
      <c r="AK27">
        <v>576</v>
      </c>
      <c r="AU27" s="13">
        <v>24</v>
      </c>
      <c r="AV27">
        <v>53.258400466799323</v>
      </c>
      <c r="AW27">
        <v>3005.4443908398653</v>
      </c>
      <c r="AX27">
        <v>168.98717055789484</v>
      </c>
      <c r="AY27">
        <v>12.999506550553942</v>
      </c>
    </row>
    <row r="28" spans="1:51" x14ac:dyDescent="0.25">
      <c r="A28" s="1">
        <v>25</v>
      </c>
      <c r="B28" s="5">
        <v>3.8000000000000002E-4</v>
      </c>
      <c r="C28" s="5">
        <v>4.2000000000000002E-4</v>
      </c>
      <c r="D28" s="5">
        <v>4.8999999999999998E-4</v>
      </c>
      <c r="E28" s="5">
        <v>5.9999999999999995E-4</v>
      </c>
      <c r="F28" s="5">
        <v>7.1000000000000002E-4</v>
      </c>
      <c r="G28" s="5">
        <v>6.9999999999999999E-4</v>
      </c>
      <c r="H28" s="5">
        <v>7.1000000000000002E-4</v>
      </c>
      <c r="I28" s="5">
        <v>8.5999999999999998E-4</v>
      </c>
      <c r="J28" s="5">
        <v>8.9999999999999998E-4</v>
      </c>
      <c r="K28" s="5">
        <v>9.7000000000000005E-4</v>
      </c>
      <c r="L28" s="5">
        <v>1.0399999999999999E-3</v>
      </c>
      <c r="M28" s="5">
        <v>1.1100000000000001E-3</v>
      </c>
      <c r="N28" s="5">
        <v>1.1800000000000001E-3</v>
      </c>
      <c r="O28" s="5">
        <v>1.2800000000000001E-3</v>
      </c>
      <c r="P28" s="5">
        <v>1.4499999999999999E-3</v>
      </c>
      <c r="Q28" s="5">
        <v>1.7700000000000001E-3</v>
      </c>
      <c r="R28" s="5">
        <v>1.91E-3</v>
      </c>
      <c r="S28" s="5">
        <v>1.99E-3</v>
      </c>
      <c r="T28" s="5">
        <v>2.0799999999999998E-3</v>
      </c>
      <c r="U28" s="5">
        <v>2.2100000000000002E-3</v>
      </c>
      <c r="V28" s="5">
        <v>2.3500000000000001E-3</v>
      </c>
      <c r="W28" s="5">
        <v>2.5200000000000001E-3</v>
      </c>
      <c r="X28" s="5">
        <v>2.7100000000000002E-3</v>
      </c>
      <c r="Y28" s="5">
        <v>2.8900000000000002E-3</v>
      </c>
      <c r="Z28" s="5">
        <v>3.0899999999999999E-3</v>
      </c>
      <c r="AA28" s="5">
        <v>3.49E-3</v>
      </c>
      <c r="AB28" s="7">
        <v>50</v>
      </c>
      <c r="AC28" s="6"/>
      <c r="AE28">
        <v>25</v>
      </c>
      <c r="AF28">
        <f t="shared" si="0"/>
        <v>0.17076</v>
      </c>
      <c r="AG28">
        <f t="shared" si="1"/>
        <v>0.82923999999999998</v>
      </c>
      <c r="AH28">
        <f t="shared" si="2"/>
        <v>4.1500983705188545E-2</v>
      </c>
      <c r="AI28">
        <f>PRODUCT($AG$3:AG28)</f>
        <v>0.20153593187919039</v>
      </c>
      <c r="AK28">
        <v>625</v>
      </c>
      <c r="AU28" s="13">
        <v>25</v>
      </c>
      <c r="AV28">
        <v>52.35473782123087</v>
      </c>
      <c r="AW28">
        <v>2906.0143721688082</v>
      </c>
      <c r="AX28">
        <v>164.99579983898593</v>
      </c>
      <c r="AY28">
        <v>12.84506908657894</v>
      </c>
    </row>
    <row r="29" spans="1:51" x14ac:dyDescent="0.25">
      <c r="A29" s="1">
        <v>26</v>
      </c>
      <c r="B29" s="5">
        <v>3.5E-4</v>
      </c>
      <c r="C29" s="5">
        <v>4.2000000000000002E-4</v>
      </c>
      <c r="D29" s="5">
        <v>4.8999999999999998E-4</v>
      </c>
      <c r="E29" s="5">
        <v>6.3000000000000003E-4</v>
      </c>
      <c r="F29" s="5">
        <v>6.8999999999999997E-4</v>
      </c>
      <c r="G29" s="5">
        <v>6.8999999999999997E-4</v>
      </c>
      <c r="H29" s="5">
        <v>8.0999999999999996E-4</v>
      </c>
      <c r="I29" s="5">
        <v>8.4999999999999995E-4</v>
      </c>
      <c r="J29" s="5">
        <v>9.1E-4</v>
      </c>
      <c r="K29" s="5">
        <v>9.8999999999999999E-4</v>
      </c>
      <c r="L29" s="5">
        <v>1.0300000000000001E-3</v>
      </c>
      <c r="M29" s="5">
        <v>1.1000000000000001E-3</v>
      </c>
      <c r="N29" s="5">
        <v>1.16E-3</v>
      </c>
      <c r="O29" s="5">
        <v>1.2800000000000001E-3</v>
      </c>
      <c r="P29" s="5">
        <v>1.48E-3</v>
      </c>
      <c r="Q29" s="5">
        <v>1.75E-3</v>
      </c>
      <c r="R29" s="5">
        <v>1.9599999999999999E-3</v>
      </c>
      <c r="S29" s="5">
        <v>2.0600000000000002E-3</v>
      </c>
      <c r="T29" s="5">
        <v>2.1800000000000001E-3</v>
      </c>
      <c r="U29" s="5">
        <v>2.3400000000000001E-3</v>
      </c>
      <c r="V29" s="5">
        <v>2.5200000000000001E-3</v>
      </c>
      <c r="W29" s="5">
        <v>2.7000000000000001E-3</v>
      </c>
      <c r="X29" s="5">
        <v>2.8800000000000002E-3</v>
      </c>
      <c r="Y29" s="5">
        <v>3.0799999999999998E-3</v>
      </c>
      <c r="Z29" s="5">
        <v>3.3500000000000001E-3</v>
      </c>
      <c r="AA29" s="5">
        <v>3.8700000000000002E-3</v>
      </c>
      <c r="AB29" s="7">
        <v>51</v>
      </c>
      <c r="AC29" s="6"/>
      <c r="AE29">
        <v>26</v>
      </c>
      <c r="AF29">
        <f t="shared" si="0"/>
        <v>0.18567</v>
      </c>
      <c r="AG29">
        <f t="shared" si="1"/>
        <v>0.81433</v>
      </c>
      <c r="AH29">
        <f t="shared" si="2"/>
        <v>3.7419176472009277E-2</v>
      </c>
      <c r="AI29">
        <f>PRODUCT($AG$3:AG29)</f>
        <v>0.1641167554071811</v>
      </c>
      <c r="AK29">
        <v>676</v>
      </c>
      <c r="AU29" s="13">
        <v>26</v>
      </c>
      <c r="AV29">
        <v>51.444182269804813</v>
      </c>
      <c r="AW29">
        <v>2807.9404567192482</v>
      </c>
      <c r="AX29">
        <v>161.43656731034844</v>
      </c>
      <c r="AY29">
        <v>12.705769056233803</v>
      </c>
    </row>
    <row r="30" spans="1:51" x14ac:dyDescent="0.25">
      <c r="A30" s="1">
        <v>27</v>
      </c>
      <c r="B30" s="5">
        <v>3.3E-4</v>
      </c>
      <c r="C30" s="5">
        <v>4.2000000000000002E-4</v>
      </c>
      <c r="D30" s="5">
        <v>5.1000000000000004E-4</v>
      </c>
      <c r="E30" s="5">
        <v>5.9999999999999995E-4</v>
      </c>
      <c r="F30" s="5">
        <v>6.7000000000000002E-4</v>
      </c>
      <c r="G30" s="5">
        <v>7.2999999999999996E-4</v>
      </c>
      <c r="H30" s="5">
        <v>7.7999999999999999E-4</v>
      </c>
      <c r="I30" s="5">
        <v>8.4999999999999995E-4</v>
      </c>
      <c r="J30" s="5">
        <v>9.3000000000000005E-4</v>
      </c>
      <c r="K30" s="5">
        <v>1.01E-3</v>
      </c>
      <c r="L30" s="5">
        <v>1.08E-3</v>
      </c>
      <c r="M30" s="5">
        <v>1.1199999999999999E-3</v>
      </c>
      <c r="N30" s="5">
        <v>1.23E-3</v>
      </c>
      <c r="O30" s="5">
        <v>1.2999999999999999E-3</v>
      </c>
      <c r="P30" s="5">
        <v>1.49E-3</v>
      </c>
      <c r="Q30" s="5">
        <v>1.81E-3</v>
      </c>
      <c r="R30" s="5">
        <v>2.0500000000000002E-3</v>
      </c>
      <c r="S30" s="5">
        <v>2.16E-3</v>
      </c>
      <c r="T30" s="5">
        <v>2.31E-3</v>
      </c>
      <c r="U30" s="5">
        <v>2.5100000000000001E-3</v>
      </c>
      <c r="V30" s="5">
        <v>2.6800000000000001E-3</v>
      </c>
      <c r="W30" s="5">
        <v>2.8700000000000002E-3</v>
      </c>
      <c r="X30" s="5">
        <v>3.0699999999999998E-3</v>
      </c>
      <c r="Y30" s="5">
        <v>3.3500000000000001E-3</v>
      </c>
      <c r="Z30" s="5">
        <v>3.7000000000000002E-3</v>
      </c>
      <c r="AA30" s="5">
        <v>4.3400000000000001E-3</v>
      </c>
      <c r="AB30" s="7">
        <v>52</v>
      </c>
      <c r="AC30" s="6"/>
      <c r="AE30" s="8">
        <v>27</v>
      </c>
      <c r="AF30">
        <f t="shared" si="0"/>
        <v>0.20349</v>
      </c>
      <c r="AG30">
        <f t="shared" si="1"/>
        <v>0.79651000000000005</v>
      </c>
      <c r="AH30">
        <f t="shared" si="2"/>
        <v>3.3396118557807282E-2</v>
      </c>
      <c r="AI30">
        <f>PRODUCT($AG$3:AG30)</f>
        <v>0.13072063684937382</v>
      </c>
      <c r="AK30">
        <v>729</v>
      </c>
      <c r="AU30" s="13">
        <v>27</v>
      </c>
      <c r="AV30">
        <v>50.528056178635282</v>
      </c>
      <c r="AW30">
        <v>2711.2249880037962</v>
      </c>
      <c r="AX30">
        <v>158.14052681247313</v>
      </c>
      <c r="AY30">
        <v>12.575393704074363</v>
      </c>
    </row>
    <row r="31" spans="1:51" x14ac:dyDescent="0.25">
      <c r="A31" s="1">
        <v>28</v>
      </c>
      <c r="B31" s="5">
        <v>3.3E-4</v>
      </c>
      <c r="C31" s="5">
        <v>4.4999999999999999E-4</v>
      </c>
      <c r="D31" s="5">
        <v>5.1999999999999995E-4</v>
      </c>
      <c r="E31" s="5">
        <v>6.2E-4</v>
      </c>
      <c r="F31" s="5">
        <v>6.8000000000000005E-4</v>
      </c>
      <c r="G31" s="5">
        <v>7.5000000000000002E-4</v>
      </c>
      <c r="H31" s="5">
        <v>8.0999999999999996E-4</v>
      </c>
      <c r="I31" s="5">
        <v>8.8000000000000003E-4</v>
      </c>
      <c r="J31" s="5">
        <v>9.6000000000000002E-4</v>
      </c>
      <c r="K31" s="5">
        <v>1.0499999999999999E-3</v>
      </c>
      <c r="L31" s="5">
        <v>1.09E-3</v>
      </c>
      <c r="M31" s="5">
        <v>1.17E-3</v>
      </c>
      <c r="N31" s="5">
        <v>1.2700000000000001E-3</v>
      </c>
      <c r="O31" s="5">
        <v>1.3799999999999999E-3</v>
      </c>
      <c r="P31" s="5">
        <v>1.56E-3</v>
      </c>
      <c r="Q31" s="5">
        <v>1.8600000000000001E-3</v>
      </c>
      <c r="R31" s="5">
        <v>2.1299999999999999E-3</v>
      </c>
      <c r="S31" s="5">
        <v>2.2899999999999999E-3</v>
      </c>
      <c r="T31" s="5">
        <v>2.5000000000000001E-3</v>
      </c>
      <c r="U31" s="5">
        <v>2.6800000000000001E-3</v>
      </c>
      <c r="V31" s="5">
        <v>2.8600000000000001E-3</v>
      </c>
      <c r="W31" s="5">
        <v>3.0699999999999998E-3</v>
      </c>
      <c r="X31" s="5">
        <v>3.3400000000000001E-3</v>
      </c>
      <c r="Y31" s="5">
        <v>3.7000000000000002E-3</v>
      </c>
      <c r="Z31" s="5">
        <v>4.1000000000000003E-3</v>
      </c>
      <c r="AA31" s="5">
        <v>4.8900000000000002E-3</v>
      </c>
      <c r="AB31" s="7">
        <v>53</v>
      </c>
      <c r="AC31" s="6"/>
      <c r="AE31">
        <v>28</v>
      </c>
      <c r="AF31">
        <f t="shared" si="0"/>
        <v>0.22384000000000001</v>
      </c>
      <c r="AG31">
        <f t="shared" si="1"/>
        <v>0.77615999999999996</v>
      </c>
      <c r="AH31">
        <f t="shared" si="2"/>
        <v>2.9260507352363838E-2</v>
      </c>
      <c r="AI31">
        <f>PRODUCT($AG$3:AG31)</f>
        <v>0.10146012949700998</v>
      </c>
      <c r="AK31">
        <v>784</v>
      </c>
      <c r="AU31" s="13">
        <v>28</v>
      </c>
      <c r="AV31">
        <v>49.602055879771328</v>
      </c>
      <c r="AW31">
        <v>2615.7130925686483</v>
      </c>
      <c r="AX31">
        <v>155.34914506869109</v>
      </c>
      <c r="AY31">
        <v>12.463913713945997</v>
      </c>
    </row>
    <row r="32" spans="1:51" x14ac:dyDescent="0.25">
      <c r="A32" s="1">
        <v>29</v>
      </c>
      <c r="B32" s="5">
        <v>3.2000000000000003E-4</v>
      </c>
      <c r="C32" s="5">
        <v>4.4999999999999999E-4</v>
      </c>
      <c r="D32" s="5">
        <v>5.2999999999999998E-4</v>
      </c>
      <c r="E32" s="5">
        <v>6.2E-4</v>
      </c>
      <c r="F32" s="5">
        <v>6.8999999999999997E-4</v>
      </c>
      <c r="G32" s="5">
        <v>7.6999999999999996E-4</v>
      </c>
      <c r="H32" s="5">
        <v>8.4000000000000003E-4</v>
      </c>
      <c r="I32" s="5">
        <v>9.1E-4</v>
      </c>
      <c r="J32" s="5">
        <v>9.8999999999999999E-4</v>
      </c>
      <c r="K32" s="5">
        <v>1.08E-3</v>
      </c>
      <c r="L32" s="5">
        <v>1.16E-3</v>
      </c>
      <c r="M32" s="5">
        <v>1.25E-3</v>
      </c>
      <c r="N32" s="5">
        <v>1.3600000000000001E-3</v>
      </c>
      <c r="O32" s="5">
        <v>1.48E-3</v>
      </c>
      <c r="P32" s="5">
        <v>1.6800000000000001E-3</v>
      </c>
      <c r="Q32" s="5">
        <v>1.99E-3</v>
      </c>
      <c r="R32" s="5">
        <v>2.2699999999999999E-3</v>
      </c>
      <c r="S32" s="5">
        <v>2.5000000000000001E-3</v>
      </c>
      <c r="T32" s="5">
        <v>2.6700000000000001E-3</v>
      </c>
      <c r="U32" s="5">
        <v>2.8500000000000001E-3</v>
      </c>
      <c r="V32" s="5">
        <v>3.0599999999999998E-3</v>
      </c>
      <c r="W32" s="5">
        <v>3.3400000000000001E-3</v>
      </c>
      <c r="X32" s="5">
        <v>3.6900000000000001E-3</v>
      </c>
      <c r="Y32" s="5">
        <v>4.1000000000000003E-3</v>
      </c>
      <c r="Z32" s="5">
        <v>4.5799999999999999E-3</v>
      </c>
      <c r="AA32" s="5">
        <v>5.5199999999999997E-3</v>
      </c>
      <c r="AB32" s="7">
        <v>54</v>
      </c>
      <c r="AC32" s="6"/>
      <c r="AE32">
        <v>29</v>
      </c>
      <c r="AF32">
        <f t="shared" si="0"/>
        <v>0.24338000000000001</v>
      </c>
      <c r="AG32">
        <f t="shared" si="1"/>
        <v>0.75661999999999996</v>
      </c>
      <c r="AH32">
        <f t="shared" si="2"/>
        <v>2.4693366316982292E-2</v>
      </c>
      <c r="AI32">
        <f>PRODUCT($AG$3:AG32)</f>
        <v>7.6766763180027689E-2</v>
      </c>
      <c r="AK32">
        <v>841</v>
      </c>
      <c r="AU32" s="13">
        <v>29</v>
      </c>
      <c r="AV32">
        <v>48.671432342158461</v>
      </c>
      <c r="AW32">
        <v>2521.6566275333334</v>
      </c>
      <c r="AX32">
        <v>152.74830129602469</v>
      </c>
      <c r="AY32">
        <v>12.359138371910264</v>
      </c>
    </row>
    <row r="33" spans="1:51" x14ac:dyDescent="0.25">
      <c r="A33" s="1">
        <v>30</v>
      </c>
      <c r="B33" s="5">
        <v>3.2000000000000003E-4</v>
      </c>
      <c r="C33" s="5">
        <v>4.4000000000000002E-4</v>
      </c>
      <c r="D33" s="5">
        <v>5.2999999999999998E-4</v>
      </c>
      <c r="E33" s="5">
        <v>6.2E-4</v>
      </c>
      <c r="F33" s="5">
        <v>7.1000000000000002E-4</v>
      </c>
      <c r="G33" s="5">
        <v>7.9000000000000001E-4</v>
      </c>
      <c r="H33" s="5">
        <v>8.7000000000000001E-4</v>
      </c>
      <c r="I33" s="5">
        <v>9.3999999999999997E-4</v>
      </c>
      <c r="J33" s="5">
        <v>1.01E-3</v>
      </c>
      <c r="K33" s="5">
        <v>1.1100000000000001E-3</v>
      </c>
      <c r="L33" s="5">
        <v>1.2199999999999999E-3</v>
      </c>
      <c r="M33" s="5">
        <v>1.32E-3</v>
      </c>
      <c r="N33" s="5">
        <v>1.4599999999999999E-3</v>
      </c>
      <c r="O33" s="5">
        <v>1.6199999999999999E-3</v>
      </c>
      <c r="P33" s="5">
        <v>1.8400000000000001E-3</v>
      </c>
      <c r="Q33" s="5">
        <v>2.14E-3</v>
      </c>
      <c r="R33" s="5">
        <v>2.48E-3</v>
      </c>
      <c r="S33" s="5">
        <v>2.6700000000000001E-3</v>
      </c>
      <c r="T33" s="5">
        <v>2.8500000000000001E-3</v>
      </c>
      <c r="U33" s="5">
        <v>3.0500000000000002E-3</v>
      </c>
      <c r="V33" s="5">
        <v>3.3400000000000001E-3</v>
      </c>
      <c r="W33" s="5">
        <v>3.6800000000000001E-3</v>
      </c>
      <c r="X33" s="5">
        <v>4.0899999999999999E-3</v>
      </c>
      <c r="Y33" s="5">
        <v>4.5799999999999999E-3</v>
      </c>
      <c r="Z33" s="5">
        <v>5.1399999999999996E-3</v>
      </c>
      <c r="AA33" s="5">
        <v>6.2199999999999998E-3</v>
      </c>
      <c r="AB33" s="7">
        <v>55</v>
      </c>
      <c r="AC33" s="6"/>
      <c r="AE33" s="8">
        <v>30</v>
      </c>
      <c r="AF33">
        <f t="shared" si="0"/>
        <v>0.25980999999999999</v>
      </c>
      <c r="AG33">
        <f t="shared" si="1"/>
        <v>0.74019000000000001</v>
      </c>
      <c r="AH33">
        <f t="shared" si="2"/>
        <v>1.9944772741802994E-2</v>
      </c>
      <c r="AI33">
        <f>PRODUCT($AG$3:AG33)</f>
        <v>5.6821990438224695E-2</v>
      </c>
      <c r="AK33">
        <v>900</v>
      </c>
      <c r="AU33" s="13">
        <v>30</v>
      </c>
      <c r="AV33">
        <v>47.743291470570973</v>
      </c>
      <c r="AW33">
        <v>2429.5579159586041</v>
      </c>
      <c r="AX33">
        <v>150.13603551470896</v>
      </c>
      <c r="AY33">
        <v>12.253001081968</v>
      </c>
    </row>
    <row r="34" spans="1:51" x14ac:dyDescent="0.25">
      <c r="A34" s="1">
        <v>31</v>
      </c>
      <c r="B34" s="5">
        <v>2.9999999999999997E-4</v>
      </c>
      <c r="C34" s="5">
        <v>4.2999999999999999E-4</v>
      </c>
      <c r="D34" s="5">
        <v>5.2999999999999998E-4</v>
      </c>
      <c r="E34" s="5">
        <v>6.3000000000000003E-4</v>
      </c>
      <c r="F34" s="5">
        <v>7.2000000000000005E-4</v>
      </c>
      <c r="G34" s="5">
        <v>8.0000000000000004E-4</v>
      </c>
      <c r="H34" s="5">
        <v>8.9999999999999998E-4</v>
      </c>
      <c r="I34" s="5">
        <v>9.6000000000000002E-4</v>
      </c>
      <c r="J34" s="5">
        <v>1.0399999999999999E-3</v>
      </c>
      <c r="K34" s="5">
        <v>1.14E-3</v>
      </c>
      <c r="L34" s="5">
        <v>1.2600000000000001E-3</v>
      </c>
      <c r="M34" s="5">
        <v>1.41E-3</v>
      </c>
      <c r="N34" s="5">
        <v>1.6000000000000001E-3</v>
      </c>
      <c r="O34" s="5">
        <v>1.82E-3</v>
      </c>
      <c r="P34" s="5">
        <v>2.0600000000000002E-3</v>
      </c>
      <c r="Q34" s="5">
        <v>2.3800000000000002E-3</v>
      </c>
      <c r="R34" s="5">
        <v>2.66E-3</v>
      </c>
      <c r="S34" s="5">
        <v>2.8400000000000001E-3</v>
      </c>
      <c r="T34" s="5">
        <v>3.0500000000000002E-3</v>
      </c>
      <c r="U34" s="5">
        <v>3.3300000000000001E-3</v>
      </c>
      <c r="V34" s="5">
        <v>3.6800000000000001E-3</v>
      </c>
      <c r="W34" s="5">
        <v>4.0899999999999999E-3</v>
      </c>
      <c r="X34" s="5">
        <v>4.5700000000000003E-3</v>
      </c>
      <c r="Y34" s="5">
        <v>5.1200000000000004E-3</v>
      </c>
      <c r="Z34" s="5">
        <v>5.7600000000000004E-3</v>
      </c>
      <c r="AA34" s="5">
        <v>6.96E-3</v>
      </c>
      <c r="AB34" s="7">
        <v>56</v>
      </c>
      <c r="AC34" s="6"/>
      <c r="AE34">
        <v>31</v>
      </c>
      <c r="AF34">
        <f t="shared" si="0"/>
        <v>0.26974999999999999</v>
      </c>
      <c r="AG34">
        <f t="shared" si="1"/>
        <v>0.73025000000000007</v>
      </c>
      <c r="AH34">
        <f t="shared" si="2"/>
        <v>1.532773192071111E-2</v>
      </c>
      <c r="AI34">
        <f>PRODUCT($AG$3:AG34)</f>
        <v>4.1494258517513587E-2</v>
      </c>
      <c r="AK34">
        <v>961</v>
      </c>
      <c r="AU34" s="13">
        <v>31</v>
      </c>
      <c r="AV34">
        <v>46.816107806503041</v>
      </c>
      <c r="AW34">
        <v>2339.3023956665929</v>
      </c>
      <c r="AX34">
        <v>147.55444551647815</v>
      </c>
      <c r="AY34">
        <v>12.147199081124757</v>
      </c>
    </row>
    <row r="35" spans="1:51" x14ac:dyDescent="0.25">
      <c r="A35" s="1">
        <v>32</v>
      </c>
      <c r="B35" s="5">
        <v>2.9E-4</v>
      </c>
      <c r="C35" s="5">
        <v>4.0999999999999999E-4</v>
      </c>
      <c r="D35" s="5">
        <v>5.2999999999999998E-4</v>
      </c>
      <c r="E35" s="5">
        <v>6.4000000000000005E-4</v>
      </c>
      <c r="F35" s="5">
        <v>7.2999999999999996E-4</v>
      </c>
      <c r="G35" s="5">
        <v>8.3000000000000001E-4</v>
      </c>
      <c r="H35" s="5">
        <v>9.2000000000000003E-4</v>
      </c>
      <c r="I35" s="5">
        <v>1.01E-3</v>
      </c>
      <c r="J35" s="5">
        <v>1.1000000000000001E-3</v>
      </c>
      <c r="K35" s="5">
        <v>1.16E-3</v>
      </c>
      <c r="L35" s="5">
        <v>1.32E-3</v>
      </c>
      <c r="M35" s="5">
        <v>1.5299999999999999E-3</v>
      </c>
      <c r="N35" s="5">
        <v>1.7899999999999999E-3</v>
      </c>
      <c r="O35" s="5">
        <v>2.0600000000000002E-3</v>
      </c>
      <c r="P35" s="5">
        <v>2.31E-3</v>
      </c>
      <c r="Q35" s="5">
        <v>2.65E-3</v>
      </c>
      <c r="R35" s="5">
        <v>2.8300000000000001E-3</v>
      </c>
      <c r="S35" s="5">
        <v>3.0400000000000002E-3</v>
      </c>
      <c r="T35" s="5">
        <v>3.32E-3</v>
      </c>
      <c r="U35" s="5">
        <v>3.6700000000000001E-3</v>
      </c>
      <c r="V35" s="5">
        <v>4.0800000000000003E-3</v>
      </c>
      <c r="W35" s="5">
        <v>4.5500000000000002E-3</v>
      </c>
      <c r="X35" s="5">
        <v>5.11E-3</v>
      </c>
      <c r="Y35" s="5">
        <v>5.7299999999999999E-3</v>
      </c>
      <c r="Z35" s="5">
        <v>6.4200000000000004E-3</v>
      </c>
      <c r="AA35" s="5">
        <v>7.6499999999999997E-3</v>
      </c>
      <c r="AB35" s="7">
        <v>57</v>
      </c>
      <c r="AC35" s="6"/>
      <c r="AE35">
        <v>32</v>
      </c>
      <c r="AF35">
        <f t="shared" si="0"/>
        <v>0.27635999999999999</v>
      </c>
      <c r="AG35">
        <f t="shared" si="1"/>
        <v>0.72364000000000006</v>
      </c>
      <c r="AH35">
        <f t="shared" si="2"/>
        <v>1.1467353283900054E-2</v>
      </c>
      <c r="AI35">
        <f>PRODUCT($AG$3:AG35)</f>
        <v>3.0026905233613534E-2</v>
      </c>
      <c r="AK35">
        <v>1024</v>
      </c>
      <c r="AU35" s="13">
        <v>32</v>
      </c>
      <c r="AV35">
        <v>45.887764061031476</v>
      </c>
      <c r="AW35">
        <v>2250.7959004558265</v>
      </c>
      <c r="AX35">
        <v>145.10900993493442</v>
      </c>
      <c r="AY35">
        <v>12.046120119562747</v>
      </c>
    </row>
    <row r="36" spans="1:51" x14ac:dyDescent="0.25">
      <c r="A36" s="1">
        <v>33</v>
      </c>
      <c r="B36" s="5">
        <v>3.1E-4</v>
      </c>
      <c r="C36" s="5">
        <v>4.2999999999999999E-4</v>
      </c>
      <c r="D36" s="5">
        <v>5.5999999999999995E-4</v>
      </c>
      <c r="E36" s="5">
        <v>6.6E-4</v>
      </c>
      <c r="F36" s="5">
        <v>7.7999999999999999E-4</v>
      </c>
      <c r="G36" s="5">
        <v>8.7000000000000001E-4</v>
      </c>
      <c r="H36" s="5">
        <v>9.7999999999999997E-4</v>
      </c>
      <c r="I36" s="5">
        <v>1.06E-3</v>
      </c>
      <c r="J36" s="5">
        <v>1.14E-3</v>
      </c>
      <c r="K36" s="5">
        <v>1.24E-3</v>
      </c>
      <c r="L36" s="5">
        <v>1.41E-3</v>
      </c>
      <c r="M36" s="5">
        <v>1.65E-3</v>
      </c>
      <c r="N36" s="5">
        <v>1.9599999999999999E-3</v>
      </c>
      <c r="O36" s="5">
        <v>2.2799999999999999E-3</v>
      </c>
      <c r="P36" s="5">
        <v>2.5300000000000001E-3</v>
      </c>
      <c r="Q36" s="5">
        <v>2.82E-3</v>
      </c>
      <c r="R36" s="5">
        <v>3.0300000000000001E-3</v>
      </c>
      <c r="S36" s="5">
        <v>3.31E-3</v>
      </c>
      <c r="T36" s="5">
        <v>3.6600000000000001E-3</v>
      </c>
      <c r="U36" s="5">
        <v>4.0600000000000002E-3</v>
      </c>
      <c r="V36" s="5">
        <v>4.5300000000000002E-3</v>
      </c>
      <c r="W36" s="5">
        <v>5.0899999999999999E-3</v>
      </c>
      <c r="X36" s="5">
        <v>5.6899999999999997E-3</v>
      </c>
      <c r="Y36" s="5">
        <v>6.3800000000000003E-3</v>
      </c>
      <c r="Z36" s="5">
        <v>7.0899999999999999E-3</v>
      </c>
      <c r="AA36" s="5">
        <v>8.3199999999999993E-3</v>
      </c>
      <c r="AB36" s="7">
        <v>58</v>
      </c>
      <c r="AC36" s="6"/>
      <c r="AE36" s="8">
        <v>33</v>
      </c>
      <c r="AF36">
        <f t="shared" si="0"/>
        <v>0.28499000000000002</v>
      </c>
      <c r="AG36">
        <f t="shared" si="1"/>
        <v>0.71500999999999992</v>
      </c>
      <c r="AH36">
        <f t="shared" si="2"/>
        <v>8.5573677225275219E-3</v>
      </c>
      <c r="AI36">
        <f>PRODUCT($AG$3:AG36)</f>
        <v>2.1469537511086011E-2</v>
      </c>
      <c r="AK36">
        <v>1089</v>
      </c>
      <c r="AU36" s="13">
        <v>33</v>
      </c>
      <c r="AV36">
        <v>44.960212859888699</v>
      </c>
      <c r="AW36">
        <v>2164.2285085007998</v>
      </c>
      <c r="AX36">
        <v>142.80776809429858</v>
      </c>
      <c r="AY36">
        <v>11.950220420322738</v>
      </c>
    </row>
    <row r="37" spans="1:51" x14ac:dyDescent="0.25">
      <c r="A37" s="1">
        <v>34</v>
      </c>
      <c r="B37" s="5">
        <v>3.3E-4</v>
      </c>
      <c r="C37" s="5">
        <v>4.4999999999999999E-4</v>
      </c>
      <c r="D37" s="5">
        <v>5.8E-4</v>
      </c>
      <c r="E37" s="5">
        <v>6.9999999999999999E-4</v>
      </c>
      <c r="F37" s="5">
        <v>8.0999999999999996E-4</v>
      </c>
      <c r="G37" s="5">
        <v>9.2000000000000003E-4</v>
      </c>
      <c r="H37" s="5">
        <v>1.0499999999999999E-3</v>
      </c>
      <c r="I37" s="5">
        <v>1.1299999999999999E-3</v>
      </c>
      <c r="J37" s="5">
        <v>1.2199999999999999E-3</v>
      </c>
      <c r="K37" s="5">
        <v>1.3600000000000001E-3</v>
      </c>
      <c r="L37" s="5">
        <v>1.5499999999999999E-3</v>
      </c>
      <c r="M37" s="5">
        <v>1.82E-3</v>
      </c>
      <c r="N37" s="5">
        <v>2.1700000000000001E-3</v>
      </c>
      <c r="O37" s="5">
        <v>2.5100000000000001E-3</v>
      </c>
      <c r="P37" s="5">
        <v>2.7399999999999998E-3</v>
      </c>
      <c r="Q37" s="5">
        <v>3.0300000000000001E-3</v>
      </c>
      <c r="R37" s="5">
        <v>3.3E-3</v>
      </c>
      <c r="S37" s="5">
        <v>3.6600000000000001E-3</v>
      </c>
      <c r="T37" s="5">
        <v>4.0499999999999998E-3</v>
      </c>
      <c r="U37" s="5">
        <v>4.5100000000000001E-3</v>
      </c>
      <c r="V37" s="5">
        <v>5.0800000000000003E-3</v>
      </c>
      <c r="W37" s="5">
        <v>5.6299999999999996E-3</v>
      </c>
      <c r="X37" s="5">
        <v>6.3200000000000001E-3</v>
      </c>
      <c r="Y37" s="5">
        <v>7.0200000000000002E-3</v>
      </c>
      <c r="Z37" s="5">
        <v>7.6299999999999996E-3</v>
      </c>
      <c r="AA37" s="5">
        <v>9.1000000000000004E-3</v>
      </c>
      <c r="AB37" s="7">
        <v>59</v>
      </c>
      <c r="AC37" s="6"/>
      <c r="AE37">
        <v>34</v>
      </c>
      <c r="AF37">
        <f t="shared" si="0"/>
        <v>0.30125999999999997</v>
      </c>
      <c r="AG37">
        <f t="shared" si="1"/>
        <v>0.69874000000000003</v>
      </c>
      <c r="AH37">
        <f t="shared" si="2"/>
        <v>6.4679128705897706E-3</v>
      </c>
      <c r="AI37">
        <f>PRODUCT($AG$3:AG37)</f>
        <v>1.5001624640496239E-2</v>
      </c>
      <c r="AK37">
        <v>1156</v>
      </c>
      <c r="AU37" s="13">
        <v>34</v>
      </c>
      <c r="AV37">
        <v>44.032326429704078</v>
      </c>
      <c r="AW37">
        <v>2079.4731005313706</v>
      </c>
      <c r="AX37">
        <v>140.62732971935429</v>
      </c>
      <c r="AY37">
        <v>11.858639454817499</v>
      </c>
    </row>
    <row r="38" spans="1:51" x14ac:dyDescent="0.25">
      <c r="A38" s="1">
        <v>35</v>
      </c>
      <c r="B38" s="5">
        <v>3.5E-4</v>
      </c>
      <c r="C38" s="5">
        <v>4.6999999999999999E-4</v>
      </c>
      <c r="D38" s="5">
        <v>6.0999999999999997E-4</v>
      </c>
      <c r="E38" s="5">
        <v>7.2000000000000005E-4</v>
      </c>
      <c r="F38" s="5">
        <v>8.4999999999999995E-4</v>
      </c>
      <c r="G38" s="5">
        <v>9.7000000000000005E-4</v>
      </c>
      <c r="H38" s="5">
        <v>1.09E-3</v>
      </c>
      <c r="I38" s="5">
        <v>1.2099999999999999E-3</v>
      </c>
      <c r="J38" s="5">
        <v>1.3500000000000001E-3</v>
      </c>
      <c r="K38" s="5">
        <v>1.5299999999999999E-3</v>
      </c>
      <c r="L38" s="5">
        <v>1.73E-3</v>
      </c>
      <c r="M38" s="5">
        <v>2.0100000000000001E-3</v>
      </c>
      <c r="N38" s="5">
        <v>2.3700000000000001E-3</v>
      </c>
      <c r="O38" s="5">
        <v>2.7200000000000002E-3</v>
      </c>
      <c r="P38" s="5">
        <v>2.97E-3</v>
      </c>
      <c r="Q38" s="5">
        <v>3.29E-3</v>
      </c>
      <c r="R38" s="5">
        <v>3.65E-3</v>
      </c>
      <c r="S38" s="5">
        <v>4.0299999999999997E-3</v>
      </c>
      <c r="T38" s="5">
        <v>4.4900000000000001E-3</v>
      </c>
      <c r="U38" s="5">
        <v>5.0299999999999997E-3</v>
      </c>
      <c r="V38" s="5">
        <v>5.5999999999999999E-3</v>
      </c>
      <c r="W38" s="5">
        <v>6.2599999999999999E-3</v>
      </c>
      <c r="X38" s="5">
        <v>6.9800000000000001E-3</v>
      </c>
      <c r="Y38" s="5">
        <v>7.5500000000000003E-3</v>
      </c>
      <c r="Z38" s="5">
        <v>8.2799999999999992E-3</v>
      </c>
      <c r="AA38" s="5">
        <v>1.008E-2</v>
      </c>
      <c r="AB38" s="7">
        <v>60</v>
      </c>
      <c r="AC38" s="6"/>
      <c r="AE38">
        <v>35</v>
      </c>
      <c r="AF38">
        <f t="shared" si="0"/>
        <v>0.32613999999999999</v>
      </c>
      <c r="AG38">
        <f t="shared" si="1"/>
        <v>0.67386000000000001</v>
      </c>
      <c r="AH38">
        <f t="shared" si="2"/>
        <v>4.8926298602514429E-3</v>
      </c>
      <c r="AI38">
        <f>PRODUCT($AG$3:AG38)</f>
        <v>1.0108994780244795E-2</v>
      </c>
      <c r="AK38">
        <v>1225</v>
      </c>
      <c r="AU38" s="13">
        <v>35</v>
      </c>
      <c r="AV38">
        <v>43.110244342536411</v>
      </c>
      <c r="AW38">
        <v>1996.8698010560106</v>
      </c>
      <c r="AX38">
        <v>138.37663378281786</v>
      </c>
      <c r="AY38">
        <v>11.76335979993887</v>
      </c>
    </row>
    <row r="39" spans="1:51" x14ac:dyDescent="0.25">
      <c r="A39" s="1">
        <v>36</v>
      </c>
      <c r="B39" s="5">
        <v>3.6999999999999999E-4</v>
      </c>
      <c r="C39" s="5">
        <v>4.8999999999999998E-4</v>
      </c>
      <c r="D39" s="5">
        <v>6.2E-4</v>
      </c>
      <c r="E39" s="5">
        <v>7.5000000000000002E-4</v>
      </c>
      <c r="F39" s="5">
        <v>8.8000000000000003E-4</v>
      </c>
      <c r="G39" s="5">
        <v>1.01E-3</v>
      </c>
      <c r="H39" s="5">
        <v>1.15E-3</v>
      </c>
      <c r="I39" s="5">
        <v>1.32E-3</v>
      </c>
      <c r="J39" s="5">
        <v>1.5100000000000001E-3</v>
      </c>
      <c r="K39" s="5">
        <v>1.7099999999999999E-3</v>
      </c>
      <c r="L39" s="5">
        <v>1.97E-3</v>
      </c>
      <c r="M39" s="5">
        <v>2.2100000000000002E-3</v>
      </c>
      <c r="N39" s="5">
        <v>2.5699999999999998E-3</v>
      </c>
      <c r="O39" s="5">
        <v>2.96E-3</v>
      </c>
      <c r="P39" s="5">
        <v>3.2799999999999999E-3</v>
      </c>
      <c r="Q39" s="5">
        <v>3.65E-3</v>
      </c>
      <c r="R39" s="5">
        <v>4.0200000000000001E-3</v>
      </c>
      <c r="S39" s="5">
        <v>4.4200000000000003E-3</v>
      </c>
      <c r="T39" s="5">
        <v>5.0200000000000002E-3</v>
      </c>
      <c r="U39" s="5">
        <v>5.5700000000000003E-3</v>
      </c>
      <c r="V39" s="5">
        <v>6.2199999999999998E-3</v>
      </c>
      <c r="W39" s="5">
        <v>6.9499999999999996E-3</v>
      </c>
      <c r="X39" s="5">
        <v>7.5100000000000002E-3</v>
      </c>
      <c r="Y39" s="5">
        <v>8.2199999999999999E-3</v>
      </c>
      <c r="Z39" s="5">
        <v>9.1699999999999993E-3</v>
      </c>
      <c r="AA39" s="5">
        <v>1.129E-2</v>
      </c>
      <c r="AB39" s="7">
        <v>61</v>
      </c>
      <c r="AC39" s="6"/>
      <c r="AE39" s="8">
        <v>36</v>
      </c>
      <c r="AF39">
        <f t="shared" si="0"/>
        <v>0.35471000000000003</v>
      </c>
      <c r="AG39">
        <f t="shared" si="1"/>
        <v>0.64528999999999992</v>
      </c>
      <c r="AH39">
        <f t="shared" si="2"/>
        <v>3.5857615385006315E-3</v>
      </c>
      <c r="AI39">
        <f>PRODUCT($AG$3:AG39)</f>
        <v>6.5232332417441636E-3</v>
      </c>
      <c r="AK39">
        <v>1296</v>
      </c>
      <c r="AU39" s="13">
        <v>36</v>
      </c>
      <c r="AV39">
        <v>42.188609044798795</v>
      </c>
      <c r="AW39">
        <v>1916.0394289679316</v>
      </c>
      <c r="AX39">
        <v>136.16069583305284</v>
      </c>
      <c r="AY39">
        <v>11.668791532676074</v>
      </c>
    </row>
    <row r="40" spans="1:51" x14ac:dyDescent="0.25">
      <c r="A40" s="1">
        <v>37</v>
      </c>
      <c r="B40" s="5">
        <v>3.8999999999999999E-4</v>
      </c>
      <c r="C40" s="5">
        <v>5.1000000000000004E-4</v>
      </c>
      <c r="D40" s="5">
        <v>6.4000000000000005E-4</v>
      </c>
      <c r="E40" s="5">
        <v>7.7999999999999999E-4</v>
      </c>
      <c r="F40" s="5">
        <v>9.1E-4</v>
      </c>
      <c r="G40" s="5">
        <v>1.0499999999999999E-3</v>
      </c>
      <c r="H40" s="5">
        <v>1.24E-3</v>
      </c>
      <c r="I40" s="5">
        <v>1.47E-3</v>
      </c>
      <c r="J40" s="5">
        <v>1.67E-3</v>
      </c>
      <c r="K40" s="5">
        <v>1.9400000000000001E-3</v>
      </c>
      <c r="L40" s="5">
        <v>2.16E-3</v>
      </c>
      <c r="M40" s="5">
        <v>2.3999999999999998E-3</v>
      </c>
      <c r="N40" s="5">
        <v>2.7799999999999999E-3</v>
      </c>
      <c r="O40" s="5">
        <v>3.2699999999999999E-3</v>
      </c>
      <c r="P40" s="5">
        <v>3.64E-3</v>
      </c>
      <c r="Q40" s="5">
        <v>4.0000000000000001E-3</v>
      </c>
      <c r="R40" s="5">
        <v>4.4000000000000003E-3</v>
      </c>
      <c r="S40" s="5">
        <v>4.9699999999999996E-3</v>
      </c>
      <c r="T40" s="5">
        <v>5.5100000000000001E-3</v>
      </c>
      <c r="U40" s="5">
        <v>6.1900000000000002E-3</v>
      </c>
      <c r="V40" s="5">
        <v>6.9100000000000003E-3</v>
      </c>
      <c r="W40" s="5">
        <v>7.4700000000000001E-3</v>
      </c>
      <c r="X40" s="5">
        <v>8.1700000000000002E-3</v>
      </c>
      <c r="Y40" s="5">
        <v>9.0900000000000009E-3</v>
      </c>
      <c r="Z40" s="5">
        <v>1.0279999999999999E-2</v>
      </c>
      <c r="AA40" s="5">
        <v>1.2699999999999999E-2</v>
      </c>
      <c r="AB40" s="7">
        <v>62</v>
      </c>
      <c r="AC40" s="6"/>
      <c r="AE40">
        <v>37</v>
      </c>
      <c r="AF40">
        <f t="shared" si="0"/>
        <v>0.38756000000000002</v>
      </c>
      <c r="AG40">
        <f t="shared" si="1"/>
        <v>0.61243999999999998</v>
      </c>
      <c r="AH40">
        <f t="shared" si="2"/>
        <v>2.5281442751703682E-3</v>
      </c>
      <c r="AI40">
        <f>PRODUCT($AG$3:AG40)</f>
        <v>3.9950889665737958E-3</v>
      </c>
      <c r="AK40">
        <v>1369</v>
      </c>
      <c r="AU40" s="13">
        <v>37</v>
      </c>
      <c r="AV40">
        <v>41.274155064863493</v>
      </c>
      <c r="AW40">
        <v>1837.4083422304814</v>
      </c>
      <c r="AX40">
        <v>133.85246591208465</v>
      </c>
      <c r="AY40">
        <v>11.569462645779391</v>
      </c>
    </row>
    <row r="41" spans="1:51" x14ac:dyDescent="0.25">
      <c r="A41" s="1">
        <v>38</v>
      </c>
      <c r="B41" s="5">
        <v>4.2000000000000002E-4</v>
      </c>
      <c r="C41" s="5">
        <v>5.6999999999999998E-4</v>
      </c>
      <c r="D41" s="5">
        <v>7.1000000000000002E-4</v>
      </c>
      <c r="E41" s="5">
        <v>8.3000000000000001E-4</v>
      </c>
      <c r="F41" s="5">
        <v>9.6000000000000002E-4</v>
      </c>
      <c r="G41" s="5">
        <v>1.14E-3</v>
      </c>
      <c r="H41" s="5">
        <v>1.3699999999999999E-3</v>
      </c>
      <c r="I41" s="5">
        <v>1.6299999999999999E-3</v>
      </c>
      <c r="J41" s="5">
        <v>1.91E-3</v>
      </c>
      <c r="K41" s="5">
        <v>2.14E-3</v>
      </c>
      <c r="L41" s="5">
        <v>2.3400000000000001E-3</v>
      </c>
      <c r="M41" s="5">
        <v>2.6199999999999999E-3</v>
      </c>
      <c r="N41" s="5">
        <v>3.0400000000000002E-3</v>
      </c>
      <c r="O41" s="5">
        <v>3.5400000000000002E-3</v>
      </c>
      <c r="P41" s="5">
        <v>3.9500000000000004E-3</v>
      </c>
      <c r="Q41" s="5">
        <v>4.3899999999999998E-3</v>
      </c>
      <c r="R41" s="5">
        <v>4.9199999999999999E-3</v>
      </c>
      <c r="S41" s="5">
        <v>5.4599999999999996E-3</v>
      </c>
      <c r="T41" s="5">
        <v>6.1199999999999996E-3</v>
      </c>
      <c r="U41" s="5">
        <v>6.8799999999999998E-3</v>
      </c>
      <c r="V41" s="5">
        <v>7.45E-3</v>
      </c>
      <c r="W41" s="5">
        <v>8.1499999999999993E-3</v>
      </c>
      <c r="X41" s="5">
        <v>9.0500000000000008E-3</v>
      </c>
      <c r="Y41" s="5">
        <v>1.022E-2</v>
      </c>
      <c r="Z41" s="5">
        <v>1.1610000000000001E-2</v>
      </c>
      <c r="AA41" s="5">
        <v>1.423E-2</v>
      </c>
      <c r="AB41" s="7">
        <v>63</v>
      </c>
      <c r="AC41" s="6"/>
      <c r="AE41">
        <v>38</v>
      </c>
      <c r="AF41">
        <f t="shared" si="0"/>
        <v>0.42538999999999999</v>
      </c>
      <c r="AG41">
        <f t="shared" si="1"/>
        <v>0.57461000000000007</v>
      </c>
      <c r="AH41">
        <f t="shared" si="2"/>
        <v>1.6994708954908269E-3</v>
      </c>
      <c r="AI41">
        <f>PRODUCT($AG$3:AG41)</f>
        <v>2.2956180710829691E-3</v>
      </c>
      <c r="AK41">
        <v>1444</v>
      </c>
      <c r="AU41" s="13">
        <v>38</v>
      </c>
      <c r="AV41">
        <v>40.358996488976771</v>
      </c>
      <c r="AW41">
        <v>1760.5419190513385</v>
      </c>
      <c r="AX41">
        <v>131.69332145409908</v>
      </c>
      <c r="AY41">
        <v>11.475771061418882</v>
      </c>
    </row>
    <row r="42" spans="1:51" x14ac:dyDescent="0.25">
      <c r="A42" s="1">
        <v>39</v>
      </c>
      <c r="B42" s="5">
        <v>4.6000000000000001E-4</v>
      </c>
      <c r="C42" s="5">
        <v>6.2E-4</v>
      </c>
      <c r="D42" s="5">
        <v>7.6999999999999996E-4</v>
      </c>
      <c r="E42" s="5">
        <v>8.8999999999999995E-4</v>
      </c>
      <c r="F42" s="5">
        <v>1.0399999999999999E-3</v>
      </c>
      <c r="G42" s="5">
        <v>1.25E-3</v>
      </c>
      <c r="H42" s="5">
        <v>1.5399999999999999E-3</v>
      </c>
      <c r="I42" s="5">
        <v>1.83E-3</v>
      </c>
      <c r="J42" s="5">
        <v>2.0899999999999998E-3</v>
      </c>
      <c r="K42" s="5">
        <v>2.33E-3</v>
      </c>
      <c r="L42" s="5">
        <v>2.5500000000000002E-3</v>
      </c>
      <c r="M42" s="5">
        <v>2.8999999999999998E-3</v>
      </c>
      <c r="N42" s="5">
        <v>3.3500000000000001E-3</v>
      </c>
      <c r="O42" s="5">
        <v>3.8500000000000001E-3</v>
      </c>
      <c r="P42" s="5">
        <v>4.2900000000000004E-3</v>
      </c>
      <c r="Q42" s="5">
        <v>4.8700000000000002E-3</v>
      </c>
      <c r="R42" s="5">
        <v>5.4299999999999999E-3</v>
      </c>
      <c r="S42" s="5">
        <v>6.0899999999999999E-3</v>
      </c>
      <c r="T42" s="5">
        <v>6.8300000000000001E-3</v>
      </c>
      <c r="U42" s="5">
        <v>7.4200000000000004E-3</v>
      </c>
      <c r="V42" s="5">
        <v>8.1099999999999992E-3</v>
      </c>
      <c r="W42" s="5">
        <v>9.0200000000000002E-3</v>
      </c>
      <c r="X42" s="5">
        <v>1.0189999999999999E-2</v>
      </c>
      <c r="Y42" s="5">
        <v>1.153E-2</v>
      </c>
      <c r="Z42" s="5">
        <v>1.2919999999999999E-2</v>
      </c>
      <c r="AA42" s="5">
        <v>1.583E-2</v>
      </c>
      <c r="AB42" s="7">
        <v>64</v>
      </c>
      <c r="AC42" s="6"/>
      <c r="AE42" s="8">
        <v>39</v>
      </c>
      <c r="AF42">
        <f t="shared" si="0"/>
        <v>0.47016000000000002</v>
      </c>
      <c r="AG42">
        <f t="shared" si="1"/>
        <v>0.52983999999999998</v>
      </c>
      <c r="AH42">
        <f t="shared" si="2"/>
        <v>1.0793077923003688E-3</v>
      </c>
      <c r="AI42">
        <f>PRODUCT($AG$3:AG42)</f>
        <v>1.2163102787826003E-3</v>
      </c>
      <c r="AK42">
        <v>1521</v>
      </c>
      <c r="AU42" s="13">
        <v>39</v>
      </c>
      <c r="AV42">
        <v>39.449339744762256</v>
      </c>
      <c r="AW42">
        <v>1685.7507232589762</v>
      </c>
      <c r="AX42">
        <v>129.50031696129736</v>
      </c>
      <c r="AY42">
        <v>11.379820603212396</v>
      </c>
    </row>
    <row r="43" spans="1:51" x14ac:dyDescent="0.25">
      <c r="A43" s="1">
        <v>40</v>
      </c>
      <c r="B43" s="5">
        <v>4.8999999999999998E-4</v>
      </c>
      <c r="C43" s="5">
        <v>6.7000000000000002E-4</v>
      </c>
      <c r="D43" s="5">
        <v>8.3000000000000001E-4</v>
      </c>
      <c r="E43" s="5">
        <v>9.7000000000000005E-4</v>
      </c>
      <c r="F43" s="5">
        <v>1.15E-3</v>
      </c>
      <c r="G43" s="5">
        <v>1.4E-3</v>
      </c>
      <c r="H43" s="5">
        <v>1.74E-3</v>
      </c>
      <c r="I43" s="5">
        <v>2.0300000000000001E-3</v>
      </c>
      <c r="J43" s="5">
        <v>2.2699999999999999E-3</v>
      </c>
      <c r="K43" s="5">
        <v>2.5400000000000002E-3</v>
      </c>
      <c r="L43" s="5">
        <v>2.8300000000000001E-3</v>
      </c>
      <c r="M43" s="5">
        <v>3.2399999999999998E-3</v>
      </c>
      <c r="N43" s="5">
        <v>3.7200000000000002E-3</v>
      </c>
      <c r="O43" s="5">
        <v>4.2199999999999998E-3</v>
      </c>
      <c r="P43" s="5">
        <v>4.6800000000000001E-3</v>
      </c>
      <c r="Q43" s="5">
        <v>5.4000000000000003E-3</v>
      </c>
      <c r="R43" s="5">
        <v>6.0600000000000003E-3</v>
      </c>
      <c r="S43" s="5">
        <v>6.7999999999999996E-3</v>
      </c>
      <c r="T43" s="5">
        <v>7.3899999999999999E-3</v>
      </c>
      <c r="U43" s="5">
        <v>8.09E-3</v>
      </c>
      <c r="V43" s="5">
        <v>8.9800000000000001E-3</v>
      </c>
      <c r="W43" s="5">
        <v>1.0149999999999999E-2</v>
      </c>
      <c r="X43" s="5">
        <v>1.149E-2</v>
      </c>
      <c r="Y43" s="5">
        <v>1.285E-2</v>
      </c>
      <c r="Z43" s="5">
        <v>1.4279999999999999E-2</v>
      </c>
      <c r="AA43" s="5">
        <v>1.746E-2</v>
      </c>
      <c r="AB43" s="7">
        <v>65</v>
      </c>
      <c r="AC43" s="6"/>
      <c r="AE43">
        <v>40</v>
      </c>
      <c r="AF43">
        <f t="shared" si="0"/>
        <v>0.52434999999999998</v>
      </c>
      <c r="AG43">
        <f t="shared" si="1"/>
        <v>0.47565000000000002</v>
      </c>
      <c r="AH43">
        <f t="shared" si="2"/>
        <v>6.3777229467965643E-4</v>
      </c>
      <c r="AI43">
        <f>PRODUCT($AG$3:AG43)</f>
        <v>5.7853798410294384E-4</v>
      </c>
      <c r="AK43">
        <v>1600</v>
      </c>
      <c r="AU43" s="13">
        <v>40</v>
      </c>
      <c r="AV43">
        <v>38.541579693421056</v>
      </c>
      <c r="AW43">
        <v>1612.8150407065291</v>
      </c>
      <c r="AX43">
        <v>127.3616754422028</v>
      </c>
      <c r="AY43">
        <v>11.285463014081557</v>
      </c>
    </row>
    <row r="44" spans="1:51" x14ac:dyDescent="0.25">
      <c r="A44" s="1">
        <v>41</v>
      </c>
      <c r="B44" s="5">
        <v>5.1999999999999995E-4</v>
      </c>
      <c r="C44" s="5">
        <v>7.2999999999999996E-4</v>
      </c>
      <c r="D44" s="5">
        <v>9.3000000000000005E-4</v>
      </c>
      <c r="E44" s="5">
        <v>1.09E-3</v>
      </c>
      <c r="F44" s="5">
        <v>1.2999999999999999E-3</v>
      </c>
      <c r="G44" s="5">
        <v>1.58E-3</v>
      </c>
      <c r="H44" s="5">
        <v>1.9400000000000001E-3</v>
      </c>
      <c r="I44" s="5">
        <v>2.2200000000000002E-3</v>
      </c>
      <c r="J44" s="5">
        <v>2.47E-3</v>
      </c>
      <c r="K44" s="5">
        <v>2.82E-3</v>
      </c>
      <c r="L44" s="5">
        <v>3.1700000000000001E-3</v>
      </c>
      <c r="M44" s="5">
        <v>3.6600000000000001E-3</v>
      </c>
      <c r="N44" s="5">
        <v>4.15E-3</v>
      </c>
      <c r="O44" s="5">
        <v>4.6600000000000001E-3</v>
      </c>
      <c r="P44" s="5">
        <v>5.13E-3</v>
      </c>
      <c r="Q44" s="5">
        <v>6.0299999999999998E-3</v>
      </c>
      <c r="R44" s="5">
        <v>6.77E-3</v>
      </c>
      <c r="S44" s="5">
        <v>7.3600000000000002E-3</v>
      </c>
      <c r="T44" s="5">
        <v>8.0599999999999995E-3</v>
      </c>
      <c r="U44" s="5">
        <v>8.9499999999999996E-3</v>
      </c>
      <c r="V44" s="5">
        <v>1.0120000000000001E-2</v>
      </c>
      <c r="W44" s="5">
        <v>1.145E-2</v>
      </c>
      <c r="X44" s="5">
        <v>1.278E-2</v>
      </c>
      <c r="Y44" s="5">
        <v>1.4239999999999999E-2</v>
      </c>
      <c r="Z44" s="5">
        <v>1.5699999999999999E-2</v>
      </c>
      <c r="AA44" s="5">
        <v>1.9089999999999999E-2</v>
      </c>
      <c r="AB44" s="7">
        <v>66</v>
      </c>
      <c r="AC44" s="6"/>
      <c r="AE44">
        <v>41</v>
      </c>
      <c r="AF44">
        <f t="shared" si="0"/>
        <v>0.59004000000000001</v>
      </c>
      <c r="AG44">
        <f t="shared" si="1"/>
        <v>0.40995999999999999</v>
      </c>
      <c r="AH44">
        <f t="shared" si="2"/>
        <v>3.4136055214010097E-4</v>
      </c>
      <c r="AI44">
        <f>PRODUCT($AG$3:AG44)</f>
        <v>2.3717743196284284E-4</v>
      </c>
      <c r="AK44">
        <v>1681</v>
      </c>
      <c r="AU44" s="13">
        <v>41</v>
      </c>
      <c r="AV44">
        <v>37.63301137483851</v>
      </c>
      <c r="AW44">
        <v>1541.5949724467521</v>
      </c>
      <c r="AX44">
        <v>125.3514273080275</v>
      </c>
      <c r="AY44">
        <v>11.196045163718638</v>
      </c>
    </row>
    <row r="45" spans="1:51" x14ac:dyDescent="0.25">
      <c r="A45" s="1">
        <v>42</v>
      </c>
      <c r="B45" s="5">
        <v>5.5000000000000003E-4</v>
      </c>
      <c r="C45" s="5">
        <v>8.0000000000000004E-4</v>
      </c>
      <c r="D45" s="5">
        <v>1.0399999999999999E-3</v>
      </c>
      <c r="E45" s="5">
        <v>1.23E-3</v>
      </c>
      <c r="F45" s="5">
        <v>1.47E-3</v>
      </c>
      <c r="G45" s="5">
        <v>1.7600000000000001E-3</v>
      </c>
      <c r="H45" s="5">
        <v>2.14E-3</v>
      </c>
      <c r="I45" s="5">
        <v>2.4299999999999999E-3</v>
      </c>
      <c r="J45" s="5">
        <v>2.7200000000000002E-3</v>
      </c>
      <c r="K45" s="5">
        <v>3.15E-3</v>
      </c>
      <c r="L45" s="5">
        <v>3.5599999999999998E-3</v>
      </c>
      <c r="M45" s="5">
        <v>4.1200000000000004E-3</v>
      </c>
      <c r="N45" s="5">
        <v>4.6299999999999996E-3</v>
      </c>
      <c r="O45" s="5">
        <v>5.1000000000000004E-3</v>
      </c>
      <c r="P45" s="5">
        <v>5.7099999999999998E-3</v>
      </c>
      <c r="Q45" s="5">
        <v>6.7299999999999999E-3</v>
      </c>
      <c r="R45" s="5">
        <v>7.3299999999999997E-3</v>
      </c>
      <c r="S45" s="5">
        <v>8.0199999999999994E-3</v>
      </c>
      <c r="T45" s="5">
        <v>8.9099999999999995E-3</v>
      </c>
      <c r="U45" s="5">
        <v>1.008E-2</v>
      </c>
      <c r="V45" s="5">
        <v>1.141E-2</v>
      </c>
      <c r="W45" s="5">
        <v>1.2749999999999999E-2</v>
      </c>
      <c r="X45" s="5">
        <v>1.417E-2</v>
      </c>
      <c r="Y45" s="5">
        <v>1.562E-2</v>
      </c>
      <c r="Z45" s="5">
        <v>1.7010000000000001E-2</v>
      </c>
      <c r="AA45" s="5">
        <v>2.078E-2</v>
      </c>
      <c r="AB45" s="7">
        <v>67</v>
      </c>
      <c r="AC45" s="6"/>
      <c r="AE45" s="8">
        <v>42</v>
      </c>
      <c r="AF45">
        <f t="shared" si="0"/>
        <v>0.66674</v>
      </c>
      <c r="AG45">
        <f t="shared" si="1"/>
        <v>0.33326</v>
      </c>
      <c r="AH45">
        <f t="shared" si="2"/>
        <v>1.5813568098690584E-4</v>
      </c>
      <c r="AI45">
        <f>PRODUCT($AG$3:AG45)</f>
        <v>7.9041750975936999E-5</v>
      </c>
      <c r="AK45">
        <v>1764</v>
      </c>
      <c r="AU45" s="13">
        <v>42</v>
      </c>
      <c r="AV45">
        <v>36.732887193104474</v>
      </c>
      <c r="AW45">
        <v>1472.5772382104851</v>
      </c>
      <c r="AX45">
        <v>123.27223666914642</v>
      </c>
      <c r="AY45">
        <v>11.10280309962968</v>
      </c>
    </row>
    <row r="46" spans="1:51" x14ac:dyDescent="0.25">
      <c r="A46" s="1">
        <v>43</v>
      </c>
      <c r="B46" s="5">
        <v>5.8E-4</v>
      </c>
      <c r="C46" s="5">
        <v>8.4000000000000003E-4</v>
      </c>
      <c r="D46" s="5">
        <v>1.1000000000000001E-3</v>
      </c>
      <c r="E46" s="5">
        <v>1.33E-3</v>
      </c>
      <c r="F46" s="5">
        <v>1.58E-3</v>
      </c>
      <c r="G46" s="5">
        <v>1.8799999999999999E-3</v>
      </c>
      <c r="H46" s="5">
        <v>2.2699999999999999E-3</v>
      </c>
      <c r="I46" s="5">
        <v>2.63E-3</v>
      </c>
      <c r="J46" s="5">
        <v>2.99E-3</v>
      </c>
      <c r="K46" s="5">
        <v>3.46E-3</v>
      </c>
      <c r="L46" s="5">
        <v>3.8999999999999998E-3</v>
      </c>
      <c r="M46" s="5">
        <v>4.5300000000000002E-3</v>
      </c>
      <c r="N46" s="5">
        <v>5.0400000000000002E-3</v>
      </c>
      <c r="O46" s="5">
        <v>5.7000000000000002E-3</v>
      </c>
      <c r="P46" s="5">
        <v>6.3800000000000003E-3</v>
      </c>
      <c r="Q46" s="5">
        <v>7.3099999999999997E-3</v>
      </c>
      <c r="R46" s="5">
        <v>8.0000000000000002E-3</v>
      </c>
      <c r="S46" s="5">
        <v>8.8800000000000007E-3</v>
      </c>
      <c r="T46" s="5">
        <v>1.004E-2</v>
      </c>
      <c r="U46" s="5">
        <v>1.137E-2</v>
      </c>
      <c r="V46" s="5">
        <v>1.2699999999999999E-2</v>
      </c>
      <c r="W46" s="5">
        <v>1.409E-2</v>
      </c>
      <c r="X46" s="5">
        <v>1.554E-2</v>
      </c>
      <c r="Y46" s="5">
        <v>1.694E-2</v>
      </c>
      <c r="Z46" s="5">
        <v>1.8339999999999999E-2</v>
      </c>
      <c r="AA46" s="5">
        <v>2.2550000000000001E-2</v>
      </c>
      <c r="AB46" s="7">
        <v>68</v>
      </c>
      <c r="AC46" s="6"/>
      <c r="AE46">
        <v>43</v>
      </c>
      <c r="AF46">
        <f t="shared" si="0"/>
        <v>0.75341999999999998</v>
      </c>
      <c r="AG46">
        <f t="shared" si="1"/>
        <v>0.24658000000000002</v>
      </c>
      <c r="AH46">
        <f t="shared" si="2"/>
        <v>5.955163602029045E-5</v>
      </c>
      <c r="AI46">
        <f>PRODUCT($AG$3:AG46)</f>
        <v>1.9490114955646545E-5</v>
      </c>
      <c r="AK46">
        <v>1849</v>
      </c>
      <c r="AU46" s="13">
        <v>43</v>
      </c>
      <c r="AV46">
        <v>35.862061784864387</v>
      </c>
      <c r="AW46">
        <v>1406.6782381521739</v>
      </c>
      <c r="AX46">
        <v>120.5907626907433</v>
      </c>
      <c r="AY46">
        <v>10.981382549148504</v>
      </c>
    </row>
    <row r="47" spans="1:51" x14ac:dyDescent="0.25">
      <c r="A47" s="1">
        <v>44</v>
      </c>
      <c r="B47" s="5">
        <v>6.3000000000000003E-4</v>
      </c>
      <c r="C47" s="5">
        <v>8.9999999999999998E-4</v>
      </c>
      <c r="D47" s="5">
        <v>1.17E-3</v>
      </c>
      <c r="E47" s="5">
        <v>1.42E-3</v>
      </c>
      <c r="F47" s="5">
        <v>1.6900000000000001E-3</v>
      </c>
      <c r="G47" s="5">
        <v>2.0200000000000001E-3</v>
      </c>
      <c r="H47" s="5">
        <v>2.4499999999999999E-3</v>
      </c>
      <c r="I47" s="5">
        <v>2.8900000000000002E-3</v>
      </c>
      <c r="J47" s="5">
        <v>3.31E-3</v>
      </c>
      <c r="K47" s="5">
        <v>3.81E-3</v>
      </c>
      <c r="L47" s="5">
        <v>4.2900000000000004E-3</v>
      </c>
      <c r="M47" s="5">
        <v>4.9899999999999996E-3</v>
      </c>
      <c r="N47" s="5">
        <v>5.5999999999999999E-3</v>
      </c>
      <c r="O47" s="5">
        <v>6.3400000000000001E-3</v>
      </c>
      <c r="P47" s="5">
        <v>6.94E-3</v>
      </c>
      <c r="Q47" s="5">
        <v>7.9699999999999997E-3</v>
      </c>
      <c r="R47" s="5">
        <v>8.8299999999999993E-3</v>
      </c>
      <c r="S47" s="5">
        <v>9.9799999999999993E-3</v>
      </c>
      <c r="T47" s="5">
        <v>1.128E-2</v>
      </c>
      <c r="U47" s="5">
        <v>1.264E-2</v>
      </c>
      <c r="V47" s="5">
        <v>1.4019999999999999E-2</v>
      </c>
      <c r="W47" s="5">
        <v>1.545E-2</v>
      </c>
      <c r="X47" s="5">
        <v>1.685E-2</v>
      </c>
      <c r="Y47" s="5">
        <v>1.823E-2</v>
      </c>
      <c r="Z47" s="5">
        <v>1.9599999999999999E-2</v>
      </c>
      <c r="AA47" s="5">
        <v>2.4510000000000001E-2</v>
      </c>
      <c r="AB47" s="7">
        <v>69</v>
      </c>
      <c r="AC47" s="6"/>
      <c r="AE47">
        <v>44</v>
      </c>
      <c r="AF47">
        <f t="shared" si="0"/>
        <v>0.83138000000000001</v>
      </c>
      <c r="AG47">
        <f t="shared" si="1"/>
        <v>0.16861999999999999</v>
      </c>
      <c r="AH47">
        <f t="shared" si="2"/>
        <v>1.6203691771825425E-5</v>
      </c>
      <c r="AI47">
        <f>PRODUCT($AG$3:AG47)</f>
        <v>3.2864231838211204E-6</v>
      </c>
      <c r="AK47">
        <v>1936</v>
      </c>
      <c r="AU47" s="13">
        <v>44</v>
      </c>
      <c r="AV47">
        <v>35.000523337630142</v>
      </c>
      <c r="AW47">
        <v>1342.9789993388483</v>
      </c>
      <c r="AX47">
        <v>117.94236543085617</v>
      </c>
      <c r="AY47">
        <v>10.860127321116275</v>
      </c>
    </row>
    <row r="48" spans="1:51" x14ac:dyDescent="0.25">
      <c r="A48" s="1">
        <v>45</v>
      </c>
      <c r="B48" s="5">
        <v>6.8999999999999997E-4</v>
      </c>
      <c r="C48" s="5">
        <v>9.7999999999999997E-4</v>
      </c>
      <c r="D48" s="5">
        <v>1.24E-3</v>
      </c>
      <c r="E48" s="5">
        <v>1.5E-3</v>
      </c>
      <c r="F48" s="5">
        <v>1.81E-3</v>
      </c>
      <c r="G48" s="5">
        <v>2.1900000000000001E-3</v>
      </c>
      <c r="H48" s="5">
        <v>2.6700000000000001E-3</v>
      </c>
      <c r="I48" s="5">
        <v>3.1800000000000001E-3</v>
      </c>
      <c r="J48" s="5">
        <v>3.6700000000000001E-3</v>
      </c>
      <c r="K48" s="5">
        <v>4.2199999999999998E-3</v>
      </c>
      <c r="L48" s="5">
        <v>4.7299999999999998E-3</v>
      </c>
      <c r="M48" s="5">
        <v>5.47E-3</v>
      </c>
      <c r="N48" s="5">
        <v>6.3299999999999997E-3</v>
      </c>
      <c r="O48" s="5">
        <v>6.8999999999999999E-3</v>
      </c>
      <c r="P48" s="5">
        <v>7.5900000000000004E-3</v>
      </c>
      <c r="Q48" s="5">
        <v>8.7899999999999992E-3</v>
      </c>
      <c r="R48" s="5">
        <v>9.9299999999999996E-3</v>
      </c>
      <c r="S48" s="5">
        <v>1.12E-2</v>
      </c>
      <c r="T48" s="5">
        <v>1.261E-2</v>
      </c>
      <c r="U48" s="5">
        <v>1.3939999999999999E-2</v>
      </c>
      <c r="V48" s="5">
        <v>1.537E-2</v>
      </c>
      <c r="W48" s="5">
        <v>1.6750000000000001E-2</v>
      </c>
      <c r="X48" s="5">
        <v>1.8120000000000001E-2</v>
      </c>
      <c r="Y48" s="5">
        <v>1.9390000000000001E-2</v>
      </c>
      <c r="Z48" s="5">
        <v>2.0789999999999999E-2</v>
      </c>
      <c r="AA48" s="5">
        <v>2.6759999999999999E-2</v>
      </c>
      <c r="AB48" s="7">
        <v>70</v>
      </c>
      <c r="AC48" s="6"/>
      <c r="AE48" s="8">
        <v>45</v>
      </c>
      <c r="AF48">
        <f t="shared" si="0"/>
        <v>0.88493999999999995</v>
      </c>
      <c r="AG48">
        <f t="shared" si="1"/>
        <v>0.11506000000000005</v>
      </c>
      <c r="AH48">
        <f t="shared" si="2"/>
        <v>2.9082873322906623E-6</v>
      </c>
      <c r="AI48">
        <f>PRODUCT($AG$3:AG48)</f>
        <v>3.7813585153045831E-7</v>
      </c>
      <c r="AK48">
        <v>2025</v>
      </c>
      <c r="AU48" s="13">
        <v>45</v>
      </c>
      <c r="AV48">
        <v>34.149899956032435</v>
      </c>
      <c r="AW48">
        <v>1281.5287012864692</v>
      </c>
      <c r="AX48">
        <v>115.31303427944499</v>
      </c>
      <c r="AY48">
        <v>10.738390674558502</v>
      </c>
    </row>
    <row r="49" spans="1:51" x14ac:dyDescent="0.25">
      <c r="A49" s="1">
        <v>46</v>
      </c>
      <c r="B49" s="5">
        <v>7.6999999999999996E-4</v>
      </c>
      <c r="C49" s="5">
        <v>1.0499999999999999E-3</v>
      </c>
      <c r="D49" s="5">
        <v>1.2899999999999999E-3</v>
      </c>
      <c r="E49" s="5">
        <v>1.5900000000000001E-3</v>
      </c>
      <c r="F49" s="5">
        <v>1.97E-3</v>
      </c>
      <c r="G49" s="5">
        <v>2.4199999999999998E-3</v>
      </c>
      <c r="H49" s="5">
        <v>2.9399999999999999E-3</v>
      </c>
      <c r="I49" s="5">
        <v>3.5200000000000001E-3</v>
      </c>
      <c r="J49" s="5">
        <v>4.1000000000000003E-3</v>
      </c>
      <c r="K49" s="5">
        <v>4.6899999999999997E-3</v>
      </c>
      <c r="L49" s="5">
        <v>5.1900000000000002E-3</v>
      </c>
      <c r="M49" s="5">
        <v>5.96E-3</v>
      </c>
      <c r="N49" s="5">
        <v>6.8399999999999997E-3</v>
      </c>
      <c r="O49" s="5">
        <v>7.5599999999999999E-3</v>
      </c>
      <c r="P49" s="5">
        <v>8.4200000000000004E-3</v>
      </c>
      <c r="Q49" s="5">
        <v>9.8799999999999999E-3</v>
      </c>
      <c r="R49" s="5">
        <v>1.107E-2</v>
      </c>
      <c r="S49" s="5">
        <v>1.2500000000000001E-2</v>
      </c>
      <c r="T49" s="5">
        <v>1.387E-2</v>
      </c>
      <c r="U49" s="5">
        <v>1.528E-2</v>
      </c>
      <c r="V49" s="5">
        <v>1.6650000000000002E-2</v>
      </c>
      <c r="W49" s="5">
        <v>1.8010000000000002E-2</v>
      </c>
      <c r="X49" s="5">
        <v>1.917E-2</v>
      </c>
      <c r="Y49" s="5">
        <v>2.0549999999999999E-2</v>
      </c>
      <c r="Z49" s="5">
        <v>2.2429999999999999E-2</v>
      </c>
      <c r="AA49" s="5">
        <v>2.929E-2</v>
      </c>
      <c r="AB49" s="7">
        <v>71</v>
      </c>
      <c r="AC49" s="6"/>
      <c r="AE49">
        <v>46</v>
      </c>
      <c r="AF49">
        <f t="shared" si="0"/>
        <v>0.92012000000000005</v>
      </c>
      <c r="AG49">
        <f t="shared" si="1"/>
        <v>7.9879999999999951E-2</v>
      </c>
      <c r="AH49">
        <f t="shared" si="2"/>
        <v>3.4793035971020531E-7</v>
      </c>
      <c r="AI49">
        <f>PRODUCT($AG$3:AG49)</f>
        <v>3.0205491820252994E-8</v>
      </c>
      <c r="AK49">
        <v>2116</v>
      </c>
      <c r="AU49" s="13">
        <v>46</v>
      </c>
      <c r="AV49">
        <v>33.315300447966486</v>
      </c>
      <c r="AW49">
        <v>1222.5261720515425</v>
      </c>
      <c r="AX49">
        <v>112.61692811326657</v>
      </c>
      <c r="AY49">
        <v>10.612112330411254</v>
      </c>
    </row>
    <row r="50" spans="1:51" x14ac:dyDescent="0.25">
      <c r="A50" s="1">
        <v>47</v>
      </c>
      <c r="B50" s="5">
        <v>8.4000000000000003E-4</v>
      </c>
      <c r="C50" s="5">
        <v>1.1100000000000001E-3</v>
      </c>
      <c r="D50" s="5">
        <v>1.3600000000000001E-3</v>
      </c>
      <c r="E50" s="5">
        <v>1.72E-3</v>
      </c>
      <c r="F50" s="5">
        <v>2.1700000000000001E-3</v>
      </c>
      <c r="G50" s="5">
        <v>2.6700000000000001E-3</v>
      </c>
      <c r="H50" s="5">
        <v>3.2299999999999998E-3</v>
      </c>
      <c r="I50" s="5">
        <v>3.9100000000000003E-3</v>
      </c>
      <c r="J50" s="5">
        <v>4.5700000000000003E-3</v>
      </c>
      <c r="K50" s="5">
        <v>5.1799999999999997E-3</v>
      </c>
      <c r="L50" s="5">
        <v>5.6600000000000001E-3</v>
      </c>
      <c r="M50" s="5">
        <v>6.3699999999999998E-3</v>
      </c>
      <c r="N50" s="5">
        <v>7.4099999999999999E-3</v>
      </c>
      <c r="O50" s="5">
        <v>8.3599999999999994E-3</v>
      </c>
      <c r="P50" s="5">
        <v>9.4900000000000002E-3</v>
      </c>
      <c r="Q50" s="5">
        <v>1.1010000000000001E-2</v>
      </c>
      <c r="R50" s="5">
        <v>1.238E-2</v>
      </c>
      <c r="S50" s="5">
        <v>1.384E-2</v>
      </c>
      <c r="T50" s="5">
        <v>1.528E-2</v>
      </c>
      <c r="U50" s="5">
        <v>1.6559999999999998E-2</v>
      </c>
      <c r="V50" s="5">
        <v>1.7819999999999999E-2</v>
      </c>
      <c r="W50" s="5">
        <v>1.8960000000000001E-2</v>
      </c>
      <c r="X50" s="5">
        <v>2.0320000000000001E-2</v>
      </c>
      <c r="Y50" s="5">
        <v>2.2159999999999999E-2</v>
      </c>
      <c r="Z50" s="5">
        <v>2.4250000000000001E-2</v>
      </c>
      <c r="AA50" s="5">
        <v>3.2099999999999997E-2</v>
      </c>
      <c r="AB50" s="7">
        <v>72</v>
      </c>
      <c r="AC50" s="6"/>
      <c r="AE50">
        <v>47</v>
      </c>
      <c r="AF50">
        <f t="shared" si="0"/>
        <v>0.94306000000000001</v>
      </c>
      <c r="AG50">
        <f t="shared" si="1"/>
        <v>5.6939999999999991E-2</v>
      </c>
      <c r="AH50">
        <f t="shared" si="2"/>
        <v>2.8485591116007789E-8</v>
      </c>
      <c r="AI50">
        <f>PRODUCT($AG$3:AG50)</f>
        <v>1.7199007042452051E-9</v>
      </c>
      <c r="AK50">
        <v>2209</v>
      </c>
      <c r="AU50" s="13">
        <v>47</v>
      </c>
      <c r="AV50">
        <v>32.494047385623652</v>
      </c>
      <c r="AW50">
        <v>1165.7430833544911</v>
      </c>
      <c r="AX50">
        <v>109.87996785533574</v>
      </c>
      <c r="AY50">
        <v>10.482364611829516</v>
      </c>
    </row>
    <row r="51" spans="1:51" x14ac:dyDescent="0.25">
      <c r="A51" s="1">
        <v>48</v>
      </c>
      <c r="B51" s="5">
        <v>9.1E-4</v>
      </c>
      <c r="C51" s="5">
        <v>1.1999999999999999E-3</v>
      </c>
      <c r="D51" s="5">
        <v>1.5100000000000001E-3</v>
      </c>
      <c r="E51" s="5">
        <v>1.9E-3</v>
      </c>
      <c r="F51" s="5">
        <v>2.3600000000000001E-3</v>
      </c>
      <c r="G51" s="5">
        <v>2.8800000000000002E-3</v>
      </c>
      <c r="H51" s="5">
        <v>3.5100000000000001E-3</v>
      </c>
      <c r="I51" s="5">
        <v>4.2700000000000004E-3</v>
      </c>
      <c r="J51" s="5">
        <v>5.0000000000000001E-3</v>
      </c>
      <c r="K51" s="5">
        <v>5.6600000000000001E-3</v>
      </c>
      <c r="L51" s="5">
        <v>6.0699999999999999E-3</v>
      </c>
      <c r="M51" s="5">
        <v>6.8599999999999998E-3</v>
      </c>
      <c r="N51" s="5">
        <v>8.0599999999999995E-3</v>
      </c>
      <c r="O51" s="5">
        <v>9.2800000000000001E-3</v>
      </c>
      <c r="P51" s="5">
        <v>1.0710000000000001E-2</v>
      </c>
      <c r="Q51" s="5">
        <v>1.231E-2</v>
      </c>
      <c r="R51" s="5">
        <v>1.379E-2</v>
      </c>
      <c r="S51" s="5">
        <v>1.52E-2</v>
      </c>
      <c r="T51" s="5">
        <v>1.653E-2</v>
      </c>
      <c r="U51" s="5">
        <v>1.772E-2</v>
      </c>
      <c r="V51" s="5">
        <v>1.8849999999999999E-2</v>
      </c>
      <c r="W51" s="5">
        <v>2.019E-2</v>
      </c>
      <c r="X51" s="5">
        <v>2.188E-2</v>
      </c>
      <c r="Y51" s="5">
        <v>2.383E-2</v>
      </c>
      <c r="Z51" s="5">
        <v>2.6419999999999999E-2</v>
      </c>
      <c r="AA51" s="5">
        <v>3.5189999999999999E-2</v>
      </c>
      <c r="AB51" s="7">
        <v>73</v>
      </c>
      <c r="AC51" s="6"/>
      <c r="AE51" s="8">
        <v>48</v>
      </c>
      <c r="AF51">
        <f t="shared" si="0"/>
        <v>0.95953999999999995</v>
      </c>
      <c r="AG51">
        <f t="shared" si="1"/>
        <v>4.0460000000000051E-2</v>
      </c>
      <c r="AH51">
        <f t="shared" si="2"/>
        <v>1.6503135217514439E-9</v>
      </c>
      <c r="AI51">
        <f>PRODUCT($AG$3:AG51)</f>
        <v>6.9587182493761082E-11</v>
      </c>
      <c r="AK51">
        <v>2304</v>
      </c>
      <c r="AU51" s="13">
        <v>48</v>
      </c>
      <c r="AV51">
        <v>31.689581344742084</v>
      </c>
      <c r="AW51">
        <v>1111.2571034958867</v>
      </c>
      <c r="AX51">
        <v>107.0275376908611</v>
      </c>
      <c r="AY51">
        <v>10.345411431686083</v>
      </c>
    </row>
    <row r="52" spans="1:51" x14ac:dyDescent="0.25">
      <c r="A52" s="1">
        <v>49</v>
      </c>
      <c r="B52" s="5">
        <v>9.8999999999999999E-4</v>
      </c>
      <c r="C52" s="5">
        <v>1.32E-3</v>
      </c>
      <c r="D52" s="5">
        <v>1.6900000000000001E-3</v>
      </c>
      <c r="E52" s="5">
        <v>2.1099999999999999E-3</v>
      </c>
      <c r="F52" s="5">
        <v>2.5799999999999998E-3</v>
      </c>
      <c r="G52" s="5">
        <v>3.13E-3</v>
      </c>
      <c r="H52" s="5">
        <v>3.82E-3</v>
      </c>
      <c r="I52" s="5">
        <v>4.64E-3</v>
      </c>
      <c r="J52" s="5">
        <v>5.4299999999999999E-3</v>
      </c>
      <c r="K52" s="5">
        <v>6.0499999999999998E-3</v>
      </c>
      <c r="L52" s="5">
        <v>6.5500000000000003E-3</v>
      </c>
      <c r="M52" s="5">
        <v>7.4799999999999997E-3</v>
      </c>
      <c r="N52" s="5">
        <v>8.8699999999999994E-3</v>
      </c>
      <c r="O52" s="5">
        <v>1.038E-2</v>
      </c>
      <c r="P52" s="5">
        <v>1.2030000000000001E-2</v>
      </c>
      <c r="Q52" s="5">
        <v>1.3679999999999999E-2</v>
      </c>
      <c r="R52" s="5">
        <v>1.512E-2</v>
      </c>
      <c r="S52" s="5">
        <v>1.644E-2</v>
      </c>
      <c r="T52" s="5">
        <v>1.7579999999999998E-2</v>
      </c>
      <c r="U52" s="5">
        <v>1.874E-2</v>
      </c>
      <c r="V52" s="5">
        <v>2.0049999999999998E-2</v>
      </c>
      <c r="W52" s="5">
        <v>2.162E-2</v>
      </c>
      <c r="X52" s="5">
        <v>2.341E-2</v>
      </c>
      <c r="Y52" s="5">
        <v>2.596E-2</v>
      </c>
      <c r="Z52" s="5">
        <v>2.879E-2</v>
      </c>
      <c r="AA52" s="5">
        <v>3.848E-2</v>
      </c>
      <c r="AB52" s="7">
        <v>74</v>
      </c>
      <c r="AC52" s="6"/>
      <c r="AE52">
        <v>49</v>
      </c>
      <c r="AF52">
        <f t="shared" si="0"/>
        <v>0.97150999999999998</v>
      </c>
      <c r="AG52">
        <f t="shared" si="1"/>
        <v>2.8490000000000015E-2</v>
      </c>
      <c r="AH52">
        <f t="shared" si="2"/>
        <v>6.7604643664513829E-11</v>
      </c>
      <c r="AI52">
        <f>PRODUCT($AG$3:AG52)</f>
        <v>1.9825388292472545E-12</v>
      </c>
      <c r="AK52">
        <v>2401</v>
      </c>
      <c r="AU52" s="13">
        <v>49</v>
      </c>
      <c r="AV52">
        <v>30.902111882665601</v>
      </c>
      <c r="AW52">
        <v>1059.1007749087355</v>
      </c>
      <c r="AX52">
        <v>104.16025609995302</v>
      </c>
      <c r="AY52">
        <v>10.205893204416409</v>
      </c>
    </row>
    <row r="53" spans="1:51" x14ac:dyDescent="0.25">
      <c r="A53" s="1">
        <v>50</v>
      </c>
      <c r="B53" s="5">
        <v>1.09E-3</v>
      </c>
      <c r="C53" s="5">
        <v>1.47E-3</v>
      </c>
      <c r="D53" s="5">
        <v>1.9E-3</v>
      </c>
      <c r="E53" s="5">
        <v>2.3600000000000001E-3</v>
      </c>
      <c r="F53" s="5">
        <v>2.82E-3</v>
      </c>
      <c r="G53" s="5">
        <v>3.3999999999999998E-3</v>
      </c>
      <c r="H53" s="5">
        <v>4.1399999999999996E-3</v>
      </c>
      <c r="I53" s="5">
        <v>5.0099999999999997E-3</v>
      </c>
      <c r="J53" s="5">
        <v>5.77E-3</v>
      </c>
      <c r="K53" s="5">
        <v>6.4999999999999997E-3</v>
      </c>
      <c r="L53" s="5">
        <v>7.1399999999999996E-3</v>
      </c>
      <c r="M53" s="5">
        <v>8.26E-3</v>
      </c>
      <c r="N53" s="5">
        <v>9.8300000000000002E-3</v>
      </c>
      <c r="O53" s="5">
        <v>1.157E-2</v>
      </c>
      <c r="P53" s="5">
        <v>1.34E-2</v>
      </c>
      <c r="Q53" s="5">
        <v>1.499E-2</v>
      </c>
      <c r="R53" s="5">
        <v>1.6369999999999999E-2</v>
      </c>
      <c r="S53" s="5">
        <v>1.7500000000000002E-2</v>
      </c>
      <c r="T53" s="5">
        <v>1.8630000000000001E-2</v>
      </c>
      <c r="U53" s="5">
        <v>1.9939999999999999E-2</v>
      </c>
      <c r="V53" s="5">
        <v>2.137E-2</v>
      </c>
      <c r="W53" s="5">
        <v>2.3109999999999999E-2</v>
      </c>
      <c r="X53" s="5">
        <v>2.5489999999999999E-2</v>
      </c>
      <c r="Y53" s="5">
        <v>2.828E-2</v>
      </c>
      <c r="Z53" s="5">
        <v>3.1350000000000003E-2</v>
      </c>
      <c r="AA53" s="5">
        <v>4.2119999999999998E-2</v>
      </c>
      <c r="AB53" s="7">
        <v>75</v>
      </c>
      <c r="AC53" s="6"/>
      <c r="AE53">
        <v>50</v>
      </c>
      <c r="AF53">
        <f t="shared" si="0"/>
        <v>0.97879000000000005</v>
      </c>
      <c r="AG53">
        <f t="shared" si="1"/>
        <v>2.1209999999999951E-2</v>
      </c>
      <c r="AH53">
        <f t="shared" si="2"/>
        <v>1.9404891806789203E-12</v>
      </c>
      <c r="AI53">
        <f>PRODUCT($AG$3:AG53)</f>
        <v>4.2049648568334172E-14</v>
      </c>
      <c r="AK53">
        <v>2500</v>
      </c>
      <c r="AU53" s="13">
        <v>50</v>
      </c>
      <c r="AV53">
        <v>30.128314622064959</v>
      </c>
      <c r="AW53">
        <v>1009.001373234172</v>
      </c>
      <c r="AX53">
        <v>101.28603126803876</v>
      </c>
      <c r="AY53">
        <v>10.064096147595111</v>
      </c>
    </row>
    <row r="54" spans="1:51" x14ac:dyDescent="0.25">
      <c r="A54" s="1">
        <v>51</v>
      </c>
      <c r="B54" s="5">
        <v>1.2099999999999999E-3</v>
      </c>
      <c r="C54" s="5">
        <v>1.65E-3</v>
      </c>
      <c r="D54" s="5">
        <v>2.15E-3</v>
      </c>
      <c r="E54" s="5">
        <v>2.64E-3</v>
      </c>
      <c r="F54" s="5">
        <v>3.1099999999999999E-3</v>
      </c>
      <c r="G54" s="5">
        <v>3.6700000000000001E-3</v>
      </c>
      <c r="H54" s="5">
        <v>4.45E-3</v>
      </c>
      <c r="I54" s="5">
        <v>5.2900000000000004E-3</v>
      </c>
      <c r="J54" s="5">
        <v>6.1700000000000001E-3</v>
      </c>
      <c r="K54" s="5">
        <v>7.0600000000000003E-3</v>
      </c>
      <c r="L54" s="5">
        <v>7.8799999999999999E-3</v>
      </c>
      <c r="M54" s="5">
        <v>9.1800000000000007E-3</v>
      </c>
      <c r="N54" s="5">
        <v>1.085E-2</v>
      </c>
      <c r="O54" s="5">
        <v>1.278E-2</v>
      </c>
      <c r="P54" s="5">
        <v>1.482E-2</v>
      </c>
      <c r="Q54" s="5">
        <v>1.6230000000000001E-2</v>
      </c>
      <c r="R54" s="5">
        <v>1.7409999999999998E-2</v>
      </c>
      <c r="S54" s="5">
        <v>1.8509999999999999E-2</v>
      </c>
      <c r="T54" s="5">
        <v>1.976E-2</v>
      </c>
      <c r="U54" s="5">
        <v>2.1219999999999999E-2</v>
      </c>
      <c r="V54" s="5">
        <v>2.283E-2</v>
      </c>
      <c r="W54" s="5">
        <v>2.5049999999999999E-2</v>
      </c>
      <c r="X54" s="5">
        <v>2.775E-2</v>
      </c>
      <c r="Y54" s="5">
        <v>3.0790000000000001E-2</v>
      </c>
      <c r="Z54" s="5">
        <v>3.4009999999999999E-2</v>
      </c>
      <c r="AA54" s="5">
        <v>4.6460000000000001E-2</v>
      </c>
      <c r="AB54" s="7">
        <v>76</v>
      </c>
      <c r="AC54" s="6"/>
      <c r="AE54" s="8">
        <v>51</v>
      </c>
      <c r="AF54">
        <f t="shared" si="0"/>
        <v>0.98368</v>
      </c>
      <c r="AG54">
        <f t="shared" si="1"/>
        <v>1.6320000000000001E-2</v>
      </c>
      <c r="AH54">
        <f t="shared" si="2"/>
        <v>4.136339830369896E-14</v>
      </c>
      <c r="AI54">
        <f>PRODUCT($AG$3:AG54)</f>
        <v>6.8625026463521377E-16</v>
      </c>
      <c r="AK54">
        <v>2601</v>
      </c>
      <c r="AU54" s="13">
        <v>51</v>
      </c>
      <c r="AV54">
        <v>29.37107699520066</v>
      </c>
      <c r="AW54">
        <v>961.07923749883082</v>
      </c>
      <c r="AX54">
        <v>98.419073640825331</v>
      </c>
      <c r="AY54">
        <v>9.9206387718143088</v>
      </c>
    </row>
    <row r="55" spans="1:51" x14ac:dyDescent="0.25">
      <c r="A55" s="1">
        <v>52</v>
      </c>
      <c r="B55" s="5">
        <v>1.3500000000000001E-3</v>
      </c>
      <c r="C55" s="5">
        <v>1.8500000000000001E-3</v>
      </c>
      <c r="D55" s="5">
        <v>2.4299999999999999E-3</v>
      </c>
      <c r="E55" s="5">
        <v>2.97E-3</v>
      </c>
      <c r="F55" s="5">
        <v>3.3999999999999998E-3</v>
      </c>
      <c r="G55" s="5">
        <v>3.9500000000000004E-3</v>
      </c>
      <c r="H55" s="5">
        <v>4.7000000000000002E-3</v>
      </c>
      <c r="I55" s="5">
        <v>5.6299999999999996E-3</v>
      </c>
      <c r="J55" s="5">
        <v>6.6699999999999997E-3</v>
      </c>
      <c r="K55" s="5">
        <v>7.7799999999999996E-3</v>
      </c>
      <c r="L55" s="5">
        <v>8.7600000000000004E-3</v>
      </c>
      <c r="M55" s="5">
        <v>1.017E-2</v>
      </c>
      <c r="N55" s="5">
        <v>1.187E-2</v>
      </c>
      <c r="O55" s="5">
        <v>1.4E-2</v>
      </c>
      <c r="P55" s="5">
        <v>1.6150000000000001E-2</v>
      </c>
      <c r="Q55" s="5">
        <v>1.7309999999999999E-2</v>
      </c>
      <c r="R55" s="5">
        <v>1.84E-2</v>
      </c>
      <c r="S55" s="5">
        <v>1.958E-2</v>
      </c>
      <c r="T55" s="5">
        <v>2.1090000000000001E-2</v>
      </c>
      <c r="U55" s="5">
        <v>2.257E-2</v>
      </c>
      <c r="V55" s="5">
        <v>2.4740000000000002E-2</v>
      </c>
      <c r="W55" s="5">
        <v>2.742E-2</v>
      </c>
      <c r="X55" s="5">
        <v>3.007E-2</v>
      </c>
      <c r="Y55" s="5">
        <v>3.3419999999999998E-2</v>
      </c>
      <c r="Z55" s="5">
        <v>3.8920000000000003E-2</v>
      </c>
      <c r="AA55" s="5">
        <v>5.1450000000000003E-2</v>
      </c>
      <c r="AB55" s="7">
        <v>77</v>
      </c>
      <c r="AC55" s="6"/>
      <c r="AE55">
        <v>52</v>
      </c>
      <c r="AF55">
        <f t="shared" si="0"/>
        <v>0.98860000000000003</v>
      </c>
      <c r="AG55">
        <f>1-AF55</f>
        <v>1.1399999999999966E-2</v>
      </c>
      <c r="AH55">
        <f t="shared" si="2"/>
        <v>6.7842701161837231E-16</v>
      </c>
      <c r="AI55">
        <f>PRODUCT($AG$3:AG55)</f>
        <v>7.8232530168414135E-18</v>
      </c>
      <c r="AK55">
        <v>2704</v>
      </c>
      <c r="AU55" s="13">
        <v>52</v>
      </c>
      <c r="AV55">
        <v>28.615950905398389</v>
      </c>
      <c r="AW55">
        <v>914.40425063570899</v>
      </c>
      <c r="AX55">
        <v>95.531604415538141</v>
      </c>
      <c r="AY55">
        <v>9.7740270316557929</v>
      </c>
    </row>
    <row r="56" spans="1:51" x14ac:dyDescent="0.25">
      <c r="A56" s="1">
        <v>53</v>
      </c>
      <c r="B56" s="5">
        <v>1.41E-3</v>
      </c>
      <c r="C56" s="5">
        <v>2.0100000000000001E-3</v>
      </c>
      <c r="D56" s="5">
        <v>2.6800000000000001E-3</v>
      </c>
      <c r="E56" s="5">
        <v>3.2599999999999999E-3</v>
      </c>
      <c r="F56" s="5">
        <v>3.7299999999999998E-3</v>
      </c>
      <c r="G56" s="5">
        <v>4.28E-3</v>
      </c>
      <c r="H56" s="5">
        <v>5.1599999999999997E-3</v>
      </c>
      <c r="I56" s="5">
        <v>6.2500000000000003E-3</v>
      </c>
      <c r="J56" s="5">
        <v>7.45E-3</v>
      </c>
      <c r="K56" s="5">
        <v>8.7200000000000003E-3</v>
      </c>
      <c r="L56" s="5">
        <v>9.8399999999999998E-3</v>
      </c>
      <c r="M56" s="5">
        <v>1.124E-2</v>
      </c>
      <c r="N56" s="5">
        <v>1.299E-2</v>
      </c>
      <c r="O56" s="5">
        <v>1.499E-2</v>
      </c>
      <c r="P56" s="5">
        <v>1.6990000000000002E-2</v>
      </c>
      <c r="Q56" s="5">
        <v>1.8290000000000001E-2</v>
      </c>
      <c r="R56" s="5">
        <v>1.9460000000000002E-2</v>
      </c>
      <c r="S56" s="5">
        <v>2.085E-2</v>
      </c>
      <c r="T56" s="5">
        <v>2.2429999999999999E-2</v>
      </c>
      <c r="U56" s="5">
        <v>2.4639999999999999E-2</v>
      </c>
      <c r="V56" s="5">
        <v>2.7099999999999999E-2</v>
      </c>
      <c r="W56" s="5">
        <v>2.9690000000000001E-2</v>
      </c>
      <c r="X56" s="5">
        <v>3.279E-2</v>
      </c>
      <c r="Y56" s="5">
        <v>3.8449999999999998E-2</v>
      </c>
      <c r="Z56" s="5">
        <v>4.4580000000000002E-2</v>
      </c>
      <c r="AA56" s="5">
        <v>5.7009999999999998E-2</v>
      </c>
      <c r="AB56" s="7">
        <v>78</v>
      </c>
      <c r="AC56" s="6"/>
      <c r="AE56">
        <v>53</v>
      </c>
      <c r="AF56">
        <f t="shared" si="0"/>
        <v>0.99353999999999998</v>
      </c>
      <c r="AG56">
        <f t="shared" si="1"/>
        <v>6.4600000000000213E-3</v>
      </c>
      <c r="AH56">
        <f t="shared" si="2"/>
        <v>7.7727148023526172E-18</v>
      </c>
      <c r="AI56">
        <f>PRODUCT($AG$3:AG56)</f>
        <v>5.0538214488795699E-20</v>
      </c>
      <c r="AK56">
        <v>2809</v>
      </c>
      <c r="AU56" s="13">
        <v>53</v>
      </c>
      <c r="AV56">
        <v>27.853857308096988</v>
      </c>
      <c r="AW56">
        <v>868.52086775514101</v>
      </c>
      <c r="AX56">
        <v>92.683500815313096</v>
      </c>
      <c r="AY56">
        <v>9.6272270574300407</v>
      </c>
    </row>
    <row r="57" spans="1:51" x14ac:dyDescent="0.25">
      <c r="A57" s="1">
        <v>54</v>
      </c>
      <c r="B57" s="5">
        <v>1.48E-3</v>
      </c>
      <c r="C57" s="5">
        <v>2.1800000000000001E-3</v>
      </c>
      <c r="D57" s="5">
        <v>2.9499999999999999E-3</v>
      </c>
      <c r="E57" s="5">
        <v>3.5599999999999998E-3</v>
      </c>
      <c r="F57" s="5">
        <v>4.0099999999999997E-3</v>
      </c>
      <c r="G57" s="5">
        <v>4.6699999999999997E-3</v>
      </c>
      <c r="H57" s="5">
        <v>5.7299999999999999E-3</v>
      </c>
      <c r="I57" s="5">
        <v>7.0200000000000002E-3</v>
      </c>
      <c r="J57" s="5">
        <v>8.3899999999999999E-3</v>
      </c>
      <c r="K57" s="5">
        <v>9.7400000000000004E-3</v>
      </c>
      <c r="L57" s="5">
        <v>1.094E-2</v>
      </c>
      <c r="M57" s="5">
        <v>1.2330000000000001E-2</v>
      </c>
      <c r="N57" s="5">
        <v>1.404E-2</v>
      </c>
      <c r="O57" s="5">
        <v>1.5939999999999999E-2</v>
      </c>
      <c r="P57" s="5">
        <v>1.7840000000000002E-2</v>
      </c>
      <c r="Q57" s="5">
        <v>1.9349999999999999E-2</v>
      </c>
      <c r="R57" s="5">
        <v>2.0719999999999999E-2</v>
      </c>
      <c r="S57" s="5">
        <v>2.2290000000000001E-2</v>
      </c>
      <c r="T57" s="5">
        <v>2.4510000000000001E-2</v>
      </c>
      <c r="U57" s="5">
        <v>2.6929999999999999E-2</v>
      </c>
      <c r="V57" s="5">
        <v>2.9510000000000002E-2</v>
      </c>
      <c r="W57" s="5">
        <v>3.2390000000000002E-2</v>
      </c>
      <c r="X57" s="5">
        <v>3.7580000000000002E-2</v>
      </c>
      <c r="Y57" s="5">
        <v>4.3810000000000002E-2</v>
      </c>
      <c r="Z57" s="5">
        <v>5.0889999999999998E-2</v>
      </c>
      <c r="AA57" s="5">
        <v>6.3070000000000001E-2</v>
      </c>
      <c r="AB57" s="7">
        <v>79</v>
      </c>
      <c r="AC57" s="6"/>
      <c r="AE57" s="8">
        <v>54</v>
      </c>
      <c r="AF57">
        <f t="shared" si="0"/>
        <v>0.99800999999999995</v>
      </c>
      <c r="AG57">
        <f t="shared" si="1"/>
        <v>1.9900000000000473E-3</v>
      </c>
      <c r="AH57">
        <f t="shared" si="2"/>
        <v>5.0437643441962991E-20</v>
      </c>
      <c r="AI57">
        <f>PRODUCT($AG$3:AG57)</f>
        <v>1.0057104683270583E-22</v>
      </c>
      <c r="AK57">
        <v>2916</v>
      </c>
      <c r="AU57" s="13">
        <v>54</v>
      </c>
      <c r="AV57">
        <v>27.089877090208269</v>
      </c>
      <c r="AW57">
        <v>823.70534585334121</v>
      </c>
      <c r="AX57">
        <v>89.843905090750354</v>
      </c>
      <c r="AY57">
        <v>9.4786024861658991</v>
      </c>
    </row>
    <row r="58" spans="1:51" x14ac:dyDescent="0.25">
      <c r="A58" s="1">
        <v>55</v>
      </c>
      <c r="B58" s="5">
        <v>1.5399999999999999E-3</v>
      </c>
      <c r="C58" s="5">
        <v>2.3500000000000001E-3</v>
      </c>
      <c r="D58" s="5">
        <v>3.2200000000000002E-3</v>
      </c>
      <c r="E58" s="5">
        <v>3.81E-3</v>
      </c>
      <c r="F58" s="5">
        <v>4.3299999999999996E-3</v>
      </c>
      <c r="G58" s="5">
        <v>5.1500000000000001E-3</v>
      </c>
      <c r="H58" s="5">
        <v>6.4400000000000004E-3</v>
      </c>
      <c r="I58" s="5">
        <v>7.9500000000000005E-3</v>
      </c>
      <c r="J58" s="5">
        <v>9.41E-3</v>
      </c>
      <c r="K58" s="5">
        <v>1.0789999999999999E-2</v>
      </c>
      <c r="L58" s="5">
        <v>1.208E-2</v>
      </c>
      <c r="M58" s="5">
        <v>1.337E-2</v>
      </c>
      <c r="N58" s="5">
        <v>1.507E-2</v>
      </c>
      <c r="O58" s="5">
        <v>1.6910000000000001E-2</v>
      </c>
      <c r="P58" s="5">
        <v>1.864E-2</v>
      </c>
      <c r="Q58" s="5">
        <v>2.0590000000000001E-2</v>
      </c>
      <c r="R58" s="5">
        <v>2.215E-2</v>
      </c>
      <c r="S58" s="5">
        <v>2.4410000000000001E-2</v>
      </c>
      <c r="T58" s="5">
        <v>2.6759999999999999E-2</v>
      </c>
      <c r="U58" s="5">
        <v>2.9319999999999999E-2</v>
      </c>
      <c r="V58" s="5">
        <v>3.218E-2</v>
      </c>
      <c r="W58" s="5">
        <v>3.7130000000000003E-2</v>
      </c>
      <c r="X58" s="5">
        <v>4.3099999999999999E-2</v>
      </c>
      <c r="Y58" s="5">
        <v>4.9799999999999997E-2</v>
      </c>
      <c r="Z58" s="5">
        <v>5.7070000000000003E-2</v>
      </c>
      <c r="AA58" s="5">
        <v>6.9519999999999998E-2</v>
      </c>
      <c r="AB58" s="7">
        <v>80</v>
      </c>
      <c r="AC58" s="6"/>
      <c r="AE58">
        <v>55</v>
      </c>
      <c r="AF58">
        <f t="shared" si="0"/>
        <v>1</v>
      </c>
      <c r="AG58">
        <f t="shared" si="1"/>
        <v>0</v>
      </c>
      <c r="AH58">
        <f t="shared" si="2"/>
        <v>1.0057104683270583E-22</v>
      </c>
      <c r="AI58">
        <f>PRODUCT($AG$3:AG58)</f>
        <v>0</v>
      </c>
      <c r="AK58">
        <v>3025</v>
      </c>
      <c r="AU58" s="13">
        <v>55</v>
      </c>
      <c r="AV58">
        <v>26.330247122281222</v>
      </c>
      <c r="AW58">
        <v>780.26872884495663</v>
      </c>
      <c r="AX58">
        <v>86.986815324558052</v>
      </c>
      <c r="AY58">
        <v>9.3266722535188329</v>
      </c>
    </row>
    <row r="59" spans="1:51" x14ac:dyDescent="0.25">
      <c r="A59" s="1">
        <v>56</v>
      </c>
      <c r="B59" s="5">
        <v>1.5900000000000001E-3</v>
      </c>
      <c r="C59" s="5">
        <v>2.5300000000000001E-3</v>
      </c>
      <c r="D59" s="5">
        <v>3.4499999999999999E-3</v>
      </c>
      <c r="E59" s="5">
        <v>4.0899999999999999E-3</v>
      </c>
      <c r="F59" s="5">
        <v>4.7200000000000002E-3</v>
      </c>
      <c r="G59" s="5">
        <v>5.7400000000000003E-3</v>
      </c>
      <c r="H59" s="5">
        <v>7.3000000000000001E-3</v>
      </c>
      <c r="I59" s="5">
        <v>8.9700000000000005E-3</v>
      </c>
      <c r="J59" s="5">
        <v>1.0460000000000001E-2</v>
      </c>
      <c r="K59" s="5">
        <v>1.1860000000000001E-2</v>
      </c>
      <c r="L59" s="5">
        <v>1.3180000000000001E-2</v>
      </c>
      <c r="M59" s="5">
        <v>1.439E-2</v>
      </c>
      <c r="N59" s="5">
        <v>1.6140000000000002E-2</v>
      </c>
      <c r="O59" s="5">
        <v>1.788E-2</v>
      </c>
      <c r="P59" s="5">
        <v>1.9630000000000002E-2</v>
      </c>
      <c r="Q59" s="5">
        <v>2.2009999999999998E-2</v>
      </c>
      <c r="R59" s="5">
        <v>2.426E-2</v>
      </c>
      <c r="S59" s="5">
        <v>2.6589999999999999E-2</v>
      </c>
      <c r="T59" s="5">
        <v>2.9139999999999999E-2</v>
      </c>
      <c r="U59" s="5">
        <v>3.1980000000000001E-2</v>
      </c>
      <c r="V59" s="5">
        <v>3.6889999999999999E-2</v>
      </c>
      <c r="W59" s="5">
        <v>4.2599999999999999E-2</v>
      </c>
      <c r="X59" s="5">
        <v>4.9250000000000002E-2</v>
      </c>
      <c r="Y59" s="5">
        <v>5.586E-2</v>
      </c>
      <c r="Z59" s="5">
        <v>6.4329999999999998E-2</v>
      </c>
      <c r="AA59" s="5">
        <v>7.6139999999999999E-2</v>
      </c>
      <c r="AB59" s="7">
        <v>81</v>
      </c>
      <c r="AC59" s="6"/>
      <c r="AE59">
        <v>56</v>
      </c>
      <c r="AF59">
        <f t="shared" si="0"/>
        <v>1</v>
      </c>
      <c r="AG59">
        <f t="shared" si="1"/>
        <v>0</v>
      </c>
      <c r="AH59">
        <f t="shared" si="2"/>
        <v>0</v>
      </c>
      <c r="AI59">
        <f>PRODUCT($AG$3:AG59)</f>
        <v>0</v>
      </c>
      <c r="AK59">
        <v>3136</v>
      </c>
      <c r="AU59" s="13">
        <v>56</v>
      </c>
      <c r="AV59">
        <v>25.570062393125646</v>
      </c>
      <c r="AW59">
        <v>737.92008093771574</v>
      </c>
      <c r="AX59">
        <v>84.091990149377352</v>
      </c>
      <c r="AY59">
        <v>9.1701684907845262</v>
      </c>
    </row>
    <row r="60" spans="1:51" x14ac:dyDescent="0.25">
      <c r="A60" s="1">
        <v>57</v>
      </c>
      <c r="B60" s="5">
        <v>1.64E-3</v>
      </c>
      <c r="C60" s="5">
        <v>2.65E-3</v>
      </c>
      <c r="D60" s="5">
        <v>3.7000000000000002E-3</v>
      </c>
      <c r="E60" s="5">
        <v>4.4400000000000004E-3</v>
      </c>
      <c r="F60" s="5">
        <v>5.2300000000000003E-3</v>
      </c>
      <c r="G60" s="5">
        <v>6.4700000000000001E-3</v>
      </c>
      <c r="H60" s="5">
        <v>8.2299999999999995E-3</v>
      </c>
      <c r="I60" s="5">
        <v>0.01</v>
      </c>
      <c r="J60" s="5">
        <v>1.1520000000000001E-2</v>
      </c>
      <c r="K60" s="5">
        <v>1.286E-2</v>
      </c>
      <c r="L60" s="5">
        <v>1.4250000000000001E-2</v>
      </c>
      <c r="M60" s="5">
        <v>1.545E-2</v>
      </c>
      <c r="N60" s="5">
        <v>1.7229999999999999E-2</v>
      </c>
      <c r="O60" s="5">
        <v>1.908E-2</v>
      </c>
      <c r="P60" s="5">
        <v>2.0789999999999999E-2</v>
      </c>
      <c r="Q60" s="5">
        <v>2.41E-2</v>
      </c>
      <c r="R60" s="5">
        <v>2.6419999999999999E-2</v>
      </c>
      <c r="S60" s="5">
        <v>2.896E-2</v>
      </c>
      <c r="T60" s="5">
        <v>3.1780000000000003E-2</v>
      </c>
      <c r="U60" s="5">
        <v>3.6639999999999999E-2</v>
      </c>
      <c r="V60" s="5">
        <v>4.2110000000000002E-2</v>
      </c>
      <c r="W60" s="5">
        <v>4.8680000000000001E-2</v>
      </c>
      <c r="X60" s="5">
        <v>5.525E-2</v>
      </c>
      <c r="Y60" s="5">
        <v>6.3060000000000005E-2</v>
      </c>
      <c r="Z60" s="5">
        <v>7.2109999999999994E-2</v>
      </c>
      <c r="AA60" s="5">
        <v>8.2839999999999997E-2</v>
      </c>
      <c r="AB60" s="7">
        <v>82</v>
      </c>
      <c r="AC60" s="6"/>
      <c r="AE60" s="8">
        <v>57</v>
      </c>
      <c r="AF60">
        <f t="shared" si="0"/>
        <v>1</v>
      </c>
      <c r="AG60">
        <f t="shared" si="1"/>
        <v>0</v>
      </c>
      <c r="AH60">
        <f t="shared" si="2"/>
        <v>0</v>
      </c>
      <c r="AI60">
        <f>PRODUCT($AG$3:AG60)</f>
        <v>0</v>
      </c>
      <c r="AK60">
        <v>3249</v>
      </c>
      <c r="AU60" s="13">
        <v>57</v>
      </c>
      <c r="AV60">
        <v>24.811887090483751</v>
      </c>
      <c r="AW60">
        <v>696.77970358279561</v>
      </c>
      <c r="AX60">
        <v>81.149962591881376</v>
      </c>
      <c r="AY60">
        <v>9.0083274025693232</v>
      </c>
    </row>
    <row r="61" spans="1:51" x14ac:dyDescent="0.25">
      <c r="A61" s="1">
        <v>58</v>
      </c>
      <c r="B61" s="5">
        <v>1.7899999999999999E-3</v>
      </c>
      <c r="C61" s="5">
        <v>2.8300000000000001E-3</v>
      </c>
      <c r="D61" s="5">
        <v>3.9399999999999999E-3</v>
      </c>
      <c r="E61" s="5">
        <v>4.8700000000000002E-3</v>
      </c>
      <c r="F61" s="5">
        <v>5.8799999999999998E-3</v>
      </c>
      <c r="G61" s="5">
        <v>7.3200000000000001E-3</v>
      </c>
      <c r="H61" s="5">
        <v>9.1400000000000006E-3</v>
      </c>
      <c r="I61" s="5">
        <v>1.0880000000000001E-2</v>
      </c>
      <c r="J61" s="5">
        <v>1.2319999999999999E-2</v>
      </c>
      <c r="K61" s="5">
        <v>1.367E-2</v>
      </c>
      <c r="L61" s="5">
        <v>1.508E-2</v>
      </c>
      <c r="M61" s="5">
        <v>1.6400000000000001E-2</v>
      </c>
      <c r="N61" s="5">
        <v>1.8519999999999998E-2</v>
      </c>
      <c r="O61" s="5">
        <v>2.0740000000000001E-2</v>
      </c>
      <c r="P61" s="5">
        <v>2.2700000000000001E-2</v>
      </c>
      <c r="Q61" s="5">
        <v>2.6249999999999999E-2</v>
      </c>
      <c r="R61" s="5">
        <v>2.878E-2</v>
      </c>
      <c r="S61" s="5">
        <v>3.1649999999999998E-2</v>
      </c>
      <c r="T61" s="5">
        <v>3.6389999999999999E-2</v>
      </c>
      <c r="U61" s="5">
        <v>4.1619999999999997E-2</v>
      </c>
      <c r="V61" s="5">
        <v>4.8129999999999999E-2</v>
      </c>
      <c r="W61" s="5">
        <v>5.4379999999999998E-2</v>
      </c>
      <c r="X61" s="5">
        <v>6.2399999999999997E-2</v>
      </c>
      <c r="Y61" s="5">
        <v>7.1410000000000001E-2</v>
      </c>
      <c r="Z61" s="5">
        <v>7.9310000000000005E-2</v>
      </c>
      <c r="AA61" s="5">
        <v>9.0300000000000005E-2</v>
      </c>
      <c r="AB61" s="7">
        <v>83</v>
      </c>
      <c r="AC61" s="6"/>
      <c r="AE61">
        <v>58</v>
      </c>
      <c r="AF61">
        <f t="shared" si="0"/>
        <v>1</v>
      </c>
      <c r="AG61">
        <f t="shared" si="1"/>
        <v>0</v>
      </c>
      <c r="AH61">
        <f t="shared" si="2"/>
        <v>0</v>
      </c>
      <c r="AI61">
        <f>PRODUCT($AG$3:AG61)</f>
        <v>0</v>
      </c>
      <c r="AK61">
        <v>3364</v>
      </c>
      <c r="AU61" s="13">
        <v>58</v>
      </c>
      <c r="AV61">
        <v>24.063758867423651</v>
      </c>
      <c r="AW61">
        <v>657.19031995280284</v>
      </c>
      <c r="AX61">
        <v>78.125829123292419</v>
      </c>
      <c r="AY61">
        <v>8.838881667003605</v>
      </c>
    </row>
    <row r="62" spans="1:51" x14ac:dyDescent="0.25">
      <c r="A62" s="1">
        <v>59</v>
      </c>
      <c r="B62" s="5">
        <v>1.9599999999999999E-3</v>
      </c>
      <c r="C62" s="5">
        <v>3.0599999999999998E-3</v>
      </c>
      <c r="D62" s="5">
        <v>4.2500000000000003E-3</v>
      </c>
      <c r="E62" s="5">
        <v>5.3699999999999998E-3</v>
      </c>
      <c r="F62" s="5">
        <v>6.5900000000000004E-3</v>
      </c>
      <c r="G62" s="5">
        <v>8.2199999999999999E-3</v>
      </c>
      <c r="H62" s="5">
        <v>1.008E-2</v>
      </c>
      <c r="I62" s="5">
        <v>1.17E-2</v>
      </c>
      <c r="J62" s="5">
        <v>1.307E-2</v>
      </c>
      <c r="K62" s="5">
        <v>1.4500000000000001E-2</v>
      </c>
      <c r="L62" s="5">
        <v>1.5900000000000001E-2</v>
      </c>
      <c r="M62" s="5">
        <v>1.755E-2</v>
      </c>
      <c r="N62" s="5">
        <v>1.9970000000000002E-2</v>
      </c>
      <c r="O62" s="5">
        <v>2.2630000000000001E-2</v>
      </c>
      <c r="P62" s="5">
        <v>2.4830000000000001E-2</v>
      </c>
      <c r="Q62" s="5">
        <v>2.8590000000000001E-2</v>
      </c>
      <c r="R62" s="5">
        <v>3.1489999999999997E-2</v>
      </c>
      <c r="S62" s="5">
        <v>3.6170000000000001E-2</v>
      </c>
      <c r="T62" s="5">
        <v>4.1119999999999997E-2</v>
      </c>
      <c r="U62" s="5">
        <v>4.7579999999999997E-2</v>
      </c>
      <c r="V62" s="5">
        <v>5.3769999999999998E-2</v>
      </c>
      <c r="W62" s="5">
        <v>6.173E-2</v>
      </c>
      <c r="X62" s="5">
        <v>7.0720000000000005E-2</v>
      </c>
      <c r="Y62" s="5">
        <v>7.8909999999999994E-2</v>
      </c>
      <c r="Z62" s="5">
        <v>8.6199999999999999E-2</v>
      </c>
      <c r="AA62" s="5">
        <v>9.919E-2</v>
      </c>
      <c r="AB62" s="7">
        <v>84</v>
      </c>
      <c r="AC62" s="6"/>
      <c r="AE62">
        <v>59</v>
      </c>
      <c r="AF62">
        <f t="shared" si="0"/>
        <v>1</v>
      </c>
      <c r="AG62">
        <f t="shared" si="1"/>
        <v>0</v>
      </c>
      <c r="AH62">
        <f t="shared" si="2"/>
        <v>0</v>
      </c>
      <c r="AI62">
        <f>PRODUCT($AG$3:AG62)</f>
        <v>0</v>
      </c>
      <c r="AK62">
        <v>3481</v>
      </c>
      <c r="AU62" s="13">
        <v>59</v>
      </c>
      <c r="AV62">
        <v>23.325245171381571</v>
      </c>
      <c r="AW62">
        <v>619.19703863160601</v>
      </c>
      <c r="AX62">
        <v>75.129976326546739</v>
      </c>
      <c r="AY62">
        <v>8.6677549761484798</v>
      </c>
    </row>
    <row r="63" spans="1:51" x14ac:dyDescent="0.25">
      <c r="A63" s="1">
        <v>60</v>
      </c>
      <c r="B63" s="5">
        <v>2.1700000000000001E-3</v>
      </c>
      <c r="C63" s="5">
        <v>3.3400000000000001E-3</v>
      </c>
      <c r="D63" s="5">
        <v>4.5999999999999999E-3</v>
      </c>
      <c r="E63" s="5">
        <v>5.8999999999999999E-3</v>
      </c>
      <c r="F63" s="5">
        <v>7.3200000000000001E-3</v>
      </c>
      <c r="G63" s="5">
        <v>9.1599999999999997E-3</v>
      </c>
      <c r="H63" s="5">
        <v>1.099E-2</v>
      </c>
      <c r="I63" s="5">
        <v>1.2489999999999999E-2</v>
      </c>
      <c r="J63" s="5">
        <v>1.383E-2</v>
      </c>
      <c r="K63" s="5">
        <v>1.533E-2</v>
      </c>
      <c r="L63" s="5">
        <v>1.6899999999999998E-2</v>
      </c>
      <c r="M63" s="5">
        <v>1.8839999999999999E-2</v>
      </c>
      <c r="N63" s="5">
        <v>2.1610000000000001E-2</v>
      </c>
      <c r="O63" s="5">
        <v>2.4729999999999999E-2</v>
      </c>
      <c r="P63" s="5">
        <v>2.7179999999999999E-2</v>
      </c>
      <c r="Q63" s="5">
        <v>3.1280000000000002E-2</v>
      </c>
      <c r="R63" s="5">
        <v>3.6049999999999999E-2</v>
      </c>
      <c r="S63" s="5">
        <v>4.0849999999999997E-2</v>
      </c>
      <c r="T63" s="5">
        <v>4.7039999999999998E-2</v>
      </c>
      <c r="U63" s="5">
        <v>5.3170000000000002E-2</v>
      </c>
      <c r="V63" s="5">
        <v>6.1060000000000003E-2</v>
      </c>
      <c r="W63" s="5">
        <v>7.0019999999999999E-2</v>
      </c>
      <c r="X63" s="5">
        <v>7.8539999999999999E-2</v>
      </c>
      <c r="Y63" s="5">
        <v>8.5800000000000001E-2</v>
      </c>
      <c r="Z63" s="5">
        <v>9.4570000000000001E-2</v>
      </c>
      <c r="AA63" s="5">
        <v>0.10985</v>
      </c>
      <c r="AB63" s="7">
        <v>85</v>
      </c>
      <c r="AC63" s="6"/>
      <c r="AE63" s="8">
        <v>60</v>
      </c>
      <c r="AF63">
        <f t="shared" si="0"/>
        <v>1</v>
      </c>
      <c r="AG63">
        <f t="shared" si="1"/>
        <v>0</v>
      </c>
      <c r="AH63">
        <f t="shared" si="2"/>
        <v>0</v>
      </c>
      <c r="AI63">
        <f>PRODUCT($AG$3:AG63)</f>
        <v>0</v>
      </c>
      <c r="AK63">
        <v>3600</v>
      </c>
      <c r="AU63" s="13">
        <v>60</v>
      </c>
      <c r="AV63">
        <v>22.595893468743462</v>
      </c>
      <c r="AW63">
        <v>582.71924689383411</v>
      </c>
      <c r="AX63">
        <v>72.144845243030659</v>
      </c>
      <c r="AY63">
        <v>8.4938121737551189</v>
      </c>
    </row>
    <row r="64" spans="1:51" x14ac:dyDescent="0.25">
      <c r="A64" s="1">
        <v>61</v>
      </c>
      <c r="B64" s="5">
        <v>2.4399999999999999E-3</v>
      </c>
      <c r="C64" s="5">
        <v>3.6700000000000001E-3</v>
      </c>
      <c r="D64" s="5">
        <v>4.96E-3</v>
      </c>
      <c r="E64" s="5">
        <v>6.4200000000000004E-3</v>
      </c>
      <c r="F64" s="5">
        <v>8.0800000000000004E-3</v>
      </c>
      <c r="G64" s="5">
        <v>1.008E-2</v>
      </c>
      <c r="H64" s="5">
        <v>1.189E-2</v>
      </c>
      <c r="I64" s="5">
        <v>1.3299999999999999E-2</v>
      </c>
      <c r="J64" s="5">
        <v>1.4579999999999999E-2</v>
      </c>
      <c r="K64" s="5">
        <v>1.634E-2</v>
      </c>
      <c r="L64" s="5">
        <v>1.806E-2</v>
      </c>
      <c r="M64" s="5">
        <v>2.0299999999999999E-2</v>
      </c>
      <c r="N64" s="5">
        <v>2.341E-2</v>
      </c>
      <c r="O64" s="5">
        <v>2.7050000000000001E-2</v>
      </c>
      <c r="P64" s="5">
        <v>2.981E-2</v>
      </c>
      <c r="Q64" s="5">
        <v>3.5720000000000002E-2</v>
      </c>
      <c r="R64" s="5">
        <v>4.0599999999999997E-2</v>
      </c>
      <c r="S64" s="5">
        <v>4.6519999999999999E-2</v>
      </c>
      <c r="T64" s="5">
        <v>5.2589999999999998E-2</v>
      </c>
      <c r="U64" s="5">
        <v>6.0389999999999999E-2</v>
      </c>
      <c r="V64" s="5">
        <v>6.9330000000000003E-2</v>
      </c>
      <c r="W64" s="5">
        <v>7.8159999999999993E-2</v>
      </c>
      <c r="X64" s="5">
        <v>8.5639999999999994E-2</v>
      </c>
      <c r="Y64" s="5">
        <v>9.4479999999999995E-2</v>
      </c>
      <c r="Z64" s="5">
        <v>0.10451000000000001</v>
      </c>
      <c r="AA64" s="5">
        <v>0.12182999999999999</v>
      </c>
      <c r="AB64" s="7">
        <v>86</v>
      </c>
      <c r="AC64" s="6"/>
      <c r="AE64">
        <v>61</v>
      </c>
      <c r="AF64">
        <f t="shared" si="0"/>
        <v>1</v>
      </c>
      <c r="AG64">
        <f t="shared" si="1"/>
        <v>0</v>
      </c>
      <c r="AH64">
        <f t="shared" si="2"/>
        <v>0</v>
      </c>
      <c r="AI64">
        <f>PRODUCT($AG$3:AG64)</f>
        <v>0</v>
      </c>
      <c r="AK64">
        <v>3721</v>
      </c>
      <c r="AU64" s="13">
        <v>61</v>
      </c>
      <c r="AV64">
        <v>21.878158897416515</v>
      </c>
      <c r="AW64">
        <v>547.81846386552559</v>
      </c>
      <c r="AX64">
        <v>69.164627124920173</v>
      </c>
      <c r="AY64">
        <v>8.3165273476926753</v>
      </c>
    </row>
    <row r="65" spans="1:51" x14ac:dyDescent="0.25">
      <c r="A65" s="1">
        <v>62</v>
      </c>
      <c r="B65" s="5">
        <v>2.7399999999999998E-3</v>
      </c>
      <c r="C65" s="5">
        <v>4.0200000000000001E-3</v>
      </c>
      <c r="D65" s="5">
        <v>5.3299999999999997E-3</v>
      </c>
      <c r="E65" s="5">
        <v>6.9699999999999996E-3</v>
      </c>
      <c r="F65" s="5">
        <v>8.8299999999999993E-3</v>
      </c>
      <c r="G65" s="5">
        <v>1.103E-2</v>
      </c>
      <c r="H65" s="5">
        <v>1.285E-2</v>
      </c>
      <c r="I65" s="5">
        <v>1.4160000000000001E-2</v>
      </c>
      <c r="J65" s="5">
        <v>1.5559999999999999E-2</v>
      </c>
      <c r="K65" s="5">
        <v>1.7520000000000001E-2</v>
      </c>
      <c r="L65" s="5">
        <v>1.9810000000000001E-2</v>
      </c>
      <c r="M65" s="5">
        <v>2.198E-2</v>
      </c>
      <c r="N65" s="5">
        <v>2.5499999999999998E-2</v>
      </c>
      <c r="O65" s="5">
        <v>2.962E-2</v>
      </c>
      <c r="P65" s="5">
        <v>3.4119999999999998E-2</v>
      </c>
      <c r="Q65" s="5">
        <v>4.036E-2</v>
      </c>
      <c r="R65" s="5">
        <v>4.6249999999999999E-2</v>
      </c>
      <c r="S65" s="5">
        <v>5.2290000000000003E-2</v>
      </c>
      <c r="T65" s="5">
        <v>6.0060000000000002E-2</v>
      </c>
      <c r="U65" s="5">
        <v>6.8629999999999997E-2</v>
      </c>
      <c r="V65" s="5">
        <v>7.7780000000000002E-2</v>
      </c>
      <c r="W65" s="5">
        <v>8.5400000000000004E-2</v>
      </c>
      <c r="X65" s="5">
        <v>9.4380000000000006E-2</v>
      </c>
      <c r="Y65" s="5">
        <v>0.10442</v>
      </c>
      <c r="Z65" s="5">
        <v>0.11681</v>
      </c>
      <c r="AA65" s="5">
        <v>0.13408999999999999</v>
      </c>
      <c r="AB65" s="7">
        <v>87</v>
      </c>
      <c r="AC65" s="6"/>
      <c r="AE65">
        <v>62</v>
      </c>
      <c r="AF65">
        <f t="shared" si="0"/>
        <v>1</v>
      </c>
      <c r="AG65">
        <f t="shared" si="1"/>
        <v>0</v>
      </c>
      <c r="AH65">
        <f t="shared" si="2"/>
        <v>0</v>
      </c>
      <c r="AI65">
        <f>PRODUCT($AG$3:AG65)</f>
        <v>0</v>
      </c>
      <c r="AK65">
        <v>3844</v>
      </c>
      <c r="AU65" s="13">
        <v>62</v>
      </c>
      <c r="AV65">
        <v>21.153812634142511</v>
      </c>
      <c r="AW65">
        <v>513.70512980027002</v>
      </c>
      <c r="AX65">
        <v>66.221340839862705</v>
      </c>
      <c r="AY65">
        <v>8.1376495894000449</v>
      </c>
    </row>
    <row r="66" spans="1:51" x14ac:dyDescent="0.25">
      <c r="A66" s="1">
        <v>63</v>
      </c>
      <c r="B66" s="5">
        <v>2.9099999999999998E-3</v>
      </c>
      <c r="C66" s="5">
        <v>4.4200000000000003E-3</v>
      </c>
      <c r="D66" s="5">
        <v>5.9899999999999997E-3</v>
      </c>
      <c r="E66" s="5">
        <v>7.7999999999999996E-3</v>
      </c>
      <c r="F66" s="5">
        <v>9.7999999999999997E-3</v>
      </c>
      <c r="G66" s="5">
        <v>1.204E-2</v>
      </c>
      <c r="H66" s="5">
        <v>1.392E-2</v>
      </c>
      <c r="I66" s="5">
        <v>1.553E-2</v>
      </c>
      <c r="J66" s="5">
        <v>1.7180000000000001E-2</v>
      </c>
      <c r="K66" s="5">
        <v>1.9349999999999999E-2</v>
      </c>
      <c r="L66" s="5">
        <v>2.147E-2</v>
      </c>
      <c r="M66" s="5">
        <v>2.4629999999999999E-2</v>
      </c>
      <c r="N66" s="5">
        <v>2.8670000000000001E-2</v>
      </c>
      <c r="O66" s="5">
        <v>3.3730000000000003E-2</v>
      </c>
      <c r="P66" s="5">
        <v>3.9E-2</v>
      </c>
      <c r="Q66" s="5">
        <v>4.5969999999999997E-2</v>
      </c>
      <c r="R66" s="5">
        <v>5.1990000000000001E-2</v>
      </c>
      <c r="S66" s="5">
        <v>5.9720000000000002E-2</v>
      </c>
      <c r="T66" s="5">
        <v>6.8269999999999997E-2</v>
      </c>
      <c r="U66" s="5">
        <v>7.7399999999999997E-2</v>
      </c>
      <c r="V66" s="5">
        <v>8.523E-2</v>
      </c>
      <c r="W66" s="5">
        <v>9.4289999999999999E-2</v>
      </c>
      <c r="X66" s="5">
        <v>0.10431</v>
      </c>
      <c r="Y66" s="5">
        <v>0.11681</v>
      </c>
      <c r="Z66" s="5">
        <v>0.12906000000000001</v>
      </c>
      <c r="AA66" s="5">
        <v>0.14610000000000001</v>
      </c>
      <c r="AB66" s="7">
        <v>88</v>
      </c>
      <c r="AC66" s="6"/>
      <c r="AE66" s="8">
        <v>63</v>
      </c>
      <c r="AF66">
        <f t="shared" si="0"/>
        <v>1</v>
      </c>
      <c r="AG66">
        <f t="shared" si="1"/>
        <v>0</v>
      </c>
      <c r="AH66">
        <f t="shared" si="2"/>
        <v>0</v>
      </c>
      <c r="AI66">
        <f>PRODUCT($AG$3:AG66)</f>
        <v>0</v>
      </c>
      <c r="AK66">
        <v>3969</v>
      </c>
      <c r="AU66" s="13">
        <v>63</v>
      </c>
      <c r="AV66">
        <v>20.391795874015024</v>
      </c>
      <c r="AW66">
        <v>479.42603141466589</v>
      </c>
      <c r="AX66">
        <v>63.600692447169706</v>
      </c>
      <c r="AY66">
        <v>7.9750042286615566</v>
      </c>
    </row>
    <row r="67" spans="1:51" x14ac:dyDescent="0.25">
      <c r="A67" s="1">
        <v>64</v>
      </c>
      <c r="B67" s="5">
        <v>3.0500000000000002E-3</v>
      </c>
      <c r="C67" s="5">
        <v>4.8199999999999996E-3</v>
      </c>
      <c r="D67" s="5">
        <v>6.6600000000000001E-3</v>
      </c>
      <c r="E67" s="5">
        <v>8.6599999999999993E-3</v>
      </c>
      <c r="F67" s="5">
        <v>1.085E-2</v>
      </c>
      <c r="G67" s="5">
        <v>1.311E-2</v>
      </c>
      <c r="H67" s="5">
        <v>1.52E-2</v>
      </c>
      <c r="I67" s="5">
        <v>1.7080000000000001E-2</v>
      </c>
      <c r="J67" s="5">
        <v>1.9040000000000001E-2</v>
      </c>
      <c r="K67" s="5">
        <v>2.1409999999999998E-2</v>
      </c>
      <c r="L67" s="5">
        <v>2.3869999999999999E-2</v>
      </c>
      <c r="M67" s="5">
        <v>2.7529999999999999E-2</v>
      </c>
      <c r="N67" s="5">
        <v>3.2489999999999998E-2</v>
      </c>
      <c r="O67" s="5">
        <v>3.866E-2</v>
      </c>
      <c r="P67" s="5">
        <v>4.4510000000000001E-2</v>
      </c>
      <c r="Q67" s="5">
        <v>5.169E-2</v>
      </c>
      <c r="R67" s="5">
        <v>5.9389999999999998E-2</v>
      </c>
      <c r="S67" s="5">
        <v>6.7900000000000002E-2</v>
      </c>
      <c r="T67" s="5">
        <v>7.7009999999999995E-2</v>
      </c>
      <c r="U67" s="5">
        <v>8.4989999999999996E-2</v>
      </c>
      <c r="V67" s="5">
        <v>9.4189999999999996E-2</v>
      </c>
      <c r="W67" s="5">
        <v>0.10421</v>
      </c>
      <c r="X67" s="5">
        <v>0.11669</v>
      </c>
      <c r="Y67" s="5">
        <v>0.12905</v>
      </c>
      <c r="Z67" s="5">
        <v>0.14124</v>
      </c>
      <c r="AA67" s="5">
        <v>0.15784999999999999</v>
      </c>
      <c r="AB67" s="7">
        <v>89</v>
      </c>
      <c r="AC67" s="6"/>
      <c r="AE67">
        <v>64</v>
      </c>
      <c r="AF67">
        <f t="shared" si="0"/>
        <v>1</v>
      </c>
      <c r="AG67">
        <f t="shared" si="1"/>
        <v>0</v>
      </c>
      <c r="AH67">
        <f t="shared" si="2"/>
        <v>0</v>
      </c>
      <c r="AI67">
        <f>PRODUCT($AG$3:AG67)</f>
        <v>0</v>
      </c>
      <c r="AK67">
        <v>4096</v>
      </c>
      <c r="AU67" s="13">
        <v>64</v>
      </c>
      <c r="AV67">
        <v>19.639400597650006</v>
      </c>
      <c r="AW67">
        <v>446.65666303120639</v>
      </c>
      <c r="AX67">
        <v>60.950607196230976</v>
      </c>
      <c r="AY67">
        <v>7.80708698531219</v>
      </c>
    </row>
    <row r="68" spans="1:51" x14ac:dyDescent="0.25">
      <c r="A68" s="1">
        <v>65</v>
      </c>
      <c r="B68" s="5">
        <v>3.1700000000000001E-3</v>
      </c>
      <c r="C68" s="5">
        <v>5.1999999999999998E-3</v>
      </c>
      <c r="D68" s="5">
        <v>7.3499999999999998E-3</v>
      </c>
      <c r="E68" s="5">
        <v>9.5999999999999992E-3</v>
      </c>
      <c r="F68" s="5">
        <v>1.197E-2</v>
      </c>
      <c r="G68" s="5">
        <v>1.439E-2</v>
      </c>
      <c r="H68" s="5">
        <v>1.6650000000000002E-2</v>
      </c>
      <c r="I68" s="5">
        <v>1.8859999999999998E-2</v>
      </c>
      <c r="J68" s="5">
        <v>2.1129999999999999E-2</v>
      </c>
      <c r="K68" s="5">
        <v>2.3699999999999999E-2</v>
      </c>
      <c r="L68" s="5">
        <v>2.647E-2</v>
      </c>
      <c r="M68" s="5">
        <v>3.1019999999999999E-2</v>
      </c>
      <c r="N68" s="5">
        <v>3.7089999999999998E-2</v>
      </c>
      <c r="O68" s="5">
        <v>4.4269999999999997E-2</v>
      </c>
      <c r="P68" s="5">
        <v>5.0689999999999999E-2</v>
      </c>
      <c r="Q68" s="5">
        <v>5.9049999999999998E-2</v>
      </c>
      <c r="R68" s="5">
        <v>6.7530000000000007E-2</v>
      </c>
      <c r="S68" s="5">
        <v>7.664E-2</v>
      </c>
      <c r="T68" s="5">
        <v>8.4750000000000006E-2</v>
      </c>
      <c r="U68" s="5">
        <v>9.4100000000000003E-2</v>
      </c>
      <c r="V68" s="5">
        <v>0.1041</v>
      </c>
      <c r="W68" s="5">
        <v>0.11656999999999999</v>
      </c>
      <c r="X68" s="5">
        <v>0.12892000000000001</v>
      </c>
      <c r="Y68" s="5">
        <v>0.1411</v>
      </c>
      <c r="Z68" s="5">
        <v>0.15303</v>
      </c>
      <c r="AA68" s="5">
        <v>0.17076</v>
      </c>
      <c r="AB68" s="7">
        <v>90</v>
      </c>
      <c r="AC68" s="6"/>
      <c r="AE68">
        <v>65</v>
      </c>
      <c r="AF68">
        <f t="shared" ref="AF68:AF123" si="3">IF($AD$3+AE68&lt;120,IF(AE68&lt;26,VLOOKUP($AD$3,$A$3:$AA$102,AE68+2,0),VLOOKUP($AD$3+AE68-25,$A$3:$AA$102,27,0)),1)</f>
        <v>1</v>
      </c>
      <c r="AG68">
        <f t="shared" ref="AG68:AG123" si="4">1-AF68</f>
        <v>0</v>
      </c>
      <c r="AH68">
        <f t="shared" ref="AH68:AH123" si="5">IF(AE68=0,AF68,AF68*AI67)</f>
        <v>0</v>
      </c>
      <c r="AI68">
        <f>PRODUCT($AG$3:AG68)</f>
        <v>0</v>
      </c>
      <c r="AK68">
        <v>4225</v>
      </c>
      <c r="AU68" s="13">
        <v>65</v>
      </c>
      <c r="AV68">
        <v>18.898220601137783</v>
      </c>
      <c r="AW68">
        <v>415.41045818821698</v>
      </c>
      <c r="AX68">
        <v>58.267716298948471</v>
      </c>
      <c r="AY68">
        <v>7.6333293063347183</v>
      </c>
    </row>
    <row r="69" spans="1:51" x14ac:dyDescent="0.25">
      <c r="A69" s="1">
        <v>66</v>
      </c>
      <c r="B69" s="5">
        <v>3.2299999999999998E-3</v>
      </c>
      <c r="C69" s="5">
        <v>5.5700000000000003E-3</v>
      </c>
      <c r="D69" s="5">
        <v>8.0999999999999996E-3</v>
      </c>
      <c r="E69" s="5">
        <v>1.061E-2</v>
      </c>
      <c r="F69" s="5">
        <v>1.3310000000000001E-2</v>
      </c>
      <c r="G69" s="5">
        <v>1.5859999999999999E-2</v>
      </c>
      <c r="H69" s="5">
        <v>1.831E-2</v>
      </c>
      <c r="I69" s="5">
        <v>2.086E-2</v>
      </c>
      <c r="J69" s="5">
        <v>2.3470000000000001E-2</v>
      </c>
      <c r="K69" s="5">
        <v>2.6179999999999998E-2</v>
      </c>
      <c r="L69" s="5">
        <v>2.9610000000000001E-2</v>
      </c>
      <c r="M69" s="5">
        <v>3.5209999999999998E-2</v>
      </c>
      <c r="N69" s="5">
        <v>4.2290000000000001E-2</v>
      </c>
      <c r="O69" s="5">
        <v>5.0619999999999998E-2</v>
      </c>
      <c r="P69" s="5">
        <v>5.815E-2</v>
      </c>
      <c r="Q69" s="5">
        <v>6.7159999999999997E-2</v>
      </c>
      <c r="R69" s="5">
        <v>7.6249999999999998E-2</v>
      </c>
      <c r="S69" s="5">
        <v>8.4570000000000006E-2</v>
      </c>
      <c r="T69" s="5">
        <v>9.4E-2</v>
      </c>
      <c r="U69" s="5">
        <v>0.104</v>
      </c>
      <c r="V69" s="5">
        <v>0.11645999999999999</v>
      </c>
      <c r="W69" s="5">
        <v>0.12878999999999999</v>
      </c>
      <c r="X69" s="5">
        <v>0.14096</v>
      </c>
      <c r="Y69" s="5">
        <v>0.15287000000000001</v>
      </c>
      <c r="Z69" s="5">
        <v>0.16511999999999999</v>
      </c>
      <c r="AA69" s="5">
        <v>0.18567</v>
      </c>
      <c r="AB69" s="7">
        <v>91</v>
      </c>
      <c r="AC69" s="6"/>
      <c r="AE69" s="8">
        <v>66</v>
      </c>
      <c r="AF69">
        <f t="shared" si="3"/>
        <v>1</v>
      </c>
      <c r="AG69">
        <f t="shared" si="4"/>
        <v>0</v>
      </c>
      <c r="AH69">
        <f t="shared" si="5"/>
        <v>0</v>
      </c>
      <c r="AI69">
        <f>PRODUCT($AG$3:AG69)</f>
        <v>0</v>
      </c>
      <c r="AK69">
        <v>4356</v>
      </c>
      <c r="AU69" s="13">
        <v>66</v>
      </c>
      <c r="AV69">
        <v>18.171179185312621</v>
      </c>
      <c r="AW69">
        <v>385.78502330097569</v>
      </c>
      <c r="AX69">
        <v>55.593270316237067</v>
      </c>
      <c r="AY69">
        <v>7.4560894788244774</v>
      </c>
    </row>
    <row r="70" spans="1:51" x14ac:dyDescent="0.25">
      <c r="A70" s="1">
        <v>67</v>
      </c>
      <c r="B70" s="5">
        <v>3.3300000000000001E-3</v>
      </c>
      <c r="C70" s="5">
        <v>6.0200000000000002E-3</v>
      </c>
      <c r="D70" s="5">
        <v>8.9099999999999995E-3</v>
      </c>
      <c r="E70" s="5">
        <v>1.1809999999999999E-2</v>
      </c>
      <c r="F70" s="5">
        <v>1.481E-2</v>
      </c>
      <c r="G70" s="5">
        <v>1.7500000000000002E-2</v>
      </c>
      <c r="H70" s="5">
        <v>2.0140000000000002E-2</v>
      </c>
      <c r="I70" s="5">
        <v>2.3040000000000001E-2</v>
      </c>
      <c r="J70" s="5">
        <v>2.589E-2</v>
      </c>
      <c r="K70" s="5">
        <v>2.903E-2</v>
      </c>
      <c r="L70" s="5">
        <v>3.3180000000000001E-2</v>
      </c>
      <c r="M70" s="5">
        <v>3.9640000000000002E-2</v>
      </c>
      <c r="N70" s="5">
        <v>4.7719999999999999E-2</v>
      </c>
      <c r="O70" s="5">
        <v>5.6959999999999997E-2</v>
      </c>
      <c r="P70" s="5">
        <v>6.6119999999999998E-2</v>
      </c>
      <c r="Q70" s="5">
        <v>7.5859999999999997E-2</v>
      </c>
      <c r="R70" s="5">
        <v>8.4239999999999995E-2</v>
      </c>
      <c r="S70" s="5">
        <v>9.3810000000000004E-2</v>
      </c>
      <c r="T70" s="5">
        <v>0.10389</v>
      </c>
      <c r="U70" s="5">
        <v>0.11634</v>
      </c>
      <c r="V70" s="5">
        <v>0.12866</v>
      </c>
      <c r="W70" s="5">
        <v>0.14082</v>
      </c>
      <c r="X70" s="5">
        <v>0.15271999999999999</v>
      </c>
      <c r="Y70" s="5">
        <v>0.16495000000000001</v>
      </c>
      <c r="Z70" s="5">
        <v>0.17938999999999999</v>
      </c>
      <c r="AA70" s="5">
        <v>0.20349</v>
      </c>
      <c r="AB70" s="7">
        <v>92</v>
      </c>
      <c r="AC70" s="6"/>
      <c r="AE70">
        <v>67</v>
      </c>
      <c r="AF70">
        <f t="shared" si="3"/>
        <v>1</v>
      </c>
      <c r="AG70">
        <f t="shared" si="4"/>
        <v>0</v>
      </c>
      <c r="AH70">
        <f t="shared" si="5"/>
        <v>0</v>
      </c>
      <c r="AI70">
        <f>PRODUCT($AG$3:AG70)</f>
        <v>0</v>
      </c>
      <c r="AK70">
        <v>4489</v>
      </c>
      <c r="AU70" s="13">
        <v>67</v>
      </c>
      <c r="AV70">
        <v>17.477198032279105</v>
      </c>
      <c r="AW70">
        <v>358.44117225573592</v>
      </c>
      <c r="AX70">
        <v>52.988721196235304</v>
      </c>
      <c r="AY70">
        <v>7.279335216641373</v>
      </c>
    </row>
    <row r="71" spans="1:51" x14ac:dyDescent="0.25">
      <c r="A71" s="1">
        <v>68</v>
      </c>
      <c r="B71" s="5">
        <v>4.1200000000000004E-3</v>
      </c>
      <c r="C71" s="5">
        <v>7.0000000000000001E-3</v>
      </c>
      <c r="D71" s="5">
        <v>1.009E-2</v>
      </c>
      <c r="E71" s="5">
        <v>1.316E-2</v>
      </c>
      <c r="F71" s="5">
        <v>1.617E-2</v>
      </c>
      <c r="G71" s="5">
        <v>1.899E-2</v>
      </c>
      <c r="H71" s="5">
        <v>2.189E-2</v>
      </c>
      <c r="I71" s="5">
        <v>2.4879999999999999E-2</v>
      </c>
      <c r="J71" s="5">
        <v>2.7830000000000001E-2</v>
      </c>
      <c r="K71" s="5">
        <v>3.1150000000000001E-2</v>
      </c>
      <c r="L71" s="5">
        <v>3.5529999999999999E-2</v>
      </c>
      <c r="M71" s="5">
        <v>4.1950000000000001E-2</v>
      </c>
      <c r="N71" s="5">
        <v>4.9930000000000002E-2</v>
      </c>
      <c r="O71" s="5">
        <v>5.9180000000000003E-2</v>
      </c>
      <c r="P71" s="5">
        <v>7.2840000000000002E-2</v>
      </c>
      <c r="Q71" s="5">
        <v>8.4000000000000005E-2</v>
      </c>
      <c r="R71" s="5">
        <v>9.3619999999999995E-2</v>
      </c>
      <c r="S71" s="5">
        <v>0.1037</v>
      </c>
      <c r="T71" s="5">
        <v>0.11622</v>
      </c>
      <c r="U71" s="5">
        <v>0.12855</v>
      </c>
      <c r="V71" s="5">
        <v>0.14069000000000001</v>
      </c>
      <c r="W71" s="5">
        <v>0.15257000000000001</v>
      </c>
      <c r="X71" s="5">
        <v>0.16478999999999999</v>
      </c>
      <c r="Y71" s="5">
        <v>0.17921000000000001</v>
      </c>
      <c r="Z71" s="5">
        <v>0.19552</v>
      </c>
      <c r="AA71" s="5">
        <v>0.22384000000000001</v>
      </c>
      <c r="AB71" s="7">
        <v>93</v>
      </c>
      <c r="AC71" s="6"/>
      <c r="AE71">
        <v>68</v>
      </c>
      <c r="AF71">
        <f t="shared" si="3"/>
        <v>1</v>
      </c>
      <c r="AG71">
        <f t="shared" si="4"/>
        <v>0</v>
      </c>
      <c r="AH71">
        <f t="shared" si="5"/>
        <v>0</v>
      </c>
      <c r="AI71">
        <f>PRODUCT($AG$3:AG71)</f>
        <v>0</v>
      </c>
      <c r="AK71">
        <v>4624</v>
      </c>
      <c r="AU71" s="13">
        <v>68</v>
      </c>
      <c r="AV71">
        <v>16.907013597753291</v>
      </c>
      <c r="AW71">
        <v>336.57701928253249</v>
      </c>
      <c r="AX71">
        <v>50.729910487917778</v>
      </c>
      <c r="AY71">
        <v>7.122493277491933</v>
      </c>
    </row>
    <row r="72" spans="1:51" x14ac:dyDescent="0.25">
      <c r="A72" s="1">
        <v>69</v>
      </c>
      <c r="B72" s="5">
        <v>5.0099999999999997E-3</v>
      </c>
      <c r="C72" s="5">
        <v>8.1700000000000002E-3</v>
      </c>
      <c r="D72" s="5">
        <v>1.145E-2</v>
      </c>
      <c r="E72" s="5">
        <v>1.472E-2</v>
      </c>
      <c r="F72" s="5">
        <v>1.7690000000000001E-2</v>
      </c>
      <c r="G72" s="5">
        <v>2.0639999999999999E-2</v>
      </c>
      <c r="H72" s="5">
        <v>2.3740000000000001E-2</v>
      </c>
      <c r="I72" s="5">
        <v>2.7089999999999999E-2</v>
      </c>
      <c r="J72" s="5">
        <v>3.0130000000000001E-2</v>
      </c>
      <c r="K72" s="5">
        <v>3.3360000000000001E-2</v>
      </c>
      <c r="L72" s="5">
        <v>3.7960000000000001E-2</v>
      </c>
      <c r="M72" s="5">
        <v>4.4569999999999999E-2</v>
      </c>
      <c r="N72" s="5">
        <v>5.586E-2</v>
      </c>
      <c r="O72" s="5">
        <v>6.9739999999999996E-2</v>
      </c>
      <c r="P72" s="5">
        <v>8.2119999999999999E-2</v>
      </c>
      <c r="Q72" s="5">
        <v>9.3520000000000006E-2</v>
      </c>
      <c r="R72" s="5">
        <v>0.10349999999999999</v>
      </c>
      <c r="S72" s="5">
        <v>0.11611</v>
      </c>
      <c r="T72" s="5">
        <v>0.12842000000000001</v>
      </c>
      <c r="U72" s="5">
        <v>0.14068</v>
      </c>
      <c r="V72" s="5">
        <v>0.15257000000000001</v>
      </c>
      <c r="W72" s="5">
        <v>0.16464000000000001</v>
      </c>
      <c r="X72" s="5">
        <v>0.17904999999999999</v>
      </c>
      <c r="Y72" s="5">
        <v>0.19531999999999999</v>
      </c>
      <c r="Z72" s="5">
        <v>0.21553</v>
      </c>
      <c r="AA72" s="5">
        <v>0.24338000000000001</v>
      </c>
      <c r="AB72" s="7">
        <v>94</v>
      </c>
      <c r="AC72" s="6"/>
      <c r="AE72" s="8">
        <v>69</v>
      </c>
      <c r="AF72">
        <f t="shared" si="3"/>
        <v>1</v>
      </c>
      <c r="AG72">
        <f t="shared" si="4"/>
        <v>0</v>
      </c>
      <c r="AH72">
        <f t="shared" si="5"/>
        <v>0</v>
      </c>
      <c r="AI72">
        <f>PRODUCT($AG$3:AG72)</f>
        <v>0</v>
      </c>
      <c r="AK72">
        <v>4761</v>
      </c>
      <c r="AU72" s="13">
        <v>69</v>
      </c>
      <c r="AV72">
        <v>16.271504485221236</v>
      </c>
      <c r="AW72">
        <v>313.19804238183485</v>
      </c>
      <c r="AX72">
        <v>48.436184169260059</v>
      </c>
      <c r="AY72">
        <v>6.95961092082453</v>
      </c>
    </row>
    <row r="73" spans="1:51" x14ac:dyDescent="0.25">
      <c r="A73" s="1">
        <v>70</v>
      </c>
      <c r="B73" s="5">
        <v>5.7299999999999999E-3</v>
      </c>
      <c r="C73" s="5">
        <v>9.1800000000000007E-3</v>
      </c>
      <c r="D73" s="5">
        <v>1.268E-2</v>
      </c>
      <c r="E73" s="5">
        <v>1.6150000000000001E-2</v>
      </c>
      <c r="F73" s="5">
        <v>1.9060000000000001E-2</v>
      </c>
      <c r="G73" s="5">
        <v>2.2030000000000001E-2</v>
      </c>
      <c r="H73" s="5">
        <v>2.5590000000000002E-2</v>
      </c>
      <c r="I73" s="5">
        <v>2.9389999999999999E-2</v>
      </c>
      <c r="J73" s="5">
        <v>3.2219999999999999E-2</v>
      </c>
      <c r="K73" s="5">
        <v>3.5839999999999997E-2</v>
      </c>
      <c r="L73" s="5">
        <v>3.9699999999999999E-2</v>
      </c>
      <c r="M73" s="5">
        <v>5.0310000000000001E-2</v>
      </c>
      <c r="N73" s="5">
        <v>6.0359999999999997E-2</v>
      </c>
      <c r="O73" s="5">
        <v>7.886E-2</v>
      </c>
      <c r="P73" s="5">
        <v>9.103E-2</v>
      </c>
      <c r="Q73" s="5">
        <v>0.10213</v>
      </c>
      <c r="R73" s="5">
        <v>0.11476</v>
      </c>
      <c r="S73" s="5">
        <v>0.12706000000000001</v>
      </c>
      <c r="T73" s="5">
        <v>0.13935</v>
      </c>
      <c r="U73" s="5">
        <v>0.15210000000000001</v>
      </c>
      <c r="V73" s="5">
        <v>0.16322</v>
      </c>
      <c r="W73" s="5">
        <v>0.17746000000000001</v>
      </c>
      <c r="X73" s="5">
        <v>0.19333</v>
      </c>
      <c r="Y73" s="5">
        <v>0.21321999999999999</v>
      </c>
      <c r="Z73" s="5">
        <v>0.23422999999999999</v>
      </c>
      <c r="AA73" s="5">
        <v>0.25980999999999999</v>
      </c>
      <c r="AB73" s="7">
        <v>95</v>
      </c>
      <c r="AC73" s="6"/>
      <c r="AE73">
        <v>70</v>
      </c>
      <c r="AF73">
        <f t="shared" si="3"/>
        <v>1</v>
      </c>
      <c r="AG73">
        <f t="shared" si="4"/>
        <v>0</v>
      </c>
      <c r="AH73">
        <f t="shared" si="5"/>
        <v>0</v>
      </c>
      <c r="AI73">
        <f>PRODUCT($AG$3:AG73)</f>
        <v>0</v>
      </c>
      <c r="AK73">
        <v>4900</v>
      </c>
      <c r="AU73" s="13">
        <v>70</v>
      </c>
      <c r="AV73">
        <v>15.722319331295598</v>
      </c>
      <c r="AW73">
        <v>293.49362233687964</v>
      </c>
      <c r="AX73">
        <v>46.302297181648385</v>
      </c>
      <c r="AY73">
        <v>6.8045791333225294</v>
      </c>
    </row>
    <row r="74" spans="1:51" x14ac:dyDescent="0.25">
      <c r="A74" s="1">
        <v>71</v>
      </c>
      <c r="B74" s="5">
        <v>6.9199999999999999E-3</v>
      </c>
      <c r="C74" s="5">
        <v>1.074E-2</v>
      </c>
      <c r="D74" s="5">
        <v>1.4449999999999999E-2</v>
      </c>
      <c r="E74" s="5">
        <v>1.8149999999999999E-2</v>
      </c>
      <c r="F74" s="5">
        <v>2.0809999999999999E-2</v>
      </c>
      <c r="G74" s="5">
        <v>2.4060000000000002E-2</v>
      </c>
      <c r="H74" s="5">
        <v>2.8219999999999999E-2</v>
      </c>
      <c r="I74" s="5">
        <v>3.2169999999999997E-2</v>
      </c>
      <c r="J74" s="5">
        <v>3.5389999999999998E-2</v>
      </c>
      <c r="K74" s="5">
        <v>3.8330000000000003E-2</v>
      </c>
      <c r="L74" s="5">
        <v>4.514E-2</v>
      </c>
      <c r="M74" s="5">
        <v>5.7340000000000002E-2</v>
      </c>
      <c r="N74" s="5">
        <v>7.6539999999999997E-2</v>
      </c>
      <c r="O74" s="5">
        <v>8.9099999999999999E-2</v>
      </c>
      <c r="P74" s="5">
        <v>0.10156</v>
      </c>
      <c r="Q74" s="5">
        <v>0.11465</v>
      </c>
      <c r="R74" s="5">
        <v>0.12692999999999999</v>
      </c>
      <c r="S74" s="5">
        <v>0.13927999999999999</v>
      </c>
      <c r="T74" s="5">
        <v>0.15123</v>
      </c>
      <c r="U74" s="5">
        <v>0.16303999999999999</v>
      </c>
      <c r="V74" s="5">
        <v>0.17726</v>
      </c>
      <c r="W74" s="5">
        <v>0.19312000000000001</v>
      </c>
      <c r="X74" s="5">
        <v>0.21318000000000001</v>
      </c>
      <c r="Y74" s="5">
        <v>0.23397999999999999</v>
      </c>
      <c r="Z74" s="5">
        <v>0.25252999999999998</v>
      </c>
      <c r="AA74" s="5">
        <v>0.26974999999999999</v>
      </c>
      <c r="AB74" s="7">
        <v>96</v>
      </c>
      <c r="AC74" s="6"/>
      <c r="AE74">
        <v>71</v>
      </c>
      <c r="AF74">
        <f t="shared" si="3"/>
        <v>1</v>
      </c>
      <c r="AG74">
        <f t="shared" si="4"/>
        <v>0</v>
      </c>
      <c r="AH74">
        <f t="shared" si="5"/>
        <v>0</v>
      </c>
      <c r="AI74">
        <f>PRODUCT($AG$3:AG74)</f>
        <v>0</v>
      </c>
      <c r="AK74">
        <v>5041</v>
      </c>
      <c r="AU74" s="13">
        <v>71</v>
      </c>
      <c r="AV74">
        <v>15.036774750517596</v>
      </c>
      <c r="AW74">
        <v>270.24910561205144</v>
      </c>
      <c r="AX74">
        <v>44.144510714247929</v>
      </c>
      <c r="AY74">
        <v>6.6441335563222932</v>
      </c>
    </row>
    <row r="75" spans="1:51" x14ac:dyDescent="0.25">
      <c r="A75" s="1">
        <v>72</v>
      </c>
      <c r="B75" s="5">
        <v>8.3099999999999997E-3</v>
      </c>
      <c r="C75" s="5">
        <v>1.2529999999999999E-2</v>
      </c>
      <c r="D75" s="5">
        <v>1.6469999999999999E-2</v>
      </c>
      <c r="E75" s="5">
        <v>2.0310000000000002E-2</v>
      </c>
      <c r="F75" s="5">
        <v>2.291E-2</v>
      </c>
      <c r="G75" s="5">
        <v>2.649E-2</v>
      </c>
      <c r="H75" s="5">
        <v>3.109E-2</v>
      </c>
      <c r="I75" s="5">
        <v>3.5369999999999999E-2</v>
      </c>
      <c r="J75" s="5">
        <v>3.7960000000000001E-2</v>
      </c>
      <c r="K75" s="5">
        <v>4.3369999999999999E-2</v>
      </c>
      <c r="L75" s="5">
        <v>5.3060000000000003E-2</v>
      </c>
      <c r="M75" s="5">
        <v>7.4340000000000003E-2</v>
      </c>
      <c r="N75" s="5">
        <v>8.591E-2</v>
      </c>
      <c r="O75" s="5">
        <v>9.9159999999999998E-2</v>
      </c>
      <c r="P75" s="5">
        <v>0.11187999999999999</v>
      </c>
      <c r="Q75" s="5">
        <v>0.1268</v>
      </c>
      <c r="R75" s="5">
        <v>0.13921</v>
      </c>
      <c r="S75" s="5">
        <v>0.15107000000000001</v>
      </c>
      <c r="T75" s="5">
        <v>0.16286999999999999</v>
      </c>
      <c r="U75" s="5">
        <v>0.17709</v>
      </c>
      <c r="V75" s="5">
        <v>0.19292999999999999</v>
      </c>
      <c r="W75" s="5">
        <v>0.21301</v>
      </c>
      <c r="X75" s="5">
        <v>0.23374</v>
      </c>
      <c r="Y75" s="5">
        <v>0.25224999999999997</v>
      </c>
      <c r="Z75" s="5">
        <v>0.26708999999999999</v>
      </c>
      <c r="AA75" s="5">
        <v>0.27635999999999999</v>
      </c>
      <c r="AB75" s="7">
        <v>97</v>
      </c>
      <c r="AC75" s="6"/>
      <c r="AE75" s="8">
        <v>72</v>
      </c>
      <c r="AF75">
        <f t="shared" si="3"/>
        <v>1</v>
      </c>
      <c r="AG75">
        <f t="shared" si="4"/>
        <v>0</v>
      </c>
      <c r="AH75">
        <f t="shared" si="5"/>
        <v>0</v>
      </c>
      <c r="AI75">
        <f>PRODUCT($AG$3:AG75)</f>
        <v>0</v>
      </c>
      <c r="AK75">
        <v>5184</v>
      </c>
      <c r="AU75" s="13">
        <v>72</v>
      </c>
      <c r="AV75">
        <v>14.349865626573456</v>
      </c>
      <c r="AW75">
        <v>248.00523010726243</v>
      </c>
      <c r="AX75">
        <v>42.086586606548053</v>
      </c>
      <c r="AY75">
        <v>6.4874175606745137</v>
      </c>
    </row>
    <row r="76" spans="1:51" x14ac:dyDescent="0.25">
      <c r="A76" s="1">
        <v>73</v>
      </c>
      <c r="B76" s="5">
        <v>8.6999999999999994E-3</v>
      </c>
      <c r="C76" s="5">
        <v>1.291E-2</v>
      </c>
      <c r="D76" s="5">
        <v>1.8280000000000001E-2</v>
      </c>
      <c r="E76" s="5">
        <v>2.0979999999999999E-2</v>
      </c>
      <c r="F76" s="5">
        <v>2.419E-2</v>
      </c>
      <c r="G76" s="5">
        <v>2.7810000000000001E-2</v>
      </c>
      <c r="H76" s="5">
        <v>3.2070000000000001E-2</v>
      </c>
      <c r="I76" s="5">
        <v>3.7170000000000002E-2</v>
      </c>
      <c r="J76" s="5">
        <v>4.3319999999999997E-2</v>
      </c>
      <c r="K76" s="5">
        <v>5.1119999999999999E-2</v>
      </c>
      <c r="L76" s="5">
        <v>7.2230000000000003E-2</v>
      </c>
      <c r="M76" s="5">
        <v>8.3760000000000001E-2</v>
      </c>
      <c r="N76" s="5">
        <v>9.647E-2</v>
      </c>
      <c r="O76" s="5">
        <v>0.10842</v>
      </c>
      <c r="P76" s="5">
        <v>0.12526999999999999</v>
      </c>
      <c r="Q76" s="5">
        <v>0.13722000000000001</v>
      </c>
      <c r="R76" s="5">
        <v>0.14874000000000001</v>
      </c>
      <c r="S76" s="5">
        <v>0.16199</v>
      </c>
      <c r="T76" s="5">
        <v>0.17593</v>
      </c>
      <c r="U76" s="5">
        <v>0.19145999999999999</v>
      </c>
      <c r="V76" s="5">
        <v>0.20880000000000001</v>
      </c>
      <c r="W76" s="5">
        <v>0.23272999999999999</v>
      </c>
      <c r="X76" s="5">
        <v>0.25111</v>
      </c>
      <c r="Y76" s="5">
        <v>0.26540999999999998</v>
      </c>
      <c r="Z76" s="5">
        <v>0.27242</v>
      </c>
      <c r="AA76" s="5">
        <v>0.28499000000000002</v>
      </c>
      <c r="AB76" s="7">
        <v>98</v>
      </c>
      <c r="AC76" s="6"/>
      <c r="AE76">
        <v>73</v>
      </c>
      <c r="AF76">
        <f t="shared" si="3"/>
        <v>1</v>
      </c>
      <c r="AG76">
        <f t="shared" si="4"/>
        <v>0</v>
      </c>
      <c r="AH76">
        <f t="shared" si="5"/>
        <v>0</v>
      </c>
      <c r="AI76">
        <f>PRODUCT($AG$3:AG76)</f>
        <v>0</v>
      </c>
      <c r="AK76">
        <v>5329</v>
      </c>
      <c r="AU76" s="13">
        <v>73</v>
      </c>
      <c r="AV76">
        <v>13.774672556638789</v>
      </c>
      <c r="AW76">
        <v>229.24086321643128</v>
      </c>
      <c r="AX76">
        <v>39.499259173813499</v>
      </c>
      <c r="AY76">
        <v>6.2848436077450245</v>
      </c>
    </row>
    <row r="77" spans="1:51" x14ac:dyDescent="0.25">
      <c r="A77" s="1">
        <v>74</v>
      </c>
      <c r="B77" s="5">
        <v>9.6100000000000005E-3</v>
      </c>
      <c r="C77" s="5">
        <v>1.405E-2</v>
      </c>
      <c r="D77" s="5">
        <v>2.019E-2</v>
      </c>
      <c r="E77" s="5">
        <v>2.334E-2</v>
      </c>
      <c r="F77" s="5">
        <v>2.6929999999999999E-2</v>
      </c>
      <c r="G77" s="5">
        <v>3.1710000000000002E-2</v>
      </c>
      <c r="H77" s="5">
        <v>3.6269999999999997E-2</v>
      </c>
      <c r="I77" s="5">
        <v>4.317E-2</v>
      </c>
      <c r="J77" s="5">
        <v>5.0049999999999997E-2</v>
      </c>
      <c r="K77" s="5">
        <v>6.8650000000000003E-2</v>
      </c>
      <c r="L77" s="5">
        <v>7.8789999999999999E-2</v>
      </c>
      <c r="M77" s="5">
        <v>9.2149999999999996E-2</v>
      </c>
      <c r="N77" s="5">
        <v>0.10494000000000001</v>
      </c>
      <c r="O77" s="5">
        <v>0.12119000000000001</v>
      </c>
      <c r="P77" s="5">
        <v>0.13431000000000001</v>
      </c>
      <c r="Q77" s="5">
        <v>0.14727999999999999</v>
      </c>
      <c r="R77" s="5">
        <v>0.16027</v>
      </c>
      <c r="S77" s="5">
        <v>0.17408000000000001</v>
      </c>
      <c r="T77" s="5">
        <v>0.18945999999999999</v>
      </c>
      <c r="U77" s="5">
        <v>0.20684</v>
      </c>
      <c r="V77" s="5">
        <v>0.23230999999999999</v>
      </c>
      <c r="W77" s="5">
        <v>0.25001000000000001</v>
      </c>
      <c r="X77" s="5">
        <v>0.25995000000000001</v>
      </c>
      <c r="Y77" s="5">
        <v>0.27242</v>
      </c>
      <c r="Z77" s="5">
        <v>0.28031</v>
      </c>
      <c r="AA77" s="5">
        <v>0.30125999999999997</v>
      </c>
      <c r="AB77" s="7">
        <v>99</v>
      </c>
      <c r="AC77" s="6"/>
      <c r="AE77">
        <v>74</v>
      </c>
      <c r="AF77">
        <f t="shared" si="3"/>
        <v>1</v>
      </c>
      <c r="AG77">
        <f t="shared" si="4"/>
        <v>0</v>
      </c>
      <c r="AH77">
        <f t="shared" si="5"/>
        <v>0</v>
      </c>
      <c r="AI77">
        <f>PRODUCT($AG$3:AG77)</f>
        <v>0</v>
      </c>
      <c r="AK77">
        <v>5476</v>
      </c>
      <c r="AU77" s="13">
        <v>74</v>
      </c>
      <c r="AV77">
        <v>13.137426897265367</v>
      </c>
      <c r="AW77">
        <v>210.29966474368425</v>
      </c>
      <c r="AX77">
        <v>37.707679262692722</v>
      </c>
      <c r="AY77">
        <v>6.1406578851693672</v>
      </c>
    </row>
    <row r="78" spans="1:51" x14ac:dyDescent="0.25">
      <c r="A78" s="1">
        <v>75</v>
      </c>
      <c r="B78" s="5">
        <v>1.004E-2</v>
      </c>
      <c r="C78" s="5">
        <v>1.5429999999999999E-2</v>
      </c>
      <c r="D78" s="5">
        <v>2.2360000000000001E-2</v>
      </c>
      <c r="E78" s="5">
        <v>2.5850000000000001E-2</v>
      </c>
      <c r="F78" s="5">
        <v>3.0450000000000001E-2</v>
      </c>
      <c r="G78" s="5">
        <v>3.4950000000000002E-2</v>
      </c>
      <c r="H78" s="5">
        <v>4.1340000000000002E-2</v>
      </c>
      <c r="I78" s="5">
        <v>5.0049999999999997E-2</v>
      </c>
      <c r="J78" s="5">
        <v>6.615E-2</v>
      </c>
      <c r="K78" s="5">
        <v>7.5109999999999996E-2</v>
      </c>
      <c r="L78" s="5">
        <v>8.7989999999999999E-2</v>
      </c>
      <c r="M78" s="5">
        <v>0.10147</v>
      </c>
      <c r="N78" s="5">
        <v>0.11735</v>
      </c>
      <c r="O78" s="5">
        <v>0.13150999999999999</v>
      </c>
      <c r="P78" s="5">
        <v>0.14576</v>
      </c>
      <c r="Q78" s="5">
        <v>0.15862999999999999</v>
      </c>
      <c r="R78" s="5">
        <v>0.17230000000000001</v>
      </c>
      <c r="S78" s="5">
        <v>0.18753</v>
      </c>
      <c r="T78" s="5">
        <v>0.20591000000000001</v>
      </c>
      <c r="U78" s="5">
        <v>0.23055999999999999</v>
      </c>
      <c r="V78" s="5">
        <v>0.25001000000000001</v>
      </c>
      <c r="W78" s="5">
        <v>0.25971</v>
      </c>
      <c r="X78" s="5">
        <v>0.27242</v>
      </c>
      <c r="Y78" s="5">
        <v>0.28031</v>
      </c>
      <c r="Z78" s="5">
        <v>0.28966999999999998</v>
      </c>
      <c r="AA78" s="5">
        <v>0.32613999999999999</v>
      </c>
      <c r="AB78" s="7">
        <v>100</v>
      </c>
      <c r="AC78" s="6"/>
      <c r="AE78" s="8">
        <v>75</v>
      </c>
      <c r="AF78">
        <f t="shared" si="3"/>
        <v>1</v>
      </c>
      <c r="AG78">
        <f t="shared" si="4"/>
        <v>0</v>
      </c>
      <c r="AH78">
        <f t="shared" si="5"/>
        <v>0</v>
      </c>
      <c r="AI78">
        <f>PRODUCT($AG$3:AG78)</f>
        <v>0</v>
      </c>
      <c r="AK78">
        <v>5625</v>
      </c>
      <c r="AU78" s="13">
        <v>75</v>
      </c>
      <c r="AV78">
        <v>12.518419219753406</v>
      </c>
      <c r="AW78">
        <v>192.45007745139353</v>
      </c>
      <c r="AX78">
        <v>35.739257689902047</v>
      </c>
      <c r="AY78">
        <v>5.9782319869591918</v>
      </c>
    </row>
    <row r="79" spans="1:51" x14ac:dyDescent="0.25">
      <c r="A79" s="1">
        <v>76</v>
      </c>
      <c r="B79" s="5">
        <v>1.102E-2</v>
      </c>
      <c r="C79" s="5">
        <v>1.7090000000000001E-2</v>
      </c>
      <c r="D79" s="5">
        <v>2.4760000000000001E-2</v>
      </c>
      <c r="E79" s="5">
        <v>2.9909999999999999E-2</v>
      </c>
      <c r="F79" s="5">
        <v>3.363E-2</v>
      </c>
      <c r="G79" s="5">
        <v>3.9919999999999997E-2</v>
      </c>
      <c r="H79" s="5">
        <v>4.7419999999999997E-2</v>
      </c>
      <c r="I79" s="5">
        <v>6.2609999999999999E-2</v>
      </c>
      <c r="J79" s="5">
        <v>7.1340000000000001E-2</v>
      </c>
      <c r="K79" s="5">
        <v>8.3830000000000002E-2</v>
      </c>
      <c r="L79" s="5">
        <v>9.672E-2</v>
      </c>
      <c r="M79" s="5">
        <v>0.11351</v>
      </c>
      <c r="N79" s="5">
        <v>0.12870999999999999</v>
      </c>
      <c r="O79" s="5">
        <v>0.14424000000000001</v>
      </c>
      <c r="P79" s="5">
        <v>0.15518999999999999</v>
      </c>
      <c r="Q79" s="5">
        <v>0.17052999999999999</v>
      </c>
      <c r="R79" s="5">
        <v>0.18559</v>
      </c>
      <c r="S79" s="5">
        <v>0.20469999999999999</v>
      </c>
      <c r="T79" s="5">
        <v>0.23032</v>
      </c>
      <c r="U79" s="5">
        <v>0.24723000000000001</v>
      </c>
      <c r="V79" s="5">
        <v>0.25946999999999998</v>
      </c>
      <c r="W79" s="5">
        <v>0.27242</v>
      </c>
      <c r="X79" s="5">
        <v>0.28031</v>
      </c>
      <c r="Y79" s="5">
        <v>0.28966999999999998</v>
      </c>
      <c r="Z79" s="5">
        <v>0.31284000000000001</v>
      </c>
      <c r="AA79" s="5">
        <v>0.35471000000000003</v>
      </c>
      <c r="AB79" s="7">
        <v>101</v>
      </c>
      <c r="AC79" s="6"/>
      <c r="AE79">
        <v>76</v>
      </c>
      <c r="AF79">
        <f t="shared" si="3"/>
        <v>1</v>
      </c>
      <c r="AG79">
        <f t="shared" si="4"/>
        <v>0</v>
      </c>
      <c r="AH79">
        <f t="shared" si="5"/>
        <v>0</v>
      </c>
      <c r="AI79">
        <f>PRODUCT($AG$3:AG79)</f>
        <v>0</v>
      </c>
      <c r="AK79">
        <v>5776</v>
      </c>
      <c r="AU79" s="13">
        <v>76</v>
      </c>
      <c r="AV79">
        <v>11.922192467830863</v>
      </c>
      <c r="AW79">
        <v>176.09640287511021</v>
      </c>
      <c r="AX79">
        <v>33.957729635107256</v>
      </c>
      <c r="AY79">
        <v>5.8273261136740286</v>
      </c>
    </row>
    <row r="80" spans="1:51" x14ac:dyDescent="0.25">
      <c r="A80" s="1">
        <v>77</v>
      </c>
      <c r="B80" s="5">
        <v>1.221E-2</v>
      </c>
      <c r="C80" s="5">
        <v>1.8929999999999999E-2</v>
      </c>
      <c r="D80" s="5">
        <v>2.734E-2</v>
      </c>
      <c r="E80" s="5">
        <v>3.3029999999999997E-2</v>
      </c>
      <c r="F80" s="5">
        <v>3.8460000000000001E-2</v>
      </c>
      <c r="G80" s="5">
        <v>4.5039999999999997E-2</v>
      </c>
      <c r="H80" s="5">
        <v>5.2519999999999997E-2</v>
      </c>
      <c r="I80" s="5">
        <v>6.7559999999999995E-2</v>
      </c>
      <c r="J80" s="5">
        <v>7.9670000000000005E-2</v>
      </c>
      <c r="K80" s="5">
        <v>9.3369999999999995E-2</v>
      </c>
      <c r="L80" s="5">
        <v>0.10967</v>
      </c>
      <c r="M80" s="5">
        <v>0.12744</v>
      </c>
      <c r="N80" s="5">
        <v>0.13938</v>
      </c>
      <c r="O80" s="5">
        <v>0.15479000000000001</v>
      </c>
      <c r="P80" s="5">
        <v>0.16875000000000001</v>
      </c>
      <c r="Q80" s="5">
        <v>0.18365999999999999</v>
      </c>
      <c r="R80" s="5">
        <v>0.20419000000000001</v>
      </c>
      <c r="S80" s="5">
        <v>0.22943</v>
      </c>
      <c r="T80" s="5">
        <v>0.24687999999999999</v>
      </c>
      <c r="U80" s="5">
        <v>0.25924000000000003</v>
      </c>
      <c r="V80" s="5">
        <v>0.27242</v>
      </c>
      <c r="W80" s="5">
        <v>0.28031</v>
      </c>
      <c r="X80" s="5">
        <v>0.28966999999999998</v>
      </c>
      <c r="Y80" s="5">
        <v>0.31284000000000001</v>
      </c>
      <c r="Z80" s="5">
        <v>0.33944000000000002</v>
      </c>
      <c r="AA80" s="5">
        <v>0.38756000000000002</v>
      </c>
      <c r="AB80" s="7">
        <v>102</v>
      </c>
      <c r="AC80" s="6"/>
      <c r="AE80">
        <v>77</v>
      </c>
      <c r="AF80">
        <f t="shared" si="3"/>
        <v>1</v>
      </c>
      <c r="AG80">
        <f t="shared" si="4"/>
        <v>0</v>
      </c>
      <c r="AH80">
        <f t="shared" si="5"/>
        <v>0</v>
      </c>
      <c r="AI80">
        <f>PRODUCT($AG$3:AG80)</f>
        <v>0</v>
      </c>
      <c r="AK80">
        <v>5929</v>
      </c>
      <c r="AU80" s="13">
        <v>77</v>
      </c>
      <c r="AV80">
        <v>11.377152059315785</v>
      </c>
      <c r="AW80">
        <v>161.45231864795792</v>
      </c>
      <c r="AX80">
        <v>32.012729667164507</v>
      </c>
      <c r="AY80">
        <v>5.6579792918642351</v>
      </c>
    </row>
    <row r="81" spans="1:51" x14ac:dyDescent="0.25">
      <c r="A81" s="1">
        <v>78</v>
      </c>
      <c r="B81" s="5">
        <v>1.3520000000000001E-2</v>
      </c>
      <c r="C81" s="5">
        <v>2.0979999999999999E-2</v>
      </c>
      <c r="D81" s="5">
        <v>3.0179999999999998E-2</v>
      </c>
      <c r="E81" s="5">
        <v>3.6999999999999998E-2</v>
      </c>
      <c r="F81" s="5">
        <v>4.3529999999999999E-2</v>
      </c>
      <c r="G81" s="5">
        <v>5.1569999999999998E-2</v>
      </c>
      <c r="H81" s="5">
        <v>6.0670000000000002E-2</v>
      </c>
      <c r="I81" s="5">
        <v>7.4370000000000006E-2</v>
      </c>
      <c r="J81" s="5">
        <v>8.9899999999999994E-2</v>
      </c>
      <c r="K81" s="5">
        <v>0.10582999999999999</v>
      </c>
      <c r="L81" s="5">
        <v>0.1245</v>
      </c>
      <c r="M81" s="5">
        <v>0.13816000000000001</v>
      </c>
      <c r="N81" s="5">
        <v>0.15012</v>
      </c>
      <c r="O81" s="5">
        <v>0.16697000000000001</v>
      </c>
      <c r="P81" s="5">
        <v>0.18171999999999999</v>
      </c>
      <c r="Q81" s="5">
        <v>0.20257</v>
      </c>
      <c r="R81" s="5">
        <v>0.22697000000000001</v>
      </c>
      <c r="S81" s="5">
        <v>0.24584</v>
      </c>
      <c r="T81" s="5">
        <v>0.25901000000000002</v>
      </c>
      <c r="U81" s="5">
        <v>0.27242</v>
      </c>
      <c r="V81" s="5">
        <v>0.28031</v>
      </c>
      <c r="W81" s="5">
        <v>0.28966999999999998</v>
      </c>
      <c r="X81" s="5">
        <v>0.31284000000000001</v>
      </c>
      <c r="Y81" s="5">
        <v>0.33944000000000002</v>
      </c>
      <c r="Z81" s="5">
        <v>0.36997999999999998</v>
      </c>
      <c r="AA81" s="5">
        <v>0.42538999999999999</v>
      </c>
      <c r="AB81" s="7">
        <v>103</v>
      </c>
      <c r="AC81" s="6"/>
      <c r="AE81" s="8">
        <v>78</v>
      </c>
      <c r="AF81">
        <f t="shared" si="3"/>
        <v>1</v>
      </c>
      <c r="AG81">
        <f t="shared" si="4"/>
        <v>0</v>
      </c>
      <c r="AH81">
        <f t="shared" si="5"/>
        <v>0</v>
      </c>
      <c r="AI81">
        <f>PRODUCT($AG$3:AG81)</f>
        <v>0</v>
      </c>
      <c r="AK81">
        <v>6084</v>
      </c>
      <c r="AU81" s="13">
        <v>78</v>
      </c>
      <c r="AV81">
        <v>10.816257956182477</v>
      </c>
      <c r="AW81">
        <v>147.15484019215717</v>
      </c>
      <c r="AX81">
        <v>30.163404017476424</v>
      </c>
      <c r="AY81">
        <v>5.4921219958661176</v>
      </c>
    </row>
    <row r="82" spans="1:51" x14ac:dyDescent="0.25">
      <c r="A82" s="1">
        <v>79</v>
      </c>
      <c r="B82" s="5">
        <v>1.499E-2</v>
      </c>
      <c r="C82" s="5">
        <v>2.317E-2</v>
      </c>
      <c r="D82" s="5">
        <v>3.3140000000000003E-2</v>
      </c>
      <c r="E82" s="5">
        <v>4.1070000000000002E-2</v>
      </c>
      <c r="F82" s="5">
        <v>4.7E-2</v>
      </c>
      <c r="G82" s="5">
        <v>5.926E-2</v>
      </c>
      <c r="H82" s="5">
        <v>7.0309999999999997E-2</v>
      </c>
      <c r="I82" s="5">
        <v>8.5150000000000003E-2</v>
      </c>
      <c r="J82" s="5">
        <v>0.10199</v>
      </c>
      <c r="K82" s="5">
        <v>0.12015000000000001</v>
      </c>
      <c r="L82" s="5">
        <v>0.13664000000000001</v>
      </c>
      <c r="M82" s="5">
        <v>0.14881</v>
      </c>
      <c r="N82" s="5">
        <v>0.16322999999999999</v>
      </c>
      <c r="O82" s="5">
        <v>0.18146000000000001</v>
      </c>
      <c r="P82" s="5">
        <v>0.20213999999999999</v>
      </c>
      <c r="Q82" s="5">
        <v>0.22659000000000001</v>
      </c>
      <c r="R82" s="5">
        <v>0.24496000000000001</v>
      </c>
      <c r="S82" s="5">
        <v>0.25878000000000001</v>
      </c>
      <c r="T82" s="5">
        <v>0.27242</v>
      </c>
      <c r="U82" s="5">
        <v>0.28031</v>
      </c>
      <c r="V82" s="5">
        <v>0.28966999999999998</v>
      </c>
      <c r="W82" s="5">
        <v>0.31284000000000001</v>
      </c>
      <c r="X82" s="5">
        <v>0.33944000000000002</v>
      </c>
      <c r="Y82" s="5">
        <v>0.36997999999999998</v>
      </c>
      <c r="Z82" s="5">
        <v>0.40512999999999999</v>
      </c>
      <c r="AA82" s="5">
        <v>0.47016000000000002</v>
      </c>
      <c r="AB82" s="7">
        <v>104</v>
      </c>
      <c r="AC82" s="6"/>
      <c r="AE82">
        <v>79</v>
      </c>
      <c r="AF82">
        <f t="shared" si="3"/>
        <v>1</v>
      </c>
      <c r="AG82">
        <f t="shared" si="4"/>
        <v>0</v>
      </c>
      <c r="AH82">
        <f t="shared" si="5"/>
        <v>0</v>
      </c>
      <c r="AI82">
        <f>PRODUCT($AG$3:AG82)</f>
        <v>0</v>
      </c>
      <c r="AK82">
        <v>6241</v>
      </c>
      <c r="AU82" s="13">
        <v>79</v>
      </c>
      <c r="AV82">
        <v>10.266581114486749</v>
      </c>
      <c r="AW82">
        <v>133.57125129897031</v>
      </c>
      <c r="AX82">
        <v>28.168563518634329</v>
      </c>
      <c r="AY82">
        <v>5.3074064776154399</v>
      </c>
    </row>
    <row r="83" spans="1:51" x14ac:dyDescent="0.25">
      <c r="A83" s="1">
        <v>80</v>
      </c>
      <c r="B83" s="5">
        <v>1.6549999999999999E-2</v>
      </c>
      <c r="C83" s="5">
        <v>2.5489999999999999E-2</v>
      </c>
      <c r="D83" s="5">
        <v>3.6060000000000002E-2</v>
      </c>
      <c r="E83" s="5">
        <v>4.5530000000000001E-2</v>
      </c>
      <c r="F83" s="5">
        <v>5.1139999999999998E-2</v>
      </c>
      <c r="G83" s="5">
        <v>6.7299999999999999E-2</v>
      </c>
      <c r="H83" s="5">
        <v>8.0530000000000004E-2</v>
      </c>
      <c r="I83" s="5">
        <v>9.8150000000000001E-2</v>
      </c>
      <c r="J83" s="5">
        <v>0.11595</v>
      </c>
      <c r="K83" s="5">
        <v>0.13345000000000001</v>
      </c>
      <c r="L83" s="5">
        <v>0.14717</v>
      </c>
      <c r="M83" s="5">
        <v>0.16163</v>
      </c>
      <c r="N83" s="5">
        <v>0.17979000000000001</v>
      </c>
      <c r="O83" s="5">
        <v>0.20043</v>
      </c>
      <c r="P83" s="5">
        <v>0.22592000000000001</v>
      </c>
      <c r="Q83" s="5">
        <v>0.24496000000000001</v>
      </c>
      <c r="R83" s="5">
        <v>0.25874000000000003</v>
      </c>
      <c r="S83" s="5">
        <v>0.27242</v>
      </c>
      <c r="T83" s="5">
        <v>0.28031</v>
      </c>
      <c r="U83" s="5">
        <v>0.28966999999999998</v>
      </c>
      <c r="V83" s="5">
        <v>0.31284000000000001</v>
      </c>
      <c r="W83" s="5">
        <v>0.33944000000000002</v>
      </c>
      <c r="X83" s="5">
        <v>0.36997999999999998</v>
      </c>
      <c r="Y83" s="5">
        <v>0.40512999999999999</v>
      </c>
      <c r="Z83" s="5">
        <v>0.44564999999999999</v>
      </c>
      <c r="AA83" s="5">
        <v>0.52434999999999998</v>
      </c>
      <c r="AB83" s="7">
        <v>105</v>
      </c>
      <c r="AC83" s="6"/>
      <c r="AE83">
        <v>80</v>
      </c>
      <c r="AF83">
        <f t="shared" si="3"/>
        <v>1</v>
      </c>
      <c r="AG83">
        <f t="shared" si="4"/>
        <v>0</v>
      </c>
      <c r="AH83">
        <f t="shared" si="5"/>
        <v>0</v>
      </c>
      <c r="AI83">
        <f>PRODUCT($AG$3:AG83)</f>
        <v>0</v>
      </c>
      <c r="AK83">
        <v>6400</v>
      </c>
      <c r="AU83" s="13">
        <v>80</v>
      </c>
      <c r="AV83">
        <v>9.743158723602658</v>
      </c>
      <c r="AW83">
        <v>121.12429973392508</v>
      </c>
      <c r="AX83">
        <v>26.195157820610504</v>
      </c>
      <c r="AY83">
        <v>5.1181205359595143</v>
      </c>
    </row>
    <row r="84" spans="1:51" x14ac:dyDescent="0.25">
      <c r="A84" s="1">
        <v>81</v>
      </c>
      <c r="B84" s="5">
        <v>1.821E-2</v>
      </c>
      <c r="C84" s="5">
        <v>2.7799999999999998E-2</v>
      </c>
      <c r="D84" s="5">
        <v>3.9070000000000001E-2</v>
      </c>
      <c r="E84" s="5">
        <v>5.0270000000000002E-2</v>
      </c>
      <c r="F84" s="5">
        <v>6.1890000000000001E-2</v>
      </c>
      <c r="G84" s="5">
        <v>7.8439999999999996E-2</v>
      </c>
      <c r="H84" s="5">
        <v>9.4310000000000005E-2</v>
      </c>
      <c r="I84" s="5">
        <v>0.11174000000000001</v>
      </c>
      <c r="J84" s="5">
        <v>0.13041</v>
      </c>
      <c r="K84" s="5">
        <v>0.14554</v>
      </c>
      <c r="L84" s="5">
        <v>0.15986</v>
      </c>
      <c r="M84" s="5">
        <v>0.17785000000000001</v>
      </c>
      <c r="N84" s="5">
        <v>0.20008000000000001</v>
      </c>
      <c r="O84" s="5">
        <v>0.22475000000000001</v>
      </c>
      <c r="P84" s="5">
        <v>0.24496000000000001</v>
      </c>
      <c r="Q84" s="5">
        <v>0.25867000000000001</v>
      </c>
      <c r="R84" s="5">
        <v>0.27242</v>
      </c>
      <c r="S84" s="5">
        <v>0.28031</v>
      </c>
      <c r="T84" s="5">
        <v>0.28966999999999998</v>
      </c>
      <c r="U84" s="5">
        <v>0.31284000000000001</v>
      </c>
      <c r="V84" s="5">
        <v>0.33944000000000002</v>
      </c>
      <c r="W84" s="5">
        <v>0.36997999999999998</v>
      </c>
      <c r="X84" s="5">
        <v>0.40512999999999999</v>
      </c>
      <c r="Y84" s="5">
        <v>0.44564999999999999</v>
      </c>
      <c r="Z84" s="5">
        <v>0.49467</v>
      </c>
      <c r="AA84" s="5">
        <v>0.59004000000000001</v>
      </c>
      <c r="AB84" s="7">
        <v>106</v>
      </c>
      <c r="AC84" s="6"/>
      <c r="AE84" s="8">
        <v>81</v>
      </c>
      <c r="AF84">
        <f t="shared" si="3"/>
        <v>1</v>
      </c>
      <c r="AG84">
        <f t="shared" si="4"/>
        <v>0</v>
      </c>
      <c r="AH84">
        <f t="shared" si="5"/>
        <v>0</v>
      </c>
      <c r="AI84">
        <f>PRODUCT($AG$3:AG84)</f>
        <v>0</v>
      </c>
      <c r="AK84">
        <v>6561</v>
      </c>
      <c r="AU84" s="13">
        <v>81</v>
      </c>
      <c r="AV84">
        <v>9.1900954996898534</v>
      </c>
      <c r="AW84">
        <v>108.72593807224777</v>
      </c>
      <c r="AX84">
        <v>24.268082778828074</v>
      </c>
      <c r="AY84">
        <v>4.9262645867663331</v>
      </c>
    </row>
    <row r="85" spans="1:51" x14ac:dyDescent="0.25">
      <c r="A85" s="1">
        <v>82</v>
      </c>
      <c r="B85" s="5">
        <v>1.9859999999999999E-2</v>
      </c>
      <c r="C85" s="5">
        <v>3.0179999999999998E-2</v>
      </c>
      <c r="D85" s="5">
        <v>4.4630000000000003E-2</v>
      </c>
      <c r="E85" s="5">
        <v>5.8970000000000002E-2</v>
      </c>
      <c r="F85" s="5">
        <v>7.1040000000000006E-2</v>
      </c>
      <c r="G85" s="5">
        <v>9.0469999999999995E-2</v>
      </c>
      <c r="H85" s="5">
        <v>0.10599</v>
      </c>
      <c r="I85" s="5">
        <v>0.12486</v>
      </c>
      <c r="J85" s="5">
        <v>0.1421</v>
      </c>
      <c r="K85" s="5">
        <v>0.15808</v>
      </c>
      <c r="L85" s="5">
        <v>0.17654</v>
      </c>
      <c r="M85" s="5">
        <v>0.1983</v>
      </c>
      <c r="N85" s="5">
        <v>0.22358</v>
      </c>
      <c r="O85" s="5">
        <v>0.24357000000000001</v>
      </c>
      <c r="P85" s="5">
        <v>0.2586</v>
      </c>
      <c r="Q85" s="5">
        <v>0.27242</v>
      </c>
      <c r="R85" s="5">
        <v>0.28031</v>
      </c>
      <c r="S85" s="5">
        <v>0.28966999999999998</v>
      </c>
      <c r="T85" s="5">
        <v>0.31284000000000001</v>
      </c>
      <c r="U85" s="5">
        <v>0.33944000000000002</v>
      </c>
      <c r="V85" s="5">
        <v>0.36997999999999998</v>
      </c>
      <c r="W85" s="5">
        <v>0.40512999999999999</v>
      </c>
      <c r="X85" s="5">
        <v>0.44564999999999999</v>
      </c>
      <c r="Y85" s="5">
        <v>0.49467</v>
      </c>
      <c r="Z85" s="5">
        <v>0.55403000000000002</v>
      </c>
      <c r="AA85" s="5">
        <v>0.66674</v>
      </c>
      <c r="AB85" s="7">
        <v>107</v>
      </c>
      <c r="AC85" s="6"/>
      <c r="AE85">
        <v>82</v>
      </c>
      <c r="AF85">
        <f t="shared" si="3"/>
        <v>1</v>
      </c>
      <c r="AG85">
        <f t="shared" si="4"/>
        <v>0</v>
      </c>
      <c r="AH85">
        <f t="shared" si="5"/>
        <v>0</v>
      </c>
      <c r="AI85">
        <f>PRODUCT($AG$3:AG85)</f>
        <v>0</v>
      </c>
      <c r="AK85">
        <v>6724</v>
      </c>
      <c r="AU85" s="13">
        <v>82</v>
      </c>
      <c r="AV85">
        <v>8.6700598309302386</v>
      </c>
      <c r="AW85">
        <v>97.712618417610059</v>
      </c>
      <c r="AX85">
        <v>22.542680945699985</v>
      </c>
      <c r="AY85">
        <v>4.7479133254199137</v>
      </c>
    </row>
    <row r="86" spans="1:51" x14ac:dyDescent="0.25">
      <c r="A86" s="1">
        <v>83</v>
      </c>
      <c r="B86" s="5">
        <v>2.1559999999999999E-2</v>
      </c>
      <c r="C86" s="5">
        <v>3.6990000000000002E-2</v>
      </c>
      <c r="D86" s="5">
        <v>5.1279999999999999E-2</v>
      </c>
      <c r="E86" s="5">
        <v>6.9190000000000002E-2</v>
      </c>
      <c r="F86" s="5">
        <v>8.523E-2</v>
      </c>
      <c r="G86" s="5">
        <v>0.10193000000000001</v>
      </c>
      <c r="H86" s="5">
        <v>0.12121</v>
      </c>
      <c r="I86" s="5">
        <v>0.13882</v>
      </c>
      <c r="J86" s="5">
        <v>0.15434</v>
      </c>
      <c r="K86" s="5">
        <v>0.17591999999999999</v>
      </c>
      <c r="L86" s="5">
        <v>0.19616</v>
      </c>
      <c r="M86" s="5">
        <v>0.22239999999999999</v>
      </c>
      <c r="N86" s="5">
        <v>0.24293999999999999</v>
      </c>
      <c r="O86" s="5">
        <v>0.25852000000000003</v>
      </c>
      <c r="P86" s="5">
        <v>0.27242</v>
      </c>
      <c r="Q86" s="5">
        <v>0.28031</v>
      </c>
      <c r="R86" s="5">
        <v>0.28966999999999998</v>
      </c>
      <c r="S86" s="5">
        <v>0.31284000000000001</v>
      </c>
      <c r="T86" s="5">
        <v>0.33944000000000002</v>
      </c>
      <c r="U86" s="5">
        <v>0.36997999999999998</v>
      </c>
      <c r="V86" s="5">
        <v>0.40512999999999999</v>
      </c>
      <c r="W86" s="5">
        <v>0.44564999999999999</v>
      </c>
      <c r="X86" s="5">
        <v>0.49467</v>
      </c>
      <c r="Y86" s="5">
        <v>0.55403000000000002</v>
      </c>
      <c r="Z86" s="5">
        <v>0.62605</v>
      </c>
      <c r="AA86" s="5">
        <v>0.75341999999999998</v>
      </c>
      <c r="AB86" s="7">
        <v>108</v>
      </c>
      <c r="AC86" s="6"/>
      <c r="AE86">
        <v>83</v>
      </c>
      <c r="AF86">
        <f t="shared" si="3"/>
        <v>1</v>
      </c>
      <c r="AG86">
        <f t="shared" si="4"/>
        <v>0</v>
      </c>
      <c r="AH86">
        <f t="shared" si="5"/>
        <v>0</v>
      </c>
      <c r="AI86">
        <f>PRODUCT($AG$3:AG86)</f>
        <v>0</v>
      </c>
      <c r="AK86">
        <v>6889</v>
      </c>
      <c r="AU86" s="13">
        <v>83</v>
      </c>
      <c r="AV86">
        <v>8.1083711329620982</v>
      </c>
      <c r="AW86">
        <v>86.687502799940944</v>
      </c>
      <c r="AX86">
        <v>20.941820370087882</v>
      </c>
      <c r="AY86">
        <v>4.5762233741468394</v>
      </c>
    </row>
    <row r="87" spans="1:51" x14ac:dyDescent="0.25">
      <c r="A87" s="1">
        <v>84</v>
      </c>
      <c r="B87" s="5">
        <v>2.529E-2</v>
      </c>
      <c r="C87" s="5">
        <v>4.2849999999999999E-2</v>
      </c>
      <c r="D87" s="5">
        <v>5.9240000000000001E-2</v>
      </c>
      <c r="E87" s="5">
        <v>8.2919999999999994E-2</v>
      </c>
      <c r="F87" s="5">
        <v>9.7720000000000001E-2</v>
      </c>
      <c r="G87" s="5">
        <v>0.11658</v>
      </c>
      <c r="H87" s="5">
        <v>0.13735</v>
      </c>
      <c r="I87" s="5">
        <v>0.15079000000000001</v>
      </c>
      <c r="J87" s="5">
        <v>0.17185</v>
      </c>
      <c r="K87" s="5">
        <v>0.19403000000000001</v>
      </c>
      <c r="L87" s="5">
        <v>0.21994</v>
      </c>
      <c r="M87" s="5">
        <v>0.24243000000000001</v>
      </c>
      <c r="N87" s="5">
        <v>0.25845000000000001</v>
      </c>
      <c r="O87" s="5">
        <v>0.27242</v>
      </c>
      <c r="P87" s="5">
        <v>0.28031</v>
      </c>
      <c r="Q87" s="5">
        <v>0.28966999999999998</v>
      </c>
      <c r="R87" s="5">
        <v>0.31284000000000001</v>
      </c>
      <c r="S87" s="5">
        <v>0.33944000000000002</v>
      </c>
      <c r="T87" s="5">
        <v>0.36997999999999998</v>
      </c>
      <c r="U87" s="5">
        <v>0.40512999999999999</v>
      </c>
      <c r="V87" s="5">
        <v>0.44564999999999999</v>
      </c>
      <c r="W87" s="5">
        <v>0.49467</v>
      </c>
      <c r="X87" s="5">
        <v>0.55403000000000002</v>
      </c>
      <c r="Y87" s="5">
        <v>0.62605</v>
      </c>
      <c r="Z87" s="5">
        <v>0.70743999999999996</v>
      </c>
      <c r="AA87" s="5">
        <v>0.83138000000000001</v>
      </c>
      <c r="AB87" s="7">
        <v>109</v>
      </c>
      <c r="AC87" s="6"/>
      <c r="AE87" s="8">
        <v>84</v>
      </c>
      <c r="AF87">
        <f t="shared" si="3"/>
        <v>1</v>
      </c>
      <c r="AG87">
        <f t="shared" si="4"/>
        <v>0</v>
      </c>
      <c r="AH87">
        <f t="shared" si="5"/>
        <v>0</v>
      </c>
      <c r="AI87">
        <f>PRODUCT($AG$3:AG87)</f>
        <v>0</v>
      </c>
      <c r="AK87">
        <v>7056</v>
      </c>
      <c r="AU87" s="13">
        <v>84</v>
      </c>
      <c r="AV87">
        <v>7.5657300037712645</v>
      </c>
      <c r="AW87">
        <v>76.654845947595589</v>
      </c>
      <c r="AX87">
        <v>19.414575457630853</v>
      </c>
      <c r="AY87">
        <v>4.4061973920412205</v>
      </c>
    </row>
    <row r="88" spans="1:51" x14ac:dyDescent="0.25">
      <c r="A88" s="1">
        <v>85</v>
      </c>
      <c r="B88" s="5">
        <v>3.5680000000000003E-2</v>
      </c>
      <c r="C88" s="5">
        <v>5.1249999999999997E-2</v>
      </c>
      <c r="D88" s="5">
        <v>6.9099999999999995E-2</v>
      </c>
      <c r="E88" s="5">
        <v>9.1969999999999996E-2</v>
      </c>
      <c r="F88" s="5">
        <v>0.11201999999999999</v>
      </c>
      <c r="G88" s="5">
        <v>0.13031000000000001</v>
      </c>
      <c r="H88" s="5">
        <v>0.14918999999999999</v>
      </c>
      <c r="I88" s="5">
        <v>0.17119999999999999</v>
      </c>
      <c r="J88" s="5">
        <v>0.19384000000000001</v>
      </c>
      <c r="K88" s="5">
        <v>0.21759999999999999</v>
      </c>
      <c r="L88" s="5">
        <v>0.24243000000000001</v>
      </c>
      <c r="M88" s="5">
        <v>0.25838</v>
      </c>
      <c r="N88" s="5">
        <v>0.27242</v>
      </c>
      <c r="O88" s="5">
        <v>0.28031</v>
      </c>
      <c r="P88" s="5">
        <v>0.28966999999999998</v>
      </c>
      <c r="Q88" s="5">
        <v>0.31284000000000001</v>
      </c>
      <c r="R88" s="5">
        <v>0.33944000000000002</v>
      </c>
      <c r="S88" s="5">
        <v>0.36997999999999998</v>
      </c>
      <c r="T88" s="5">
        <v>0.40512999999999999</v>
      </c>
      <c r="U88" s="5">
        <v>0.44564999999999999</v>
      </c>
      <c r="V88" s="5">
        <v>0.49467</v>
      </c>
      <c r="W88" s="5">
        <v>0.55403000000000002</v>
      </c>
      <c r="X88" s="5">
        <v>0.62605</v>
      </c>
      <c r="Y88" s="5">
        <v>0.70743999999999996</v>
      </c>
      <c r="Z88" s="5">
        <v>0.7994</v>
      </c>
      <c r="AA88" s="5">
        <v>0.88493999999999995</v>
      </c>
      <c r="AB88" s="7">
        <v>110</v>
      </c>
      <c r="AC88" s="6"/>
      <c r="AE88">
        <v>85</v>
      </c>
      <c r="AF88">
        <f t="shared" si="3"/>
        <v>1</v>
      </c>
      <c r="AG88">
        <f t="shared" si="4"/>
        <v>0</v>
      </c>
      <c r="AH88">
        <f t="shared" si="5"/>
        <v>0</v>
      </c>
      <c r="AI88">
        <f>PRODUCT($AG$3:AG88)</f>
        <v>0</v>
      </c>
      <c r="AK88">
        <v>7225</v>
      </c>
      <c r="AU88" s="13">
        <v>85</v>
      </c>
      <c r="AV88">
        <v>7.0136335805659975</v>
      </c>
      <c r="AW88">
        <v>67.274554312966302</v>
      </c>
      <c r="AX88">
        <v>18.083498310523289</v>
      </c>
      <c r="AY88">
        <v>4.2524696719110517</v>
      </c>
    </row>
    <row r="89" spans="1:51" x14ac:dyDescent="0.25">
      <c r="A89" s="1">
        <v>86</v>
      </c>
      <c r="B89" s="5">
        <v>4.3159999999999997E-2</v>
      </c>
      <c r="C89" s="5">
        <v>6.3339999999999994E-2</v>
      </c>
      <c r="D89" s="5">
        <v>8.0199999999999994E-2</v>
      </c>
      <c r="E89" s="5">
        <v>0.10579</v>
      </c>
      <c r="F89" s="5">
        <v>0.12556</v>
      </c>
      <c r="G89" s="5">
        <v>0.14545</v>
      </c>
      <c r="H89" s="5">
        <v>0.17011000000000001</v>
      </c>
      <c r="I89" s="5">
        <v>0.19189999999999999</v>
      </c>
      <c r="J89" s="5">
        <v>0.21526000000000001</v>
      </c>
      <c r="K89" s="5">
        <v>0.24104</v>
      </c>
      <c r="L89" s="5">
        <v>0.25830999999999998</v>
      </c>
      <c r="M89" s="5">
        <v>0.27242</v>
      </c>
      <c r="N89" s="5">
        <v>0.28031</v>
      </c>
      <c r="O89" s="5">
        <v>0.28966999999999998</v>
      </c>
      <c r="P89" s="5">
        <v>0.31284000000000001</v>
      </c>
      <c r="Q89" s="5">
        <v>0.33944000000000002</v>
      </c>
      <c r="R89" s="5">
        <v>0.36997999999999998</v>
      </c>
      <c r="S89" s="5">
        <v>0.40512999999999999</v>
      </c>
      <c r="T89" s="5">
        <v>0.44564999999999999</v>
      </c>
      <c r="U89" s="5">
        <v>0.49467</v>
      </c>
      <c r="V89" s="5">
        <v>0.55403000000000002</v>
      </c>
      <c r="W89" s="5">
        <v>0.62605</v>
      </c>
      <c r="X89" s="5">
        <v>0.70743999999999996</v>
      </c>
      <c r="Y89" s="5">
        <v>0.7994</v>
      </c>
      <c r="Z89" s="5">
        <v>0.86336000000000002</v>
      </c>
      <c r="AA89" s="5">
        <v>0.92012000000000005</v>
      </c>
      <c r="AB89" s="7">
        <v>111</v>
      </c>
      <c r="AC89" s="6"/>
      <c r="AE89">
        <v>86</v>
      </c>
      <c r="AF89">
        <f t="shared" si="3"/>
        <v>1</v>
      </c>
      <c r="AG89">
        <f t="shared" si="4"/>
        <v>0</v>
      </c>
      <c r="AH89">
        <f t="shared" si="5"/>
        <v>0</v>
      </c>
      <c r="AI89">
        <f>PRODUCT($AG$3:AG89)</f>
        <v>0</v>
      </c>
      <c r="AK89">
        <v>7396</v>
      </c>
      <c r="AU89" s="13">
        <v>86</v>
      </c>
      <c r="AV89">
        <v>6.4820083106610245</v>
      </c>
      <c r="AW89">
        <v>58.716602482329428</v>
      </c>
      <c r="AX89">
        <v>16.700170742850837</v>
      </c>
      <c r="AY89">
        <v>4.0865842390498734</v>
      </c>
    </row>
    <row r="90" spans="1:51" x14ac:dyDescent="0.25">
      <c r="A90" s="1">
        <v>87</v>
      </c>
      <c r="B90" s="5">
        <v>5.2720000000000003E-2</v>
      </c>
      <c r="C90" s="5">
        <v>7.6689999999999994E-2</v>
      </c>
      <c r="D90" s="5">
        <v>9.4689999999999996E-2</v>
      </c>
      <c r="E90" s="5">
        <v>0.11885</v>
      </c>
      <c r="F90" s="5">
        <v>0.1419</v>
      </c>
      <c r="G90" s="5">
        <v>0.16605</v>
      </c>
      <c r="H90" s="5">
        <v>0.18976000000000001</v>
      </c>
      <c r="I90" s="5">
        <v>0.21421000000000001</v>
      </c>
      <c r="J90" s="5">
        <v>0.24043999999999999</v>
      </c>
      <c r="K90" s="5">
        <v>0.25823000000000002</v>
      </c>
      <c r="L90" s="5">
        <v>0.27242</v>
      </c>
      <c r="M90" s="5">
        <v>0.28031</v>
      </c>
      <c r="N90" s="5">
        <v>0.28966999999999998</v>
      </c>
      <c r="O90" s="5">
        <v>0.31284000000000001</v>
      </c>
      <c r="P90" s="5">
        <v>0.33944000000000002</v>
      </c>
      <c r="Q90" s="5">
        <v>0.36997999999999998</v>
      </c>
      <c r="R90" s="5">
        <v>0.40512999999999999</v>
      </c>
      <c r="S90" s="5">
        <v>0.44564999999999999</v>
      </c>
      <c r="T90" s="5">
        <v>0.49467</v>
      </c>
      <c r="U90" s="5">
        <v>0.55403000000000002</v>
      </c>
      <c r="V90" s="5">
        <v>0.62605</v>
      </c>
      <c r="W90" s="5">
        <v>0.70743999999999996</v>
      </c>
      <c r="X90" s="5">
        <v>0.7994</v>
      </c>
      <c r="Y90" s="5">
        <v>0.86336000000000002</v>
      </c>
      <c r="Z90" s="5">
        <v>0.90651999999999999</v>
      </c>
      <c r="AA90" s="5">
        <v>0.94306000000000001</v>
      </c>
      <c r="AB90" s="7">
        <v>112</v>
      </c>
      <c r="AC90" s="6"/>
      <c r="AE90" s="8">
        <v>87</v>
      </c>
      <c r="AF90">
        <f t="shared" si="3"/>
        <v>1</v>
      </c>
      <c r="AG90">
        <f t="shared" si="4"/>
        <v>0</v>
      </c>
      <c r="AH90">
        <f t="shared" si="5"/>
        <v>0</v>
      </c>
      <c r="AI90">
        <f>PRODUCT($AG$3:AG90)</f>
        <v>0</v>
      </c>
      <c r="AK90">
        <v>7569</v>
      </c>
      <c r="AU90" s="13">
        <v>87</v>
      </c>
      <c r="AV90">
        <v>5.9611143525198793</v>
      </c>
      <c r="AW90">
        <v>50.888701429178369</v>
      </c>
      <c r="AX90">
        <v>15.353817105359866</v>
      </c>
      <c r="AY90">
        <v>3.918394710255702</v>
      </c>
    </row>
    <row r="91" spans="1:51" x14ac:dyDescent="0.25">
      <c r="A91" s="1">
        <v>88</v>
      </c>
      <c r="B91" s="5">
        <v>6.6320000000000004E-2</v>
      </c>
      <c r="C91" s="5">
        <v>9.0740000000000001E-2</v>
      </c>
      <c r="D91" s="5">
        <v>0.1087</v>
      </c>
      <c r="E91" s="5">
        <v>0.13247</v>
      </c>
      <c r="F91" s="5">
        <v>0.16217999999999999</v>
      </c>
      <c r="G91" s="5">
        <v>0.18865000000000001</v>
      </c>
      <c r="H91" s="5">
        <v>0.21304000000000001</v>
      </c>
      <c r="I91" s="5">
        <v>0.23991000000000001</v>
      </c>
      <c r="J91" s="5">
        <v>0.25817000000000001</v>
      </c>
      <c r="K91" s="5">
        <v>0.27242</v>
      </c>
      <c r="L91" s="5">
        <v>0.28031</v>
      </c>
      <c r="M91" s="5">
        <v>0.28966999999999998</v>
      </c>
      <c r="N91" s="5">
        <v>0.31284000000000001</v>
      </c>
      <c r="O91" s="5">
        <v>0.33944000000000002</v>
      </c>
      <c r="P91" s="5">
        <v>0.36997999999999998</v>
      </c>
      <c r="Q91" s="5">
        <v>0.40512999999999999</v>
      </c>
      <c r="R91" s="5">
        <v>0.44564999999999999</v>
      </c>
      <c r="S91" s="5">
        <v>0.49467</v>
      </c>
      <c r="T91" s="5">
        <v>0.55403000000000002</v>
      </c>
      <c r="U91" s="5">
        <v>0.62605</v>
      </c>
      <c r="V91" s="5">
        <v>0.70743999999999996</v>
      </c>
      <c r="W91" s="5">
        <v>0.7994</v>
      </c>
      <c r="X91" s="5">
        <v>0.86336000000000002</v>
      </c>
      <c r="Y91" s="5">
        <v>0.90651999999999999</v>
      </c>
      <c r="Z91" s="5">
        <v>0.93371999999999999</v>
      </c>
      <c r="AA91" s="5">
        <v>0.95953999999999995</v>
      </c>
      <c r="AB91" s="7">
        <v>113</v>
      </c>
      <c r="AC91" s="6"/>
      <c r="AE91">
        <v>88</v>
      </c>
      <c r="AF91">
        <f t="shared" si="3"/>
        <v>1</v>
      </c>
      <c r="AG91">
        <f t="shared" si="4"/>
        <v>0</v>
      </c>
      <c r="AH91">
        <f t="shared" si="5"/>
        <v>0</v>
      </c>
      <c r="AI91">
        <f>PRODUCT($AG$3:AG91)</f>
        <v>0</v>
      </c>
      <c r="AK91">
        <v>7744</v>
      </c>
      <c r="AU91" s="13">
        <v>88</v>
      </c>
      <c r="AV91">
        <v>5.4598736520304927</v>
      </c>
      <c r="AW91">
        <v>43.869086152840275</v>
      </c>
      <c r="AX91">
        <v>14.058865856703484</v>
      </c>
      <c r="AY91">
        <v>3.7495154162509432</v>
      </c>
    </row>
    <row r="92" spans="1:51" x14ac:dyDescent="0.25">
      <c r="A92" s="1">
        <v>89</v>
      </c>
      <c r="B92" s="5">
        <v>7.9490000000000005E-2</v>
      </c>
      <c r="C92" s="5">
        <v>0.10607999999999999</v>
      </c>
      <c r="D92" s="5">
        <v>0.12748999999999999</v>
      </c>
      <c r="E92" s="5">
        <v>0.15404999999999999</v>
      </c>
      <c r="F92" s="5">
        <v>0.18528</v>
      </c>
      <c r="G92" s="5">
        <v>0.21057999999999999</v>
      </c>
      <c r="H92" s="5">
        <v>0.23991000000000001</v>
      </c>
      <c r="I92" s="5">
        <v>0.2581</v>
      </c>
      <c r="J92" s="5">
        <v>0.27242</v>
      </c>
      <c r="K92" s="5">
        <v>0.28031</v>
      </c>
      <c r="L92" s="5">
        <v>0.28966999999999998</v>
      </c>
      <c r="M92" s="5">
        <v>0.31284000000000001</v>
      </c>
      <c r="N92" s="5">
        <v>0.33944000000000002</v>
      </c>
      <c r="O92" s="5">
        <v>0.36997999999999998</v>
      </c>
      <c r="P92" s="5">
        <v>0.40512999999999999</v>
      </c>
      <c r="Q92" s="5">
        <v>0.44564999999999999</v>
      </c>
      <c r="R92" s="5">
        <v>0.49467</v>
      </c>
      <c r="S92" s="5">
        <v>0.55403000000000002</v>
      </c>
      <c r="T92" s="5">
        <v>0.62605</v>
      </c>
      <c r="U92" s="5">
        <v>0.70743999999999996</v>
      </c>
      <c r="V92" s="5">
        <v>0.7994</v>
      </c>
      <c r="W92" s="5">
        <v>0.86336000000000002</v>
      </c>
      <c r="X92" s="5">
        <v>0.90651999999999999</v>
      </c>
      <c r="Y92" s="5">
        <v>0.93371999999999999</v>
      </c>
      <c r="Z92" s="5">
        <v>0.95238999999999996</v>
      </c>
      <c r="AA92" s="5">
        <v>0.97150999999999998</v>
      </c>
      <c r="AB92" s="7">
        <v>114</v>
      </c>
      <c r="AC92" s="6"/>
      <c r="AE92">
        <v>89</v>
      </c>
      <c r="AF92">
        <f t="shared" si="3"/>
        <v>1</v>
      </c>
      <c r="AG92">
        <f t="shared" si="4"/>
        <v>0</v>
      </c>
      <c r="AH92">
        <f t="shared" si="5"/>
        <v>0</v>
      </c>
      <c r="AI92">
        <f>PRODUCT($AG$3:AG92)</f>
        <v>0</v>
      </c>
      <c r="AK92">
        <v>7921</v>
      </c>
      <c r="AU92" s="13">
        <v>89</v>
      </c>
      <c r="AV92">
        <v>4.9739790591593644</v>
      </c>
      <c r="AW92">
        <v>37.505443877557497</v>
      </c>
      <c r="AX92">
        <v>12.764976196601619</v>
      </c>
      <c r="AY92">
        <v>3.5728106858048916</v>
      </c>
    </row>
    <row r="93" spans="1:51" x14ac:dyDescent="0.25">
      <c r="A93" s="1">
        <v>90</v>
      </c>
      <c r="B93" s="5">
        <v>9.7409999999999997E-2</v>
      </c>
      <c r="C93" s="5">
        <v>0.12411999999999999</v>
      </c>
      <c r="D93" s="5">
        <v>0.14418</v>
      </c>
      <c r="E93" s="5">
        <v>0.17866000000000001</v>
      </c>
      <c r="F93" s="5">
        <v>0.20893999999999999</v>
      </c>
      <c r="G93" s="5">
        <v>0.23852000000000001</v>
      </c>
      <c r="H93" s="5">
        <v>0.25802999999999998</v>
      </c>
      <c r="I93" s="5">
        <v>0.27242</v>
      </c>
      <c r="J93" s="5">
        <v>0.28031</v>
      </c>
      <c r="K93" s="5">
        <v>0.28966999999999998</v>
      </c>
      <c r="L93" s="5">
        <v>0.31284000000000001</v>
      </c>
      <c r="M93" s="5">
        <v>0.33944000000000002</v>
      </c>
      <c r="N93" s="5">
        <v>0.36997999999999998</v>
      </c>
      <c r="O93" s="5">
        <v>0.40512999999999999</v>
      </c>
      <c r="P93" s="5">
        <v>0.44564999999999999</v>
      </c>
      <c r="Q93" s="5">
        <v>0.49467</v>
      </c>
      <c r="R93" s="5">
        <v>0.55403000000000002</v>
      </c>
      <c r="S93" s="5">
        <v>0.62605</v>
      </c>
      <c r="T93" s="5">
        <v>0.70743999999999996</v>
      </c>
      <c r="U93" s="5">
        <v>0.7994</v>
      </c>
      <c r="V93" s="5">
        <v>0.86336000000000002</v>
      </c>
      <c r="W93" s="5">
        <v>0.90651999999999999</v>
      </c>
      <c r="X93" s="5">
        <v>0.93371999999999999</v>
      </c>
      <c r="Y93" s="5">
        <v>0.95238999999999996</v>
      </c>
      <c r="Z93" s="5">
        <v>0.96667999999999998</v>
      </c>
      <c r="AA93" s="5">
        <v>0.97879000000000005</v>
      </c>
      <c r="AB93" s="7">
        <v>115</v>
      </c>
      <c r="AC93" s="6"/>
      <c r="AE93" s="8">
        <v>90</v>
      </c>
      <c r="AF93">
        <f t="shared" si="3"/>
        <v>1</v>
      </c>
      <c r="AG93">
        <f t="shared" si="4"/>
        <v>0</v>
      </c>
      <c r="AH93">
        <f t="shared" si="5"/>
        <v>0</v>
      </c>
      <c r="AI93">
        <f>PRODUCT($AG$3:AG93)</f>
        <v>0</v>
      </c>
      <c r="AK93">
        <v>8100</v>
      </c>
      <c r="AU93" s="13">
        <v>90</v>
      </c>
      <c r="AV93">
        <v>4.5148925109167024</v>
      </c>
      <c r="AW93">
        <v>31.962871842359128</v>
      </c>
      <c r="AX93">
        <v>11.578617457227402</v>
      </c>
      <c r="AY93">
        <v>3.4027367599077367</v>
      </c>
    </row>
    <row r="94" spans="1:51" x14ac:dyDescent="0.25">
      <c r="A94" s="1">
        <v>91</v>
      </c>
      <c r="B94" s="5">
        <v>0.11274000000000001</v>
      </c>
      <c r="C94" s="5">
        <v>0.14302000000000001</v>
      </c>
      <c r="D94" s="5">
        <v>0.16991000000000001</v>
      </c>
      <c r="E94" s="5">
        <v>0.20308000000000001</v>
      </c>
      <c r="F94" s="5">
        <v>0.23447999999999999</v>
      </c>
      <c r="G94" s="5">
        <v>0.25795000000000001</v>
      </c>
      <c r="H94" s="5">
        <v>0.27242</v>
      </c>
      <c r="I94" s="5">
        <v>0.28031</v>
      </c>
      <c r="J94" s="5">
        <v>0.28966999999999998</v>
      </c>
      <c r="K94" s="5">
        <v>0.31284000000000001</v>
      </c>
      <c r="L94" s="5">
        <v>0.33944000000000002</v>
      </c>
      <c r="M94" s="5">
        <v>0.36997999999999998</v>
      </c>
      <c r="N94" s="5">
        <v>0.40512999999999999</v>
      </c>
      <c r="O94" s="5">
        <v>0.44564999999999999</v>
      </c>
      <c r="P94" s="5">
        <v>0.49467</v>
      </c>
      <c r="Q94" s="5">
        <v>0.55403000000000002</v>
      </c>
      <c r="R94" s="5">
        <v>0.62605</v>
      </c>
      <c r="S94" s="5">
        <v>0.70743999999999996</v>
      </c>
      <c r="T94" s="5">
        <v>0.7994</v>
      </c>
      <c r="U94" s="5">
        <v>0.86336000000000002</v>
      </c>
      <c r="V94" s="5">
        <v>0.90651999999999999</v>
      </c>
      <c r="W94" s="5">
        <v>0.93371999999999999</v>
      </c>
      <c r="X94" s="5">
        <v>0.95238999999999996</v>
      </c>
      <c r="Y94" s="5">
        <v>0.96667999999999998</v>
      </c>
      <c r="Z94" s="5">
        <v>0.97635000000000005</v>
      </c>
      <c r="AA94" s="5">
        <v>0.98368</v>
      </c>
      <c r="AB94" s="7">
        <v>116</v>
      </c>
      <c r="AC94" s="6"/>
      <c r="AE94">
        <v>91</v>
      </c>
      <c r="AF94">
        <f t="shared" si="3"/>
        <v>1</v>
      </c>
      <c r="AG94">
        <f t="shared" si="4"/>
        <v>0</v>
      </c>
      <c r="AH94">
        <f t="shared" si="5"/>
        <v>0</v>
      </c>
      <c r="AI94">
        <f>PRODUCT($AG$3:AG94)</f>
        <v>0</v>
      </c>
      <c r="AK94">
        <v>8281</v>
      </c>
      <c r="AU94" s="13">
        <v>91</v>
      </c>
      <c r="AV94">
        <v>4.10458148094758</v>
      </c>
      <c r="AW94">
        <v>27.284843645587451</v>
      </c>
      <c r="AX94">
        <v>10.43725451184962</v>
      </c>
      <c r="AY94">
        <v>3.2306740027198071</v>
      </c>
    </row>
    <row r="95" spans="1:51" x14ac:dyDescent="0.25">
      <c r="A95" s="1">
        <v>92</v>
      </c>
      <c r="B95" s="5">
        <v>0.13044</v>
      </c>
      <c r="C95" s="5">
        <v>0.16607</v>
      </c>
      <c r="D95" s="5">
        <v>0.19863</v>
      </c>
      <c r="E95" s="5">
        <v>0.2293</v>
      </c>
      <c r="F95" s="5">
        <v>0.25772</v>
      </c>
      <c r="G95" s="5">
        <v>0.27242</v>
      </c>
      <c r="H95" s="5">
        <v>0.28031</v>
      </c>
      <c r="I95" s="5">
        <v>0.28966999999999998</v>
      </c>
      <c r="J95" s="5">
        <v>0.31284000000000001</v>
      </c>
      <c r="K95" s="5">
        <v>0.33944000000000002</v>
      </c>
      <c r="L95" s="5">
        <v>0.36997999999999998</v>
      </c>
      <c r="M95" s="5">
        <v>0.40512999999999999</v>
      </c>
      <c r="N95" s="5">
        <v>0.44564999999999999</v>
      </c>
      <c r="O95" s="5">
        <v>0.49467</v>
      </c>
      <c r="P95" s="5">
        <v>0.55403000000000002</v>
      </c>
      <c r="Q95" s="5">
        <v>0.62605</v>
      </c>
      <c r="R95" s="5">
        <v>0.70743999999999996</v>
      </c>
      <c r="S95" s="5">
        <v>0.7994</v>
      </c>
      <c r="T95" s="5">
        <v>0.86336000000000002</v>
      </c>
      <c r="U95" s="5">
        <v>0.90651999999999999</v>
      </c>
      <c r="V95" s="5">
        <v>0.93371999999999999</v>
      </c>
      <c r="W95" s="5">
        <v>0.95238999999999996</v>
      </c>
      <c r="X95" s="5">
        <v>0.96667999999999998</v>
      </c>
      <c r="Y95" s="5">
        <v>0.97635000000000005</v>
      </c>
      <c r="Z95" s="5">
        <v>0.98123000000000005</v>
      </c>
      <c r="AA95" s="5">
        <v>0.98860000000000003</v>
      </c>
      <c r="AB95" s="7">
        <v>117</v>
      </c>
      <c r="AC95" s="6"/>
      <c r="AE95">
        <v>92</v>
      </c>
      <c r="AF95">
        <f t="shared" si="3"/>
        <v>1</v>
      </c>
      <c r="AG95">
        <f t="shared" si="4"/>
        <v>0</v>
      </c>
      <c r="AH95">
        <f t="shared" si="5"/>
        <v>0</v>
      </c>
      <c r="AI95">
        <f>PRODUCT($AG$3:AG95)</f>
        <v>0</v>
      </c>
      <c r="AK95">
        <v>8464</v>
      </c>
      <c r="AU95" s="13">
        <v>92</v>
      </c>
      <c r="AV95">
        <v>3.7147517610837215</v>
      </c>
      <c r="AW95">
        <v>23.162469789911725</v>
      </c>
      <c r="AX95">
        <v>9.3630891434371151</v>
      </c>
      <c r="AY95">
        <v>3.0599165255668521</v>
      </c>
    </row>
    <row r="96" spans="1:51" x14ac:dyDescent="0.25">
      <c r="A96" s="1">
        <v>93</v>
      </c>
      <c r="B96" s="5">
        <v>0.15240999999999999</v>
      </c>
      <c r="C96" s="5">
        <v>0.19761000000000001</v>
      </c>
      <c r="D96" s="5">
        <v>0.22703000000000001</v>
      </c>
      <c r="E96" s="5">
        <v>0.25718000000000002</v>
      </c>
      <c r="F96" s="5">
        <v>0.27242</v>
      </c>
      <c r="G96" s="5">
        <v>0.28031</v>
      </c>
      <c r="H96" s="5">
        <v>0.28966999999999998</v>
      </c>
      <c r="I96" s="5">
        <v>0.31284000000000001</v>
      </c>
      <c r="J96" s="5">
        <v>0.33944000000000002</v>
      </c>
      <c r="K96" s="5">
        <v>0.36997999999999998</v>
      </c>
      <c r="L96" s="5">
        <v>0.40512999999999999</v>
      </c>
      <c r="M96" s="5">
        <v>0.44564999999999999</v>
      </c>
      <c r="N96" s="5">
        <v>0.49467</v>
      </c>
      <c r="O96" s="5">
        <v>0.55403000000000002</v>
      </c>
      <c r="P96" s="5">
        <v>0.62605</v>
      </c>
      <c r="Q96" s="5">
        <v>0.70743999999999996</v>
      </c>
      <c r="R96" s="5">
        <v>0.7994</v>
      </c>
      <c r="S96" s="5">
        <v>0.86336000000000002</v>
      </c>
      <c r="T96" s="5">
        <v>0.90651999999999999</v>
      </c>
      <c r="U96" s="5">
        <v>0.93371999999999999</v>
      </c>
      <c r="V96" s="5">
        <v>0.95238999999999996</v>
      </c>
      <c r="W96" s="5">
        <v>0.96667999999999998</v>
      </c>
      <c r="X96" s="5">
        <v>0.97635000000000005</v>
      </c>
      <c r="Y96" s="5">
        <v>0.98123000000000005</v>
      </c>
      <c r="Z96" s="5">
        <v>0.98614000000000002</v>
      </c>
      <c r="AA96" s="5">
        <v>0.99353999999999998</v>
      </c>
      <c r="AB96" s="7">
        <v>118</v>
      </c>
      <c r="AC96" s="6"/>
      <c r="AE96" s="8">
        <v>93</v>
      </c>
      <c r="AF96">
        <f t="shared" si="3"/>
        <v>1</v>
      </c>
      <c r="AG96">
        <f t="shared" si="4"/>
        <v>0</v>
      </c>
      <c r="AH96">
        <f t="shared" si="5"/>
        <v>0</v>
      </c>
      <c r="AI96">
        <f>PRODUCT($AG$3:AG96)</f>
        <v>0</v>
      </c>
      <c r="AK96">
        <v>8649</v>
      </c>
      <c r="AU96" s="13">
        <v>93</v>
      </c>
      <c r="AV96">
        <v>3.3349767296310011</v>
      </c>
      <c r="AW96">
        <v>19.488267784106949</v>
      </c>
      <c r="AX96">
        <v>8.3661979969266618</v>
      </c>
      <c r="AY96">
        <v>2.8924380714073483</v>
      </c>
    </row>
    <row r="97" spans="1:51" x14ac:dyDescent="0.25">
      <c r="A97" s="1">
        <v>94</v>
      </c>
      <c r="B97" s="5">
        <v>0.18622</v>
      </c>
      <c r="C97" s="5">
        <v>0.22414999999999999</v>
      </c>
      <c r="D97" s="5">
        <v>0.25541999999999998</v>
      </c>
      <c r="E97" s="5">
        <v>0.27242</v>
      </c>
      <c r="F97" s="5">
        <v>0.28031</v>
      </c>
      <c r="G97" s="5">
        <v>0.28966999999999998</v>
      </c>
      <c r="H97" s="5">
        <v>0.31284000000000001</v>
      </c>
      <c r="I97" s="5">
        <v>0.33944000000000002</v>
      </c>
      <c r="J97" s="5">
        <v>0.36997999999999998</v>
      </c>
      <c r="K97" s="5">
        <v>0.40512999999999999</v>
      </c>
      <c r="L97" s="5">
        <v>0.44564999999999999</v>
      </c>
      <c r="M97" s="5">
        <v>0.49467</v>
      </c>
      <c r="N97" s="5">
        <v>0.55403000000000002</v>
      </c>
      <c r="O97" s="5">
        <v>0.62605</v>
      </c>
      <c r="P97" s="5">
        <v>0.70743999999999996</v>
      </c>
      <c r="Q97" s="5">
        <v>0.7994</v>
      </c>
      <c r="R97" s="5">
        <v>0.86336000000000002</v>
      </c>
      <c r="S97" s="5">
        <v>0.90651999999999999</v>
      </c>
      <c r="T97" s="5">
        <v>0.93371999999999999</v>
      </c>
      <c r="U97" s="5">
        <v>0.95238999999999996</v>
      </c>
      <c r="V97" s="5">
        <v>0.96667999999999998</v>
      </c>
      <c r="W97" s="5">
        <v>0.97635000000000005</v>
      </c>
      <c r="X97" s="5">
        <v>0.98123000000000005</v>
      </c>
      <c r="Y97" s="5">
        <v>0.98614000000000002</v>
      </c>
      <c r="Z97" s="5">
        <v>0.99107000000000001</v>
      </c>
      <c r="AA97" s="5">
        <v>0.99800999999999995</v>
      </c>
      <c r="AB97" s="7">
        <v>119</v>
      </c>
      <c r="AC97" s="6"/>
      <c r="AE97">
        <v>94</v>
      </c>
      <c r="AF97">
        <f t="shared" si="3"/>
        <v>1</v>
      </c>
      <c r="AG97">
        <f t="shared" si="4"/>
        <v>0</v>
      </c>
      <c r="AH97">
        <f t="shared" si="5"/>
        <v>0</v>
      </c>
      <c r="AI97">
        <f>PRODUCT($AG$3:AG97)</f>
        <v>0</v>
      </c>
      <c r="AK97">
        <v>8836</v>
      </c>
      <c r="AU97" s="13">
        <v>94</v>
      </c>
      <c r="AV97">
        <v>2.9880200082692783</v>
      </c>
      <c r="AW97">
        <v>16.442478880664343</v>
      </c>
      <c r="AX97">
        <v>7.5142153108468044</v>
      </c>
      <c r="AY97">
        <v>2.7412069077044885</v>
      </c>
    </row>
    <row r="98" spans="1:51" x14ac:dyDescent="0.25">
      <c r="A98" s="1">
        <v>95</v>
      </c>
      <c r="B98" s="5">
        <v>0.21617</v>
      </c>
      <c r="C98" s="5">
        <v>0.25355</v>
      </c>
      <c r="D98" s="5">
        <v>0.27242</v>
      </c>
      <c r="E98" s="5">
        <v>0.28031</v>
      </c>
      <c r="F98" s="5">
        <v>0.28966999999999998</v>
      </c>
      <c r="G98" s="5">
        <v>0.31284000000000001</v>
      </c>
      <c r="H98" s="5">
        <v>0.33944000000000002</v>
      </c>
      <c r="I98" s="5">
        <v>0.36997999999999998</v>
      </c>
      <c r="J98" s="5">
        <v>0.40512999999999999</v>
      </c>
      <c r="K98" s="5">
        <v>0.44564999999999999</v>
      </c>
      <c r="L98" s="5">
        <v>0.49467</v>
      </c>
      <c r="M98" s="5">
        <v>0.55403000000000002</v>
      </c>
      <c r="N98" s="5">
        <v>0.62605</v>
      </c>
      <c r="O98" s="5">
        <v>0.70743999999999996</v>
      </c>
      <c r="P98" s="5">
        <v>0.7994</v>
      </c>
      <c r="Q98" s="5">
        <v>0.86336000000000002</v>
      </c>
      <c r="R98" s="5">
        <v>0.90651999999999999</v>
      </c>
      <c r="S98" s="5">
        <v>0.93371999999999999</v>
      </c>
      <c r="T98" s="5">
        <v>0.95238999999999996</v>
      </c>
      <c r="U98" s="5">
        <v>0.96667999999999998</v>
      </c>
      <c r="V98" s="5">
        <v>0.97635000000000005</v>
      </c>
      <c r="W98" s="5">
        <v>0.98123000000000005</v>
      </c>
      <c r="X98" s="5">
        <v>0.98614000000000002</v>
      </c>
      <c r="Y98" s="5">
        <v>0.99107000000000001</v>
      </c>
      <c r="Z98" s="5">
        <v>0.99602000000000002</v>
      </c>
      <c r="AA98" s="5">
        <v>1</v>
      </c>
      <c r="AB98" s="7">
        <v>120</v>
      </c>
      <c r="AC98" s="6"/>
      <c r="AE98">
        <v>95</v>
      </c>
      <c r="AF98">
        <f t="shared" si="3"/>
        <v>1</v>
      </c>
      <c r="AG98">
        <f t="shared" si="4"/>
        <v>0</v>
      </c>
      <c r="AH98">
        <f t="shared" si="5"/>
        <v>0</v>
      </c>
      <c r="AI98">
        <f>PRODUCT($AG$3:AG98)</f>
        <v>0</v>
      </c>
      <c r="AK98">
        <v>9025</v>
      </c>
      <c r="AU98" s="13">
        <v>95</v>
      </c>
      <c r="AV98">
        <v>2.7040697525614519</v>
      </c>
      <c r="AW98">
        <v>14.037283982192646</v>
      </c>
      <c r="AX98">
        <v>6.7252907554748944</v>
      </c>
      <c r="AY98">
        <v>2.5933165552000963</v>
      </c>
    </row>
    <row r="99" spans="1:51" x14ac:dyDescent="0.25">
      <c r="A99" s="1">
        <v>96</v>
      </c>
      <c r="B99" s="5">
        <v>0.24786</v>
      </c>
      <c r="C99" s="5">
        <v>0.27242</v>
      </c>
      <c r="D99" s="5">
        <v>0.28031</v>
      </c>
      <c r="E99" s="5">
        <v>0.28966999999999998</v>
      </c>
      <c r="F99" s="5">
        <v>0.31284000000000001</v>
      </c>
      <c r="G99" s="5">
        <v>0.33944000000000002</v>
      </c>
      <c r="H99" s="5">
        <v>0.36997999999999998</v>
      </c>
      <c r="I99" s="5">
        <v>0.40512999999999999</v>
      </c>
      <c r="J99" s="5">
        <v>0.44564999999999999</v>
      </c>
      <c r="K99" s="5">
        <v>0.49467</v>
      </c>
      <c r="L99" s="5">
        <v>0.55403000000000002</v>
      </c>
      <c r="M99" s="5">
        <v>0.62605</v>
      </c>
      <c r="N99" s="5">
        <v>0.70743999999999996</v>
      </c>
      <c r="O99" s="5">
        <v>0.7994</v>
      </c>
      <c r="P99" s="5">
        <v>0.86336000000000002</v>
      </c>
      <c r="Q99" s="5">
        <v>0.90651999999999999</v>
      </c>
      <c r="R99" s="5">
        <v>0.93371999999999999</v>
      </c>
      <c r="S99" s="5">
        <v>0.95238999999999996</v>
      </c>
      <c r="T99" s="5">
        <v>0.96667999999999998</v>
      </c>
      <c r="U99" s="5">
        <v>0.97635000000000005</v>
      </c>
      <c r="V99" s="5">
        <v>0.98123000000000005</v>
      </c>
      <c r="W99" s="5">
        <v>0.98614000000000002</v>
      </c>
      <c r="X99" s="5">
        <v>0.99107000000000001</v>
      </c>
      <c r="Y99" s="5">
        <v>0.99602000000000002</v>
      </c>
      <c r="Z99" s="5">
        <v>1</v>
      </c>
      <c r="AA99" s="5">
        <v>0</v>
      </c>
      <c r="AB99" s="7">
        <v>121</v>
      </c>
      <c r="AC99" s="6"/>
      <c r="AE99" s="8">
        <v>96</v>
      </c>
      <c r="AF99">
        <f t="shared" si="3"/>
        <v>1</v>
      </c>
      <c r="AG99">
        <f t="shared" si="4"/>
        <v>0</v>
      </c>
      <c r="AH99">
        <f t="shared" si="5"/>
        <v>0</v>
      </c>
      <c r="AI99">
        <f>PRODUCT($AG$3:AG99)</f>
        <v>0</v>
      </c>
      <c r="AK99">
        <v>9216</v>
      </c>
      <c r="AU99" s="13">
        <v>96</v>
      </c>
      <c r="AV99">
        <v>2.468490942762561</v>
      </c>
      <c r="AW99">
        <v>12.100490165411358</v>
      </c>
      <c r="AX99">
        <v>6.0070426309105613</v>
      </c>
      <c r="AY99">
        <v>2.4509268922002878</v>
      </c>
    </row>
    <row r="100" spans="1:51" x14ac:dyDescent="0.25">
      <c r="A100" s="1">
        <v>97</v>
      </c>
      <c r="B100" s="5">
        <v>0.27242</v>
      </c>
      <c r="C100" s="5">
        <v>0.28031</v>
      </c>
      <c r="D100" s="5">
        <v>0.28966999999999998</v>
      </c>
      <c r="E100" s="5">
        <v>0.31284000000000001</v>
      </c>
      <c r="F100" s="5">
        <v>0.33944000000000002</v>
      </c>
      <c r="G100" s="5">
        <v>0.36997999999999998</v>
      </c>
      <c r="H100" s="5">
        <v>0.40512999999999999</v>
      </c>
      <c r="I100" s="5">
        <v>0.44564999999999999</v>
      </c>
      <c r="J100" s="5">
        <v>0.49467</v>
      </c>
      <c r="K100" s="5">
        <v>0.55403000000000002</v>
      </c>
      <c r="L100" s="5">
        <v>0.62605</v>
      </c>
      <c r="M100" s="5">
        <v>0.70743999999999996</v>
      </c>
      <c r="N100" s="5">
        <v>0.7994</v>
      </c>
      <c r="O100" s="5">
        <v>0.86336000000000002</v>
      </c>
      <c r="P100" s="5">
        <v>0.90651999999999999</v>
      </c>
      <c r="Q100" s="5">
        <v>0.93371999999999999</v>
      </c>
      <c r="R100" s="5">
        <v>0.95238999999999996</v>
      </c>
      <c r="S100" s="5">
        <v>0.96667999999999998</v>
      </c>
      <c r="T100" s="5">
        <v>0.97635000000000005</v>
      </c>
      <c r="U100" s="5">
        <v>0.98123000000000005</v>
      </c>
      <c r="V100" s="5">
        <v>0.98614000000000002</v>
      </c>
      <c r="W100" s="5">
        <v>0.99107000000000001</v>
      </c>
      <c r="X100" s="5">
        <v>0.99602000000000002</v>
      </c>
      <c r="Y100" s="5">
        <v>1</v>
      </c>
      <c r="Z100" s="5">
        <v>0</v>
      </c>
      <c r="AA100" s="5">
        <v>0</v>
      </c>
      <c r="AB100" s="7">
        <v>122</v>
      </c>
      <c r="AC100" s="6"/>
      <c r="AE100" s="8">
        <v>97</v>
      </c>
      <c r="AF100">
        <f t="shared" si="3"/>
        <v>1</v>
      </c>
      <c r="AG100">
        <f t="shared" si="4"/>
        <v>0</v>
      </c>
      <c r="AH100">
        <f t="shared" si="5"/>
        <v>0</v>
      </c>
      <c r="AI100">
        <f>PRODUCT($AG$3:AG100)</f>
        <v>0</v>
      </c>
      <c r="AK100">
        <v>9409</v>
      </c>
      <c r="AU100" s="13">
        <v>97</v>
      </c>
      <c r="AV100">
        <v>2.2819567404506618</v>
      </c>
      <c r="AW100">
        <v>10.524168745029172</v>
      </c>
      <c r="AX100">
        <v>5.3168421797409628</v>
      </c>
      <c r="AY100">
        <v>2.305827872964711</v>
      </c>
    </row>
    <row r="101" spans="1:51" x14ac:dyDescent="0.25">
      <c r="A101" s="1">
        <v>98</v>
      </c>
      <c r="B101" s="5">
        <v>0.28031</v>
      </c>
      <c r="C101" s="5">
        <v>0.28966999999999998</v>
      </c>
      <c r="D101" s="5">
        <v>0.31284000000000001</v>
      </c>
      <c r="E101" s="5">
        <v>0.33944000000000002</v>
      </c>
      <c r="F101" s="5">
        <v>0.36997999999999998</v>
      </c>
      <c r="G101" s="5">
        <v>0.40512999999999999</v>
      </c>
      <c r="H101" s="5">
        <v>0.44564999999999999</v>
      </c>
      <c r="I101" s="5">
        <v>0.49467</v>
      </c>
      <c r="J101" s="5">
        <v>0.55403000000000002</v>
      </c>
      <c r="K101" s="5">
        <v>0.62605</v>
      </c>
      <c r="L101" s="5">
        <v>0.70743999999999996</v>
      </c>
      <c r="M101" s="5">
        <v>0.7994</v>
      </c>
      <c r="N101" s="5">
        <v>0.86336000000000002</v>
      </c>
      <c r="O101" s="5">
        <v>0.90651999999999999</v>
      </c>
      <c r="P101" s="5">
        <v>0.93371999999999999</v>
      </c>
      <c r="Q101" s="5">
        <v>0.95238999999999996</v>
      </c>
      <c r="R101" s="5">
        <v>0.96667999999999998</v>
      </c>
      <c r="S101" s="5">
        <v>0.97635000000000005</v>
      </c>
      <c r="T101" s="5">
        <v>0.98123000000000005</v>
      </c>
      <c r="U101" s="5">
        <v>0.98614000000000002</v>
      </c>
      <c r="V101" s="5">
        <v>0.99107000000000001</v>
      </c>
      <c r="W101" s="5">
        <v>0.99602000000000002</v>
      </c>
      <c r="X101" s="5">
        <v>1</v>
      </c>
      <c r="Y101" s="5">
        <v>0</v>
      </c>
      <c r="Z101" s="5">
        <v>0</v>
      </c>
      <c r="AA101" s="5">
        <v>0</v>
      </c>
      <c r="AB101" s="7">
        <v>123</v>
      </c>
      <c r="AC101" s="6"/>
      <c r="AE101">
        <v>98</v>
      </c>
      <c r="AF101">
        <f t="shared" si="3"/>
        <v>1</v>
      </c>
      <c r="AG101">
        <f t="shared" si="4"/>
        <v>0</v>
      </c>
      <c r="AH101">
        <f t="shared" si="5"/>
        <v>0</v>
      </c>
      <c r="AI101">
        <f>PRODUCT($AG$3:AG101)</f>
        <v>0</v>
      </c>
      <c r="AK101">
        <v>9604</v>
      </c>
      <c r="AU101" s="13">
        <v>98</v>
      </c>
      <c r="AV101">
        <v>2.1363654037365811</v>
      </c>
      <c r="AW101">
        <v>9.1918899146868309</v>
      </c>
      <c r="AX101">
        <v>4.6278327764042659</v>
      </c>
      <c r="AY101">
        <v>2.1512398230797669</v>
      </c>
    </row>
    <row r="102" spans="1:51" x14ac:dyDescent="0.25">
      <c r="A102" s="1">
        <v>99</v>
      </c>
      <c r="B102" s="5">
        <v>0.28966999999999998</v>
      </c>
      <c r="C102" s="5">
        <v>0.31284000000000001</v>
      </c>
      <c r="D102" s="5">
        <v>0.33944000000000002</v>
      </c>
      <c r="E102" s="5">
        <v>0.36997999999999998</v>
      </c>
      <c r="F102" s="5">
        <v>0.40512999999999999</v>
      </c>
      <c r="G102" s="5">
        <v>0.44564999999999999</v>
      </c>
      <c r="H102" s="5">
        <v>0.49467</v>
      </c>
      <c r="I102" s="5">
        <v>0.55403000000000002</v>
      </c>
      <c r="J102" s="5">
        <v>0.62605</v>
      </c>
      <c r="K102" s="5">
        <v>0.70743999999999996</v>
      </c>
      <c r="L102" s="5">
        <v>0.7994</v>
      </c>
      <c r="M102" s="5">
        <v>0.86336000000000002</v>
      </c>
      <c r="N102" s="5">
        <v>0.90651999999999999</v>
      </c>
      <c r="O102" s="5">
        <v>0.93371999999999999</v>
      </c>
      <c r="P102" s="5">
        <v>0.95238999999999996</v>
      </c>
      <c r="Q102" s="5">
        <v>0.96667999999999998</v>
      </c>
      <c r="R102" s="5">
        <v>0.97635000000000005</v>
      </c>
      <c r="S102" s="5">
        <v>0.98123000000000005</v>
      </c>
      <c r="T102" s="5">
        <v>0.98614000000000002</v>
      </c>
      <c r="U102" s="5">
        <v>0.99107000000000001</v>
      </c>
      <c r="V102" s="5">
        <v>0.99602000000000002</v>
      </c>
      <c r="W102" s="5">
        <v>1</v>
      </c>
      <c r="X102" s="5">
        <v>0</v>
      </c>
      <c r="Y102" s="5">
        <v>0</v>
      </c>
      <c r="Z102" s="5">
        <v>0</v>
      </c>
      <c r="AA102" s="5">
        <v>0</v>
      </c>
      <c r="AB102" s="7">
        <v>124</v>
      </c>
      <c r="AC102" s="6"/>
      <c r="AE102">
        <v>99</v>
      </c>
      <c r="AF102">
        <f t="shared" si="3"/>
        <v>1</v>
      </c>
      <c r="AG102">
        <f t="shared" si="4"/>
        <v>0</v>
      </c>
      <c r="AH102">
        <f t="shared" si="5"/>
        <v>0</v>
      </c>
      <c r="AI102">
        <f>PRODUCT($AG$3:AG102)</f>
        <v>0</v>
      </c>
      <c r="AK102">
        <v>9801</v>
      </c>
      <c r="AU102" s="13">
        <v>99</v>
      </c>
      <c r="AV102">
        <v>1.9684522554663557</v>
      </c>
      <c r="AW102">
        <v>7.8351083205458893</v>
      </c>
      <c r="AX102">
        <v>3.9603040384953063</v>
      </c>
      <c r="AY102">
        <v>1.9900512652932603</v>
      </c>
    </row>
    <row r="103" spans="1:51" x14ac:dyDescent="0.25">
      <c r="AE103" s="8">
        <v>100</v>
      </c>
      <c r="AF103">
        <f t="shared" si="3"/>
        <v>1</v>
      </c>
      <c r="AG103">
        <f t="shared" si="4"/>
        <v>0</v>
      </c>
      <c r="AH103">
        <f t="shared" si="5"/>
        <v>0</v>
      </c>
      <c r="AI103">
        <f>PRODUCT($AG$3:AG103)</f>
        <v>0</v>
      </c>
      <c r="AK103">
        <v>10000</v>
      </c>
      <c r="AU103" s="13">
        <v>100</v>
      </c>
      <c r="AV103">
        <v>1.771179952228338</v>
      </c>
      <c r="AW103">
        <v>6.4878771973775233</v>
      </c>
      <c r="AX103">
        <v>3.3507987742019454</v>
      </c>
      <c r="AY103">
        <v>1.8305187172498252</v>
      </c>
    </row>
    <row r="104" spans="1:51" x14ac:dyDescent="0.25">
      <c r="AE104">
        <v>101</v>
      </c>
      <c r="AF104">
        <f t="shared" si="3"/>
        <v>1</v>
      </c>
      <c r="AG104">
        <f t="shared" si="4"/>
        <v>0</v>
      </c>
      <c r="AH104">
        <f t="shared" si="5"/>
        <v>0</v>
      </c>
      <c r="AI104">
        <f>PRODUCT($AG$3:AG104)</f>
        <v>0</v>
      </c>
      <c r="AK104">
        <v>10201</v>
      </c>
      <c r="AU104" s="13">
        <v>101</v>
      </c>
      <c r="AV104">
        <v>1.577536457634813</v>
      </c>
      <c r="AW104">
        <v>5.2865086630782452</v>
      </c>
      <c r="AX104">
        <v>2.7978873879112509</v>
      </c>
      <c r="AY104">
        <v>1.6726886703482065</v>
      </c>
    </row>
    <row r="105" spans="1:51" x14ac:dyDescent="0.25">
      <c r="AE105">
        <v>102</v>
      </c>
      <c r="AF105">
        <f t="shared" si="3"/>
        <v>1</v>
      </c>
      <c r="AG105">
        <f t="shared" si="4"/>
        <v>0</v>
      </c>
      <c r="AH105">
        <f t="shared" si="5"/>
        <v>0</v>
      </c>
      <c r="AI105">
        <f>PRODUCT($AG$3:AG105)</f>
        <v>0</v>
      </c>
      <c r="AK105">
        <v>10404</v>
      </c>
      <c r="AU105" s="13">
        <v>102</v>
      </c>
      <c r="AV105">
        <v>1.3881804190910938</v>
      </c>
      <c r="AW105">
        <v>4.2267102879505556</v>
      </c>
      <c r="AX105">
        <v>2.2996654120026307</v>
      </c>
      <c r="AY105">
        <v>1.5164647744021722</v>
      </c>
    </row>
    <row r="106" spans="1:51" x14ac:dyDescent="0.25">
      <c r="AE106" s="8">
        <v>103</v>
      </c>
      <c r="AF106">
        <f t="shared" si="3"/>
        <v>1</v>
      </c>
      <c r="AG106">
        <f t="shared" si="4"/>
        <v>0</v>
      </c>
      <c r="AH106">
        <f t="shared" si="5"/>
        <v>0</v>
      </c>
      <c r="AI106">
        <f>PRODUCT($AG$3:AG106)</f>
        <v>0</v>
      </c>
      <c r="AK106">
        <v>10609</v>
      </c>
      <c r="AU106" s="13">
        <v>103</v>
      </c>
      <c r="AV106">
        <v>1.2033910337625695</v>
      </c>
      <c r="AW106">
        <v>3.3020689022068623</v>
      </c>
      <c r="AX106">
        <v>1.8539189220667167</v>
      </c>
      <c r="AY106">
        <v>1.3615869131519724</v>
      </c>
    </row>
    <row r="107" spans="1:51" x14ac:dyDescent="0.25">
      <c r="AE107">
        <v>104</v>
      </c>
      <c r="AF107">
        <f t="shared" si="3"/>
        <v>1</v>
      </c>
      <c r="AG107">
        <f t="shared" si="4"/>
        <v>0</v>
      </c>
      <c r="AH107">
        <f t="shared" si="5"/>
        <v>0</v>
      </c>
      <c r="AI107">
        <f>PRODUCT($AG$3:AG107)</f>
        <v>0</v>
      </c>
      <c r="AK107">
        <v>10816</v>
      </c>
      <c r="AU107" s="13">
        <v>104</v>
      </c>
      <c r="AV107">
        <v>1.0229479277196183</v>
      </c>
      <c r="AW107">
        <v>2.5050125820460343</v>
      </c>
      <c r="AX107">
        <v>1.4585901192201729</v>
      </c>
      <c r="AY107">
        <v>1.2077210436272827</v>
      </c>
    </row>
    <row r="108" spans="1:51" x14ac:dyDescent="0.25">
      <c r="AE108">
        <v>105</v>
      </c>
      <c r="AF108">
        <f t="shared" si="3"/>
        <v>1</v>
      </c>
      <c r="AG108">
        <f t="shared" si="4"/>
        <v>0</v>
      </c>
      <c r="AH108">
        <f t="shared" si="5"/>
        <v>0</v>
      </c>
      <c r="AI108">
        <f>PRODUCT($AG$3:AG108)</f>
        <v>0</v>
      </c>
      <c r="AK108">
        <v>11025</v>
      </c>
      <c r="AU108" s="13">
        <v>105</v>
      </c>
      <c r="AV108">
        <v>0.84531059388404117</v>
      </c>
      <c r="AW108">
        <v>1.8282073177717997</v>
      </c>
      <c r="AX108">
        <v>1.1136573176392093</v>
      </c>
      <c r="AY108">
        <v>1.0552996340562282</v>
      </c>
    </row>
    <row r="109" spans="1:51" x14ac:dyDescent="0.25">
      <c r="AE109" s="8">
        <v>106</v>
      </c>
      <c r="AF109">
        <f t="shared" si="3"/>
        <v>1</v>
      </c>
      <c r="AG109">
        <f t="shared" si="4"/>
        <v>0</v>
      </c>
      <c r="AH109">
        <f t="shared" si="5"/>
        <v>0</v>
      </c>
      <c r="AI109">
        <f>PRODUCT($AG$3:AG109)</f>
        <v>0</v>
      </c>
      <c r="AK109">
        <v>11236</v>
      </c>
      <c r="AU109" s="13">
        <v>106</v>
      </c>
      <c r="AV109">
        <v>0.67278925431706216</v>
      </c>
      <c r="AW109">
        <v>1.2722698632650298</v>
      </c>
      <c r="AX109">
        <v>0.81962448254052123</v>
      </c>
      <c r="AY109">
        <v>0.90533114523942082</v>
      </c>
    </row>
    <row r="110" spans="1:51" x14ac:dyDescent="0.25">
      <c r="AE110" s="8">
        <v>107</v>
      </c>
      <c r="AF110">
        <f t="shared" si="3"/>
        <v>1</v>
      </c>
      <c r="AG110">
        <f t="shared" si="4"/>
        <v>0</v>
      </c>
      <c r="AH110">
        <f t="shared" si="5"/>
        <v>0</v>
      </c>
      <c r="AI110">
        <f>PRODUCT($AG$3:AG110)</f>
        <v>0</v>
      </c>
      <c r="AK110">
        <v>11449</v>
      </c>
      <c r="AU110" s="13">
        <v>107</v>
      </c>
      <c r="AV110">
        <v>0.50859756108496579</v>
      </c>
      <c r="AW110">
        <v>0.83561978301434048</v>
      </c>
      <c r="AX110">
        <v>0.57694830387276497</v>
      </c>
      <c r="AY110">
        <v>0.75957113154250733</v>
      </c>
    </row>
    <row r="111" spans="1:51" x14ac:dyDescent="0.25">
      <c r="AE111">
        <v>108</v>
      </c>
      <c r="AF111">
        <f t="shared" si="3"/>
        <v>1</v>
      </c>
      <c r="AG111">
        <f t="shared" si="4"/>
        <v>0</v>
      </c>
      <c r="AH111">
        <f t="shared" si="5"/>
        <v>0</v>
      </c>
      <c r="AI111">
        <f>PRODUCT($AG$3:AG111)</f>
        <v>0</v>
      </c>
      <c r="AK111">
        <v>11664</v>
      </c>
      <c r="AU111" s="13">
        <v>108</v>
      </c>
      <c r="AV111">
        <v>0.36006835428524064</v>
      </c>
      <c r="AW111">
        <v>0.51443952625861522</v>
      </c>
      <c r="AX111">
        <v>0.38479030650093365</v>
      </c>
      <c r="AY111">
        <v>0.62031468344779139</v>
      </c>
    </row>
    <row r="112" spans="1:51" x14ac:dyDescent="0.25">
      <c r="AE112">
        <v>109</v>
      </c>
      <c r="AF112">
        <f t="shared" si="3"/>
        <v>1</v>
      </c>
      <c r="AG112">
        <f t="shared" si="4"/>
        <v>0</v>
      </c>
      <c r="AH112">
        <f t="shared" si="5"/>
        <v>0</v>
      </c>
      <c r="AI112">
        <f>PRODUCT($AG$3:AG112)</f>
        <v>0</v>
      </c>
      <c r="AK112">
        <v>11881</v>
      </c>
      <c r="AU112" s="13">
        <v>109</v>
      </c>
      <c r="AV112">
        <v>0.23075045900068569</v>
      </c>
      <c r="AW112">
        <v>0.29690599428539083</v>
      </c>
      <c r="AX112">
        <v>0.24366021995636369</v>
      </c>
      <c r="AY112">
        <v>0.49361950929472359</v>
      </c>
    </row>
    <row r="113" spans="31:51" x14ac:dyDescent="0.25">
      <c r="AE113" s="8">
        <v>110</v>
      </c>
      <c r="AF113">
        <f t="shared" si="3"/>
        <v>1</v>
      </c>
      <c r="AG113">
        <f t="shared" si="4"/>
        <v>0</v>
      </c>
      <c r="AH113">
        <f t="shared" si="5"/>
        <v>0</v>
      </c>
      <c r="AI113">
        <f>PRODUCT($AG$3:AG113)</f>
        <v>0</v>
      </c>
      <c r="AK113">
        <v>12100</v>
      </c>
      <c r="AU113" s="13">
        <v>110</v>
      </c>
      <c r="AV113">
        <v>0.15030139083093558</v>
      </c>
      <c r="AW113">
        <v>0.17948692065812338</v>
      </c>
      <c r="AX113">
        <v>0.15689641257240974</v>
      </c>
      <c r="AY113">
        <v>0.39610151801326104</v>
      </c>
    </row>
    <row r="114" spans="31:51" x14ac:dyDescent="0.25">
      <c r="AE114">
        <v>111</v>
      </c>
      <c r="AF114">
        <f t="shared" si="3"/>
        <v>1</v>
      </c>
      <c r="AG114">
        <f t="shared" si="4"/>
        <v>0</v>
      </c>
      <c r="AH114">
        <f t="shared" si="5"/>
        <v>0</v>
      </c>
      <c r="AI114">
        <f>PRODUCT($AG$3:AG114)</f>
        <v>0</v>
      </c>
      <c r="AK114">
        <v>12321</v>
      </c>
      <c r="AU114" s="13">
        <v>111</v>
      </c>
      <c r="AV114">
        <v>9.9980904793146919E-2</v>
      </c>
      <c r="AW114">
        <v>0.11361342942222032</v>
      </c>
      <c r="AX114">
        <v>0.10361724809896401</v>
      </c>
      <c r="AY114">
        <v>0.32189633129155731</v>
      </c>
    </row>
    <row r="115" spans="31:51" x14ac:dyDescent="0.25">
      <c r="AE115">
        <v>112</v>
      </c>
      <c r="AF115">
        <f t="shared" si="3"/>
        <v>1</v>
      </c>
      <c r="AG115">
        <f t="shared" si="4"/>
        <v>0</v>
      </c>
      <c r="AH115">
        <f t="shared" si="5"/>
        <v>0</v>
      </c>
      <c r="AI115">
        <f>PRODUCT($AG$3:AG115)</f>
        <v>0</v>
      </c>
      <c r="AK115">
        <v>12544</v>
      </c>
      <c r="AU115" s="13">
        <v>112</v>
      </c>
      <c r="AV115">
        <v>6.9543269075169972E-2</v>
      </c>
      <c r="AW115">
        <v>7.6290327727070451E-2</v>
      </c>
      <c r="AX115">
        <v>7.1454061453408962E-2</v>
      </c>
      <c r="AY115">
        <v>0.26730892512860277</v>
      </c>
    </row>
    <row r="116" spans="31:51" x14ac:dyDescent="0.25">
      <c r="AE116" s="8">
        <v>113</v>
      </c>
      <c r="AF116">
        <f t="shared" si="3"/>
        <v>1</v>
      </c>
      <c r="AG116">
        <f t="shared" si="4"/>
        <v>0</v>
      </c>
      <c r="AH116">
        <f t="shared" si="5"/>
        <v>0</v>
      </c>
      <c r="AI116">
        <f>PRODUCT($AG$3:AG116)</f>
        <v>0</v>
      </c>
      <c r="AK116">
        <v>12769</v>
      </c>
      <c r="AU116" s="13">
        <v>113</v>
      </c>
      <c r="AV116">
        <v>4.9234596788925049E-2</v>
      </c>
      <c r="AW116">
        <v>5.2561701519772824E-2</v>
      </c>
      <c r="AX116">
        <v>5.0137655998804792E-2</v>
      </c>
      <c r="AY116">
        <v>0.2239143943537458</v>
      </c>
    </row>
    <row r="117" spans="31:51" x14ac:dyDescent="0.25">
      <c r="AE117" s="8">
        <v>114</v>
      </c>
      <c r="AF117">
        <f t="shared" si="3"/>
        <v>1</v>
      </c>
      <c r="AG117">
        <f t="shared" si="4"/>
        <v>0</v>
      </c>
      <c r="AH117">
        <f t="shared" si="5"/>
        <v>0</v>
      </c>
      <c r="AI117">
        <f>PRODUCT($AG$3:AG117)</f>
        <v>0</v>
      </c>
      <c r="AK117">
        <v>12996</v>
      </c>
      <c r="AU117" s="13">
        <v>114</v>
      </c>
      <c r="AV117">
        <v>3.4123015940453728E-2</v>
      </c>
      <c r="AW117">
        <v>3.5759461077983064E-2</v>
      </c>
      <c r="AX117">
        <v>3.4595080861110607E-2</v>
      </c>
      <c r="AY117">
        <v>0.18599752918012272</v>
      </c>
    </row>
    <row r="118" spans="31:51" x14ac:dyDescent="0.25">
      <c r="AE118">
        <v>115</v>
      </c>
      <c r="AF118">
        <f t="shared" si="3"/>
        <v>1</v>
      </c>
      <c r="AG118">
        <f t="shared" si="4"/>
        <v>0</v>
      </c>
      <c r="AH118">
        <f t="shared" si="5"/>
        <v>0</v>
      </c>
      <c r="AI118">
        <f>PRODUCT($AG$3:AG118)</f>
        <v>0</v>
      </c>
      <c r="AK118">
        <v>13225</v>
      </c>
      <c r="AU118" s="13">
        <v>115</v>
      </c>
      <c r="AV118">
        <v>2.4100118260915748E-2</v>
      </c>
      <c r="AW118">
        <v>2.501288106469457E-2</v>
      </c>
      <c r="AX118">
        <v>2.4432065364504447E-2</v>
      </c>
      <c r="AY118">
        <v>0.15630759855011669</v>
      </c>
    </row>
    <row r="119" spans="31:51" x14ac:dyDescent="0.25">
      <c r="AE119">
        <v>116</v>
      </c>
      <c r="AF119">
        <f t="shared" si="3"/>
        <v>1</v>
      </c>
      <c r="AG119">
        <f t="shared" si="4"/>
        <v>0</v>
      </c>
      <c r="AH119">
        <f t="shared" si="5"/>
        <v>0</v>
      </c>
      <c r="AI119">
        <f>PRODUCT($AG$3:AG119)</f>
        <v>0</v>
      </c>
      <c r="AK119">
        <v>13456</v>
      </c>
      <c r="AU119" s="13">
        <v>116</v>
      </c>
      <c r="AV119">
        <v>1.9032484605319352E-2</v>
      </c>
      <c r="AW119">
        <v>1.9562137118943761E-2</v>
      </c>
      <c r="AX119">
        <v>1.9199901648692043E-2</v>
      </c>
      <c r="AY119">
        <v>0.13856370971034243</v>
      </c>
    </row>
    <row r="120" spans="31:51" x14ac:dyDescent="0.25">
      <c r="AE120" s="8">
        <v>117</v>
      </c>
      <c r="AF120">
        <f t="shared" si="3"/>
        <v>1</v>
      </c>
      <c r="AG120">
        <f t="shared" si="4"/>
        <v>0</v>
      </c>
      <c r="AH120">
        <f t="shared" si="5"/>
        <v>0</v>
      </c>
      <c r="AI120">
        <f>PRODUCT($AG$3:AG120)</f>
        <v>0</v>
      </c>
      <c r="AK120">
        <v>13689</v>
      </c>
      <c r="AU120" s="13">
        <v>117</v>
      </c>
      <c r="AV120">
        <v>1.3984262403803984E-2</v>
      </c>
      <c r="AW120">
        <v>1.4233772419019982E-2</v>
      </c>
      <c r="AX120">
        <v>1.4038212824041536E-2</v>
      </c>
      <c r="AY120">
        <v>0.11848296427774559</v>
      </c>
    </row>
    <row r="121" spans="31:51" x14ac:dyDescent="0.25">
      <c r="AE121">
        <v>118</v>
      </c>
      <c r="AF121">
        <f t="shared" si="3"/>
        <v>1</v>
      </c>
      <c r="AG121">
        <f t="shared" si="4"/>
        <v>0</v>
      </c>
      <c r="AH121">
        <f t="shared" si="5"/>
        <v>0</v>
      </c>
      <c r="AI121">
        <f>PRODUCT($AG$3:AG121)</f>
        <v>0</v>
      </c>
      <c r="AK121">
        <v>13924</v>
      </c>
      <c r="AU121" s="13">
        <v>118</v>
      </c>
      <c r="AV121">
        <v>8.9655413999999937E-3</v>
      </c>
      <c r="AW121">
        <v>9.0366241999999923E-3</v>
      </c>
      <c r="AX121">
        <v>8.9562432674048786E-3</v>
      </c>
      <c r="AY121">
        <v>9.4637430583278614E-2</v>
      </c>
    </row>
    <row r="122" spans="31:51" x14ac:dyDescent="0.25">
      <c r="AE122">
        <v>119</v>
      </c>
      <c r="AF122">
        <f t="shared" si="3"/>
        <v>1</v>
      </c>
      <c r="AG122">
        <f t="shared" si="4"/>
        <v>0</v>
      </c>
      <c r="AH122">
        <f t="shared" si="5"/>
        <v>0</v>
      </c>
      <c r="AI122">
        <f>PRODUCT($AG$3:AG122)</f>
        <v>0</v>
      </c>
      <c r="AK122">
        <v>14161</v>
      </c>
      <c r="AU122" s="13">
        <v>119</v>
      </c>
      <c r="AV122">
        <v>3.9799999999999836E-3</v>
      </c>
      <c r="AW122">
        <v>3.9799999999999836E-3</v>
      </c>
      <c r="AX122">
        <v>3.9641595999999838E-3</v>
      </c>
      <c r="AY122">
        <v>6.2961572407302407E-2</v>
      </c>
    </row>
    <row r="123" spans="31:51" x14ac:dyDescent="0.25">
      <c r="AE123" s="8">
        <v>120</v>
      </c>
      <c r="AF123">
        <f t="shared" si="3"/>
        <v>1</v>
      </c>
      <c r="AG123">
        <f t="shared" si="4"/>
        <v>0</v>
      </c>
      <c r="AH123">
        <f t="shared" si="5"/>
        <v>0</v>
      </c>
      <c r="AI123">
        <f>PRODUCT($AG$3:AG123)</f>
        <v>0</v>
      </c>
      <c r="AK123">
        <v>14400</v>
      </c>
      <c r="AU123" s="13">
        <v>120</v>
      </c>
      <c r="AV123">
        <v>0</v>
      </c>
      <c r="AW123">
        <v>0</v>
      </c>
      <c r="AX123">
        <v>0</v>
      </c>
      <c r="AY123">
        <v>0</v>
      </c>
    </row>
  </sheetData>
  <dataValidations count="1">
    <dataValidation type="list" allowBlank="1" showInputMessage="1" showErrorMessage="1" error="Enter an age from 0 to 99." sqref="AD3">
      <formula1>$A$3:$A$102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3"/>
  <sheetViews>
    <sheetView workbookViewId="0">
      <pane xSplit="1" ySplit="2" topLeftCell="W3" activePane="bottomRight" state="frozen"/>
      <selection pane="topRight" activeCell="B1" sqref="B1"/>
      <selection pane="bottomLeft" activeCell="A3" sqref="A3"/>
      <selection pane="bottomRight" activeCell="AD7" sqref="AD7"/>
    </sheetView>
  </sheetViews>
  <sheetFormatPr defaultRowHeight="15" x14ac:dyDescent="0.25"/>
  <cols>
    <col min="2" max="27" width="9.28515625" bestFit="1" customWidth="1"/>
    <col min="28" max="28" width="9.5703125" bestFit="1" customWidth="1"/>
    <col min="47" max="47" width="9.140625" style="13"/>
  </cols>
  <sheetData>
    <row r="1" spans="1:51" x14ac:dyDescent="0.25">
      <c r="A1" s="3" t="s">
        <v>29</v>
      </c>
    </row>
    <row r="2" spans="1:51" ht="18.75" x14ac:dyDescent="0.35">
      <c r="A2" s="4" t="s">
        <v>1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  <c r="AA2" s="4" t="s">
        <v>31</v>
      </c>
      <c r="AB2" s="4" t="s">
        <v>32</v>
      </c>
      <c r="AD2" s="4" t="s">
        <v>28</v>
      </c>
      <c r="AE2" s="4" t="s">
        <v>33</v>
      </c>
      <c r="AF2" s="4" t="s">
        <v>34</v>
      </c>
      <c r="AG2" s="4" t="s">
        <v>35</v>
      </c>
      <c r="AH2" s="4" t="s">
        <v>36</v>
      </c>
      <c r="AI2" s="4" t="s">
        <v>42</v>
      </c>
      <c r="AJ2" s="4" t="s">
        <v>37</v>
      </c>
      <c r="AK2" s="4" t="s">
        <v>38</v>
      </c>
      <c r="AL2" s="4" t="s">
        <v>39</v>
      </c>
      <c r="AM2" s="4" t="s">
        <v>40</v>
      </c>
      <c r="AN2" s="4" t="s">
        <v>41</v>
      </c>
      <c r="AU2" s="4" t="s">
        <v>1</v>
      </c>
      <c r="AV2" s="4" t="s">
        <v>37</v>
      </c>
      <c r="AW2" s="4" t="s">
        <v>39</v>
      </c>
      <c r="AX2" s="4" t="s">
        <v>40</v>
      </c>
      <c r="AY2" s="4" t="s">
        <v>41</v>
      </c>
    </row>
    <row r="3" spans="1:51" x14ac:dyDescent="0.25">
      <c r="A3" s="1">
        <v>0</v>
      </c>
      <c r="B3" s="5">
        <v>4.6000000000000001E-4</v>
      </c>
      <c r="C3" s="5">
        <v>3.2000000000000003E-4</v>
      </c>
      <c r="D3" s="5">
        <v>2.1000000000000001E-4</v>
      </c>
      <c r="E3" s="5">
        <v>1.4999999999999999E-4</v>
      </c>
      <c r="F3" s="5">
        <v>1.2E-4</v>
      </c>
      <c r="G3" s="5">
        <v>1.1E-4</v>
      </c>
      <c r="H3" s="5">
        <v>1.2999999999999999E-4</v>
      </c>
      <c r="I3" s="5">
        <v>1.4999999999999999E-4</v>
      </c>
      <c r="J3" s="5">
        <v>1.4999999999999999E-4</v>
      </c>
      <c r="K3" s="5">
        <v>1.6000000000000001E-4</v>
      </c>
      <c r="L3" s="5">
        <v>1.6000000000000001E-4</v>
      </c>
      <c r="M3" s="5">
        <v>1.7000000000000001E-4</v>
      </c>
      <c r="N3" s="5">
        <v>2.1000000000000001E-4</v>
      </c>
      <c r="O3" s="5">
        <v>2.4000000000000001E-4</v>
      </c>
      <c r="P3" s="5">
        <v>2.7E-4</v>
      </c>
      <c r="Q3" s="5">
        <v>2.9E-4</v>
      </c>
      <c r="R3" s="5">
        <v>3.2000000000000003E-4</v>
      </c>
      <c r="S3" s="5">
        <v>3.3E-4</v>
      </c>
      <c r="T3" s="5">
        <v>3.5E-4</v>
      </c>
      <c r="U3" s="5">
        <v>3.6999999999999999E-4</v>
      </c>
      <c r="V3" s="5">
        <v>3.8000000000000002E-4</v>
      </c>
      <c r="W3" s="5">
        <v>3.8999999999999999E-4</v>
      </c>
      <c r="X3" s="5">
        <v>3.8999999999999999E-4</v>
      </c>
      <c r="Y3" s="5">
        <v>4.0000000000000002E-4</v>
      </c>
      <c r="Z3" s="5">
        <v>4.0999999999999999E-4</v>
      </c>
      <c r="AA3" s="5">
        <v>4.0999999999999999E-4</v>
      </c>
      <c r="AB3" s="7">
        <v>25</v>
      </c>
      <c r="AD3" s="9">
        <v>21</v>
      </c>
      <c r="AE3" s="8">
        <v>0</v>
      </c>
      <c r="AF3">
        <f>IF($AD$3+AE3&lt;120,IF(AE3&lt;26,VLOOKUP($AD$3,$A$3:$AA$102,AE3+2,0),VLOOKUP($AD$3+AE3-25,$A$3:$AA$102,27,0)),1)</f>
        <v>1.9000000000000001E-4</v>
      </c>
      <c r="AG3">
        <f>1-AF3</f>
        <v>0.99980999999999998</v>
      </c>
      <c r="AH3">
        <f>IF(AE3=0,AF3,AF3*AI2)</f>
        <v>1.9000000000000001E-4</v>
      </c>
      <c r="AI3">
        <f>PRODUCT($AG$3:AG3)</f>
        <v>0.99980999999999998</v>
      </c>
      <c r="AJ3">
        <f>SUM(AI3:AI123)</f>
        <v>60.124843353290807</v>
      </c>
      <c r="AK3">
        <v>0</v>
      </c>
      <c r="AL3">
        <f>SUMPRODUCT(AK3:AK123,AH3:AH123)</f>
        <v>3781.8501982604153</v>
      </c>
      <c r="AM3">
        <f>AL3-AJ3^2</f>
        <v>166.85341000265771</v>
      </c>
      <c r="AN3">
        <f>SQRT(AM3)</f>
        <v>12.917175000852845</v>
      </c>
      <c r="AU3" s="13">
        <v>0</v>
      </c>
      <c r="AV3">
        <v>80.65617886266017</v>
      </c>
      <c r="AW3">
        <v>6701.946952891888</v>
      </c>
      <c r="AX3">
        <v>196.52776416645884</v>
      </c>
      <c r="AY3">
        <v>14.018836048918571</v>
      </c>
    </row>
    <row r="4" spans="1:51" x14ac:dyDescent="0.25">
      <c r="A4" s="1">
        <v>1</v>
      </c>
      <c r="B4" s="5">
        <v>2.4000000000000001E-4</v>
      </c>
      <c r="C4" s="5">
        <v>1.9000000000000001E-4</v>
      </c>
      <c r="D4" s="5">
        <v>1.2999999999999999E-4</v>
      </c>
      <c r="E4" s="5">
        <v>1.1E-4</v>
      </c>
      <c r="F4" s="5">
        <v>1.1E-4</v>
      </c>
      <c r="G4" s="5">
        <v>1.2999999999999999E-4</v>
      </c>
      <c r="H4" s="5">
        <v>1.3999999999999999E-4</v>
      </c>
      <c r="I4" s="5">
        <v>1.4999999999999999E-4</v>
      </c>
      <c r="J4" s="5">
        <v>1.4999999999999999E-4</v>
      </c>
      <c r="K4" s="5">
        <v>1.6000000000000001E-4</v>
      </c>
      <c r="L4" s="5">
        <v>1.7000000000000001E-4</v>
      </c>
      <c r="M4" s="5">
        <v>1.9000000000000001E-4</v>
      </c>
      <c r="N4" s="5">
        <v>2.2000000000000001E-4</v>
      </c>
      <c r="O4" s="5">
        <v>2.5999999999999998E-4</v>
      </c>
      <c r="P4" s="5">
        <v>2.9E-4</v>
      </c>
      <c r="Q4" s="5">
        <v>3.2000000000000003E-4</v>
      </c>
      <c r="R4" s="5">
        <v>3.3E-4</v>
      </c>
      <c r="S4" s="5">
        <v>3.5E-4</v>
      </c>
      <c r="T4" s="5">
        <v>3.6999999999999999E-4</v>
      </c>
      <c r="U4" s="5">
        <v>3.8000000000000002E-4</v>
      </c>
      <c r="V4" s="5">
        <v>3.8999999999999999E-4</v>
      </c>
      <c r="W4" s="5">
        <v>3.8999999999999999E-4</v>
      </c>
      <c r="X4" s="5">
        <v>4.0000000000000002E-4</v>
      </c>
      <c r="Y4" s="5">
        <v>4.0999999999999999E-4</v>
      </c>
      <c r="Z4" s="5">
        <v>4.0999999999999999E-4</v>
      </c>
      <c r="AA4" s="5">
        <v>4.2999999999999999E-4</v>
      </c>
      <c r="AB4" s="7">
        <v>26</v>
      </c>
      <c r="AE4">
        <v>1</v>
      </c>
      <c r="AF4">
        <f t="shared" ref="AF4:AF67" si="0">IF($AD$3+AE4&lt;120,IF(AE4&lt;26,VLOOKUP($AD$3,$A$3:$AA$102,AE4+2,0),VLOOKUP($AD$3+AE4-25,$A$3:$AA$102,27,0)),1)</f>
        <v>2.2000000000000001E-4</v>
      </c>
      <c r="AG4">
        <f t="shared" ref="AG4:AG67" si="1">1-AF4</f>
        <v>0.99978</v>
      </c>
      <c r="AH4">
        <f t="shared" ref="AH4:AH67" si="2">IF(AE4=0,AF4,AF4*AI3)</f>
        <v>2.1995820000000001E-4</v>
      </c>
      <c r="AI4">
        <f>PRODUCT($AG$3:AG4)</f>
        <v>0.9995900418</v>
      </c>
      <c r="AK4">
        <v>1</v>
      </c>
      <c r="AU4" s="13">
        <v>1</v>
      </c>
      <c r="AV4">
        <v>79.708422111223641</v>
      </c>
      <c r="AW4">
        <v>6545.945851517924</v>
      </c>
      <c r="AX4">
        <v>192.51329605691808</v>
      </c>
      <c r="AY4">
        <v>13.87491607386935</v>
      </c>
    </row>
    <row r="5" spans="1:51" x14ac:dyDescent="0.25">
      <c r="A5" s="1">
        <v>2</v>
      </c>
      <c r="B5" s="5">
        <v>1.8000000000000001E-4</v>
      </c>
      <c r="C5" s="5">
        <v>1.2999999999999999E-4</v>
      </c>
      <c r="D5" s="5">
        <v>1E-4</v>
      </c>
      <c r="E5" s="5">
        <v>1E-4</v>
      </c>
      <c r="F5" s="5">
        <v>1.2999999999999999E-4</v>
      </c>
      <c r="G5" s="5">
        <v>1.3999999999999999E-4</v>
      </c>
      <c r="H5" s="5">
        <v>1.3999999999999999E-4</v>
      </c>
      <c r="I5" s="5">
        <v>1.4999999999999999E-4</v>
      </c>
      <c r="J5" s="5">
        <v>1.6000000000000001E-4</v>
      </c>
      <c r="K5" s="5">
        <v>1.7000000000000001E-4</v>
      </c>
      <c r="L5" s="5">
        <v>1.8000000000000001E-4</v>
      </c>
      <c r="M5" s="5">
        <v>2.1000000000000001E-4</v>
      </c>
      <c r="N5" s="5">
        <v>2.5000000000000001E-4</v>
      </c>
      <c r="O5" s="5">
        <v>2.9E-4</v>
      </c>
      <c r="P5" s="5">
        <v>3.2000000000000003E-4</v>
      </c>
      <c r="Q5" s="5">
        <v>3.3E-4</v>
      </c>
      <c r="R5" s="5">
        <v>3.4000000000000002E-4</v>
      </c>
      <c r="S5" s="5">
        <v>3.6000000000000002E-4</v>
      </c>
      <c r="T5" s="5">
        <v>3.8000000000000002E-4</v>
      </c>
      <c r="U5" s="5">
        <v>3.8999999999999999E-4</v>
      </c>
      <c r="V5" s="5">
        <v>3.8999999999999999E-4</v>
      </c>
      <c r="W5" s="5">
        <v>4.0000000000000002E-4</v>
      </c>
      <c r="X5" s="5">
        <v>4.0999999999999999E-4</v>
      </c>
      <c r="Y5" s="5">
        <v>4.0999999999999999E-4</v>
      </c>
      <c r="Z5" s="5">
        <v>4.2000000000000002E-4</v>
      </c>
      <c r="AA5" s="5">
        <v>4.4999999999999999E-4</v>
      </c>
      <c r="AB5" s="7">
        <v>27</v>
      </c>
      <c r="AE5">
        <v>2</v>
      </c>
      <c r="AF5">
        <f t="shared" si="0"/>
        <v>2.4000000000000001E-4</v>
      </c>
      <c r="AG5">
        <f t="shared" si="1"/>
        <v>0.99975999999999998</v>
      </c>
      <c r="AH5">
        <f t="shared" si="2"/>
        <v>2.39901610032E-4</v>
      </c>
      <c r="AI5">
        <f>PRODUCT($AG$3:AG5)</f>
        <v>0.99935014018996793</v>
      </c>
      <c r="AK5">
        <v>4</v>
      </c>
      <c r="AU5" s="13">
        <v>2</v>
      </c>
      <c r="AV5">
        <v>78.734422717835727</v>
      </c>
      <c r="AW5">
        <v>6389.6859078510624</v>
      </c>
      <c r="AX5">
        <v>190.57658714021545</v>
      </c>
      <c r="AY5">
        <v>13.804947922401427</v>
      </c>
    </row>
    <row r="6" spans="1:51" x14ac:dyDescent="0.25">
      <c r="A6" s="1">
        <v>3</v>
      </c>
      <c r="B6" s="5">
        <v>1E-4</v>
      </c>
      <c r="C6" s="5">
        <v>1E-4</v>
      </c>
      <c r="D6" s="5">
        <v>9.0000000000000006E-5</v>
      </c>
      <c r="E6" s="5">
        <v>1.2E-4</v>
      </c>
      <c r="F6" s="5">
        <v>1.2999999999999999E-4</v>
      </c>
      <c r="G6" s="5">
        <v>1.3999999999999999E-4</v>
      </c>
      <c r="H6" s="5">
        <v>1.4999999999999999E-4</v>
      </c>
      <c r="I6" s="5">
        <v>1.6000000000000001E-4</v>
      </c>
      <c r="J6" s="5">
        <v>1.6000000000000001E-4</v>
      </c>
      <c r="K6" s="5">
        <v>1.7000000000000001E-4</v>
      </c>
      <c r="L6" s="5">
        <v>2.0000000000000001E-4</v>
      </c>
      <c r="M6" s="5">
        <v>2.5000000000000001E-4</v>
      </c>
      <c r="N6" s="5">
        <v>2.9E-4</v>
      </c>
      <c r="O6" s="5">
        <v>3.2000000000000003E-4</v>
      </c>
      <c r="P6" s="5">
        <v>3.3E-4</v>
      </c>
      <c r="Q6" s="5">
        <v>3.4000000000000002E-4</v>
      </c>
      <c r="R6" s="5">
        <v>3.6000000000000002E-4</v>
      </c>
      <c r="S6" s="5">
        <v>3.8000000000000002E-4</v>
      </c>
      <c r="T6" s="5">
        <v>3.8999999999999999E-4</v>
      </c>
      <c r="U6" s="5">
        <v>3.8999999999999999E-4</v>
      </c>
      <c r="V6" s="5">
        <v>4.0000000000000002E-4</v>
      </c>
      <c r="W6" s="5">
        <v>4.0999999999999999E-4</v>
      </c>
      <c r="X6" s="5">
        <v>4.0999999999999999E-4</v>
      </c>
      <c r="Y6" s="5">
        <v>4.2000000000000002E-4</v>
      </c>
      <c r="Z6" s="5">
        <v>4.4000000000000002E-4</v>
      </c>
      <c r="AA6" s="5">
        <v>4.6999999999999999E-4</v>
      </c>
      <c r="AB6" s="7">
        <v>28</v>
      </c>
      <c r="AE6" s="8">
        <v>3</v>
      </c>
      <c r="AF6">
        <f t="shared" si="0"/>
        <v>2.7E-4</v>
      </c>
      <c r="AG6">
        <f t="shared" si="1"/>
        <v>0.99973000000000001</v>
      </c>
      <c r="AH6">
        <f t="shared" si="2"/>
        <v>2.6982453785129133E-4</v>
      </c>
      <c r="AI6">
        <f>PRODUCT($AG$3:AG6)</f>
        <v>0.99908031565211664</v>
      </c>
      <c r="AK6">
        <v>9</v>
      </c>
      <c r="AU6" s="13">
        <v>3</v>
      </c>
      <c r="AV6">
        <v>77.755774606873885</v>
      </c>
      <c r="AW6">
        <v>6234.9541528908567</v>
      </c>
      <c r="AX6">
        <v>188.9936681758827</v>
      </c>
      <c r="AY6">
        <v>13.747496796722038</v>
      </c>
    </row>
    <row r="7" spans="1:51" x14ac:dyDescent="0.25">
      <c r="A7" s="1">
        <v>4</v>
      </c>
      <c r="B7" s="5">
        <v>9.0000000000000006E-5</v>
      </c>
      <c r="C7" s="5">
        <v>9.0000000000000006E-5</v>
      </c>
      <c r="D7" s="5">
        <v>1.1E-4</v>
      </c>
      <c r="E7" s="5">
        <v>1.2999999999999999E-4</v>
      </c>
      <c r="F7" s="5">
        <v>1.3999999999999999E-4</v>
      </c>
      <c r="G7" s="5">
        <v>1.3999999999999999E-4</v>
      </c>
      <c r="H7" s="5">
        <v>1.4999999999999999E-4</v>
      </c>
      <c r="I7" s="5">
        <v>1.6000000000000001E-4</v>
      </c>
      <c r="J7" s="5">
        <v>1.7000000000000001E-4</v>
      </c>
      <c r="K7" s="5">
        <v>2.0000000000000001E-4</v>
      </c>
      <c r="L7" s="5">
        <v>2.5000000000000001E-4</v>
      </c>
      <c r="M7" s="5">
        <v>2.9E-4</v>
      </c>
      <c r="N7" s="5">
        <v>3.2000000000000003E-4</v>
      </c>
      <c r="O7" s="5">
        <v>3.3E-4</v>
      </c>
      <c r="P7" s="5">
        <v>3.4000000000000002E-4</v>
      </c>
      <c r="Q7" s="5">
        <v>3.6000000000000002E-4</v>
      </c>
      <c r="R7" s="5">
        <v>3.8000000000000002E-4</v>
      </c>
      <c r="S7" s="5">
        <v>3.8999999999999999E-4</v>
      </c>
      <c r="T7" s="5">
        <v>3.8999999999999999E-4</v>
      </c>
      <c r="U7" s="5">
        <v>4.0000000000000002E-4</v>
      </c>
      <c r="V7" s="5">
        <v>4.0999999999999999E-4</v>
      </c>
      <c r="W7" s="5">
        <v>4.0999999999999999E-4</v>
      </c>
      <c r="X7" s="5">
        <v>4.2000000000000002E-4</v>
      </c>
      <c r="Y7" s="5">
        <v>4.4000000000000002E-4</v>
      </c>
      <c r="Z7" s="5">
        <v>4.6999999999999999E-4</v>
      </c>
      <c r="AA7" s="5">
        <v>4.8999999999999998E-4</v>
      </c>
      <c r="AB7" s="7">
        <v>29</v>
      </c>
      <c r="AE7">
        <v>4</v>
      </c>
      <c r="AF7">
        <f t="shared" si="0"/>
        <v>2.7999999999999998E-4</v>
      </c>
      <c r="AG7">
        <f t="shared" si="1"/>
        <v>0.99972000000000005</v>
      </c>
      <c r="AH7">
        <f t="shared" si="2"/>
        <v>2.7974248838259265E-4</v>
      </c>
      <c r="AI7">
        <f>PRODUCT($AG$3:AG7)</f>
        <v>0.99880057316373405</v>
      </c>
      <c r="AK7">
        <v>16</v>
      </c>
      <c r="AU7" s="13">
        <v>4</v>
      </c>
      <c r="AV7">
        <v>76.766491977078275</v>
      </c>
      <c r="AW7">
        <v>6081.2932368272095</v>
      </c>
      <c r="AX7">
        <v>188.1989463603868</v>
      </c>
      <c r="AY7">
        <v>13.718562109798052</v>
      </c>
    </row>
    <row r="8" spans="1:51" x14ac:dyDescent="0.25">
      <c r="A8" s="1">
        <v>5</v>
      </c>
      <c r="B8" s="5">
        <v>9.0000000000000006E-5</v>
      </c>
      <c r="C8" s="5">
        <v>1E-4</v>
      </c>
      <c r="D8" s="5">
        <v>1.2E-4</v>
      </c>
      <c r="E8" s="5">
        <v>1.2999999999999999E-4</v>
      </c>
      <c r="F8" s="5">
        <v>1.3999999999999999E-4</v>
      </c>
      <c r="G8" s="5">
        <v>1.4999999999999999E-4</v>
      </c>
      <c r="H8" s="5">
        <v>1.6000000000000001E-4</v>
      </c>
      <c r="I8" s="5">
        <v>1.6000000000000001E-4</v>
      </c>
      <c r="J8" s="5">
        <v>1.9000000000000001E-4</v>
      </c>
      <c r="K8" s="5">
        <v>2.4000000000000001E-4</v>
      </c>
      <c r="L8" s="5">
        <v>2.7999999999999998E-4</v>
      </c>
      <c r="M8" s="5">
        <v>3.2000000000000003E-4</v>
      </c>
      <c r="N8" s="5">
        <v>3.3E-4</v>
      </c>
      <c r="O8" s="5">
        <v>3.4000000000000002E-4</v>
      </c>
      <c r="P8" s="5">
        <v>3.6000000000000002E-4</v>
      </c>
      <c r="Q8" s="5">
        <v>3.8000000000000002E-4</v>
      </c>
      <c r="R8" s="5">
        <v>3.8999999999999999E-4</v>
      </c>
      <c r="S8" s="5">
        <v>3.8999999999999999E-4</v>
      </c>
      <c r="T8" s="5">
        <v>4.0000000000000002E-4</v>
      </c>
      <c r="U8" s="5">
        <v>4.0999999999999999E-4</v>
      </c>
      <c r="V8" s="5">
        <v>4.0999999999999999E-4</v>
      </c>
      <c r="W8" s="5">
        <v>4.2000000000000002E-4</v>
      </c>
      <c r="X8" s="5">
        <v>4.4000000000000002E-4</v>
      </c>
      <c r="Y8" s="5">
        <v>4.6999999999999999E-4</v>
      </c>
      <c r="Z8" s="5">
        <v>4.8000000000000001E-4</v>
      </c>
      <c r="AA8" s="5">
        <v>5.2999999999999998E-4</v>
      </c>
      <c r="AB8" s="7">
        <v>30</v>
      </c>
      <c r="AE8">
        <v>5</v>
      </c>
      <c r="AF8">
        <f t="shared" si="0"/>
        <v>2.9999999999999997E-4</v>
      </c>
      <c r="AG8">
        <f t="shared" si="1"/>
        <v>0.99970000000000003</v>
      </c>
      <c r="AH8">
        <f t="shared" si="2"/>
        <v>2.996401719491202E-4</v>
      </c>
      <c r="AI8">
        <f>PRODUCT($AG$3:AG8)</f>
        <v>0.998500932991785</v>
      </c>
      <c r="AK8">
        <v>25</v>
      </c>
      <c r="AU8" s="13">
        <v>5</v>
      </c>
      <c r="AV8">
        <v>75.778825659957974</v>
      </c>
      <c r="AW8">
        <v>5929.7594462156903</v>
      </c>
      <c r="AX8">
        <v>187.32902781338544</v>
      </c>
      <c r="AY8">
        <v>13.686819492248206</v>
      </c>
    </row>
    <row r="9" spans="1:51" x14ac:dyDescent="0.25">
      <c r="A9" s="1">
        <v>6</v>
      </c>
      <c r="B9" s="5">
        <v>1E-4</v>
      </c>
      <c r="C9" s="5">
        <v>1.1E-4</v>
      </c>
      <c r="D9" s="5">
        <v>1.2E-4</v>
      </c>
      <c r="E9" s="5">
        <v>1.2999999999999999E-4</v>
      </c>
      <c r="F9" s="5">
        <v>1.3999999999999999E-4</v>
      </c>
      <c r="G9" s="5">
        <v>1.4999999999999999E-4</v>
      </c>
      <c r="H9" s="5">
        <v>1.6000000000000001E-4</v>
      </c>
      <c r="I9" s="5">
        <v>1.9000000000000001E-4</v>
      </c>
      <c r="J9" s="5">
        <v>2.4000000000000001E-4</v>
      </c>
      <c r="K9" s="5">
        <v>2.7999999999999998E-4</v>
      </c>
      <c r="L9" s="5">
        <v>3.2000000000000003E-4</v>
      </c>
      <c r="M9" s="5">
        <v>3.3E-4</v>
      </c>
      <c r="N9" s="5">
        <v>3.4000000000000002E-4</v>
      </c>
      <c r="O9" s="5">
        <v>3.4000000000000002E-4</v>
      </c>
      <c r="P9" s="5">
        <v>3.6000000000000002E-4</v>
      </c>
      <c r="Q9" s="5">
        <v>3.8999999999999999E-4</v>
      </c>
      <c r="R9" s="5">
        <v>3.8999999999999999E-4</v>
      </c>
      <c r="S9" s="5">
        <v>4.0000000000000002E-4</v>
      </c>
      <c r="T9" s="5">
        <v>4.0999999999999999E-4</v>
      </c>
      <c r="U9" s="5">
        <v>4.0999999999999999E-4</v>
      </c>
      <c r="V9" s="5">
        <v>4.2000000000000002E-4</v>
      </c>
      <c r="W9" s="5">
        <v>4.4000000000000002E-4</v>
      </c>
      <c r="X9" s="5">
        <v>4.6999999999999999E-4</v>
      </c>
      <c r="Y9" s="5">
        <v>4.8000000000000001E-4</v>
      </c>
      <c r="Z9" s="5">
        <v>5.1000000000000004E-4</v>
      </c>
      <c r="AA9" s="5">
        <v>5.9999999999999995E-4</v>
      </c>
      <c r="AB9" s="7">
        <v>31</v>
      </c>
      <c r="AE9" s="8">
        <v>6</v>
      </c>
      <c r="AF9">
        <f t="shared" si="0"/>
        <v>3.2000000000000003E-4</v>
      </c>
      <c r="AG9">
        <f t="shared" si="1"/>
        <v>0.99968000000000001</v>
      </c>
      <c r="AH9">
        <f t="shared" si="2"/>
        <v>3.1952029855737121E-4</v>
      </c>
      <c r="AI9">
        <f>PRODUCT($AG$3:AG9)</f>
        <v>0.99818141269322769</v>
      </c>
      <c r="AK9">
        <v>36</v>
      </c>
      <c r="AU9" s="13">
        <v>6</v>
      </c>
      <c r="AV9">
        <v>74.792707136346209</v>
      </c>
      <c r="AW9">
        <v>5780.3385468739225</v>
      </c>
      <c r="AX9">
        <v>186.38950609066978</v>
      </c>
      <c r="AY9">
        <v>13.652454214926699</v>
      </c>
    </row>
    <row r="10" spans="1:51" x14ac:dyDescent="0.25">
      <c r="A10" s="1">
        <v>7</v>
      </c>
      <c r="B10" s="5">
        <v>1.1E-4</v>
      </c>
      <c r="C10" s="5">
        <v>1.1E-4</v>
      </c>
      <c r="D10" s="5">
        <v>1.2E-4</v>
      </c>
      <c r="E10" s="5">
        <v>1.3999999999999999E-4</v>
      </c>
      <c r="F10" s="5">
        <v>1.4999999999999999E-4</v>
      </c>
      <c r="G10" s="5">
        <v>1.6000000000000001E-4</v>
      </c>
      <c r="H10" s="5">
        <v>1.8000000000000001E-4</v>
      </c>
      <c r="I10" s="5">
        <v>2.4000000000000001E-4</v>
      </c>
      <c r="J10" s="5">
        <v>2.7999999999999998E-4</v>
      </c>
      <c r="K10" s="5">
        <v>3.2000000000000003E-4</v>
      </c>
      <c r="L10" s="5">
        <v>3.3E-4</v>
      </c>
      <c r="M10" s="5">
        <v>3.3E-4</v>
      </c>
      <c r="N10" s="5">
        <v>3.2000000000000003E-4</v>
      </c>
      <c r="O10" s="5">
        <v>3.6000000000000002E-4</v>
      </c>
      <c r="P10" s="5">
        <v>3.6999999999999999E-4</v>
      </c>
      <c r="Q10" s="5">
        <v>3.8999999999999999E-4</v>
      </c>
      <c r="R10" s="5">
        <v>4.0000000000000002E-4</v>
      </c>
      <c r="S10" s="5">
        <v>4.0999999999999999E-4</v>
      </c>
      <c r="T10" s="5">
        <v>4.0999999999999999E-4</v>
      </c>
      <c r="U10" s="5">
        <v>4.2000000000000002E-4</v>
      </c>
      <c r="V10" s="5">
        <v>4.4000000000000002E-4</v>
      </c>
      <c r="W10" s="5">
        <v>4.6999999999999999E-4</v>
      </c>
      <c r="X10" s="5">
        <v>4.8000000000000001E-4</v>
      </c>
      <c r="Y10" s="5">
        <v>5.1000000000000004E-4</v>
      </c>
      <c r="Z10" s="5">
        <v>5.6999999999999998E-4</v>
      </c>
      <c r="AA10" s="5">
        <v>6.7000000000000002E-4</v>
      </c>
      <c r="AB10" s="7">
        <v>32</v>
      </c>
      <c r="AE10">
        <v>7</v>
      </c>
      <c r="AF10">
        <f t="shared" si="0"/>
        <v>3.5E-4</v>
      </c>
      <c r="AG10">
        <f t="shared" si="1"/>
        <v>0.99965000000000004</v>
      </c>
      <c r="AH10">
        <f t="shared" si="2"/>
        <v>3.4936349444262968E-4</v>
      </c>
      <c r="AI10">
        <f>PRODUCT($AG$3:AG10)</f>
        <v>0.9978320491987851</v>
      </c>
      <c r="AK10">
        <v>49</v>
      </c>
      <c r="AU10" s="13">
        <v>7</v>
      </c>
      <c r="AV10">
        <v>73.80687074708851</v>
      </c>
      <c r="AW10">
        <v>5632.9104490071895</v>
      </c>
      <c r="AX10">
        <v>185.45627952975974</v>
      </c>
      <c r="AY10">
        <v>13.618233348337064</v>
      </c>
    </row>
    <row r="11" spans="1:51" x14ac:dyDescent="0.25">
      <c r="A11" s="1">
        <v>8</v>
      </c>
      <c r="B11" s="5">
        <v>1.1E-4</v>
      </c>
      <c r="C11" s="5">
        <v>1.1E-4</v>
      </c>
      <c r="D11" s="5">
        <v>1.2999999999999999E-4</v>
      </c>
      <c r="E11" s="5">
        <v>1.4999999999999999E-4</v>
      </c>
      <c r="F11" s="5">
        <v>1.4999999999999999E-4</v>
      </c>
      <c r="G11" s="5">
        <v>1.8000000000000001E-4</v>
      </c>
      <c r="H11" s="5">
        <v>2.3000000000000001E-4</v>
      </c>
      <c r="I11" s="5">
        <v>2.7999999999999998E-4</v>
      </c>
      <c r="J11" s="5">
        <v>3.2000000000000003E-4</v>
      </c>
      <c r="K11" s="5">
        <v>3.3E-4</v>
      </c>
      <c r="L11" s="5">
        <v>3.3E-4</v>
      </c>
      <c r="M11" s="5">
        <v>3.2000000000000003E-4</v>
      </c>
      <c r="N11" s="5">
        <v>3.4000000000000002E-4</v>
      </c>
      <c r="O11" s="5">
        <v>3.6000000000000002E-4</v>
      </c>
      <c r="P11" s="5">
        <v>3.5E-4</v>
      </c>
      <c r="Q11" s="5">
        <v>4.0000000000000002E-4</v>
      </c>
      <c r="R11" s="5">
        <v>4.0999999999999999E-4</v>
      </c>
      <c r="S11" s="5">
        <v>4.0999999999999999E-4</v>
      </c>
      <c r="T11" s="5">
        <v>4.2000000000000002E-4</v>
      </c>
      <c r="U11" s="5">
        <v>4.4000000000000002E-4</v>
      </c>
      <c r="V11" s="5">
        <v>4.6999999999999999E-4</v>
      </c>
      <c r="W11" s="5">
        <v>4.8000000000000001E-4</v>
      </c>
      <c r="X11" s="5">
        <v>5.1000000000000004E-4</v>
      </c>
      <c r="Y11" s="5">
        <v>5.6999999999999998E-4</v>
      </c>
      <c r="Z11" s="5">
        <v>6.4000000000000005E-4</v>
      </c>
      <c r="AA11" s="5">
        <v>7.3999999999999999E-4</v>
      </c>
      <c r="AB11" s="7">
        <v>33</v>
      </c>
      <c r="AE11">
        <v>8</v>
      </c>
      <c r="AF11">
        <f t="shared" si="0"/>
        <v>3.6999999999999999E-4</v>
      </c>
      <c r="AG11">
        <f t="shared" si="1"/>
        <v>0.99963000000000002</v>
      </c>
      <c r="AH11">
        <f t="shared" si="2"/>
        <v>3.6919785820355047E-4</v>
      </c>
      <c r="AI11">
        <f>PRODUCT($AG$3:AG11)</f>
        <v>0.99746285134058155</v>
      </c>
      <c r="AK11">
        <v>64</v>
      </c>
      <c r="AU11" s="13">
        <v>8</v>
      </c>
      <c r="AV11">
        <v>72.823411606719404</v>
      </c>
      <c r="AW11">
        <v>5487.6384838130789</v>
      </c>
      <c r="AX11">
        <v>184.3892057714047</v>
      </c>
      <c r="AY11">
        <v>13.578998702828008</v>
      </c>
    </row>
    <row r="12" spans="1:51" x14ac:dyDescent="0.25">
      <c r="A12" s="1">
        <v>9</v>
      </c>
      <c r="B12" s="5">
        <v>1.1E-4</v>
      </c>
      <c r="C12" s="5">
        <v>1.2E-4</v>
      </c>
      <c r="D12" s="5">
        <v>1.3999999999999999E-4</v>
      </c>
      <c r="E12" s="5">
        <v>1.4999999999999999E-4</v>
      </c>
      <c r="F12" s="5">
        <v>1.7000000000000001E-4</v>
      </c>
      <c r="G12" s="5">
        <v>2.3000000000000001E-4</v>
      </c>
      <c r="H12" s="5">
        <v>2.7999999999999998E-4</v>
      </c>
      <c r="I12" s="5">
        <v>3.2000000000000003E-4</v>
      </c>
      <c r="J12" s="5">
        <v>3.3E-4</v>
      </c>
      <c r="K12" s="5">
        <v>3.2000000000000003E-4</v>
      </c>
      <c r="L12" s="5">
        <v>3.1E-4</v>
      </c>
      <c r="M12" s="5">
        <v>3.4000000000000002E-4</v>
      </c>
      <c r="N12" s="5">
        <v>3.5E-4</v>
      </c>
      <c r="O12" s="5">
        <v>3.5E-4</v>
      </c>
      <c r="P12" s="5">
        <v>3.8000000000000002E-4</v>
      </c>
      <c r="Q12" s="5">
        <v>4.0999999999999999E-4</v>
      </c>
      <c r="R12" s="5">
        <v>4.0999999999999999E-4</v>
      </c>
      <c r="S12" s="5">
        <v>4.2000000000000002E-4</v>
      </c>
      <c r="T12" s="5">
        <v>4.4000000000000002E-4</v>
      </c>
      <c r="U12" s="5">
        <v>4.6999999999999999E-4</v>
      </c>
      <c r="V12" s="5">
        <v>4.8000000000000001E-4</v>
      </c>
      <c r="W12" s="5">
        <v>5.1000000000000004E-4</v>
      </c>
      <c r="X12" s="5">
        <v>5.6999999999999998E-4</v>
      </c>
      <c r="Y12" s="5">
        <v>6.4000000000000005E-4</v>
      </c>
      <c r="Z12" s="5">
        <v>7.1000000000000002E-4</v>
      </c>
      <c r="AA12" s="5">
        <v>8.0000000000000004E-4</v>
      </c>
      <c r="AB12" s="7">
        <v>34</v>
      </c>
      <c r="AE12" s="8">
        <v>9</v>
      </c>
      <c r="AF12">
        <f t="shared" si="0"/>
        <v>4.2000000000000002E-4</v>
      </c>
      <c r="AG12">
        <f t="shared" si="1"/>
        <v>0.99958000000000002</v>
      </c>
      <c r="AH12">
        <f t="shared" si="2"/>
        <v>4.1893439756304426E-4</v>
      </c>
      <c r="AI12">
        <f>PRODUCT($AG$3:AG12)</f>
        <v>0.99704391694301853</v>
      </c>
      <c r="AK12">
        <v>81</v>
      </c>
      <c r="AU12" s="13">
        <v>9</v>
      </c>
      <c r="AV12">
        <v>71.837950502411999</v>
      </c>
      <c r="AW12">
        <v>5344.1428252274018</v>
      </c>
      <c r="AX12">
        <v>183.45169284040549</v>
      </c>
      <c r="AY12">
        <v>13.544434016982972</v>
      </c>
    </row>
    <row r="13" spans="1:51" x14ac:dyDescent="0.25">
      <c r="A13" s="1">
        <v>10</v>
      </c>
      <c r="B13" s="5">
        <v>1.2E-4</v>
      </c>
      <c r="C13" s="5">
        <v>1.2999999999999999E-4</v>
      </c>
      <c r="D13" s="5">
        <v>1.4999999999999999E-4</v>
      </c>
      <c r="E13" s="5">
        <v>1.7000000000000001E-4</v>
      </c>
      <c r="F13" s="5">
        <v>2.2000000000000001E-4</v>
      </c>
      <c r="G13" s="5">
        <v>2.7999999999999998E-4</v>
      </c>
      <c r="H13" s="5">
        <v>3.2000000000000003E-4</v>
      </c>
      <c r="I13" s="5">
        <v>3.3E-4</v>
      </c>
      <c r="J13" s="5">
        <v>3.2000000000000003E-4</v>
      </c>
      <c r="K13" s="5">
        <v>2.9999999999999997E-4</v>
      </c>
      <c r="L13" s="5">
        <v>3.3E-4</v>
      </c>
      <c r="M13" s="5">
        <v>3.4000000000000002E-4</v>
      </c>
      <c r="N13" s="5">
        <v>3.4000000000000002E-4</v>
      </c>
      <c r="O13" s="5">
        <v>3.6999999999999999E-4</v>
      </c>
      <c r="P13" s="5">
        <v>3.8000000000000002E-4</v>
      </c>
      <c r="Q13" s="5">
        <v>4.0999999999999999E-4</v>
      </c>
      <c r="R13" s="5">
        <v>4.2000000000000002E-4</v>
      </c>
      <c r="S13" s="5">
        <v>4.4000000000000002E-4</v>
      </c>
      <c r="T13" s="5">
        <v>4.6999999999999999E-4</v>
      </c>
      <c r="U13" s="5">
        <v>4.8000000000000001E-4</v>
      </c>
      <c r="V13" s="5">
        <v>5.1000000000000004E-4</v>
      </c>
      <c r="W13" s="5">
        <v>5.6999999999999998E-4</v>
      </c>
      <c r="X13" s="5">
        <v>6.4000000000000005E-4</v>
      </c>
      <c r="Y13" s="5">
        <v>7.1000000000000002E-4</v>
      </c>
      <c r="Z13" s="5">
        <v>7.6999999999999996E-4</v>
      </c>
      <c r="AA13" s="5">
        <v>8.4999999999999995E-4</v>
      </c>
      <c r="AB13" s="7">
        <v>35</v>
      </c>
      <c r="AE13">
        <v>10</v>
      </c>
      <c r="AF13">
        <f t="shared" si="0"/>
        <v>4.8000000000000001E-4</v>
      </c>
      <c r="AG13">
        <f t="shared" si="1"/>
        <v>0.99951999999999996</v>
      </c>
      <c r="AH13">
        <f t="shared" si="2"/>
        <v>4.7858108013264889E-4</v>
      </c>
      <c r="AI13">
        <f>PRODUCT($AG$3:AG13)</f>
        <v>0.99656533586288587</v>
      </c>
      <c r="AK13">
        <v>100</v>
      </c>
      <c r="AU13" s="13">
        <v>10</v>
      </c>
      <c r="AV13">
        <v>70.853331030378001</v>
      </c>
      <c r="AW13">
        <v>5202.68625176348</v>
      </c>
      <c r="AX13">
        <v>182.49173366315335</v>
      </c>
      <c r="AY13">
        <v>13.508950131788678</v>
      </c>
    </row>
    <row r="14" spans="1:51" x14ac:dyDescent="0.25">
      <c r="A14" s="1">
        <v>11</v>
      </c>
      <c r="B14" s="5">
        <v>1.2999999999999999E-4</v>
      </c>
      <c r="C14" s="5">
        <v>1.3999999999999999E-4</v>
      </c>
      <c r="D14" s="5">
        <v>1.7000000000000001E-4</v>
      </c>
      <c r="E14" s="5">
        <v>2.2000000000000001E-4</v>
      </c>
      <c r="F14" s="5">
        <v>2.7999999999999998E-4</v>
      </c>
      <c r="G14" s="5">
        <v>3.2000000000000003E-4</v>
      </c>
      <c r="H14" s="5">
        <v>3.3E-4</v>
      </c>
      <c r="I14" s="5">
        <v>3.1E-4</v>
      </c>
      <c r="J14" s="5">
        <v>2.9999999999999997E-4</v>
      </c>
      <c r="K14" s="5">
        <v>3.2000000000000003E-4</v>
      </c>
      <c r="L14" s="5">
        <v>3.3E-4</v>
      </c>
      <c r="M14" s="5">
        <v>3.3E-4</v>
      </c>
      <c r="N14" s="5">
        <v>3.6000000000000002E-4</v>
      </c>
      <c r="O14" s="5">
        <v>3.8000000000000002E-4</v>
      </c>
      <c r="P14" s="5">
        <v>4.0000000000000002E-4</v>
      </c>
      <c r="Q14" s="5">
        <v>4.2000000000000002E-4</v>
      </c>
      <c r="R14" s="5">
        <v>4.4000000000000002E-4</v>
      </c>
      <c r="S14" s="5">
        <v>4.6999999999999999E-4</v>
      </c>
      <c r="T14" s="5">
        <v>4.8000000000000001E-4</v>
      </c>
      <c r="U14" s="5">
        <v>5.1000000000000004E-4</v>
      </c>
      <c r="V14" s="5">
        <v>5.6999999999999998E-4</v>
      </c>
      <c r="W14" s="5">
        <v>6.4000000000000005E-4</v>
      </c>
      <c r="X14" s="5">
        <v>7.1000000000000002E-4</v>
      </c>
      <c r="Y14" s="5">
        <v>7.6999999999999996E-4</v>
      </c>
      <c r="Z14" s="5">
        <v>8.3000000000000001E-4</v>
      </c>
      <c r="AA14" s="5">
        <v>8.9999999999999998E-4</v>
      </c>
      <c r="AB14" s="7">
        <v>36</v>
      </c>
      <c r="AE14">
        <v>11</v>
      </c>
      <c r="AF14">
        <f t="shared" si="0"/>
        <v>5.5000000000000003E-4</v>
      </c>
      <c r="AG14">
        <f t="shared" si="1"/>
        <v>0.99944999999999995</v>
      </c>
      <c r="AH14">
        <f t="shared" si="2"/>
        <v>5.4811093472458721E-4</v>
      </c>
      <c r="AI14">
        <f>PRODUCT($AG$3:AG14)</f>
        <v>0.99601722492816125</v>
      </c>
      <c r="AK14">
        <v>121</v>
      </c>
      <c r="AU14" s="13">
        <v>11</v>
      </c>
      <c r="AV14">
        <v>69.867007030893561</v>
      </c>
      <c r="AW14">
        <v>5063.0244535360853</v>
      </c>
      <c r="AX14">
        <v>181.62578208115519</v>
      </c>
      <c r="AY14">
        <v>13.47686098767644</v>
      </c>
    </row>
    <row r="15" spans="1:51" x14ac:dyDescent="0.25">
      <c r="A15" s="1">
        <v>12</v>
      </c>
      <c r="B15" s="5">
        <v>1.3999999999999999E-4</v>
      </c>
      <c r="C15" s="5">
        <v>1.6000000000000001E-4</v>
      </c>
      <c r="D15" s="5">
        <v>2.1000000000000001E-4</v>
      </c>
      <c r="E15" s="5">
        <v>2.5999999999999998E-4</v>
      </c>
      <c r="F15" s="5">
        <v>3.2000000000000003E-4</v>
      </c>
      <c r="G15" s="5">
        <v>3.3E-4</v>
      </c>
      <c r="H15" s="5">
        <v>3.1E-4</v>
      </c>
      <c r="I15" s="5">
        <v>2.9999999999999997E-4</v>
      </c>
      <c r="J15" s="5">
        <v>3.1E-4</v>
      </c>
      <c r="K15" s="5">
        <v>3.2000000000000003E-4</v>
      </c>
      <c r="L15" s="5">
        <v>3.2000000000000003E-4</v>
      </c>
      <c r="M15" s="5">
        <v>3.6000000000000002E-4</v>
      </c>
      <c r="N15" s="5">
        <v>3.6999999999999999E-4</v>
      </c>
      <c r="O15" s="5">
        <v>4.0000000000000002E-4</v>
      </c>
      <c r="P15" s="5">
        <v>4.0000000000000002E-4</v>
      </c>
      <c r="Q15" s="5">
        <v>4.4000000000000002E-4</v>
      </c>
      <c r="R15" s="5">
        <v>4.6999999999999999E-4</v>
      </c>
      <c r="S15" s="5">
        <v>4.8000000000000001E-4</v>
      </c>
      <c r="T15" s="5">
        <v>5.1000000000000004E-4</v>
      </c>
      <c r="U15" s="5">
        <v>5.6999999999999998E-4</v>
      </c>
      <c r="V15" s="5">
        <v>6.4000000000000005E-4</v>
      </c>
      <c r="W15" s="5">
        <v>7.1000000000000002E-4</v>
      </c>
      <c r="X15" s="5">
        <v>7.6999999999999996E-4</v>
      </c>
      <c r="Y15" s="5">
        <v>8.3000000000000001E-4</v>
      </c>
      <c r="Z15" s="5">
        <v>8.8000000000000003E-4</v>
      </c>
      <c r="AA15" s="5">
        <v>9.3999999999999997E-4</v>
      </c>
      <c r="AB15" s="7">
        <v>37</v>
      </c>
      <c r="AE15" s="8">
        <v>12</v>
      </c>
      <c r="AF15">
        <f t="shared" si="0"/>
        <v>6.2E-4</v>
      </c>
      <c r="AG15">
        <f t="shared" si="1"/>
        <v>0.99938000000000005</v>
      </c>
      <c r="AH15">
        <f t="shared" si="2"/>
        <v>6.1753067945546003E-4</v>
      </c>
      <c r="AI15">
        <f>PRODUCT($AG$3:AG15)</f>
        <v>0.99539969424870578</v>
      </c>
      <c r="AK15">
        <v>144</v>
      </c>
      <c r="AU15" s="13">
        <v>12</v>
      </c>
      <c r="AV15">
        <v>68.88312215273173</v>
      </c>
      <c r="AW15">
        <v>4925.5023257047596</v>
      </c>
      <c r="AX15">
        <v>180.61780819659907</v>
      </c>
      <c r="AY15">
        <v>13.439412494473078</v>
      </c>
    </row>
    <row r="16" spans="1:51" x14ac:dyDescent="0.25">
      <c r="A16" s="1">
        <v>13</v>
      </c>
      <c r="B16" s="5">
        <v>1.6000000000000001E-4</v>
      </c>
      <c r="C16" s="5">
        <v>1.8000000000000001E-4</v>
      </c>
      <c r="D16" s="5">
        <v>2.4000000000000001E-4</v>
      </c>
      <c r="E16" s="5">
        <v>2.9999999999999997E-4</v>
      </c>
      <c r="F16" s="5">
        <v>3.2000000000000003E-4</v>
      </c>
      <c r="G16" s="5">
        <v>2.9999999999999997E-4</v>
      </c>
      <c r="H16" s="5">
        <v>2.9E-4</v>
      </c>
      <c r="I16" s="5">
        <v>3.1E-4</v>
      </c>
      <c r="J16" s="5">
        <v>3.1E-4</v>
      </c>
      <c r="K16" s="5">
        <v>3.2000000000000003E-4</v>
      </c>
      <c r="L16" s="5">
        <v>3.5E-4</v>
      </c>
      <c r="M16" s="5">
        <v>3.6000000000000002E-4</v>
      </c>
      <c r="N16" s="5">
        <v>3.6999999999999999E-4</v>
      </c>
      <c r="O16" s="5">
        <v>3.8999999999999999E-4</v>
      </c>
      <c r="P16" s="5">
        <v>4.2000000000000002E-4</v>
      </c>
      <c r="Q16" s="5">
        <v>4.6999999999999999E-4</v>
      </c>
      <c r="R16" s="5">
        <v>4.8000000000000001E-4</v>
      </c>
      <c r="S16" s="5">
        <v>5.1000000000000004E-4</v>
      </c>
      <c r="T16" s="5">
        <v>5.6999999999999998E-4</v>
      </c>
      <c r="U16" s="5">
        <v>6.4000000000000005E-4</v>
      </c>
      <c r="V16" s="5">
        <v>7.1000000000000002E-4</v>
      </c>
      <c r="W16" s="5">
        <v>7.6999999999999996E-4</v>
      </c>
      <c r="X16" s="5">
        <v>8.3000000000000001E-4</v>
      </c>
      <c r="Y16" s="5">
        <v>8.8000000000000003E-4</v>
      </c>
      <c r="Z16" s="5">
        <v>9.3000000000000005E-4</v>
      </c>
      <c r="AA16" s="5">
        <v>9.6000000000000002E-4</v>
      </c>
      <c r="AB16" s="7">
        <v>38</v>
      </c>
      <c r="AE16">
        <v>13</v>
      </c>
      <c r="AF16">
        <f t="shared" si="0"/>
        <v>7.1000000000000002E-4</v>
      </c>
      <c r="AG16">
        <f t="shared" si="1"/>
        <v>0.99929000000000001</v>
      </c>
      <c r="AH16">
        <f t="shared" si="2"/>
        <v>7.0673378291658115E-4</v>
      </c>
      <c r="AI16">
        <f>PRODUCT($AG$3:AG16)</f>
        <v>0.99469296046578926</v>
      </c>
      <c r="AK16">
        <v>169</v>
      </c>
      <c r="AU16" s="13">
        <v>13</v>
      </c>
      <c r="AV16">
        <v>67.904773940103624</v>
      </c>
      <c r="AW16">
        <v>4790.3452245259796</v>
      </c>
      <c r="AX16">
        <v>179.28690066940362</v>
      </c>
      <c r="AY16">
        <v>13.389805848831552</v>
      </c>
    </row>
    <row r="17" spans="1:51" x14ac:dyDescent="0.25">
      <c r="A17" s="1">
        <v>14</v>
      </c>
      <c r="B17" s="5">
        <v>1.8000000000000001E-4</v>
      </c>
      <c r="C17" s="5">
        <v>2.3000000000000001E-4</v>
      </c>
      <c r="D17" s="5">
        <v>2.9E-4</v>
      </c>
      <c r="E17" s="5">
        <v>3.1E-4</v>
      </c>
      <c r="F17" s="5">
        <v>2.9999999999999997E-4</v>
      </c>
      <c r="G17" s="5">
        <v>2.9E-4</v>
      </c>
      <c r="H17" s="5">
        <v>2.9999999999999997E-4</v>
      </c>
      <c r="I17" s="5">
        <v>3.1E-4</v>
      </c>
      <c r="J17" s="5">
        <v>3.1E-4</v>
      </c>
      <c r="K17" s="5">
        <v>3.4000000000000002E-4</v>
      </c>
      <c r="L17" s="5">
        <v>3.5E-4</v>
      </c>
      <c r="M17" s="5">
        <v>3.5E-4</v>
      </c>
      <c r="N17" s="5">
        <v>3.6999999999999999E-4</v>
      </c>
      <c r="O17" s="5">
        <v>4.0000000000000002E-4</v>
      </c>
      <c r="P17" s="5">
        <v>4.4000000000000002E-4</v>
      </c>
      <c r="Q17" s="5">
        <v>4.8000000000000001E-4</v>
      </c>
      <c r="R17" s="5">
        <v>5.1000000000000004E-4</v>
      </c>
      <c r="S17" s="5">
        <v>5.6999999999999998E-4</v>
      </c>
      <c r="T17" s="5">
        <v>6.4000000000000005E-4</v>
      </c>
      <c r="U17" s="5">
        <v>7.1000000000000002E-4</v>
      </c>
      <c r="V17" s="5">
        <v>7.6999999999999996E-4</v>
      </c>
      <c r="W17" s="5">
        <v>8.3000000000000001E-4</v>
      </c>
      <c r="X17" s="5">
        <v>8.8000000000000003E-4</v>
      </c>
      <c r="Y17" s="5">
        <v>9.3000000000000005E-4</v>
      </c>
      <c r="Z17" s="5">
        <v>9.6000000000000002E-4</v>
      </c>
      <c r="AA17" s="5">
        <v>9.6000000000000002E-4</v>
      </c>
      <c r="AB17" s="7">
        <v>39</v>
      </c>
      <c r="AE17">
        <v>14</v>
      </c>
      <c r="AF17">
        <f t="shared" si="0"/>
        <v>7.9000000000000001E-4</v>
      </c>
      <c r="AG17">
        <f t="shared" si="1"/>
        <v>0.99921000000000004</v>
      </c>
      <c r="AH17">
        <f t="shared" si="2"/>
        <v>7.8580743876797347E-4</v>
      </c>
      <c r="AI17">
        <f>PRODUCT($AG$3:AG17)</f>
        <v>0.99390715302702137</v>
      </c>
      <c r="AK17">
        <v>196</v>
      </c>
      <c r="AU17" s="13">
        <v>14</v>
      </c>
      <c r="AV17">
        <v>66.924823632991817</v>
      </c>
      <c r="AW17">
        <v>4657.008382409811</v>
      </c>
      <c r="AX17">
        <v>178.07636410275063</v>
      </c>
      <c r="AY17">
        <v>13.34452562299427</v>
      </c>
    </row>
    <row r="18" spans="1:51" x14ac:dyDescent="0.25">
      <c r="A18" s="1">
        <v>15</v>
      </c>
      <c r="B18" s="5">
        <v>1.9000000000000001E-4</v>
      </c>
      <c r="C18" s="5">
        <v>2.7999999999999998E-4</v>
      </c>
      <c r="D18" s="5">
        <v>3.1E-4</v>
      </c>
      <c r="E18" s="5">
        <v>2.9E-4</v>
      </c>
      <c r="F18" s="5">
        <v>2.9E-4</v>
      </c>
      <c r="G18" s="5">
        <v>2.9999999999999997E-4</v>
      </c>
      <c r="H18" s="5">
        <v>2.9999999999999997E-4</v>
      </c>
      <c r="I18" s="5">
        <v>2.9999999999999997E-4</v>
      </c>
      <c r="J18" s="5">
        <v>3.2000000000000003E-4</v>
      </c>
      <c r="K18" s="5">
        <v>3.4000000000000002E-4</v>
      </c>
      <c r="L18" s="5">
        <v>3.4000000000000002E-4</v>
      </c>
      <c r="M18" s="5">
        <v>3.6000000000000002E-4</v>
      </c>
      <c r="N18" s="5">
        <v>3.8999999999999999E-4</v>
      </c>
      <c r="O18" s="5">
        <v>4.2999999999999999E-4</v>
      </c>
      <c r="P18" s="5">
        <v>4.4999999999999999E-4</v>
      </c>
      <c r="Q18" s="5">
        <v>5.1000000000000004E-4</v>
      </c>
      <c r="R18" s="5">
        <v>5.6999999999999998E-4</v>
      </c>
      <c r="S18" s="5">
        <v>6.4000000000000005E-4</v>
      </c>
      <c r="T18" s="5">
        <v>7.1000000000000002E-4</v>
      </c>
      <c r="U18" s="5">
        <v>7.6999999999999996E-4</v>
      </c>
      <c r="V18" s="5">
        <v>8.3000000000000001E-4</v>
      </c>
      <c r="W18" s="5">
        <v>8.8000000000000003E-4</v>
      </c>
      <c r="X18" s="5">
        <v>9.3000000000000005E-4</v>
      </c>
      <c r="Y18" s="5">
        <v>9.6000000000000002E-4</v>
      </c>
      <c r="Z18" s="5">
        <v>9.6000000000000002E-4</v>
      </c>
      <c r="AA18" s="5">
        <v>9.7999999999999997E-4</v>
      </c>
      <c r="AB18" s="7">
        <v>40</v>
      </c>
      <c r="AE18" s="8">
        <v>15</v>
      </c>
      <c r="AF18">
        <f t="shared" si="0"/>
        <v>8.7000000000000001E-4</v>
      </c>
      <c r="AG18">
        <f t="shared" si="1"/>
        <v>0.99912999999999996</v>
      </c>
      <c r="AH18">
        <f t="shared" si="2"/>
        <v>8.6469922313350855E-4</v>
      </c>
      <c r="AI18">
        <f>PRODUCT($AG$3:AG18)</f>
        <v>0.99304245380388778</v>
      </c>
      <c r="AK18">
        <v>225</v>
      </c>
      <c r="AU18" s="13">
        <v>15</v>
      </c>
      <c r="AV18">
        <v>65.947447536245193</v>
      </c>
      <c r="AW18">
        <v>4525.7736573012562</v>
      </c>
      <c r="AX18">
        <v>176.70782075544412</v>
      </c>
      <c r="AY18">
        <v>13.293149391902737</v>
      </c>
    </row>
    <row r="19" spans="1:51" x14ac:dyDescent="0.25">
      <c r="A19" s="1">
        <v>16</v>
      </c>
      <c r="B19" s="5">
        <v>2.7999999999999998E-4</v>
      </c>
      <c r="C19" s="5">
        <v>2.9999999999999997E-4</v>
      </c>
      <c r="D19" s="5">
        <v>2.9E-4</v>
      </c>
      <c r="E19" s="5">
        <v>2.7999999999999998E-4</v>
      </c>
      <c r="F19" s="5">
        <v>2.9999999999999997E-4</v>
      </c>
      <c r="G19" s="5">
        <v>2.9999999999999997E-4</v>
      </c>
      <c r="H19" s="5">
        <v>2.9E-4</v>
      </c>
      <c r="I19" s="5">
        <v>3.2000000000000003E-4</v>
      </c>
      <c r="J19" s="5">
        <v>3.3E-4</v>
      </c>
      <c r="K19" s="5">
        <v>3.4000000000000002E-4</v>
      </c>
      <c r="L19" s="5">
        <v>3.5E-4</v>
      </c>
      <c r="M19" s="5">
        <v>3.8000000000000002E-4</v>
      </c>
      <c r="N19" s="5">
        <v>4.0000000000000002E-4</v>
      </c>
      <c r="O19" s="5">
        <v>4.2999999999999999E-4</v>
      </c>
      <c r="P19" s="5">
        <v>4.8000000000000001E-4</v>
      </c>
      <c r="Q19" s="5">
        <v>5.6999999999999998E-4</v>
      </c>
      <c r="R19" s="5">
        <v>6.4000000000000005E-4</v>
      </c>
      <c r="S19" s="5">
        <v>7.1000000000000002E-4</v>
      </c>
      <c r="T19" s="5">
        <v>7.6999999999999996E-4</v>
      </c>
      <c r="U19" s="5">
        <v>8.3000000000000001E-4</v>
      </c>
      <c r="V19" s="5">
        <v>8.8000000000000003E-4</v>
      </c>
      <c r="W19" s="5">
        <v>9.3000000000000005E-4</v>
      </c>
      <c r="X19" s="5">
        <v>9.6000000000000002E-4</v>
      </c>
      <c r="Y19" s="5">
        <v>9.6000000000000002E-4</v>
      </c>
      <c r="Z19" s="5">
        <v>9.7000000000000005E-4</v>
      </c>
      <c r="AA19" s="5">
        <v>1.0300000000000001E-3</v>
      </c>
      <c r="AB19" s="7">
        <v>41</v>
      </c>
      <c r="AE19">
        <v>16</v>
      </c>
      <c r="AF19">
        <f t="shared" si="0"/>
        <v>9.2000000000000003E-4</v>
      </c>
      <c r="AG19">
        <f t="shared" si="1"/>
        <v>0.99907999999999997</v>
      </c>
      <c r="AH19">
        <f t="shared" si="2"/>
        <v>9.1359905749957679E-4</v>
      </c>
      <c r="AI19">
        <f>PRODUCT($AG$3:AG19)</f>
        <v>0.99212885474638812</v>
      </c>
      <c r="AK19">
        <v>256</v>
      </c>
      <c r="AU19" s="13">
        <v>16</v>
      </c>
      <c r="AV19">
        <v>64.968061890907634</v>
      </c>
      <c r="AW19">
        <v>4396.3508723083842</v>
      </c>
      <c r="AX19">
        <v>175.50180644757893</v>
      </c>
      <c r="AY19">
        <v>13.247709479286558</v>
      </c>
    </row>
    <row r="20" spans="1:51" x14ac:dyDescent="0.25">
      <c r="A20" s="1">
        <v>17</v>
      </c>
      <c r="B20" s="5">
        <v>2.9E-4</v>
      </c>
      <c r="C20" s="5">
        <v>2.9E-4</v>
      </c>
      <c r="D20" s="5">
        <v>2.7E-4</v>
      </c>
      <c r="E20" s="5">
        <v>2.9E-4</v>
      </c>
      <c r="F20" s="5">
        <v>2.9999999999999997E-4</v>
      </c>
      <c r="G20" s="5">
        <v>2.9E-4</v>
      </c>
      <c r="H20" s="5">
        <v>2.9E-4</v>
      </c>
      <c r="I20" s="5">
        <v>3.3E-4</v>
      </c>
      <c r="J20" s="5">
        <v>3.3E-4</v>
      </c>
      <c r="K20" s="5">
        <v>3.4000000000000002E-4</v>
      </c>
      <c r="L20" s="5">
        <v>3.6000000000000002E-4</v>
      </c>
      <c r="M20" s="5">
        <v>3.8999999999999999E-4</v>
      </c>
      <c r="N20" s="5">
        <v>4.2000000000000002E-4</v>
      </c>
      <c r="O20" s="5">
        <v>4.6999999999999999E-4</v>
      </c>
      <c r="P20" s="5">
        <v>5.4000000000000001E-4</v>
      </c>
      <c r="Q20" s="5">
        <v>6.4000000000000005E-4</v>
      </c>
      <c r="R20" s="5">
        <v>7.1000000000000002E-4</v>
      </c>
      <c r="S20" s="5">
        <v>7.6999999999999996E-4</v>
      </c>
      <c r="T20" s="5">
        <v>8.3000000000000001E-4</v>
      </c>
      <c r="U20" s="5">
        <v>8.8000000000000003E-4</v>
      </c>
      <c r="V20" s="5">
        <v>9.3000000000000005E-4</v>
      </c>
      <c r="W20" s="5">
        <v>9.6000000000000002E-4</v>
      </c>
      <c r="X20" s="5">
        <v>9.6000000000000002E-4</v>
      </c>
      <c r="Y20" s="5">
        <v>9.7000000000000005E-4</v>
      </c>
      <c r="Z20" s="5">
        <v>1E-3</v>
      </c>
      <c r="AA20" s="5">
        <v>1.1299999999999999E-3</v>
      </c>
      <c r="AB20" s="7">
        <v>42</v>
      </c>
      <c r="AE20">
        <v>17</v>
      </c>
      <c r="AF20">
        <f t="shared" si="0"/>
        <v>9.5E-4</v>
      </c>
      <c r="AG20">
        <f t="shared" si="1"/>
        <v>0.99904999999999999</v>
      </c>
      <c r="AH20">
        <f t="shared" si="2"/>
        <v>9.4252241200906868E-4</v>
      </c>
      <c r="AI20">
        <f>PRODUCT($AG$3:AG20)</f>
        <v>0.99118633233437903</v>
      </c>
      <c r="AK20">
        <v>289</v>
      </c>
      <c r="AU20" s="13">
        <v>17</v>
      </c>
      <c r="AV20">
        <v>63.996327039680544</v>
      </c>
      <c r="AW20">
        <v>4269.3891589366394</v>
      </c>
      <c r="AX20">
        <v>173.8592843668921</v>
      </c>
      <c r="AY20">
        <v>13.185571067151097</v>
      </c>
    </row>
    <row r="21" spans="1:51" x14ac:dyDescent="0.25">
      <c r="A21" s="1">
        <v>18</v>
      </c>
      <c r="B21" s="5">
        <v>2.7E-4</v>
      </c>
      <c r="C21" s="5">
        <v>2.5000000000000001E-4</v>
      </c>
      <c r="D21" s="5">
        <v>2.7999999999999998E-4</v>
      </c>
      <c r="E21" s="5">
        <v>2.9999999999999997E-4</v>
      </c>
      <c r="F21" s="5">
        <v>2.9E-4</v>
      </c>
      <c r="G21" s="5">
        <v>2.9E-4</v>
      </c>
      <c r="H21" s="5">
        <v>3.1E-4</v>
      </c>
      <c r="I21" s="5">
        <v>3.2000000000000003E-4</v>
      </c>
      <c r="J21" s="5">
        <v>3.3E-4</v>
      </c>
      <c r="K21" s="5">
        <v>3.5E-4</v>
      </c>
      <c r="L21" s="5">
        <v>3.8000000000000002E-4</v>
      </c>
      <c r="M21" s="5">
        <v>4.0999999999999999E-4</v>
      </c>
      <c r="N21" s="5">
        <v>4.6000000000000001E-4</v>
      </c>
      <c r="O21" s="5">
        <v>5.4000000000000001E-4</v>
      </c>
      <c r="P21" s="5">
        <v>6.2E-4</v>
      </c>
      <c r="Q21" s="5">
        <v>7.1000000000000002E-4</v>
      </c>
      <c r="R21" s="5">
        <v>7.6999999999999996E-4</v>
      </c>
      <c r="S21" s="5">
        <v>8.3000000000000001E-4</v>
      </c>
      <c r="T21" s="5">
        <v>8.8000000000000003E-4</v>
      </c>
      <c r="U21" s="5">
        <v>9.3000000000000005E-4</v>
      </c>
      <c r="V21" s="5">
        <v>9.6000000000000002E-4</v>
      </c>
      <c r="W21" s="5">
        <v>9.6000000000000002E-4</v>
      </c>
      <c r="X21" s="5">
        <v>9.7000000000000005E-4</v>
      </c>
      <c r="Y21" s="5">
        <v>1E-3</v>
      </c>
      <c r="Z21" s="5">
        <v>1.09E-3</v>
      </c>
      <c r="AA21" s="5">
        <v>1.25E-3</v>
      </c>
      <c r="AB21" s="7">
        <v>43</v>
      </c>
      <c r="AE21" s="8">
        <v>18</v>
      </c>
      <c r="AF21">
        <f t="shared" si="0"/>
        <v>9.6000000000000002E-4</v>
      </c>
      <c r="AG21">
        <f t="shared" si="1"/>
        <v>0.99904000000000004</v>
      </c>
      <c r="AH21">
        <f t="shared" si="2"/>
        <v>9.5153887904100387E-4</v>
      </c>
      <c r="AI21">
        <f>PRODUCT($AG$3:AG21)</f>
        <v>0.99023479345533805</v>
      </c>
      <c r="AK21">
        <v>324</v>
      </c>
      <c r="AU21" s="13">
        <v>18</v>
      </c>
      <c r="AV21">
        <v>63.024906589008495</v>
      </c>
      <c r="AW21">
        <v>4144.3524627187908</v>
      </c>
      <c r="AX21">
        <v>172.21361216554442</v>
      </c>
      <c r="AY21">
        <v>13.123018409098739</v>
      </c>
    </row>
    <row r="22" spans="1:51" x14ac:dyDescent="0.25">
      <c r="A22" s="1">
        <v>19</v>
      </c>
      <c r="B22" s="5">
        <v>2.3000000000000001E-4</v>
      </c>
      <c r="C22" s="5">
        <v>2.7E-4</v>
      </c>
      <c r="D22" s="5">
        <v>2.9E-4</v>
      </c>
      <c r="E22" s="5">
        <v>2.7999999999999998E-4</v>
      </c>
      <c r="F22" s="5">
        <v>2.7999999999999998E-4</v>
      </c>
      <c r="G22" s="5">
        <v>2.9E-4</v>
      </c>
      <c r="H22" s="5">
        <v>3.1E-4</v>
      </c>
      <c r="I22" s="5">
        <v>3.2000000000000003E-4</v>
      </c>
      <c r="J22" s="5">
        <v>3.4000000000000002E-4</v>
      </c>
      <c r="K22" s="5">
        <v>3.6999999999999999E-4</v>
      </c>
      <c r="L22" s="5">
        <v>3.8999999999999999E-4</v>
      </c>
      <c r="M22" s="5">
        <v>4.4999999999999999E-4</v>
      </c>
      <c r="N22" s="5">
        <v>5.2999999999999998E-4</v>
      </c>
      <c r="O22" s="5">
        <v>6.0999999999999997E-4</v>
      </c>
      <c r="P22" s="5">
        <v>6.8999999999999997E-4</v>
      </c>
      <c r="Q22" s="5">
        <v>7.6999999999999996E-4</v>
      </c>
      <c r="R22" s="5">
        <v>8.3000000000000001E-4</v>
      </c>
      <c r="S22" s="5">
        <v>8.8000000000000003E-4</v>
      </c>
      <c r="T22" s="5">
        <v>9.3000000000000005E-4</v>
      </c>
      <c r="U22" s="5">
        <v>9.6000000000000002E-4</v>
      </c>
      <c r="V22" s="5">
        <v>9.6000000000000002E-4</v>
      </c>
      <c r="W22" s="5">
        <v>9.7000000000000005E-4</v>
      </c>
      <c r="X22" s="5">
        <v>1E-3</v>
      </c>
      <c r="Y22" s="5">
        <v>1.09E-3</v>
      </c>
      <c r="Z22" s="5">
        <v>1.1999999999999999E-3</v>
      </c>
      <c r="AA22" s="5">
        <v>1.39E-3</v>
      </c>
      <c r="AB22" s="7">
        <v>44</v>
      </c>
      <c r="AE22">
        <v>19</v>
      </c>
      <c r="AF22">
        <f t="shared" si="0"/>
        <v>9.7000000000000005E-4</v>
      </c>
      <c r="AG22">
        <f t="shared" si="1"/>
        <v>0.99902999999999997</v>
      </c>
      <c r="AH22">
        <f t="shared" si="2"/>
        <v>9.6052774965167795E-4</v>
      </c>
      <c r="AI22">
        <f>PRODUCT($AG$3:AG22)</f>
        <v>0.98927426570568633</v>
      </c>
      <c r="AK22">
        <v>361</v>
      </c>
      <c r="AU22" s="13">
        <v>19</v>
      </c>
      <c r="AV22">
        <v>62.054294377682282</v>
      </c>
      <c r="AW22">
        <v>4021.3114846621797</v>
      </c>
      <c r="AX22">
        <v>170.57603395012893</v>
      </c>
      <c r="AY22">
        <v>13.060476023106085</v>
      </c>
    </row>
    <row r="23" spans="1:51" x14ac:dyDescent="0.25">
      <c r="A23" s="1">
        <v>20</v>
      </c>
      <c r="B23" s="5">
        <v>2.2000000000000001E-4</v>
      </c>
      <c r="C23" s="5">
        <v>2.5000000000000001E-4</v>
      </c>
      <c r="D23" s="5">
        <v>2.5999999999999998E-4</v>
      </c>
      <c r="E23" s="5">
        <v>2.7999999999999998E-4</v>
      </c>
      <c r="F23" s="5">
        <v>2.9E-4</v>
      </c>
      <c r="G23" s="5">
        <v>2.9999999999999997E-4</v>
      </c>
      <c r="H23" s="5">
        <v>2.9999999999999997E-4</v>
      </c>
      <c r="I23" s="5">
        <v>3.3E-4</v>
      </c>
      <c r="J23" s="5">
        <v>3.6000000000000002E-4</v>
      </c>
      <c r="K23" s="5">
        <v>3.8000000000000002E-4</v>
      </c>
      <c r="L23" s="5">
        <v>4.2999999999999999E-4</v>
      </c>
      <c r="M23" s="5">
        <v>5.1000000000000004E-4</v>
      </c>
      <c r="N23" s="5">
        <v>5.8E-4</v>
      </c>
      <c r="O23" s="5">
        <v>6.6E-4</v>
      </c>
      <c r="P23" s="5">
        <v>7.5000000000000002E-4</v>
      </c>
      <c r="Q23" s="5">
        <v>8.1999999999999998E-4</v>
      </c>
      <c r="R23" s="5">
        <v>8.8000000000000003E-4</v>
      </c>
      <c r="S23" s="5">
        <v>9.3000000000000005E-4</v>
      </c>
      <c r="T23" s="5">
        <v>9.6000000000000002E-4</v>
      </c>
      <c r="U23" s="5">
        <v>9.6000000000000002E-4</v>
      </c>
      <c r="V23" s="5">
        <v>9.7000000000000005E-4</v>
      </c>
      <c r="W23" s="5">
        <v>1E-3</v>
      </c>
      <c r="X23" s="5">
        <v>1.09E-3</v>
      </c>
      <c r="Y23" s="5">
        <v>1.1999999999999999E-3</v>
      </c>
      <c r="Z23" s="5">
        <v>1.33E-3</v>
      </c>
      <c r="AA23" s="5">
        <v>1.5299999999999999E-3</v>
      </c>
      <c r="AB23" s="7">
        <v>45</v>
      </c>
      <c r="AE23">
        <v>20</v>
      </c>
      <c r="AF23">
        <f t="shared" si="0"/>
        <v>1E-3</v>
      </c>
      <c r="AG23">
        <f t="shared" si="1"/>
        <v>0.999</v>
      </c>
      <c r="AH23">
        <f t="shared" si="2"/>
        <v>9.8927426570568624E-4</v>
      </c>
      <c r="AI23">
        <f>PRODUCT($AG$3:AG23)</f>
        <v>0.98828499143998061</v>
      </c>
      <c r="AK23">
        <v>400</v>
      </c>
      <c r="AU23" s="13">
        <v>20</v>
      </c>
      <c r="AV23">
        <v>61.087049754032172</v>
      </c>
      <c r="AW23">
        <v>3900.4469094354395</v>
      </c>
      <c r="AX23">
        <v>168.81926178383719</v>
      </c>
      <c r="AY23">
        <v>12.993046670578737</v>
      </c>
    </row>
    <row r="24" spans="1:51" x14ac:dyDescent="0.25">
      <c r="A24" s="1">
        <v>21</v>
      </c>
      <c r="B24" s="5">
        <v>1.9000000000000001E-4</v>
      </c>
      <c r="C24" s="5">
        <v>2.2000000000000001E-4</v>
      </c>
      <c r="D24" s="5">
        <v>2.4000000000000001E-4</v>
      </c>
      <c r="E24" s="5">
        <v>2.7E-4</v>
      </c>
      <c r="F24" s="5">
        <v>2.7999999999999998E-4</v>
      </c>
      <c r="G24" s="5">
        <v>2.9999999999999997E-4</v>
      </c>
      <c r="H24" s="5">
        <v>3.2000000000000003E-4</v>
      </c>
      <c r="I24" s="5">
        <v>3.5E-4</v>
      </c>
      <c r="J24" s="5">
        <v>3.6999999999999999E-4</v>
      </c>
      <c r="K24" s="5">
        <v>4.2000000000000002E-4</v>
      </c>
      <c r="L24" s="5">
        <v>4.8000000000000001E-4</v>
      </c>
      <c r="M24" s="5">
        <v>5.5000000000000003E-4</v>
      </c>
      <c r="N24" s="5">
        <v>6.2E-4</v>
      </c>
      <c r="O24" s="5">
        <v>7.1000000000000002E-4</v>
      </c>
      <c r="P24" s="5">
        <v>7.9000000000000001E-4</v>
      </c>
      <c r="Q24" s="5">
        <v>8.7000000000000001E-4</v>
      </c>
      <c r="R24" s="5">
        <v>9.2000000000000003E-4</v>
      </c>
      <c r="S24" s="5">
        <v>9.5E-4</v>
      </c>
      <c r="T24" s="5">
        <v>9.6000000000000002E-4</v>
      </c>
      <c r="U24" s="5">
        <v>9.7000000000000005E-4</v>
      </c>
      <c r="V24" s="5">
        <v>1E-3</v>
      </c>
      <c r="W24" s="5">
        <v>1.09E-3</v>
      </c>
      <c r="X24" s="5">
        <v>1.1999999999999999E-3</v>
      </c>
      <c r="Y24" s="5">
        <v>1.33E-3</v>
      </c>
      <c r="Z24" s="5">
        <v>1.47E-3</v>
      </c>
      <c r="AA24" s="5">
        <v>1.7099999999999999E-3</v>
      </c>
      <c r="AB24" s="7">
        <v>46</v>
      </c>
      <c r="AE24" s="8">
        <v>21</v>
      </c>
      <c r="AF24">
        <f t="shared" si="0"/>
        <v>1.09E-3</v>
      </c>
      <c r="AG24">
        <f t="shared" si="1"/>
        <v>0.99890999999999996</v>
      </c>
      <c r="AH24">
        <f t="shared" si="2"/>
        <v>1.077230640669579E-3</v>
      </c>
      <c r="AI24">
        <f>PRODUCT($AG$3:AG24)</f>
        <v>0.98720776079931094</v>
      </c>
      <c r="AK24">
        <v>441</v>
      </c>
      <c r="AU24" s="13">
        <v>21</v>
      </c>
      <c r="AV24">
        <v>60.124843353290792</v>
      </c>
      <c r="AW24">
        <v>3781.8501982604153</v>
      </c>
      <c r="AX24">
        <v>166.85341000265907</v>
      </c>
      <c r="AY24">
        <v>12.917175000852898</v>
      </c>
    </row>
    <row r="25" spans="1:51" x14ac:dyDescent="0.25">
      <c r="A25" s="1">
        <v>22</v>
      </c>
      <c r="B25" s="5">
        <v>1.6000000000000001E-4</v>
      </c>
      <c r="C25" s="5">
        <v>1.9000000000000001E-4</v>
      </c>
      <c r="D25" s="5">
        <v>2.2000000000000001E-4</v>
      </c>
      <c r="E25" s="5">
        <v>2.5999999999999998E-4</v>
      </c>
      <c r="F25" s="5">
        <v>2.9E-4</v>
      </c>
      <c r="G25" s="5">
        <v>3.1E-4</v>
      </c>
      <c r="H25" s="5">
        <v>3.3E-4</v>
      </c>
      <c r="I25" s="5">
        <v>3.6000000000000002E-4</v>
      </c>
      <c r="J25" s="5">
        <v>4.0000000000000002E-4</v>
      </c>
      <c r="K25" s="5">
        <v>4.6999999999999999E-4</v>
      </c>
      <c r="L25" s="5">
        <v>5.4000000000000001E-4</v>
      </c>
      <c r="M25" s="5">
        <v>6.0999999999999997E-4</v>
      </c>
      <c r="N25" s="5">
        <v>6.8999999999999997E-4</v>
      </c>
      <c r="O25" s="5">
        <v>7.3999999999999999E-4</v>
      </c>
      <c r="P25" s="5">
        <v>8.3000000000000001E-4</v>
      </c>
      <c r="Q25" s="5">
        <v>8.9999999999999998E-4</v>
      </c>
      <c r="R25" s="5">
        <v>9.5E-4</v>
      </c>
      <c r="S25" s="5">
        <v>9.5E-4</v>
      </c>
      <c r="T25" s="5">
        <v>9.6000000000000002E-4</v>
      </c>
      <c r="U25" s="5">
        <v>1E-3</v>
      </c>
      <c r="V25" s="5">
        <v>1.09E-3</v>
      </c>
      <c r="W25" s="5">
        <v>1.1999999999999999E-3</v>
      </c>
      <c r="X25" s="5">
        <v>1.33E-3</v>
      </c>
      <c r="Y25" s="5">
        <v>1.47E-3</v>
      </c>
      <c r="Z25" s="5">
        <v>1.6299999999999999E-3</v>
      </c>
      <c r="AA25" s="5">
        <v>1.9E-3</v>
      </c>
      <c r="AB25" s="7">
        <v>47</v>
      </c>
      <c r="AE25">
        <v>22</v>
      </c>
      <c r="AF25">
        <f t="shared" si="0"/>
        <v>1.1999999999999999E-3</v>
      </c>
      <c r="AG25">
        <f t="shared" si="1"/>
        <v>0.99880000000000002</v>
      </c>
      <c r="AH25">
        <f t="shared" si="2"/>
        <v>1.184649312959173E-3</v>
      </c>
      <c r="AI25">
        <f>PRODUCT($AG$3:AG25)</f>
        <v>0.9860231114863518</v>
      </c>
      <c r="AK25">
        <v>484</v>
      </c>
      <c r="AU25" s="13">
        <v>22</v>
      </c>
      <c r="AV25">
        <v>59.161497505054832</v>
      </c>
      <c r="AW25">
        <v>3665.0845099018952</v>
      </c>
      <c r="AX25">
        <v>165.001722861286</v>
      </c>
      <c r="AY25">
        <v>12.845299640774675</v>
      </c>
    </row>
    <row r="26" spans="1:51" x14ac:dyDescent="0.25">
      <c r="A26" s="1">
        <v>23</v>
      </c>
      <c r="B26" s="5">
        <v>1.6000000000000001E-4</v>
      </c>
      <c r="C26" s="5">
        <v>1.9000000000000001E-4</v>
      </c>
      <c r="D26" s="5">
        <v>2.2000000000000001E-4</v>
      </c>
      <c r="E26" s="5">
        <v>2.5000000000000001E-4</v>
      </c>
      <c r="F26" s="5">
        <v>2.9E-4</v>
      </c>
      <c r="G26" s="5">
        <v>3.2000000000000003E-4</v>
      </c>
      <c r="H26" s="5">
        <v>3.4000000000000002E-4</v>
      </c>
      <c r="I26" s="5">
        <v>3.8999999999999999E-4</v>
      </c>
      <c r="J26" s="5">
        <v>4.6000000000000001E-4</v>
      </c>
      <c r="K26" s="5">
        <v>5.2999999999999998E-4</v>
      </c>
      <c r="L26" s="5">
        <v>5.9999999999999995E-4</v>
      </c>
      <c r="M26" s="5">
        <v>6.8000000000000005E-4</v>
      </c>
      <c r="N26" s="5">
        <v>7.3999999999999999E-4</v>
      </c>
      <c r="O26" s="5">
        <v>8.0000000000000004E-4</v>
      </c>
      <c r="P26" s="5">
        <v>8.8000000000000003E-4</v>
      </c>
      <c r="Q26" s="5">
        <v>9.3999999999999997E-4</v>
      </c>
      <c r="R26" s="5">
        <v>9.5E-4</v>
      </c>
      <c r="S26" s="5">
        <v>9.6000000000000002E-4</v>
      </c>
      <c r="T26" s="5">
        <v>1E-3</v>
      </c>
      <c r="U26" s="5">
        <v>1.09E-3</v>
      </c>
      <c r="V26" s="5">
        <v>1.1999999999999999E-3</v>
      </c>
      <c r="W26" s="5">
        <v>1.33E-3</v>
      </c>
      <c r="X26" s="5">
        <v>1.47E-3</v>
      </c>
      <c r="Y26" s="5">
        <v>1.6299999999999999E-3</v>
      </c>
      <c r="Z26" s="5">
        <v>1.82E-3</v>
      </c>
      <c r="AA26" s="5">
        <v>2.1099999999999999E-3</v>
      </c>
      <c r="AB26" s="7">
        <v>48</v>
      </c>
      <c r="AE26">
        <v>23</v>
      </c>
      <c r="AF26">
        <f t="shared" si="0"/>
        <v>1.33E-3</v>
      </c>
      <c r="AG26">
        <f t="shared" si="1"/>
        <v>0.99866999999999995</v>
      </c>
      <c r="AH26">
        <f t="shared" si="2"/>
        <v>1.3114107382768479E-3</v>
      </c>
      <c r="AI26">
        <f>PRODUCT($AG$3:AG26)</f>
        <v>0.9847117007480749</v>
      </c>
      <c r="AK26">
        <v>529</v>
      </c>
      <c r="AU26" s="13">
        <v>23</v>
      </c>
      <c r="AV26">
        <v>58.189429662988616</v>
      </c>
      <c r="AW26">
        <v>3549.6157407692817</v>
      </c>
      <c r="AX26">
        <v>163.60601626538255</v>
      </c>
      <c r="AY26">
        <v>12.790856744776034</v>
      </c>
    </row>
    <row r="27" spans="1:51" x14ac:dyDescent="0.25">
      <c r="A27" s="1">
        <v>24</v>
      </c>
      <c r="B27" s="5">
        <v>1.6000000000000001E-4</v>
      </c>
      <c r="C27" s="5">
        <v>1.9000000000000001E-4</v>
      </c>
      <c r="D27" s="5">
        <v>2.2000000000000001E-4</v>
      </c>
      <c r="E27" s="5">
        <v>2.5999999999999998E-4</v>
      </c>
      <c r="F27" s="5">
        <v>2.9999999999999997E-4</v>
      </c>
      <c r="G27" s="5">
        <v>3.2000000000000003E-4</v>
      </c>
      <c r="H27" s="5">
        <v>3.6000000000000002E-4</v>
      </c>
      <c r="I27" s="5">
        <v>4.2999999999999999E-4</v>
      </c>
      <c r="J27" s="5">
        <v>5.2999999999999998E-4</v>
      </c>
      <c r="K27" s="5">
        <v>5.9999999999999995E-4</v>
      </c>
      <c r="L27" s="5">
        <v>6.7000000000000002E-4</v>
      </c>
      <c r="M27" s="5">
        <v>7.2999999999999996E-4</v>
      </c>
      <c r="N27" s="5">
        <v>8.0000000000000004E-4</v>
      </c>
      <c r="O27" s="5">
        <v>8.4999999999999995E-4</v>
      </c>
      <c r="P27" s="5">
        <v>9.2000000000000003E-4</v>
      </c>
      <c r="Q27" s="5">
        <v>9.3999999999999997E-4</v>
      </c>
      <c r="R27" s="5">
        <v>9.6000000000000002E-4</v>
      </c>
      <c r="S27" s="5">
        <v>1E-3</v>
      </c>
      <c r="T27" s="5">
        <v>1.09E-3</v>
      </c>
      <c r="U27" s="5">
        <v>1.1999999999999999E-3</v>
      </c>
      <c r="V27" s="5">
        <v>1.33E-3</v>
      </c>
      <c r="W27" s="5">
        <v>1.47E-3</v>
      </c>
      <c r="X27" s="5">
        <v>1.6299999999999999E-3</v>
      </c>
      <c r="Y27" s="5">
        <v>1.82E-3</v>
      </c>
      <c r="Z27" s="5">
        <v>2.0200000000000001E-3</v>
      </c>
      <c r="AA27" s="5">
        <v>2.3400000000000001E-3</v>
      </c>
      <c r="AB27" s="7">
        <v>49</v>
      </c>
      <c r="AE27" s="8">
        <v>24</v>
      </c>
      <c r="AF27">
        <f t="shared" si="0"/>
        <v>1.47E-3</v>
      </c>
      <c r="AG27">
        <f t="shared" si="1"/>
        <v>0.99853000000000003</v>
      </c>
      <c r="AH27">
        <f t="shared" si="2"/>
        <v>1.4475262000996701E-3</v>
      </c>
      <c r="AI27">
        <f>PRODUCT($AG$3:AG27)</f>
        <v>0.98326417454797521</v>
      </c>
      <c r="AK27">
        <v>576</v>
      </c>
      <c r="AU27" s="13">
        <v>24</v>
      </c>
      <c r="AV27">
        <v>57.217142633300469</v>
      </c>
      <c r="AW27">
        <v>3436.0585567749918</v>
      </c>
      <c r="AX27">
        <v>162.25714565554154</v>
      </c>
      <c r="AY27">
        <v>12.738019691284101</v>
      </c>
    </row>
    <row r="28" spans="1:51" x14ac:dyDescent="0.25">
      <c r="A28" s="1">
        <v>25</v>
      </c>
      <c r="B28" s="5">
        <v>1.6000000000000001E-4</v>
      </c>
      <c r="C28" s="5">
        <v>1.9000000000000001E-4</v>
      </c>
      <c r="D28" s="5">
        <v>2.3000000000000001E-4</v>
      </c>
      <c r="E28" s="5">
        <v>2.7E-4</v>
      </c>
      <c r="F28" s="5">
        <v>2.9E-4</v>
      </c>
      <c r="G28" s="5">
        <v>3.3E-4</v>
      </c>
      <c r="H28" s="5">
        <v>3.8999999999999999E-4</v>
      </c>
      <c r="I28" s="5">
        <v>4.8999999999999998E-4</v>
      </c>
      <c r="J28" s="5">
        <v>5.9000000000000003E-4</v>
      </c>
      <c r="K28" s="5">
        <v>6.6E-4</v>
      </c>
      <c r="L28" s="5">
        <v>7.2999999999999996E-4</v>
      </c>
      <c r="M28" s="5">
        <v>7.9000000000000001E-4</v>
      </c>
      <c r="N28" s="5">
        <v>8.3000000000000001E-4</v>
      </c>
      <c r="O28" s="5">
        <v>8.8000000000000003E-4</v>
      </c>
      <c r="P28" s="5">
        <v>9.3000000000000005E-4</v>
      </c>
      <c r="Q28" s="5">
        <v>9.6000000000000002E-4</v>
      </c>
      <c r="R28" s="5">
        <v>1E-3</v>
      </c>
      <c r="S28" s="5">
        <v>1.09E-3</v>
      </c>
      <c r="T28" s="5">
        <v>1.1999999999999999E-3</v>
      </c>
      <c r="U28" s="5">
        <v>1.33E-3</v>
      </c>
      <c r="V28" s="5">
        <v>1.47E-3</v>
      </c>
      <c r="W28" s="5">
        <v>1.6299999999999999E-3</v>
      </c>
      <c r="X28" s="5">
        <v>1.82E-3</v>
      </c>
      <c r="Y28" s="5">
        <v>2.0200000000000001E-3</v>
      </c>
      <c r="Z28" s="5">
        <v>2.2399999999999998E-3</v>
      </c>
      <c r="AA28" s="5">
        <v>2.6199999999999999E-3</v>
      </c>
      <c r="AB28" s="7">
        <v>50</v>
      </c>
      <c r="AE28">
        <v>25</v>
      </c>
      <c r="AF28">
        <f t="shared" si="0"/>
        <v>1.7099999999999999E-3</v>
      </c>
      <c r="AG28">
        <f t="shared" si="1"/>
        <v>0.99829000000000001</v>
      </c>
      <c r="AH28">
        <f t="shared" si="2"/>
        <v>1.6813817384770376E-3</v>
      </c>
      <c r="AI28">
        <f>PRODUCT($AG$3:AG28)</f>
        <v>0.98158279280949823</v>
      </c>
      <c r="AK28">
        <v>625</v>
      </c>
      <c r="AU28" s="13">
        <v>25</v>
      </c>
      <c r="AV28">
        <v>56.247653761735016</v>
      </c>
      <c r="AW28">
        <v>3324.6097205524402</v>
      </c>
      <c r="AX28">
        <v>160.81116685241705</v>
      </c>
      <c r="AY28">
        <v>12.681134288872469</v>
      </c>
    </row>
    <row r="29" spans="1:51" x14ac:dyDescent="0.25">
      <c r="A29" s="1">
        <v>26</v>
      </c>
      <c r="B29" s="5">
        <v>1.6000000000000001E-4</v>
      </c>
      <c r="C29" s="5">
        <v>2.0000000000000001E-4</v>
      </c>
      <c r="D29" s="5">
        <v>2.4000000000000001E-4</v>
      </c>
      <c r="E29" s="5">
        <v>2.7E-4</v>
      </c>
      <c r="F29" s="5">
        <v>2.9999999999999997E-4</v>
      </c>
      <c r="G29" s="5">
        <v>3.5E-4</v>
      </c>
      <c r="H29" s="5">
        <v>4.4000000000000002E-4</v>
      </c>
      <c r="I29" s="5">
        <v>5.4000000000000001E-4</v>
      </c>
      <c r="J29" s="5">
        <v>6.6E-4</v>
      </c>
      <c r="K29" s="5">
        <v>7.2999999999999996E-4</v>
      </c>
      <c r="L29" s="5">
        <v>7.9000000000000001E-4</v>
      </c>
      <c r="M29" s="5">
        <v>8.0999999999999996E-4</v>
      </c>
      <c r="N29" s="5">
        <v>8.0999999999999996E-4</v>
      </c>
      <c r="O29" s="5">
        <v>8.9999999999999998E-4</v>
      </c>
      <c r="P29" s="5">
        <v>9.5E-4</v>
      </c>
      <c r="Q29" s="5">
        <v>1E-3</v>
      </c>
      <c r="R29" s="5">
        <v>1.09E-3</v>
      </c>
      <c r="S29" s="5">
        <v>1.1999999999999999E-3</v>
      </c>
      <c r="T29" s="5">
        <v>1.33E-3</v>
      </c>
      <c r="U29" s="5">
        <v>1.47E-3</v>
      </c>
      <c r="V29" s="5">
        <v>1.6299999999999999E-3</v>
      </c>
      <c r="W29" s="5">
        <v>1.82E-3</v>
      </c>
      <c r="X29" s="5">
        <v>2.0200000000000001E-3</v>
      </c>
      <c r="Y29" s="5">
        <v>2.2399999999999998E-3</v>
      </c>
      <c r="Z29" s="5">
        <v>2.5000000000000001E-3</v>
      </c>
      <c r="AA29" s="5">
        <v>2.9499999999999999E-3</v>
      </c>
      <c r="AB29" s="7">
        <v>51</v>
      </c>
      <c r="AE29">
        <v>26</v>
      </c>
      <c r="AF29">
        <f t="shared" si="0"/>
        <v>1.9E-3</v>
      </c>
      <c r="AG29">
        <f t="shared" si="1"/>
        <v>0.99809999999999999</v>
      </c>
      <c r="AH29">
        <f t="shared" si="2"/>
        <v>1.8650073063380466E-3</v>
      </c>
      <c r="AI29">
        <f>PRODUCT($AG$3:AG29)</f>
        <v>0.97971778550316013</v>
      </c>
      <c r="AK29">
        <v>676</v>
      </c>
      <c r="AU29" s="13">
        <v>26</v>
      </c>
      <c r="AV29">
        <v>55.280403416270723</v>
      </c>
      <c r="AW29">
        <v>3215.2397055872111</v>
      </c>
      <c r="AX29">
        <v>159.31670372157532</v>
      </c>
      <c r="AY29">
        <v>12.622072085104541</v>
      </c>
    </row>
    <row r="30" spans="1:51" x14ac:dyDescent="0.25">
      <c r="A30" s="1">
        <v>27</v>
      </c>
      <c r="B30" s="5">
        <v>1.7000000000000001E-4</v>
      </c>
      <c r="C30" s="5">
        <v>2.0000000000000001E-4</v>
      </c>
      <c r="D30" s="5">
        <v>2.4000000000000001E-4</v>
      </c>
      <c r="E30" s="5">
        <v>2.7E-4</v>
      </c>
      <c r="F30" s="5">
        <v>3.1E-4</v>
      </c>
      <c r="G30" s="5">
        <v>3.8000000000000002E-4</v>
      </c>
      <c r="H30" s="5">
        <v>4.8000000000000001E-4</v>
      </c>
      <c r="I30" s="5">
        <v>5.9000000000000003E-4</v>
      </c>
      <c r="J30" s="5">
        <v>7.2000000000000005E-4</v>
      </c>
      <c r="K30" s="5">
        <v>7.7999999999999999E-4</v>
      </c>
      <c r="L30" s="5">
        <v>7.9000000000000001E-4</v>
      </c>
      <c r="M30" s="5">
        <v>7.9000000000000001E-4</v>
      </c>
      <c r="N30" s="5">
        <v>8.1999999999999998E-4</v>
      </c>
      <c r="O30" s="5">
        <v>9.2000000000000003E-4</v>
      </c>
      <c r="P30" s="5">
        <v>1E-3</v>
      </c>
      <c r="Q30" s="5">
        <v>1.08E-3</v>
      </c>
      <c r="R30" s="5">
        <v>1.1999999999999999E-3</v>
      </c>
      <c r="S30" s="5">
        <v>1.33E-3</v>
      </c>
      <c r="T30" s="5">
        <v>1.47E-3</v>
      </c>
      <c r="U30" s="5">
        <v>1.6299999999999999E-3</v>
      </c>
      <c r="V30" s="5">
        <v>1.82E-3</v>
      </c>
      <c r="W30" s="5">
        <v>2.0200000000000001E-3</v>
      </c>
      <c r="X30" s="5">
        <v>2.2399999999999998E-3</v>
      </c>
      <c r="Y30" s="5">
        <v>2.5000000000000001E-3</v>
      </c>
      <c r="Z30" s="5">
        <v>2.81E-3</v>
      </c>
      <c r="AA30" s="5">
        <v>3.32E-3</v>
      </c>
      <c r="AB30" s="7">
        <v>52</v>
      </c>
      <c r="AE30" s="8">
        <v>27</v>
      </c>
      <c r="AF30">
        <f t="shared" si="0"/>
        <v>2.1099999999999999E-3</v>
      </c>
      <c r="AG30">
        <f t="shared" si="1"/>
        <v>0.99789000000000005</v>
      </c>
      <c r="AH30">
        <f t="shared" si="2"/>
        <v>2.0672045274116677E-3</v>
      </c>
      <c r="AI30">
        <f>PRODUCT($AG$3:AG30)</f>
        <v>0.97765058097574853</v>
      </c>
      <c r="AK30">
        <v>729</v>
      </c>
      <c r="AU30" s="13">
        <v>27</v>
      </c>
      <c r="AV30">
        <v>54.319286106740392</v>
      </c>
      <c r="AW30">
        <v>3108.1780876592379</v>
      </c>
      <c r="AX30">
        <v>157.59324451331804</v>
      </c>
      <c r="AY30">
        <v>12.553614798667276</v>
      </c>
    </row>
    <row r="31" spans="1:51" x14ac:dyDescent="0.25">
      <c r="A31" s="1">
        <v>28</v>
      </c>
      <c r="B31" s="5">
        <v>1.7000000000000001E-4</v>
      </c>
      <c r="C31" s="5">
        <v>2.0000000000000001E-4</v>
      </c>
      <c r="D31" s="5">
        <v>2.5000000000000001E-4</v>
      </c>
      <c r="E31" s="5">
        <v>2.9999999999999997E-4</v>
      </c>
      <c r="F31" s="5">
        <v>3.5E-4</v>
      </c>
      <c r="G31" s="5">
        <v>4.2000000000000002E-4</v>
      </c>
      <c r="H31" s="5">
        <v>5.1000000000000004E-4</v>
      </c>
      <c r="I31" s="5">
        <v>6.0999999999999997E-4</v>
      </c>
      <c r="J31" s="5">
        <v>7.2000000000000005E-4</v>
      </c>
      <c r="K31" s="5">
        <v>7.7999999999999999E-4</v>
      </c>
      <c r="L31" s="5">
        <v>7.7999999999999999E-4</v>
      </c>
      <c r="M31" s="5">
        <v>7.7999999999999999E-4</v>
      </c>
      <c r="N31" s="5">
        <v>8.3000000000000001E-4</v>
      </c>
      <c r="O31" s="5">
        <v>9.6000000000000002E-4</v>
      </c>
      <c r="P31" s="5">
        <v>1.08E-3</v>
      </c>
      <c r="Q31" s="5">
        <v>1.1999999999999999E-3</v>
      </c>
      <c r="R31" s="5">
        <v>1.33E-3</v>
      </c>
      <c r="S31" s="5">
        <v>1.47E-3</v>
      </c>
      <c r="T31" s="5">
        <v>1.6299999999999999E-3</v>
      </c>
      <c r="U31" s="5">
        <v>1.82E-3</v>
      </c>
      <c r="V31" s="5">
        <v>2.0200000000000001E-3</v>
      </c>
      <c r="W31" s="5">
        <v>2.2399999999999998E-3</v>
      </c>
      <c r="X31" s="5">
        <v>2.5000000000000001E-3</v>
      </c>
      <c r="Y31" s="5">
        <v>2.81E-3</v>
      </c>
      <c r="Z31" s="5">
        <v>3.1700000000000001E-3</v>
      </c>
      <c r="AA31" s="5">
        <v>3.7200000000000002E-3</v>
      </c>
      <c r="AB31" s="7">
        <v>53</v>
      </c>
      <c r="AE31">
        <v>28</v>
      </c>
      <c r="AF31">
        <f t="shared" si="0"/>
        <v>2.3400000000000001E-3</v>
      </c>
      <c r="AG31">
        <f t="shared" si="1"/>
        <v>0.99765999999999999</v>
      </c>
      <c r="AH31">
        <f t="shared" si="2"/>
        <v>2.2877023594832517E-3</v>
      </c>
      <c r="AI31">
        <f>PRODUCT($AG$3:AG31)</f>
        <v>0.97536287861626525</v>
      </c>
      <c r="AK31">
        <v>784</v>
      </c>
      <c r="AU31" s="13">
        <v>28</v>
      </c>
      <c r="AV31">
        <v>53.362112069694419</v>
      </c>
      <c r="AW31">
        <v>3003.2676825685112</v>
      </c>
      <c r="AX31">
        <v>155.75267802988446</v>
      </c>
      <c r="AY31">
        <v>12.480091266889216</v>
      </c>
    </row>
    <row r="32" spans="1:51" x14ac:dyDescent="0.25">
      <c r="A32" s="1">
        <v>29</v>
      </c>
      <c r="B32" s="5">
        <v>1.7000000000000001E-4</v>
      </c>
      <c r="C32" s="5">
        <v>2.1000000000000001E-4</v>
      </c>
      <c r="D32" s="5">
        <v>2.7E-4</v>
      </c>
      <c r="E32" s="5">
        <v>3.3E-4</v>
      </c>
      <c r="F32" s="5">
        <v>3.8999999999999999E-4</v>
      </c>
      <c r="G32" s="5">
        <v>4.4999999999999999E-4</v>
      </c>
      <c r="H32" s="5">
        <v>5.2999999999999998E-4</v>
      </c>
      <c r="I32" s="5">
        <v>6.2E-4</v>
      </c>
      <c r="J32" s="5">
        <v>7.2000000000000005E-4</v>
      </c>
      <c r="K32" s="5">
        <v>7.6999999999999996E-4</v>
      </c>
      <c r="L32" s="5">
        <v>7.6000000000000004E-4</v>
      </c>
      <c r="M32" s="5">
        <v>7.9000000000000001E-4</v>
      </c>
      <c r="N32" s="5">
        <v>8.7000000000000001E-4</v>
      </c>
      <c r="O32" s="5">
        <v>1.0499999999999999E-3</v>
      </c>
      <c r="P32" s="5">
        <v>1.1900000000000001E-3</v>
      </c>
      <c r="Q32" s="5">
        <v>1.33E-3</v>
      </c>
      <c r="R32" s="5">
        <v>1.47E-3</v>
      </c>
      <c r="S32" s="5">
        <v>1.6299999999999999E-3</v>
      </c>
      <c r="T32" s="5">
        <v>1.82E-3</v>
      </c>
      <c r="U32" s="5">
        <v>2.0200000000000001E-3</v>
      </c>
      <c r="V32" s="5">
        <v>2.2399999999999998E-3</v>
      </c>
      <c r="W32" s="5">
        <v>2.5000000000000001E-3</v>
      </c>
      <c r="X32" s="5">
        <v>2.81E-3</v>
      </c>
      <c r="Y32" s="5">
        <v>3.1700000000000001E-3</v>
      </c>
      <c r="Z32" s="5">
        <v>3.5599999999999998E-3</v>
      </c>
      <c r="AA32" s="5">
        <v>4.15E-3</v>
      </c>
      <c r="AB32" s="7">
        <v>54</v>
      </c>
      <c r="AE32">
        <v>29</v>
      </c>
      <c r="AF32">
        <f t="shared" si="0"/>
        <v>2.6199999999999999E-3</v>
      </c>
      <c r="AG32">
        <f t="shared" si="1"/>
        <v>0.99738000000000004</v>
      </c>
      <c r="AH32">
        <f t="shared" si="2"/>
        <v>2.5554507419746149E-3</v>
      </c>
      <c r="AI32">
        <f>PRODUCT($AG$3:AG32)</f>
        <v>0.97280742787429064</v>
      </c>
      <c r="AK32">
        <v>841</v>
      </c>
      <c r="AU32" s="13">
        <v>29</v>
      </c>
      <c r="AV32">
        <v>52.405278152584188</v>
      </c>
      <c r="AW32">
        <v>2900.2544291354307</v>
      </c>
      <c r="AX32">
        <v>153.94125088571309</v>
      </c>
      <c r="AY32">
        <v>12.407306350925372</v>
      </c>
    </row>
    <row r="33" spans="1:51" x14ac:dyDescent="0.25">
      <c r="A33" s="1">
        <v>30</v>
      </c>
      <c r="B33" s="5">
        <v>1.7000000000000001E-4</v>
      </c>
      <c r="C33" s="5">
        <v>2.2000000000000001E-4</v>
      </c>
      <c r="D33" s="5">
        <v>2.9E-4</v>
      </c>
      <c r="E33" s="5">
        <v>3.6000000000000002E-4</v>
      </c>
      <c r="F33" s="5">
        <v>4.2000000000000002E-4</v>
      </c>
      <c r="G33" s="5">
        <v>4.8000000000000001E-4</v>
      </c>
      <c r="H33" s="5">
        <v>5.5000000000000003E-4</v>
      </c>
      <c r="I33" s="5">
        <v>6.3000000000000003E-4</v>
      </c>
      <c r="J33" s="5">
        <v>6.9999999999999999E-4</v>
      </c>
      <c r="K33" s="5">
        <v>7.2999999999999996E-4</v>
      </c>
      <c r="L33" s="5">
        <v>7.5000000000000002E-4</v>
      </c>
      <c r="M33" s="5">
        <v>8.1999999999999998E-4</v>
      </c>
      <c r="N33" s="5">
        <v>9.5E-4</v>
      </c>
      <c r="O33" s="5">
        <v>1.17E-3</v>
      </c>
      <c r="P33" s="5">
        <v>1.32E-3</v>
      </c>
      <c r="Q33" s="5">
        <v>1.47E-3</v>
      </c>
      <c r="R33" s="5">
        <v>1.6299999999999999E-3</v>
      </c>
      <c r="S33" s="5">
        <v>1.81E-3</v>
      </c>
      <c r="T33" s="5">
        <v>2.0200000000000001E-3</v>
      </c>
      <c r="U33" s="5">
        <v>2.2399999999999998E-3</v>
      </c>
      <c r="V33" s="5">
        <v>2.5000000000000001E-3</v>
      </c>
      <c r="W33" s="5">
        <v>2.81E-3</v>
      </c>
      <c r="X33" s="5">
        <v>3.1700000000000001E-3</v>
      </c>
      <c r="Y33" s="5">
        <v>3.5599999999999998E-3</v>
      </c>
      <c r="Z33" s="5">
        <v>3.9699999999999996E-3</v>
      </c>
      <c r="AA33" s="5">
        <v>4.6100000000000004E-3</v>
      </c>
      <c r="AB33" s="7">
        <v>55</v>
      </c>
      <c r="AE33" s="8">
        <v>30</v>
      </c>
      <c r="AF33">
        <f t="shared" si="0"/>
        <v>2.9499999999999999E-3</v>
      </c>
      <c r="AG33">
        <f t="shared" si="1"/>
        <v>0.99704999999999999</v>
      </c>
      <c r="AH33">
        <f t="shared" si="2"/>
        <v>2.8697819122291573E-3</v>
      </c>
      <c r="AI33">
        <f>PRODUCT($AG$3:AG33)</f>
        <v>0.96993764596206145</v>
      </c>
      <c r="AK33">
        <v>900</v>
      </c>
      <c r="AU33" s="13">
        <v>30</v>
      </c>
      <c r="AV33">
        <v>51.451576545318936</v>
      </c>
      <c r="AW33">
        <v>2799.3176977188232</v>
      </c>
      <c r="AX33">
        <v>152.05296872000963</v>
      </c>
      <c r="AY33">
        <v>12.330975984082105</v>
      </c>
    </row>
    <row r="34" spans="1:51" x14ac:dyDescent="0.25">
      <c r="A34" s="1">
        <v>31</v>
      </c>
      <c r="B34" s="5">
        <v>1.8000000000000001E-4</v>
      </c>
      <c r="C34" s="5">
        <v>2.4000000000000001E-4</v>
      </c>
      <c r="D34" s="5">
        <v>3.1E-4</v>
      </c>
      <c r="E34" s="5">
        <v>3.8000000000000002E-4</v>
      </c>
      <c r="F34" s="5">
        <v>4.4999999999999999E-4</v>
      </c>
      <c r="G34" s="5">
        <v>5.0000000000000001E-4</v>
      </c>
      <c r="H34" s="5">
        <v>5.5999999999999995E-4</v>
      </c>
      <c r="I34" s="5">
        <v>6.2E-4</v>
      </c>
      <c r="J34" s="5">
        <v>6.6E-4</v>
      </c>
      <c r="K34" s="5">
        <v>7.1000000000000002E-4</v>
      </c>
      <c r="L34" s="5">
        <v>7.6999999999999996E-4</v>
      </c>
      <c r="M34" s="5">
        <v>8.8000000000000003E-4</v>
      </c>
      <c r="N34" s="5">
        <v>1.06E-3</v>
      </c>
      <c r="O34" s="5">
        <v>1.31E-3</v>
      </c>
      <c r="P34" s="5">
        <v>1.47E-3</v>
      </c>
      <c r="Q34" s="5">
        <v>1.6299999999999999E-3</v>
      </c>
      <c r="R34" s="5">
        <v>1.81E-3</v>
      </c>
      <c r="S34" s="5">
        <v>2.0100000000000001E-3</v>
      </c>
      <c r="T34" s="5">
        <v>2.2399999999999998E-3</v>
      </c>
      <c r="U34" s="5">
        <v>2.49E-3</v>
      </c>
      <c r="V34" s="5">
        <v>2.8E-3</v>
      </c>
      <c r="W34" s="5">
        <v>3.16E-3</v>
      </c>
      <c r="X34" s="5">
        <v>3.5599999999999998E-3</v>
      </c>
      <c r="Y34" s="5">
        <v>3.9699999999999996E-3</v>
      </c>
      <c r="Z34" s="5">
        <v>4.4099999999999999E-3</v>
      </c>
      <c r="AA34" s="5">
        <v>5.11E-3</v>
      </c>
      <c r="AB34" s="7">
        <v>56</v>
      </c>
      <c r="AE34">
        <v>31</v>
      </c>
      <c r="AF34">
        <f t="shared" si="0"/>
        <v>3.32E-3</v>
      </c>
      <c r="AG34">
        <f t="shared" si="1"/>
        <v>0.99668000000000001</v>
      </c>
      <c r="AH34">
        <f t="shared" si="2"/>
        <v>3.2201929845940441E-3</v>
      </c>
      <c r="AI34">
        <f>PRODUCT($AG$3:AG34)</f>
        <v>0.96671745297746736</v>
      </c>
      <c r="AK34">
        <v>961</v>
      </c>
      <c r="AU34" s="13">
        <v>31</v>
      </c>
      <c r="AV34">
        <v>50.500090052529821</v>
      </c>
      <c r="AW34">
        <v>2700.400167122983</v>
      </c>
      <c r="AX34">
        <v>150.14107180936162</v>
      </c>
      <c r="AY34">
        <v>12.253206592943808</v>
      </c>
    </row>
    <row r="35" spans="1:51" x14ac:dyDescent="0.25">
      <c r="A35" s="1">
        <v>32</v>
      </c>
      <c r="B35" s="5">
        <v>2.0000000000000001E-4</v>
      </c>
      <c r="C35" s="5">
        <v>2.5999999999999998E-4</v>
      </c>
      <c r="D35" s="5">
        <v>3.3E-4</v>
      </c>
      <c r="E35" s="5">
        <v>4.0999999999999999E-4</v>
      </c>
      <c r="F35" s="5">
        <v>4.6999999999999999E-4</v>
      </c>
      <c r="G35" s="5">
        <v>5.1999999999999995E-4</v>
      </c>
      <c r="H35" s="5">
        <v>5.9000000000000003E-4</v>
      </c>
      <c r="I35" s="5">
        <v>5.9999999999999995E-4</v>
      </c>
      <c r="J35" s="5">
        <v>6.7000000000000002E-4</v>
      </c>
      <c r="K35" s="5">
        <v>7.3999999999999999E-4</v>
      </c>
      <c r="L35" s="5">
        <v>8.1999999999999998E-4</v>
      </c>
      <c r="M35" s="5">
        <v>9.7999999999999997E-4</v>
      </c>
      <c r="N35" s="5">
        <v>1.1900000000000001E-3</v>
      </c>
      <c r="O35" s="5">
        <v>1.4499999999999999E-3</v>
      </c>
      <c r="P35" s="5">
        <v>1.6199999999999999E-3</v>
      </c>
      <c r="Q35" s="5">
        <v>1.81E-3</v>
      </c>
      <c r="R35" s="5">
        <v>2.0100000000000001E-3</v>
      </c>
      <c r="S35" s="5">
        <v>2.2399999999999998E-3</v>
      </c>
      <c r="T35" s="5">
        <v>2.49E-3</v>
      </c>
      <c r="U35" s="5">
        <v>2.8E-3</v>
      </c>
      <c r="V35" s="5">
        <v>3.15E-3</v>
      </c>
      <c r="W35" s="5">
        <v>3.5400000000000002E-3</v>
      </c>
      <c r="X35" s="5">
        <v>3.9699999999999996E-3</v>
      </c>
      <c r="Y35" s="5">
        <v>4.4099999999999999E-3</v>
      </c>
      <c r="Z35" s="5">
        <v>4.8999999999999998E-3</v>
      </c>
      <c r="AA35" s="5">
        <v>5.64E-3</v>
      </c>
      <c r="AB35" s="7">
        <v>57</v>
      </c>
      <c r="AE35">
        <v>32</v>
      </c>
      <c r="AF35">
        <f t="shared" si="0"/>
        <v>3.7200000000000002E-3</v>
      </c>
      <c r="AG35">
        <f t="shared" si="1"/>
        <v>0.99628000000000005</v>
      </c>
      <c r="AH35">
        <f t="shared" si="2"/>
        <v>3.5961889250761786E-3</v>
      </c>
      <c r="AI35">
        <f>PRODUCT($AG$3:AG35)</f>
        <v>0.96312126405239129</v>
      </c>
      <c r="AK35">
        <v>1024</v>
      </c>
      <c r="AU35" s="13">
        <v>32</v>
      </c>
      <c r="AV35">
        <v>49.545103061932728</v>
      </c>
      <c r="AW35">
        <v>2603.1367836580321</v>
      </c>
      <c r="AX35">
        <v>148.4195462404964</v>
      </c>
      <c r="AY35">
        <v>12.182756101986792</v>
      </c>
    </row>
    <row r="36" spans="1:51" x14ac:dyDescent="0.25">
      <c r="A36" s="1">
        <v>33</v>
      </c>
      <c r="B36" s="5">
        <v>2.0000000000000001E-4</v>
      </c>
      <c r="C36" s="5">
        <v>2.7E-4</v>
      </c>
      <c r="D36" s="5">
        <v>3.5E-4</v>
      </c>
      <c r="E36" s="5">
        <v>4.4000000000000002E-4</v>
      </c>
      <c r="F36" s="5">
        <v>5.1000000000000004E-4</v>
      </c>
      <c r="G36" s="5">
        <v>5.5999999999999995E-4</v>
      </c>
      <c r="H36" s="5">
        <v>5.9000000000000003E-4</v>
      </c>
      <c r="I36" s="5">
        <v>6.4000000000000005E-4</v>
      </c>
      <c r="J36" s="5">
        <v>7.1000000000000002E-4</v>
      </c>
      <c r="K36" s="5">
        <v>8.1999999999999998E-4</v>
      </c>
      <c r="L36" s="5">
        <v>9.7000000000000005E-4</v>
      </c>
      <c r="M36" s="5">
        <v>1.14E-3</v>
      </c>
      <c r="N36" s="5">
        <v>1.3500000000000001E-3</v>
      </c>
      <c r="O36" s="5">
        <v>1.6199999999999999E-3</v>
      </c>
      <c r="P36" s="5">
        <v>1.81E-3</v>
      </c>
      <c r="Q36" s="5">
        <v>2.0100000000000001E-3</v>
      </c>
      <c r="R36" s="5">
        <v>2.2300000000000002E-3</v>
      </c>
      <c r="S36" s="5">
        <v>2.49E-3</v>
      </c>
      <c r="T36" s="5">
        <v>2.7899999999999999E-3</v>
      </c>
      <c r="U36" s="5">
        <v>3.14E-3</v>
      </c>
      <c r="V36" s="5">
        <v>3.5200000000000001E-3</v>
      </c>
      <c r="W36" s="5">
        <v>3.9300000000000003E-3</v>
      </c>
      <c r="X36" s="5">
        <v>4.4099999999999999E-3</v>
      </c>
      <c r="Y36" s="5">
        <v>4.8999999999999998E-3</v>
      </c>
      <c r="Z36" s="5">
        <v>5.4200000000000003E-3</v>
      </c>
      <c r="AA36" s="5">
        <v>6.2199999999999998E-3</v>
      </c>
      <c r="AB36" s="7">
        <v>58</v>
      </c>
      <c r="AE36" s="8">
        <v>33</v>
      </c>
      <c r="AF36">
        <f t="shared" si="0"/>
        <v>4.15E-3</v>
      </c>
      <c r="AG36">
        <f t="shared" si="1"/>
        <v>0.99585000000000001</v>
      </c>
      <c r="AH36">
        <f t="shared" si="2"/>
        <v>3.9969532458174238E-3</v>
      </c>
      <c r="AI36">
        <f>PRODUCT($AG$3:AG36)</f>
        <v>0.9591243108065739</v>
      </c>
      <c r="AK36">
        <v>1089</v>
      </c>
      <c r="AU36" s="13">
        <v>33</v>
      </c>
      <c r="AV36">
        <v>48.583654235044847</v>
      </c>
      <c r="AW36">
        <v>2507.3459333093874</v>
      </c>
      <c r="AX36">
        <v>146.9744744789964</v>
      </c>
      <c r="AY36">
        <v>12.123302952537168</v>
      </c>
    </row>
    <row r="37" spans="1:51" x14ac:dyDescent="0.25">
      <c r="A37" s="1">
        <v>34</v>
      </c>
      <c r="B37" s="5">
        <v>2.1000000000000001E-4</v>
      </c>
      <c r="C37" s="5">
        <v>2.7999999999999998E-4</v>
      </c>
      <c r="D37" s="5">
        <v>3.6999999999999999E-4</v>
      </c>
      <c r="E37" s="5">
        <v>4.6000000000000001E-4</v>
      </c>
      <c r="F37" s="5">
        <v>5.4000000000000001E-4</v>
      </c>
      <c r="G37" s="5">
        <v>5.9000000000000003E-4</v>
      </c>
      <c r="H37" s="5">
        <v>6.3000000000000003E-4</v>
      </c>
      <c r="I37" s="5">
        <v>6.9999999999999999E-4</v>
      </c>
      <c r="J37" s="5">
        <v>8.1999999999999998E-4</v>
      </c>
      <c r="K37" s="5">
        <v>9.6000000000000002E-4</v>
      </c>
      <c r="L37" s="5">
        <v>1.14E-3</v>
      </c>
      <c r="M37" s="5">
        <v>1.34E-3</v>
      </c>
      <c r="N37" s="5">
        <v>1.5900000000000001E-3</v>
      </c>
      <c r="O37" s="5">
        <v>1.8E-3</v>
      </c>
      <c r="P37" s="5">
        <v>2.0100000000000001E-3</v>
      </c>
      <c r="Q37" s="5">
        <v>2.2300000000000002E-3</v>
      </c>
      <c r="R37" s="5">
        <v>2.49E-3</v>
      </c>
      <c r="S37" s="5">
        <v>2.7899999999999999E-3</v>
      </c>
      <c r="T37" s="5">
        <v>3.0999999999999999E-3</v>
      </c>
      <c r="U37" s="5">
        <v>3.48E-3</v>
      </c>
      <c r="V37" s="5">
        <v>3.8899999999999998E-3</v>
      </c>
      <c r="W37" s="5">
        <v>4.3499999999999997E-3</v>
      </c>
      <c r="X37" s="5">
        <v>4.8999999999999998E-3</v>
      </c>
      <c r="Y37" s="5">
        <v>5.4200000000000003E-3</v>
      </c>
      <c r="Z37" s="5">
        <v>5.9800000000000001E-3</v>
      </c>
      <c r="AA37" s="5">
        <v>6.8100000000000001E-3</v>
      </c>
      <c r="AB37" s="7">
        <v>59</v>
      </c>
      <c r="AE37">
        <v>34</v>
      </c>
      <c r="AF37">
        <f t="shared" si="0"/>
        <v>4.6100000000000004E-3</v>
      </c>
      <c r="AG37">
        <f t="shared" si="1"/>
        <v>0.99539</v>
      </c>
      <c r="AH37">
        <f t="shared" si="2"/>
        <v>4.421563072818306E-3</v>
      </c>
      <c r="AI37">
        <f>PRODUCT($AG$3:AG37)</f>
        <v>0.95470274773375563</v>
      </c>
      <c r="AK37">
        <v>1156</v>
      </c>
      <c r="AU37" s="13">
        <v>34</v>
      </c>
      <c r="AV37">
        <v>47.619646777789406</v>
      </c>
      <c r="AW37">
        <v>2413.3087435860866</v>
      </c>
      <c r="AX37">
        <v>145.67798434465749</v>
      </c>
      <c r="AY37">
        <v>12.069713515434303</v>
      </c>
    </row>
    <row r="38" spans="1:51" x14ac:dyDescent="0.25">
      <c r="A38" s="1">
        <v>35</v>
      </c>
      <c r="B38" s="5">
        <v>2.1000000000000001E-4</v>
      </c>
      <c r="C38" s="5">
        <v>2.9E-4</v>
      </c>
      <c r="D38" s="5">
        <v>3.8000000000000002E-4</v>
      </c>
      <c r="E38" s="5">
        <v>4.8000000000000001E-4</v>
      </c>
      <c r="F38" s="5">
        <v>5.5999999999999995E-4</v>
      </c>
      <c r="G38" s="5">
        <v>6.2E-4</v>
      </c>
      <c r="H38" s="5">
        <v>6.8999999999999997E-4</v>
      </c>
      <c r="I38" s="5">
        <v>8.0000000000000004E-4</v>
      </c>
      <c r="J38" s="5">
        <v>9.6000000000000002E-4</v>
      </c>
      <c r="K38" s="5">
        <v>1.1299999999999999E-3</v>
      </c>
      <c r="L38" s="5">
        <v>1.33E-3</v>
      </c>
      <c r="M38" s="5">
        <v>1.57E-3</v>
      </c>
      <c r="N38" s="5">
        <v>1.74E-3</v>
      </c>
      <c r="O38" s="5">
        <v>2E-3</v>
      </c>
      <c r="P38" s="5">
        <v>2.2300000000000002E-3</v>
      </c>
      <c r="Q38" s="5">
        <v>2.48E-3</v>
      </c>
      <c r="R38" s="5">
        <v>2.7799999999999999E-3</v>
      </c>
      <c r="S38" s="5">
        <v>3.0999999999999999E-3</v>
      </c>
      <c r="T38" s="5">
        <v>3.4499999999999999E-3</v>
      </c>
      <c r="U38" s="5">
        <v>3.8500000000000001E-3</v>
      </c>
      <c r="V38" s="5">
        <v>4.3E-3</v>
      </c>
      <c r="W38" s="5">
        <v>4.7999999999999996E-3</v>
      </c>
      <c r="X38" s="5">
        <v>5.3600000000000002E-3</v>
      </c>
      <c r="Y38" s="5">
        <v>5.9800000000000001E-3</v>
      </c>
      <c r="Z38" s="5">
        <v>6.5799999999999999E-3</v>
      </c>
      <c r="AA38" s="5">
        <v>7.4000000000000003E-3</v>
      </c>
      <c r="AB38" s="7">
        <v>60</v>
      </c>
      <c r="AE38">
        <v>35</v>
      </c>
      <c r="AF38">
        <f t="shared" si="0"/>
        <v>5.11E-3</v>
      </c>
      <c r="AG38">
        <f t="shared" si="1"/>
        <v>0.99489000000000005</v>
      </c>
      <c r="AH38">
        <f t="shared" si="2"/>
        <v>4.8785310409194911E-3</v>
      </c>
      <c r="AI38">
        <f>PRODUCT($AG$3:AG38)</f>
        <v>0.94982421669283623</v>
      </c>
      <c r="AK38">
        <v>1225</v>
      </c>
      <c r="AU38" s="13">
        <v>35</v>
      </c>
      <c r="AV38">
        <v>46.662933025444936</v>
      </c>
      <c r="AW38">
        <v>2321.6159431232909</v>
      </c>
      <c r="AX38">
        <v>144.18662458613107</v>
      </c>
      <c r="AY38">
        <v>12.007773506613583</v>
      </c>
    </row>
    <row r="39" spans="1:51" x14ac:dyDescent="0.25">
      <c r="A39" s="1">
        <v>36</v>
      </c>
      <c r="B39" s="5">
        <v>2.0000000000000001E-4</v>
      </c>
      <c r="C39" s="5">
        <v>2.9E-4</v>
      </c>
      <c r="D39" s="5">
        <v>3.8999999999999999E-4</v>
      </c>
      <c r="E39" s="5">
        <v>4.8999999999999998E-4</v>
      </c>
      <c r="F39" s="5">
        <v>5.8E-4</v>
      </c>
      <c r="G39" s="5">
        <v>6.8000000000000005E-4</v>
      </c>
      <c r="H39" s="5">
        <v>7.9000000000000001E-4</v>
      </c>
      <c r="I39" s="5">
        <v>9.3000000000000005E-4</v>
      </c>
      <c r="J39" s="5">
        <v>1.1199999999999999E-3</v>
      </c>
      <c r="K39" s="5">
        <v>1.32E-3</v>
      </c>
      <c r="L39" s="5">
        <v>1.5499999999999999E-3</v>
      </c>
      <c r="M39" s="5">
        <v>1.7099999999999999E-3</v>
      </c>
      <c r="N39" s="5">
        <v>1.97E-3</v>
      </c>
      <c r="O39" s="5">
        <v>2.2200000000000002E-3</v>
      </c>
      <c r="P39" s="5">
        <v>2.47E-3</v>
      </c>
      <c r="Q39" s="5">
        <v>2.7799999999999999E-3</v>
      </c>
      <c r="R39" s="5">
        <v>3.0799999999999998E-3</v>
      </c>
      <c r="S39" s="5">
        <v>3.4099999999999998E-3</v>
      </c>
      <c r="T39" s="5">
        <v>3.81E-3</v>
      </c>
      <c r="U39" s="5">
        <v>4.28E-3</v>
      </c>
      <c r="V39" s="5">
        <v>4.7600000000000003E-3</v>
      </c>
      <c r="W39" s="5">
        <v>5.3099999999999996E-3</v>
      </c>
      <c r="X39" s="5">
        <v>5.9100000000000003E-3</v>
      </c>
      <c r="Y39" s="5">
        <v>6.5799999999999999E-3</v>
      </c>
      <c r="Z39" s="5">
        <v>7.1599999999999997E-3</v>
      </c>
      <c r="AA39" s="5">
        <v>8.0499999999999999E-3</v>
      </c>
      <c r="AB39" s="7">
        <v>61</v>
      </c>
      <c r="AE39" s="8">
        <v>36</v>
      </c>
      <c r="AF39">
        <f t="shared" si="0"/>
        <v>5.64E-3</v>
      </c>
      <c r="AG39">
        <f t="shared" si="1"/>
        <v>0.99436000000000002</v>
      </c>
      <c r="AH39">
        <f t="shared" si="2"/>
        <v>5.3570085821475965E-3</v>
      </c>
      <c r="AI39">
        <f>PRODUCT($AG$3:AG39)</f>
        <v>0.94446720811068863</v>
      </c>
      <c r="AK39">
        <v>1296</v>
      </c>
      <c r="AU39" s="13">
        <v>36</v>
      </c>
      <c r="AV39">
        <v>45.708337191023098</v>
      </c>
      <c r="AW39">
        <v>2231.8909960672258</v>
      </c>
      <c r="AX39">
        <v>142.63890729896048</v>
      </c>
      <c r="AY39">
        <v>11.94315315563526</v>
      </c>
    </row>
    <row r="40" spans="1:51" x14ac:dyDescent="0.25">
      <c r="A40" s="1">
        <v>37</v>
      </c>
      <c r="B40" s="5">
        <v>2.0000000000000001E-4</v>
      </c>
      <c r="C40" s="5">
        <v>2.9E-4</v>
      </c>
      <c r="D40" s="5">
        <v>3.8999999999999999E-4</v>
      </c>
      <c r="E40" s="5">
        <v>5.0000000000000001E-4</v>
      </c>
      <c r="F40" s="5">
        <v>6.2E-4</v>
      </c>
      <c r="G40" s="5">
        <v>7.6000000000000004E-4</v>
      </c>
      <c r="H40" s="5">
        <v>9.1E-4</v>
      </c>
      <c r="I40" s="5">
        <v>1.07E-3</v>
      </c>
      <c r="J40" s="5">
        <v>1.2899999999999999E-3</v>
      </c>
      <c r="K40" s="5">
        <v>1.5399999999999999E-3</v>
      </c>
      <c r="L40" s="5">
        <v>1.6999999999999999E-3</v>
      </c>
      <c r="M40" s="5">
        <v>1.9599999999999999E-3</v>
      </c>
      <c r="N40" s="5">
        <v>2.1900000000000001E-3</v>
      </c>
      <c r="O40" s="5">
        <v>2.4399999999999999E-3</v>
      </c>
      <c r="P40" s="5">
        <v>2.7399999999999998E-3</v>
      </c>
      <c r="Q40" s="5">
        <v>3.0699999999999998E-3</v>
      </c>
      <c r="R40" s="5">
        <v>3.3899999999999998E-3</v>
      </c>
      <c r="S40" s="5">
        <v>3.7699999999999999E-3</v>
      </c>
      <c r="T40" s="5">
        <v>4.2399999999999998E-3</v>
      </c>
      <c r="U40" s="5">
        <v>4.7499999999999999E-3</v>
      </c>
      <c r="V40" s="5">
        <v>5.28E-3</v>
      </c>
      <c r="W40" s="5">
        <v>5.8500000000000002E-3</v>
      </c>
      <c r="X40" s="5">
        <v>6.4900000000000001E-3</v>
      </c>
      <c r="Y40" s="5">
        <v>7.1199999999999996E-3</v>
      </c>
      <c r="Z40" s="5">
        <v>7.7799999999999996E-3</v>
      </c>
      <c r="AA40" s="5">
        <v>8.7299999999999999E-3</v>
      </c>
      <c r="AB40" s="7">
        <v>62</v>
      </c>
      <c r="AE40">
        <v>37</v>
      </c>
      <c r="AF40">
        <f t="shared" si="0"/>
        <v>6.2199999999999998E-3</v>
      </c>
      <c r="AG40">
        <f t="shared" si="1"/>
        <v>0.99378</v>
      </c>
      <c r="AH40">
        <f t="shared" si="2"/>
        <v>5.8745860344484833E-3</v>
      </c>
      <c r="AI40">
        <f>PRODUCT($AG$3:AG40)</f>
        <v>0.93859262207624017</v>
      </c>
      <c r="AK40">
        <v>1369</v>
      </c>
      <c r="AU40" s="13">
        <v>37</v>
      </c>
      <c r="AV40">
        <v>44.759426418630319</v>
      </c>
      <c r="AW40">
        <v>2144.3814732086357</v>
      </c>
      <c r="AX40">
        <v>140.97521988385392</v>
      </c>
      <c r="AY40">
        <v>11.873298610068472</v>
      </c>
    </row>
    <row r="41" spans="1:51" x14ac:dyDescent="0.25">
      <c r="A41" s="1">
        <v>38</v>
      </c>
      <c r="B41" s="5">
        <v>2.2000000000000001E-4</v>
      </c>
      <c r="C41" s="5">
        <v>3.2000000000000003E-4</v>
      </c>
      <c r="D41" s="5">
        <v>4.2000000000000002E-4</v>
      </c>
      <c r="E41" s="5">
        <v>5.4000000000000001E-4</v>
      </c>
      <c r="F41" s="5">
        <v>6.8000000000000005E-4</v>
      </c>
      <c r="G41" s="5">
        <v>8.4000000000000003E-4</v>
      </c>
      <c r="H41" s="5">
        <v>1E-3</v>
      </c>
      <c r="I41" s="5">
        <v>1.17E-3</v>
      </c>
      <c r="J41" s="5">
        <v>1.41E-3</v>
      </c>
      <c r="K41" s="5">
        <v>1.66E-3</v>
      </c>
      <c r="L41" s="5">
        <v>1.9400000000000001E-3</v>
      </c>
      <c r="M41" s="5">
        <v>2.16E-3</v>
      </c>
      <c r="N41" s="5">
        <v>2.4099999999999998E-3</v>
      </c>
      <c r="O41" s="5">
        <v>2.7000000000000001E-3</v>
      </c>
      <c r="P41" s="5">
        <v>3.0000000000000001E-3</v>
      </c>
      <c r="Q41" s="5">
        <v>3.3700000000000002E-3</v>
      </c>
      <c r="R41" s="5">
        <v>3.7200000000000002E-3</v>
      </c>
      <c r="S41" s="5">
        <v>4.2199999999999998E-3</v>
      </c>
      <c r="T41" s="5">
        <v>4.7299999999999998E-3</v>
      </c>
      <c r="U41" s="5">
        <v>5.2500000000000003E-3</v>
      </c>
      <c r="V41" s="5">
        <v>5.79E-3</v>
      </c>
      <c r="W41" s="5">
        <v>6.3899999999999998E-3</v>
      </c>
      <c r="X41" s="5">
        <v>7.1000000000000004E-3</v>
      </c>
      <c r="Y41" s="5">
        <v>7.7499999999999999E-3</v>
      </c>
      <c r="Z41" s="5">
        <v>8.3999999999999995E-3</v>
      </c>
      <c r="AA41" s="5">
        <v>9.4400000000000005E-3</v>
      </c>
      <c r="AB41" s="7">
        <v>63</v>
      </c>
      <c r="AE41">
        <v>38</v>
      </c>
      <c r="AF41">
        <f t="shared" si="0"/>
        <v>6.8100000000000001E-3</v>
      </c>
      <c r="AG41">
        <f t="shared" si="1"/>
        <v>0.99319000000000002</v>
      </c>
      <c r="AH41">
        <f t="shared" si="2"/>
        <v>6.3918157563391956E-3</v>
      </c>
      <c r="AI41">
        <f>PRODUCT($AG$3:AG41)</f>
        <v>0.93220080631990099</v>
      </c>
      <c r="AK41">
        <v>1444</v>
      </c>
      <c r="AU41" s="13">
        <v>38</v>
      </c>
      <c r="AV41">
        <v>43.821470830735095</v>
      </c>
      <c r="AW41">
        <v>2059.3712876437053</v>
      </c>
      <c r="AX41">
        <v>139.04998187473848</v>
      </c>
      <c r="AY41">
        <v>11.79194563567601</v>
      </c>
    </row>
    <row r="42" spans="1:51" x14ac:dyDescent="0.25">
      <c r="A42" s="1">
        <v>39</v>
      </c>
      <c r="B42" s="5">
        <v>2.4000000000000001E-4</v>
      </c>
      <c r="C42" s="5">
        <v>3.5E-4</v>
      </c>
      <c r="D42" s="5">
        <v>4.6000000000000001E-4</v>
      </c>
      <c r="E42" s="5">
        <v>5.9999999999999995E-4</v>
      </c>
      <c r="F42" s="5">
        <v>7.6999999999999996E-4</v>
      </c>
      <c r="G42" s="5">
        <v>9.3999999999999997E-4</v>
      </c>
      <c r="H42" s="5">
        <v>1.1000000000000001E-3</v>
      </c>
      <c r="I42" s="5">
        <v>1.2899999999999999E-3</v>
      </c>
      <c r="J42" s="5">
        <v>1.5299999999999999E-3</v>
      </c>
      <c r="K42" s="5">
        <v>1.7899999999999999E-3</v>
      </c>
      <c r="L42" s="5">
        <v>2.0799999999999998E-3</v>
      </c>
      <c r="M42" s="5">
        <v>2.33E-3</v>
      </c>
      <c r="N42" s="5">
        <v>2.63E-3</v>
      </c>
      <c r="O42" s="5">
        <v>2.9499999999999999E-3</v>
      </c>
      <c r="P42" s="5">
        <v>3.2499999999999999E-3</v>
      </c>
      <c r="Q42" s="5">
        <v>3.6900000000000001E-3</v>
      </c>
      <c r="R42" s="5">
        <v>4.15E-3</v>
      </c>
      <c r="S42" s="5">
        <v>4.7200000000000002E-3</v>
      </c>
      <c r="T42" s="5">
        <v>5.2199999999999998E-3</v>
      </c>
      <c r="U42" s="5">
        <v>5.7299999999999999E-3</v>
      </c>
      <c r="V42" s="5">
        <v>6.3200000000000001E-3</v>
      </c>
      <c r="W42" s="5">
        <v>7.0099999999999997E-3</v>
      </c>
      <c r="X42" s="5">
        <v>7.7299999999999999E-3</v>
      </c>
      <c r="Y42" s="5">
        <v>8.3599999999999994E-3</v>
      </c>
      <c r="Z42" s="5">
        <v>9.0500000000000008E-3</v>
      </c>
      <c r="AA42" s="5">
        <v>1.0279999999999999E-2</v>
      </c>
      <c r="AB42" s="7">
        <v>64</v>
      </c>
      <c r="AE42" s="8">
        <v>39</v>
      </c>
      <c r="AF42">
        <f t="shared" si="0"/>
        <v>7.4000000000000003E-3</v>
      </c>
      <c r="AG42">
        <f t="shared" si="1"/>
        <v>0.99260000000000004</v>
      </c>
      <c r="AH42">
        <f t="shared" si="2"/>
        <v>6.8982859667672675E-3</v>
      </c>
      <c r="AI42">
        <f>PRODUCT($AG$3:AG42)</f>
        <v>0.92530252035313376</v>
      </c>
      <c r="AK42">
        <v>1521</v>
      </c>
      <c r="AU42" s="13">
        <v>39</v>
      </c>
      <c r="AV42">
        <v>42.895572235764419</v>
      </c>
      <c r="AW42">
        <v>1976.8999210565228</v>
      </c>
      <c r="AX42">
        <v>136.86980362283953</v>
      </c>
      <c r="AY42">
        <v>11.699136875122008</v>
      </c>
    </row>
    <row r="43" spans="1:51" x14ac:dyDescent="0.25">
      <c r="A43" s="1">
        <v>40</v>
      </c>
      <c r="B43" s="5">
        <v>2.5999999999999998E-4</v>
      </c>
      <c r="C43" s="5">
        <v>3.8999999999999999E-4</v>
      </c>
      <c r="D43" s="5">
        <v>5.2999999999999998E-4</v>
      </c>
      <c r="E43" s="5">
        <v>6.8999999999999997E-4</v>
      </c>
      <c r="F43" s="5">
        <v>8.5999999999999998E-4</v>
      </c>
      <c r="G43" s="5">
        <v>1.0300000000000001E-3</v>
      </c>
      <c r="H43" s="5">
        <v>1.2199999999999999E-3</v>
      </c>
      <c r="I43" s="5">
        <v>1.41E-3</v>
      </c>
      <c r="J43" s="5">
        <v>1.66E-3</v>
      </c>
      <c r="K43" s="5">
        <v>1.9300000000000001E-3</v>
      </c>
      <c r="L43" s="5">
        <v>2.2200000000000002E-3</v>
      </c>
      <c r="M43" s="5">
        <v>2.5200000000000001E-3</v>
      </c>
      <c r="N43" s="5">
        <v>2.8700000000000002E-3</v>
      </c>
      <c r="O43" s="5">
        <v>3.2100000000000002E-3</v>
      </c>
      <c r="P43" s="5">
        <v>3.5100000000000001E-3</v>
      </c>
      <c r="Q43" s="5">
        <v>4.0400000000000002E-3</v>
      </c>
      <c r="R43" s="5">
        <v>4.6299999999999996E-3</v>
      </c>
      <c r="S43" s="5">
        <v>5.1900000000000002E-3</v>
      </c>
      <c r="T43" s="5">
        <v>5.6800000000000002E-3</v>
      </c>
      <c r="U43" s="5">
        <v>6.2599999999999999E-3</v>
      </c>
      <c r="V43" s="5">
        <v>6.94E-3</v>
      </c>
      <c r="W43" s="5">
        <v>7.6299999999999996E-3</v>
      </c>
      <c r="X43" s="5">
        <v>8.3199999999999993E-3</v>
      </c>
      <c r="Y43" s="5">
        <v>8.9700000000000005E-3</v>
      </c>
      <c r="Z43" s="5">
        <v>9.8099999999999993E-3</v>
      </c>
      <c r="AA43" s="5">
        <v>1.132E-2</v>
      </c>
      <c r="AB43" s="7">
        <v>65</v>
      </c>
      <c r="AE43">
        <v>40</v>
      </c>
      <c r="AF43">
        <f t="shared" si="0"/>
        <v>8.0499999999999999E-3</v>
      </c>
      <c r="AG43">
        <f t="shared" si="1"/>
        <v>0.99195</v>
      </c>
      <c r="AH43">
        <f t="shared" si="2"/>
        <v>7.4486852888427267E-3</v>
      </c>
      <c r="AI43">
        <f>PRODUCT($AG$3:AG43)</f>
        <v>0.91785383506429108</v>
      </c>
      <c r="AK43">
        <v>1600</v>
      </c>
      <c r="AU43" s="13">
        <v>40</v>
      </c>
      <c r="AV43">
        <v>41.979384873011114</v>
      </c>
      <c r="AW43">
        <v>1896.8184568213726</v>
      </c>
      <c r="AX43">
        <v>134.54970250497831</v>
      </c>
      <c r="AY43">
        <v>11.599556133963848</v>
      </c>
    </row>
    <row r="44" spans="1:51" x14ac:dyDescent="0.25">
      <c r="A44" s="1">
        <v>41</v>
      </c>
      <c r="B44" s="5">
        <v>2.9E-4</v>
      </c>
      <c r="C44" s="5">
        <v>4.4999999999999999E-4</v>
      </c>
      <c r="D44" s="5">
        <v>6.2E-4</v>
      </c>
      <c r="E44" s="5">
        <v>7.9000000000000001E-4</v>
      </c>
      <c r="F44" s="5">
        <v>9.6000000000000002E-4</v>
      </c>
      <c r="G44" s="5">
        <v>1.15E-3</v>
      </c>
      <c r="H44" s="5">
        <v>1.3500000000000001E-3</v>
      </c>
      <c r="I44" s="5">
        <v>1.5499999999999999E-3</v>
      </c>
      <c r="J44" s="5">
        <v>1.8E-3</v>
      </c>
      <c r="K44" s="5">
        <v>2.0799999999999998E-3</v>
      </c>
      <c r="L44" s="5">
        <v>2.3900000000000002E-3</v>
      </c>
      <c r="M44" s="5">
        <v>2.7399999999999998E-3</v>
      </c>
      <c r="N44" s="5">
        <v>3.1099999999999999E-3</v>
      </c>
      <c r="O44" s="5">
        <v>3.47E-3</v>
      </c>
      <c r="P44" s="5">
        <v>3.8E-3</v>
      </c>
      <c r="Q44" s="5">
        <v>4.4900000000000001E-3</v>
      </c>
      <c r="R44" s="5">
        <v>5.13E-3</v>
      </c>
      <c r="S44" s="5">
        <v>5.62E-3</v>
      </c>
      <c r="T44" s="5">
        <v>6.2199999999999998E-3</v>
      </c>
      <c r="U44" s="5">
        <v>6.8700000000000002E-3</v>
      </c>
      <c r="V44" s="5">
        <v>7.5500000000000003E-3</v>
      </c>
      <c r="W44" s="5">
        <v>8.2699999999999996E-3</v>
      </c>
      <c r="X44" s="5">
        <v>8.9200000000000008E-3</v>
      </c>
      <c r="Y44" s="5">
        <v>9.7599999999999996E-3</v>
      </c>
      <c r="Z44" s="5">
        <v>1.0789999999999999E-2</v>
      </c>
      <c r="AA44" s="5">
        <v>1.252E-2</v>
      </c>
      <c r="AB44" s="7">
        <v>66</v>
      </c>
      <c r="AE44">
        <v>41</v>
      </c>
      <c r="AF44">
        <f t="shared" si="0"/>
        <v>8.7299999999999999E-3</v>
      </c>
      <c r="AG44">
        <f t="shared" si="1"/>
        <v>0.99126999999999998</v>
      </c>
      <c r="AH44">
        <f t="shared" si="2"/>
        <v>8.0128639801112615E-3</v>
      </c>
      <c r="AI44">
        <f>PRODUCT($AG$3:AG44)</f>
        <v>0.90984097108417983</v>
      </c>
      <c r="AK44">
        <v>1681</v>
      </c>
      <c r="AU44" s="13">
        <v>41</v>
      </c>
      <c r="AV44">
        <v>41.064680757277785</v>
      </c>
      <c r="AW44">
        <v>1818.5784971258195</v>
      </c>
      <c r="AX44">
        <v>132.27049142867918</v>
      </c>
      <c r="AY44">
        <v>11.500890897173104</v>
      </c>
    </row>
    <row r="45" spans="1:51" x14ac:dyDescent="0.25">
      <c r="A45" s="1">
        <v>42</v>
      </c>
      <c r="B45" s="5">
        <v>3.3E-4</v>
      </c>
      <c r="C45" s="5">
        <v>5.2999999999999998E-4</v>
      </c>
      <c r="D45" s="5">
        <v>7.1000000000000002E-4</v>
      </c>
      <c r="E45" s="5">
        <v>8.8999999999999995E-4</v>
      </c>
      <c r="F45" s="5">
        <v>1.09E-3</v>
      </c>
      <c r="G45" s="5">
        <v>1.2800000000000001E-3</v>
      </c>
      <c r="H45" s="5">
        <v>1.5E-3</v>
      </c>
      <c r="I45" s="5">
        <v>1.7099999999999999E-3</v>
      </c>
      <c r="J45" s="5">
        <v>1.9599999999999999E-3</v>
      </c>
      <c r="K45" s="5">
        <v>2.2499999999999998E-3</v>
      </c>
      <c r="L45" s="5">
        <v>2.5899999999999999E-3</v>
      </c>
      <c r="M45" s="5">
        <v>2.96E-3</v>
      </c>
      <c r="N45" s="5">
        <v>3.3700000000000002E-3</v>
      </c>
      <c r="O45" s="5">
        <v>3.7599999999999999E-3</v>
      </c>
      <c r="P45" s="5">
        <v>4.1900000000000001E-3</v>
      </c>
      <c r="Q45" s="5">
        <v>4.9800000000000001E-3</v>
      </c>
      <c r="R45" s="5">
        <v>5.5599999999999998E-3</v>
      </c>
      <c r="S45" s="5">
        <v>6.1599999999999997E-3</v>
      </c>
      <c r="T45" s="5">
        <v>6.79E-3</v>
      </c>
      <c r="U45" s="5">
        <v>7.4400000000000004E-3</v>
      </c>
      <c r="V45" s="5">
        <v>8.2299999999999995E-3</v>
      </c>
      <c r="W45" s="5">
        <v>8.8800000000000007E-3</v>
      </c>
      <c r="X45" s="5">
        <v>9.7099999999999999E-3</v>
      </c>
      <c r="Y45" s="5">
        <v>1.0749999999999999E-2</v>
      </c>
      <c r="Z45" s="5">
        <v>1.1950000000000001E-2</v>
      </c>
      <c r="AA45" s="5">
        <v>1.37E-2</v>
      </c>
      <c r="AB45" s="7">
        <v>67</v>
      </c>
      <c r="AE45" s="8">
        <v>42</v>
      </c>
      <c r="AF45">
        <f t="shared" si="0"/>
        <v>9.4400000000000005E-3</v>
      </c>
      <c r="AG45">
        <f t="shared" si="1"/>
        <v>0.99056</v>
      </c>
      <c r="AH45">
        <f t="shared" si="2"/>
        <v>8.5888987670346573E-3</v>
      </c>
      <c r="AI45">
        <f>PRODUCT($AG$3:AG45)</f>
        <v>0.90125207231714521</v>
      </c>
      <c r="AK45">
        <v>1764</v>
      </c>
      <c r="AU45" s="13">
        <v>42</v>
      </c>
      <c r="AV45">
        <v>40.152764251573032</v>
      </c>
      <c r="AW45">
        <v>1742.2385929435732</v>
      </c>
      <c r="AX45">
        <v>129.99411590117188</v>
      </c>
      <c r="AY45">
        <v>11.401496213268322</v>
      </c>
    </row>
    <row r="46" spans="1:51" x14ac:dyDescent="0.25">
      <c r="A46" s="1">
        <v>43</v>
      </c>
      <c r="B46" s="5">
        <v>3.6999999999999999E-4</v>
      </c>
      <c r="C46" s="5">
        <v>5.9999999999999995E-4</v>
      </c>
      <c r="D46" s="5">
        <v>8.0999999999999996E-4</v>
      </c>
      <c r="E46" s="5">
        <v>1.0200000000000001E-3</v>
      </c>
      <c r="F46" s="5">
        <v>1.24E-3</v>
      </c>
      <c r="G46" s="5">
        <v>1.4499999999999999E-3</v>
      </c>
      <c r="H46" s="5">
        <v>1.6800000000000001E-3</v>
      </c>
      <c r="I46" s="5">
        <v>1.9E-3</v>
      </c>
      <c r="J46" s="5">
        <v>2.1800000000000001E-3</v>
      </c>
      <c r="K46" s="5">
        <v>2.5200000000000001E-3</v>
      </c>
      <c r="L46" s="5">
        <v>2.8800000000000002E-3</v>
      </c>
      <c r="M46" s="5">
        <v>3.29E-3</v>
      </c>
      <c r="N46" s="5">
        <v>3.7499999999999999E-3</v>
      </c>
      <c r="O46" s="5">
        <v>4.1799999999999997E-3</v>
      </c>
      <c r="P46" s="5">
        <v>4.5999999999999999E-3</v>
      </c>
      <c r="Q46" s="5">
        <v>5.4799999999999996E-3</v>
      </c>
      <c r="R46" s="5">
        <v>6.0899999999999999E-3</v>
      </c>
      <c r="S46" s="5">
        <v>6.7200000000000003E-3</v>
      </c>
      <c r="T46" s="5">
        <v>7.3200000000000001E-3</v>
      </c>
      <c r="U46" s="5">
        <v>8.1099999999999992E-3</v>
      </c>
      <c r="V46" s="5">
        <v>8.7899999999999992E-3</v>
      </c>
      <c r="W46" s="5">
        <v>9.6600000000000002E-3</v>
      </c>
      <c r="X46" s="5">
        <v>1.0699999999999999E-2</v>
      </c>
      <c r="Y46" s="5">
        <v>1.193E-2</v>
      </c>
      <c r="Z46" s="5">
        <v>1.311E-2</v>
      </c>
      <c r="AA46" s="5">
        <v>1.489E-2</v>
      </c>
      <c r="AB46" s="7">
        <v>68</v>
      </c>
      <c r="AE46">
        <v>43</v>
      </c>
      <c r="AF46">
        <f t="shared" si="0"/>
        <v>1.0279999999999999E-2</v>
      </c>
      <c r="AG46">
        <f t="shared" si="1"/>
        <v>0.98972000000000004</v>
      </c>
      <c r="AH46">
        <f t="shared" si="2"/>
        <v>9.2648713034202516E-3</v>
      </c>
      <c r="AI46">
        <f>PRODUCT($AG$3:AG46)</f>
        <v>0.89198720101372497</v>
      </c>
      <c r="AK46">
        <v>1849</v>
      </c>
      <c r="AU46" s="13">
        <v>43</v>
      </c>
      <c r="AV46">
        <v>39.231027732484911</v>
      </c>
      <c r="AW46">
        <v>1667.1074944420486</v>
      </c>
      <c r="AX46">
        <v>128.03395749504853</v>
      </c>
      <c r="AY46">
        <v>11.315209122903939</v>
      </c>
    </row>
    <row r="47" spans="1:51" x14ac:dyDescent="0.25">
      <c r="A47" s="1">
        <v>44</v>
      </c>
      <c r="B47" s="5">
        <v>4.0999999999999999E-4</v>
      </c>
      <c r="C47" s="5">
        <v>6.7000000000000002E-4</v>
      </c>
      <c r="D47" s="5">
        <v>9.2000000000000003E-4</v>
      </c>
      <c r="E47" s="5">
        <v>1.17E-3</v>
      </c>
      <c r="F47" s="5">
        <v>1.41E-3</v>
      </c>
      <c r="G47" s="5">
        <v>1.64E-3</v>
      </c>
      <c r="H47" s="5">
        <v>1.8799999999999999E-3</v>
      </c>
      <c r="I47" s="5">
        <v>2.1299999999999999E-3</v>
      </c>
      <c r="J47" s="5">
        <v>2.4399999999999999E-3</v>
      </c>
      <c r="K47" s="5">
        <v>2.7899999999999999E-3</v>
      </c>
      <c r="L47" s="5">
        <v>3.1900000000000001E-3</v>
      </c>
      <c r="M47" s="5">
        <v>3.6600000000000001E-3</v>
      </c>
      <c r="N47" s="5">
        <v>4.1799999999999997E-3</v>
      </c>
      <c r="O47" s="5">
        <v>4.5900000000000003E-3</v>
      </c>
      <c r="P47" s="5">
        <v>5.0800000000000003E-3</v>
      </c>
      <c r="Q47" s="5">
        <v>6.0099999999999997E-3</v>
      </c>
      <c r="R47" s="5">
        <v>6.6499999999999997E-3</v>
      </c>
      <c r="S47" s="5">
        <v>7.28E-3</v>
      </c>
      <c r="T47" s="5">
        <v>8.0300000000000007E-3</v>
      </c>
      <c r="U47" s="5">
        <v>8.7399999999999995E-3</v>
      </c>
      <c r="V47" s="5">
        <v>9.5700000000000004E-3</v>
      </c>
      <c r="W47" s="5">
        <v>1.065E-2</v>
      </c>
      <c r="X47" s="5">
        <v>1.191E-2</v>
      </c>
      <c r="Y47" s="5">
        <v>1.306E-2</v>
      </c>
      <c r="Z47" s="5">
        <v>1.417E-2</v>
      </c>
      <c r="AA47" s="5">
        <v>1.618E-2</v>
      </c>
      <c r="AB47" s="7">
        <v>69</v>
      </c>
      <c r="AE47">
        <v>44</v>
      </c>
      <c r="AF47">
        <f t="shared" si="0"/>
        <v>1.132E-2</v>
      </c>
      <c r="AG47">
        <f t="shared" si="1"/>
        <v>0.98868</v>
      </c>
      <c r="AH47">
        <f t="shared" si="2"/>
        <v>1.0097295115475366E-2</v>
      </c>
      <c r="AI47">
        <f>PRODUCT($AG$3:AG47)</f>
        <v>0.88188990589824956</v>
      </c>
      <c r="AK47">
        <v>1936</v>
      </c>
      <c r="AU47" s="13">
        <v>44</v>
      </c>
      <c r="AV47">
        <v>38.311383452743456</v>
      </c>
      <c r="AW47">
        <v>1593.8176000039127</v>
      </c>
      <c r="AX47">
        <v>126.05549794076751</v>
      </c>
      <c r="AY47">
        <v>11.227443962931524</v>
      </c>
    </row>
    <row r="48" spans="1:51" x14ac:dyDescent="0.25">
      <c r="A48" s="1">
        <v>45</v>
      </c>
      <c r="B48" s="5">
        <v>4.4999999999999999E-4</v>
      </c>
      <c r="C48" s="5">
        <v>7.5000000000000002E-4</v>
      </c>
      <c r="D48" s="5">
        <v>1.0499999999999999E-3</v>
      </c>
      <c r="E48" s="5">
        <v>1.33E-3</v>
      </c>
      <c r="F48" s="5">
        <v>1.6000000000000001E-3</v>
      </c>
      <c r="G48" s="5">
        <v>1.8500000000000001E-3</v>
      </c>
      <c r="H48" s="5">
        <v>2.1199999999999999E-3</v>
      </c>
      <c r="I48" s="5">
        <v>2.4199999999999998E-3</v>
      </c>
      <c r="J48" s="5">
        <v>2.7100000000000002E-3</v>
      </c>
      <c r="K48" s="5">
        <v>3.0799999999999998E-3</v>
      </c>
      <c r="L48" s="5">
        <v>3.5300000000000002E-3</v>
      </c>
      <c r="M48" s="5">
        <v>4.0800000000000003E-3</v>
      </c>
      <c r="N48" s="5">
        <v>4.5700000000000003E-3</v>
      </c>
      <c r="O48" s="5">
        <v>5.0699999999999999E-3</v>
      </c>
      <c r="P48" s="5">
        <v>5.5900000000000004E-3</v>
      </c>
      <c r="Q48" s="5">
        <v>6.5199999999999998E-3</v>
      </c>
      <c r="R48" s="5">
        <v>7.1700000000000002E-3</v>
      </c>
      <c r="S48" s="5">
        <v>7.9500000000000005E-3</v>
      </c>
      <c r="T48" s="5">
        <v>8.6899999999999998E-3</v>
      </c>
      <c r="U48" s="5">
        <v>9.5200000000000007E-3</v>
      </c>
      <c r="V48" s="5">
        <v>1.06E-2</v>
      </c>
      <c r="W48" s="5">
        <v>1.188E-2</v>
      </c>
      <c r="X48" s="5">
        <v>1.2970000000000001E-2</v>
      </c>
      <c r="Y48" s="5">
        <v>1.4030000000000001E-2</v>
      </c>
      <c r="Z48" s="5">
        <v>1.532E-2</v>
      </c>
      <c r="AA48" s="5">
        <v>1.7639999999999999E-2</v>
      </c>
      <c r="AB48" s="7">
        <v>70</v>
      </c>
      <c r="AE48" s="8">
        <v>45</v>
      </c>
      <c r="AF48">
        <f t="shared" si="0"/>
        <v>1.252E-2</v>
      </c>
      <c r="AG48">
        <f t="shared" si="1"/>
        <v>0.98748000000000002</v>
      </c>
      <c r="AH48">
        <f t="shared" si="2"/>
        <v>1.1041261621846085E-2</v>
      </c>
      <c r="AI48">
        <f>PRODUCT($AG$3:AG48)</f>
        <v>0.87084864427640352</v>
      </c>
      <c r="AK48">
        <v>2025</v>
      </c>
      <c r="AU48" s="13">
        <v>45</v>
      </c>
      <c r="AV48">
        <v>37.400707125864749</v>
      </c>
      <c r="AW48">
        <v>1522.7873352509862</v>
      </c>
      <c r="AX48">
        <v>123.97444173627605</v>
      </c>
      <c r="AY48">
        <v>11.134381066600696</v>
      </c>
    </row>
    <row r="49" spans="1:51" x14ac:dyDescent="0.25">
      <c r="A49" s="1">
        <v>46</v>
      </c>
      <c r="B49" s="5">
        <v>5.0000000000000001E-4</v>
      </c>
      <c r="C49" s="5">
        <v>8.4999999999999995E-4</v>
      </c>
      <c r="D49" s="5">
        <v>1.1900000000000001E-3</v>
      </c>
      <c r="E49" s="5">
        <v>1.5100000000000001E-3</v>
      </c>
      <c r="F49" s="5">
        <v>1.82E-3</v>
      </c>
      <c r="G49" s="5">
        <v>2.1099999999999999E-3</v>
      </c>
      <c r="H49" s="5">
        <v>2.3999999999999998E-3</v>
      </c>
      <c r="I49" s="5">
        <v>2.7000000000000001E-3</v>
      </c>
      <c r="J49" s="5">
        <v>3.0000000000000001E-3</v>
      </c>
      <c r="K49" s="5">
        <v>3.3999999999999998E-3</v>
      </c>
      <c r="L49" s="5">
        <v>3.9199999999999999E-3</v>
      </c>
      <c r="M49" s="5">
        <v>4.5199999999999997E-3</v>
      </c>
      <c r="N49" s="5">
        <v>5.0299999999999997E-3</v>
      </c>
      <c r="O49" s="5">
        <v>5.5700000000000003E-3</v>
      </c>
      <c r="P49" s="5">
        <v>6.13E-3</v>
      </c>
      <c r="Q49" s="5">
        <v>7.0800000000000004E-3</v>
      </c>
      <c r="R49" s="5">
        <v>7.8700000000000003E-3</v>
      </c>
      <c r="S49" s="5">
        <v>8.6499999999999997E-3</v>
      </c>
      <c r="T49" s="5">
        <v>9.4699999999999993E-3</v>
      </c>
      <c r="U49" s="5">
        <v>1.055E-2</v>
      </c>
      <c r="V49" s="5">
        <v>1.1860000000000001E-2</v>
      </c>
      <c r="W49" s="5">
        <v>1.289E-2</v>
      </c>
      <c r="X49" s="5">
        <v>1.3950000000000001E-2</v>
      </c>
      <c r="Y49" s="5">
        <v>1.5169999999999999E-2</v>
      </c>
      <c r="Z49" s="5">
        <v>1.6580000000000001E-2</v>
      </c>
      <c r="AA49" s="5">
        <v>1.9359999999999999E-2</v>
      </c>
      <c r="AB49" s="7">
        <v>71</v>
      </c>
      <c r="AE49">
        <v>46</v>
      </c>
      <c r="AF49">
        <f t="shared" si="0"/>
        <v>1.37E-2</v>
      </c>
      <c r="AG49">
        <f t="shared" si="1"/>
        <v>0.98629999999999995</v>
      </c>
      <c r="AH49">
        <f t="shared" si="2"/>
        <v>1.1930626426586729E-2</v>
      </c>
      <c r="AI49">
        <f>PRODUCT($AG$3:AG49)</f>
        <v>0.8589180178498167</v>
      </c>
      <c r="AK49">
        <v>2116</v>
      </c>
      <c r="AU49" s="13">
        <v>46</v>
      </c>
      <c r="AV49">
        <v>36.491533938947875</v>
      </c>
      <c r="AW49">
        <v>1453.5573084317657</v>
      </c>
      <c r="AX49">
        <v>121.92525921438119</v>
      </c>
      <c r="AY49">
        <v>11.04197714244968</v>
      </c>
    </row>
    <row r="50" spans="1:51" x14ac:dyDescent="0.25">
      <c r="A50" s="1">
        <v>47</v>
      </c>
      <c r="B50" s="5">
        <v>5.5999999999999995E-4</v>
      </c>
      <c r="C50" s="5">
        <v>9.5E-4</v>
      </c>
      <c r="D50" s="5">
        <v>1.3500000000000001E-3</v>
      </c>
      <c r="E50" s="5">
        <v>1.72E-3</v>
      </c>
      <c r="F50" s="5">
        <v>2.0699999999999998E-3</v>
      </c>
      <c r="G50" s="5">
        <v>2.3900000000000002E-3</v>
      </c>
      <c r="H50" s="5">
        <v>2.6800000000000001E-3</v>
      </c>
      <c r="I50" s="5">
        <v>2.97E-3</v>
      </c>
      <c r="J50" s="5">
        <v>3.32E-3</v>
      </c>
      <c r="K50" s="5">
        <v>3.7599999999999999E-3</v>
      </c>
      <c r="L50" s="5">
        <v>4.3200000000000001E-3</v>
      </c>
      <c r="M50" s="5">
        <v>5.0000000000000001E-3</v>
      </c>
      <c r="N50" s="5">
        <v>5.5100000000000001E-3</v>
      </c>
      <c r="O50" s="5">
        <v>6.0800000000000003E-3</v>
      </c>
      <c r="P50" s="5">
        <v>6.7499999999999999E-3</v>
      </c>
      <c r="Q50" s="5">
        <v>7.7799999999999996E-3</v>
      </c>
      <c r="R50" s="5">
        <v>8.6E-3</v>
      </c>
      <c r="S50" s="5">
        <v>9.4199999999999996E-3</v>
      </c>
      <c r="T50" s="5">
        <v>1.0500000000000001E-2</v>
      </c>
      <c r="U50" s="5">
        <v>1.1820000000000001E-2</v>
      </c>
      <c r="V50" s="5">
        <v>1.282E-2</v>
      </c>
      <c r="W50" s="5">
        <v>1.38E-2</v>
      </c>
      <c r="X50" s="5">
        <v>1.5010000000000001E-2</v>
      </c>
      <c r="Y50" s="5">
        <v>1.6480000000000002E-2</v>
      </c>
      <c r="Z50" s="5">
        <v>1.805E-2</v>
      </c>
      <c r="AA50" s="5">
        <v>2.146E-2</v>
      </c>
      <c r="AB50" s="7">
        <v>72</v>
      </c>
      <c r="AE50">
        <v>47</v>
      </c>
      <c r="AF50">
        <f t="shared" si="0"/>
        <v>1.489E-2</v>
      </c>
      <c r="AG50">
        <f t="shared" si="1"/>
        <v>0.98511000000000004</v>
      </c>
      <c r="AH50">
        <f t="shared" si="2"/>
        <v>1.278928928578377E-2</v>
      </c>
      <c r="AI50">
        <f>PRODUCT($AG$3:AG50)</f>
        <v>0.84612872856403298</v>
      </c>
      <c r="AK50">
        <v>2209</v>
      </c>
      <c r="AU50" s="13">
        <v>47</v>
      </c>
      <c r="AV50">
        <v>35.591885300103783</v>
      </c>
      <c r="AW50">
        <v>1386.547931229919</v>
      </c>
      <c r="AX50">
        <v>119.76563201417525</v>
      </c>
      <c r="AY50">
        <v>10.943748535770331</v>
      </c>
    </row>
    <row r="51" spans="1:51" x14ac:dyDescent="0.25">
      <c r="A51" s="1">
        <v>48</v>
      </c>
      <c r="B51" s="5">
        <v>6.0999999999999997E-4</v>
      </c>
      <c r="C51" s="5">
        <v>1.06E-3</v>
      </c>
      <c r="D51" s="5">
        <v>1.5E-3</v>
      </c>
      <c r="E51" s="5">
        <v>1.89E-3</v>
      </c>
      <c r="F51" s="5">
        <v>2.2499999999999998E-3</v>
      </c>
      <c r="G51" s="5">
        <v>2.5699999999999998E-3</v>
      </c>
      <c r="H51" s="5">
        <v>2.8999999999999998E-3</v>
      </c>
      <c r="I51" s="5">
        <v>3.2299999999999998E-3</v>
      </c>
      <c r="J51" s="5">
        <v>3.63E-3</v>
      </c>
      <c r="K51" s="5">
        <v>4.0899999999999999E-3</v>
      </c>
      <c r="L51" s="5">
        <v>4.7000000000000002E-3</v>
      </c>
      <c r="M51" s="5">
        <v>5.4299999999999999E-3</v>
      </c>
      <c r="N51" s="5">
        <v>6.0600000000000003E-3</v>
      </c>
      <c r="O51" s="5">
        <v>6.7099999999999998E-3</v>
      </c>
      <c r="P51" s="5">
        <v>7.4400000000000004E-3</v>
      </c>
      <c r="Q51" s="5">
        <v>8.5199999999999998E-3</v>
      </c>
      <c r="R51" s="5">
        <v>9.3699999999999999E-3</v>
      </c>
      <c r="S51" s="5">
        <v>1.0449999999999999E-2</v>
      </c>
      <c r="T51" s="5">
        <v>1.1780000000000001E-2</v>
      </c>
      <c r="U51" s="5">
        <v>1.2760000000000001E-2</v>
      </c>
      <c r="V51" s="5">
        <v>1.366E-2</v>
      </c>
      <c r="W51" s="5">
        <v>1.485E-2</v>
      </c>
      <c r="X51" s="5">
        <v>1.6310000000000002E-2</v>
      </c>
      <c r="Y51" s="5">
        <v>1.787E-2</v>
      </c>
      <c r="Z51" s="5">
        <v>1.992E-2</v>
      </c>
      <c r="AA51" s="5">
        <v>2.3869999999999999E-2</v>
      </c>
      <c r="AB51" s="7">
        <v>73</v>
      </c>
      <c r="AE51" s="8">
        <v>48</v>
      </c>
      <c r="AF51">
        <f t="shared" si="0"/>
        <v>1.618E-2</v>
      </c>
      <c r="AG51">
        <f t="shared" si="1"/>
        <v>0.98382000000000003</v>
      </c>
      <c r="AH51">
        <f t="shared" si="2"/>
        <v>1.3690362828166054E-2</v>
      </c>
      <c r="AI51">
        <f>PRODUCT($AG$3:AG51)</f>
        <v>0.83243836573586694</v>
      </c>
      <c r="AK51">
        <v>2304</v>
      </c>
      <c r="AU51" s="13">
        <v>48</v>
      </c>
      <c r="AV51">
        <v>34.718892063131385</v>
      </c>
      <c r="AW51">
        <v>1322.4813806246548</v>
      </c>
      <c r="AX51">
        <v>117.07991453328736</v>
      </c>
      <c r="AY51">
        <v>10.820347246428248</v>
      </c>
    </row>
    <row r="52" spans="1:51" x14ac:dyDescent="0.25">
      <c r="A52" s="1">
        <v>49</v>
      </c>
      <c r="B52" s="5">
        <v>6.7000000000000002E-4</v>
      </c>
      <c r="C52" s="5">
        <v>1.1800000000000001E-3</v>
      </c>
      <c r="D52" s="5">
        <v>1.6800000000000001E-3</v>
      </c>
      <c r="E52" s="5">
        <v>2.0799999999999998E-3</v>
      </c>
      <c r="F52" s="5">
        <v>2.4299999999999999E-3</v>
      </c>
      <c r="G52" s="5">
        <v>2.7599999999999999E-3</v>
      </c>
      <c r="H52" s="5">
        <v>3.14E-3</v>
      </c>
      <c r="I52" s="5">
        <v>3.5200000000000001E-3</v>
      </c>
      <c r="J52" s="5">
        <v>3.9500000000000004E-3</v>
      </c>
      <c r="K52" s="5">
        <v>4.45E-3</v>
      </c>
      <c r="L52" s="5">
        <v>5.1000000000000004E-3</v>
      </c>
      <c r="M52" s="5">
        <v>5.8500000000000002E-3</v>
      </c>
      <c r="N52" s="5">
        <v>6.6899999999999998E-3</v>
      </c>
      <c r="O52" s="5">
        <v>7.4000000000000003E-3</v>
      </c>
      <c r="P52" s="5">
        <v>8.1700000000000002E-3</v>
      </c>
      <c r="Q52" s="5">
        <v>9.3200000000000002E-3</v>
      </c>
      <c r="R52" s="5">
        <v>1.039E-2</v>
      </c>
      <c r="S52" s="5">
        <v>1.174E-2</v>
      </c>
      <c r="T52" s="5">
        <v>1.2659999999999999E-2</v>
      </c>
      <c r="U52" s="5">
        <v>1.358E-2</v>
      </c>
      <c r="V52" s="5">
        <v>1.468E-2</v>
      </c>
      <c r="W52" s="5">
        <v>1.6140000000000002E-2</v>
      </c>
      <c r="X52" s="5">
        <v>1.7680000000000001E-2</v>
      </c>
      <c r="Y52" s="5">
        <v>1.9730000000000001E-2</v>
      </c>
      <c r="Z52" s="5">
        <v>2.2200000000000001E-2</v>
      </c>
      <c r="AA52" s="5">
        <v>2.623E-2</v>
      </c>
      <c r="AB52" s="7">
        <v>74</v>
      </c>
      <c r="AE52">
        <v>49</v>
      </c>
      <c r="AF52">
        <f t="shared" si="0"/>
        <v>1.7639999999999999E-2</v>
      </c>
      <c r="AG52">
        <f t="shared" si="1"/>
        <v>0.98236000000000001</v>
      </c>
      <c r="AH52">
        <f t="shared" si="2"/>
        <v>1.4684212771580692E-2</v>
      </c>
      <c r="AI52">
        <f>PRODUCT($AG$3:AG52)</f>
        <v>0.81775415296428622</v>
      </c>
      <c r="AK52">
        <v>2401</v>
      </c>
      <c r="AU52" s="13">
        <v>49</v>
      </c>
      <c r="AV52">
        <v>33.854941652960079</v>
      </c>
      <c r="AW52">
        <v>1260.478392640287</v>
      </c>
      <c r="AX52">
        <v>114.32131831495576</v>
      </c>
      <c r="AY52">
        <v>10.692114772810651</v>
      </c>
    </row>
    <row r="53" spans="1:51" x14ac:dyDescent="0.25">
      <c r="A53" s="1">
        <v>50</v>
      </c>
      <c r="B53" s="5">
        <v>7.2999999999999996E-4</v>
      </c>
      <c r="C53" s="5">
        <v>1.32E-3</v>
      </c>
      <c r="D53" s="5">
        <v>1.89E-3</v>
      </c>
      <c r="E53" s="5">
        <v>2.2799999999999999E-3</v>
      </c>
      <c r="F53" s="5">
        <v>2.6099999999999999E-3</v>
      </c>
      <c r="G53" s="5">
        <v>2.9499999999999999E-3</v>
      </c>
      <c r="H53" s="5">
        <v>3.3899999999999998E-3</v>
      </c>
      <c r="I53" s="5">
        <v>3.82E-3</v>
      </c>
      <c r="J53" s="5">
        <v>4.3E-3</v>
      </c>
      <c r="K53" s="5">
        <v>4.8399999999999997E-3</v>
      </c>
      <c r="L53" s="5">
        <v>5.4799999999999996E-3</v>
      </c>
      <c r="M53" s="5">
        <v>6.2899999999999996E-3</v>
      </c>
      <c r="N53" s="5">
        <v>7.2500000000000004E-3</v>
      </c>
      <c r="O53" s="5">
        <v>8.1499999999999993E-3</v>
      </c>
      <c r="P53" s="5">
        <v>8.9899999999999997E-3</v>
      </c>
      <c r="Q53" s="5">
        <v>1.034E-2</v>
      </c>
      <c r="R53" s="5">
        <v>1.1679999999999999E-2</v>
      </c>
      <c r="S53" s="5">
        <v>1.256E-2</v>
      </c>
      <c r="T53" s="5">
        <v>1.35E-2</v>
      </c>
      <c r="U53" s="5">
        <v>1.452E-2</v>
      </c>
      <c r="V53" s="5">
        <v>1.5800000000000002E-2</v>
      </c>
      <c r="W53" s="5">
        <v>1.7489999999999999E-2</v>
      </c>
      <c r="X53" s="5">
        <v>1.9529999999999999E-2</v>
      </c>
      <c r="Y53" s="5">
        <v>2.2079999999999999E-2</v>
      </c>
      <c r="Z53" s="5">
        <v>2.4709999999999999E-2</v>
      </c>
      <c r="AA53" s="5">
        <v>2.8289999999999999E-2</v>
      </c>
      <c r="AB53" s="7">
        <v>75</v>
      </c>
      <c r="AE53">
        <v>50</v>
      </c>
      <c r="AF53">
        <f t="shared" si="0"/>
        <v>1.9359999999999999E-2</v>
      </c>
      <c r="AG53">
        <f t="shared" si="1"/>
        <v>0.98063999999999996</v>
      </c>
      <c r="AH53">
        <f t="shared" si="2"/>
        <v>1.5831720401388579E-2</v>
      </c>
      <c r="AI53">
        <f>PRODUCT($AG$3:AG53)</f>
        <v>0.80192243256289764</v>
      </c>
      <c r="AK53">
        <v>2500</v>
      </c>
      <c r="AU53" s="13">
        <v>50</v>
      </c>
      <c r="AV53">
        <v>33.003192696380722</v>
      </c>
      <c r="AW53">
        <v>1200.6124919581146</v>
      </c>
      <c r="AX53">
        <v>111.40176380367666</v>
      </c>
      <c r="AY53">
        <v>10.554703397238439</v>
      </c>
    </row>
    <row r="54" spans="1:51" x14ac:dyDescent="0.25">
      <c r="A54" s="1">
        <v>51</v>
      </c>
      <c r="B54" s="5">
        <v>8.0999999999999996E-4</v>
      </c>
      <c r="C54" s="5">
        <v>1.48E-3</v>
      </c>
      <c r="D54" s="5">
        <v>2.1099999999999999E-3</v>
      </c>
      <c r="E54" s="5">
        <v>2.49E-3</v>
      </c>
      <c r="F54" s="5">
        <v>2.7899999999999999E-3</v>
      </c>
      <c r="G54" s="5">
        <v>3.16E-3</v>
      </c>
      <c r="H54" s="5">
        <v>3.64E-3</v>
      </c>
      <c r="I54" s="5">
        <v>4.13E-3</v>
      </c>
      <c r="J54" s="5">
        <v>4.6600000000000001E-3</v>
      </c>
      <c r="K54" s="5">
        <v>5.1900000000000002E-3</v>
      </c>
      <c r="L54" s="5">
        <v>5.8799999999999998E-3</v>
      </c>
      <c r="M54" s="5">
        <v>6.77E-3</v>
      </c>
      <c r="N54" s="5">
        <v>7.8300000000000002E-3</v>
      </c>
      <c r="O54" s="5">
        <v>8.9700000000000005E-3</v>
      </c>
      <c r="P54" s="5">
        <v>1.005E-2</v>
      </c>
      <c r="Q54" s="5">
        <v>1.162E-2</v>
      </c>
      <c r="R54" s="5">
        <v>1.2489999999999999E-2</v>
      </c>
      <c r="S54" s="5">
        <v>1.336E-2</v>
      </c>
      <c r="T54" s="5">
        <v>1.4330000000000001E-2</v>
      </c>
      <c r="U54" s="5">
        <v>1.555E-2</v>
      </c>
      <c r="V54" s="5">
        <v>1.7139999999999999E-2</v>
      </c>
      <c r="W54" s="5">
        <v>1.934E-2</v>
      </c>
      <c r="X54" s="5">
        <v>2.197E-2</v>
      </c>
      <c r="Y54" s="5">
        <v>2.4590000000000001E-2</v>
      </c>
      <c r="Z54" s="5">
        <v>2.699E-2</v>
      </c>
      <c r="AA54" s="5">
        <v>3.0380000000000001E-2</v>
      </c>
      <c r="AB54" s="7">
        <v>76</v>
      </c>
      <c r="AE54" s="8">
        <v>51</v>
      </c>
      <c r="AF54">
        <f t="shared" si="0"/>
        <v>2.146E-2</v>
      </c>
      <c r="AG54">
        <f t="shared" si="1"/>
        <v>0.97853999999999997</v>
      </c>
      <c r="AH54">
        <f t="shared" si="2"/>
        <v>1.7209255402799783E-2</v>
      </c>
      <c r="AI54">
        <f>PRODUCT($AG$3:AG54)</f>
        <v>0.78471317716009781</v>
      </c>
      <c r="AK54">
        <v>2601</v>
      </c>
      <c r="AU54" s="13">
        <v>51</v>
      </c>
      <c r="AV54">
        <v>32.161170778137858</v>
      </c>
      <c r="AW54">
        <v>1142.6956818409847</v>
      </c>
      <c r="AX54">
        <v>108.35477602043625</v>
      </c>
      <c r="AY54">
        <v>10.409360019733983</v>
      </c>
    </row>
    <row r="55" spans="1:51" x14ac:dyDescent="0.25">
      <c r="A55" s="1">
        <v>52</v>
      </c>
      <c r="B55" s="5">
        <v>8.8999999999999995E-4</v>
      </c>
      <c r="C55" s="5">
        <v>1.65E-3</v>
      </c>
      <c r="D55" s="5">
        <v>2.3400000000000001E-3</v>
      </c>
      <c r="E55" s="5">
        <v>2.7100000000000002E-3</v>
      </c>
      <c r="F55" s="5">
        <v>2.99E-3</v>
      </c>
      <c r="G55" s="5">
        <v>3.3700000000000002E-3</v>
      </c>
      <c r="H55" s="5">
        <v>3.9100000000000003E-3</v>
      </c>
      <c r="I55" s="5">
        <v>4.4600000000000004E-3</v>
      </c>
      <c r="J55" s="5">
        <v>4.9899999999999996E-3</v>
      </c>
      <c r="K55" s="5">
        <v>5.5700000000000003E-3</v>
      </c>
      <c r="L55" s="5">
        <v>6.3E-3</v>
      </c>
      <c r="M55" s="5">
        <v>7.2500000000000004E-3</v>
      </c>
      <c r="N55" s="5">
        <v>8.4499999999999992E-3</v>
      </c>
      <c r="O55" s="5">
        <v>9.9299999999999996E-3</v>
      </c>
      <c r="P55" s="5">
        <v>1.133E-2</v>
      </c>
      <c r="Q55" s="5">
        <v>1.2409999999999999E-2</v>
      </c>
      <c r="R55" s="5">
        <v>1.321E-2</v>
      </c>
      <c r="S55" s="5">
        <v>1.418E-2</v>
      </c>
      <c r="T55" s="5">
        <v>1.5140000000000001E-2</v>
      </c>
      <c r="U55" s="5">
        <v>1.6789999999999999E-2</v>
      </c>
      <c r="V55" s="5">
        <v>1.9130000000000001E-2</v>
      </c>
      <c r="W55" s="5">
        <v>2.1850000000000001E-2</v>
      </c>
      <c r="X55" s="5">
        <v>2.4459999999999999E-2</v>
      </c>
      <c r="Y55" s="5">
        <v>2.6859999999999998E-2</v>
      </c>
      <c r="Z55" s="5">
        <v>2.894E-2</v>
      </c>
      <c r="AA55" s="5">
        <v>3.3059999999999999E-2</v>
      </c>
      <c r="AB55" s="7">
        <v>77</v>
      </c>
      <c r="AE55">
        <v>52</v>
      </c>
      <c r="AF55">
        <f t="shared" si="0"/>
        <v>2.3869999999999999E-2</v>
      </c>
      <c r="AG55">
        <f t="shared" si="1"/>
        <v>0.97613000000000005</v>
      </c>
      <c r="AH55">
        <f t="shared" si="2"/>
        <v>1.8731103538811533E-2</v>
      </c>
      <c r="AI55">
        <f>PRODUCT($AG$3:AG55)</f>
        <v>0.76598207362128634</v>
      </c>
      <c r="AK55">
        <v>2704</v>
      </c>
      <c r="AU55" s="13">
        <v>52</v>
      </c>
      <c r="AV55">
        <v>31.336588467674211</v>
      </c>
      <c r="AW55">
        <v>1087.1217117418269</v>
      </c>
      <c r="AX55">
        <v>105.13993494945453</v>
      </c>
      <c r="AY55">
        <v>10.253776618858756</v>
      </c>
    </row>
    <row r="56" spans="1:51" x14ac:dyDescent="0.25">
      <c r="A56" s="1">
        <v>53</v>
      </c>
      <c r="B56" s="5">
        <v>9.8999999999999999E-4</v>
      </c>
      <c r="C56" s="5">
        <v>1.7700000000000001E-3</v>
      </c>
      <c r="D56" s="5">
        <v>2.47E-3</v>
      </c>
      <c r="E56" s="5">
        <v>2.8700000000000002E-3</v>
      </c>
      <c r="F56" s="5">
        <v>3.1800000000000001E-3</v>
      </c>
      <c r="G56" s="5">
        <v>3.5799999999999998E-3</v>
      </c>
      <c r="H56" s="5">
        <v>4.13E-3</v>
      </c>
      <c r="I56" s="5">
        <v>4.6699999999999997E-3</v>
      </c>
      <c r="J56" s="5">
        <v>5.2599999999999999E-3</v>
      </c>
      <c r="K56" s="5">
        <v>5.8799999999999998E-3</v>
      </c>
      <c r="L56" s="5">
        <v>6.62E-3</v>
      </c>
      <c r="M56" s="5">
        <v>7.6299999999999996E-3</v>
      </c>
      <c r="N56" s="5">
        <v>8.9999999999999993E-3</v>
      </c>
      <c r="O56" s="5">
        <v>1.064E-2</v>
      </c>
      <c r="P56" s="5">
        <v>1.1979999999999999E-2</v>
      </c>
      <c r="Q56" s="5">
        <v>1.3050000000000001E-2</v>
      </c>
      <c r="R56" s="5">
        <v>1.401E-2</v>
      </c>
      <c r="S56" s="5">
        <v>1.495E-2</v>
      </c>
      <c r="T56" s="5">
        <v>1.6580000000000001E-2</v>
      </c>
      <c r="U56" s="5">
        <v>1.8919999999999999E-2</v>
      </c>
      <c r="V56" s="5">
        <v>2.163E-2</v>
      </c>
      <c r="W56" s="5">
        <v>2.4330000000000001E-2</v>
      </c>
      <c r="X56" s="5">
        <v>2.6720000000000001E-2</v>
      </c>
      <c r="Y56" s="5">
        <v>2.8889999999999999E-2</v>
      </c>
      <c r="Z56" s="5">
        <v>3.1280000000000002E-2</v>
      </c>
      <c r="AA56" s="5">
        <v>3.6549999999999999E-2</v>
      </c>
      <c r="AB56" s="7">
        <v>78</v>
      </c>
      <c r="AE56">
        <v>53</v>
      </c>
      <c r="AF56">
        <f t="shared" si="0"/>
        <v>2.623E-2</v>
      </c>
      <c r="AG56">
        <f t="shared" si="1"/>
        <v>0.97377000000000002</v>
      </c>
      <c r="AH56">
        <f t="shared" si="2"/>
        <v>2.0091709791086342E-2</v>
      </c>
      <c r="AI56">
        <f>PRODUCT($AG$3:AG56)</f>
        <v>0.74589036383020002</v>
      </c>
      <c r="AK56">
        <v>2809</v>
      </c>
      <c r="AU56" s="13">
        <v>53</v>
      </c>
      <c r="AV56">
        <v>30.558177254036039</v>
      </c>
      <c r="AW56">
        <v>1035.0554620951725</v>
      </c>
      <c r="AX56">
        <v>101.25326500608696</v>
      </c>
      <c r="AY56">
        <v>10.062468136897973</v>
      </c>
    </row>
    <row r="57" spans="1:51" x14ac:dyDescent="0.25">
      <c r="A57" s="1">
        <v>54</v>
      </c>
      <c r="B57" s="5">
        <v>1.09E-3</v>
      </c>
      <c r="C57" s="5">
        <v>1.89E-3</v>
      </c>
      <c r="D57" s="5">
        <v>2.6099999999999999E-3</v>
      </c>
      <c r="E57" s="5">
        <v>3.0300000000000001E-3</v>
      </c>
      <c r="F57" s="5">
        <v>3.3800000000000002E-3</v>
      </c>
      <c r="G57" s="5">
        <v>3.79E-3</v>
      </c>
      <c r="H57" s="5">
        <v>4.3E-3</v>
      </c>
      <c r="I57" s="5">
        <v>4.8999999999999998E-3</v>
      </c>
      <c r="J57" s="5">
        <v>5.5399999999999998E-3</v>
      </c>
      <c r="K57" s="5">
        <v>6.1799999999999997E-3</v>
      </c>
      <c r="L57" s="5">
        <v>6.9499999999999996E-3</v>
      </c>
      <c r="M57" s="5">
        <v>8.0999999999999996E-3</v>
      </c>
      <c r="N57" s="5">
        <v>9.6500000000000006E-3</v>
      </c>
      <c r="O57" s="5">
        <v>1.129E-2</v>
      </c>
      <c r="P57" s="5">
        <v>1.244E-2</v>
      </c>
      <c r="Q57" s="5">
        <v>1.3690000000000001E-2</v>
      </c>
      <c r="R57" s="5">
        <v>1.461E-2</v>
      </c>
      <c r="S57" s="5">
        <v>1.6209999999999999E-2</v>
      </c>
      <c r="T57" s="5">
        <v>1.8509999999999999E-2</v>
      </c>
      <c r="U57" s="5">
        <v>2.1299999999999999E-2</v>
      </c>
      <c r="V57" s="5">
        <v>2.4080000000000001E-2</v>
      </c>
      <c r="W57" s="5">
        <v>2.6589999999999999E-2</v>
      </c>
      <c r="X57" s="5">
        <v>2.8729999999999999E-2</v>
      </c>
      <c r="Y57" s="5">
        <v>3.124E-2</v>
      </c>
      <c r="Z57" s="5">
        <v>3.4270000000000002E-2</v>
      </c>
      <c r="AA57" s="5">
        <v>4.0719999999999999E-2</v>
      </c>
      <c r="AB57" s="7">
        <v>79</v>
      </c>
      <c r="AE57" s="8">
        <v>54</v>
      </c>
      <c r="AF57">
        <f t="shared" si="0"/>
        <v>2.8289999999999999E-2</v>
      </c>
      <c r="AG57">
        <f t="shared" si="1"/>
        <v>0.97170999999999996</v>
      </c>
      <c r="AH57">
        <f t="shared" si="2"/>
        <v>2.1101238392756357E-2</v>
      </c>
      <c r="AI57">
        <f>PRODUCT($AG$3:AG57)</f>
        <v>0.72478912543744367</v>
      </c>
      <c r="AK57">
        <v>2916</v>
      </c>
      <c r="AU57" s="13">
        <v>54</v>
      </c>
      <c r="AV57">
        <v>29.802690262227191</v>
      </c>
      <c r="AW57">
        <v>985.49666824476014</v>
      </c>
      <c r="AX57">
        <v>97.296321378508651</v>
      </c>
      <c r="AY57">
        <v>9.8638897691787211</v>
      </c>
    </row>
    <row r="58" spans="1:51" x14ac:dyDescent="0.25">
      <c r="A58" s="1">
        <v>55</v>
      </c>
      <c r="B58" s="5">
        <v>1.1999999999999999E-3</v>
      </c>
      <c r="C58" s="5">
        <v>2.0300000000000001E-3</v>
      </c>
      <c r="D58" s="5">
        <v>2.7399999999999998E-3</v>
      </c>
      <c r="E58" s="5">
        <v>3.1800000000000001E-3</v>
      </c>
      <c r="F58" s="5">
        <v>3.5699999999999998E-3</v>
      </c>
      <c r="G58" s="5">
        <v>3.9699999999999996E-3</v>
      </c>
      <c r="H58" s="5">
        <v>4.4900000000000001E-3</v>
      </c>
      <c r="I58" s="5">
        <v>5.1200000000000004E-3</v>
      </c>
      <c r="J58" s="5">
        <v>5.7999999999999996E-3</v>
      </c>
      <c r="K58" s="5">
        <v>6.4999999999999997E-3</v>
      </c>
      <c r="L58" s="5">
        <v>7.3699999999999998E-3</v>
      </c>
      <c r="M58" s="5">
        <v>8.6499999999999997E-3</v>
      </c>
      <c r="N58" s="5">
        <v>1.0240000000000001E-2</v>
      </c>
      <c r="O58" s="5">
        <v>1.1769999999999999E-2</v>
      </c>
      <c r="P58" s="5">
        <v>1.29E-2</v>
      </c>
      <c r="Q58" s="5">
        <v>1.427E-2</v>
      </c>
      <c r="R58" s="5">
        <v>1.584E-2</v>
      </c>
      <c r="S58" s="5">
        <v>1.8120000000000001E-2</v>
      </c>
      <c r="T58" s="5">
        <v>2.086E-2</v>
      </c>
      <c r="U58" s="5">
        <v>2.383E-2</v>
      </c>
      <c r="V58" s="5">
        <v>2.632E-2</v>
      </c>
      <c r="W58" s="5">
        <v>2.8580000000000001E-2</v>
      </c>
      <c r="X58" s="5">
        <v>3.1029999999999999E-2</v>
      </c>
      <c r="Y58" s="5">
        <v>3.422E-2</v>
      </c>
      <c r="Z58" s="5">
        <v>3.7960000000000001E-2</v>
      </c>
      <c r="AA58" s="5">
        <v>4.555E-2</v>
      </c>
      <c r="AB58" s="7">
        <v>80</v>
      </c>
      <c r="AE58">
        <v>55</v>
      </c>
      <c r="AF58">
        <f t="shared" si="0"/>
        <v>3.0380000000000001E-2</v>
      </c>
      <c r="AG58">
        <f t="shared" si="1"/>
        <v>0.96962000000000004</v>
      </c>
      <c r="AH58">
        <f t="shared" si="2"/>
        <v>2.2019093630789539E-2</v>
      </c>
      <c r="AI58">
        <f>PRODUCT($AG$3:AG58)</f>
        <v>0.70277003180665421</v>
      </c>
      <c r="AK58">
        <v>3025</v>
      </c>
      <c r="AU58" s="13">
        <v>55</v>
      </c>
      <c r="AV58">
        <v>29.057961256046951</v>
      </c>
      <c r="AW58">
        <v>937.7323301315547</v>
      </c>
      <c r="AX58">
        <v>93.367217773629022</v>
      </c>
      <c r="AY58">
        <v>9.6626713580473709</v>
      </c>
    </row>
    <row r="59" spans="1:51" x14ac:dyDescent="0.25">
      <c r="A59" s="1">
        <v>56</v>
      </c>
      <c r="B59" s="5">
        <v>1.32E-3</v>
      </c>
      <c r="C59" s="5">
        <v>2.16E-3</v>
      </c>
      <c r="D59" s="5">
        <v>2.8700000000000002E-3</v>
      </c>
      <c r="E59" s="5">
        <v>3.32E-3</v>
      </c>
      <c r="F59" s="5">
        <v>3.7299999999999998E-3</v>
      </c>
      <c r="G59" s="5">
        <v>4.15E-3</v>
      </c>
      <c r="H59" s="5">
        <v>4.6600000000000001E-3</v>
      </c>
      <c r="I59" s="5">
        <v>5.3299999999999997E-3</v>
      </c>
      <c r="J59" s="5">
        <v>6.0800000000000003E-3</v>
      </c>
      <c r="K59" s="5">
        <v>6.9199999999999999E-3</v>
      </c>
      <c r="L59" s="5">
        <v>7.9100000000000004E-3</v>
      </c>
      <c r="M59" s="5">
        <v>9.1900000000000003E-3</v>
      </c>
      <c r="N59" s="5">
        <v>1.0670000000000001E-2</v>
      </c>
      <c r="O59" s="5">
        <v>1.2239999999999999E-2</v>
      </c>
      <c r="P59" s="5">
        <v>1.3429999999999999E-2</v>
      </c>
      <c r="Q59" s="5">
        <v>1.5469999999999999E-2</v>
      </c>
      <c r="R59" s="5">
        <v>1.771E-2</v>
      </c>
      <c r="S59" s="5">
        <v>2.0629999999999999E-2</v>
      </c>
      <c r="T59" s="5">
        <v>2.359E-2</v>
      </c>
      <c r="U59" s="5">
        <v>2.606E-2</v>
      </c>
      <c r="V59" s="5">
        <v>2.8420000000000001E-2</v>
      </c>
      <c r="W59" s="5">
        <v>3.0790000000000001E-2</v>
      </c>
      <c r="X59" s="5">
        <v>3.4079999999999999E-2</v>
      </c>
      <c r="Y59" s="5">
        <v>3.7760000000000002E-2</v>
      </c>
      <c r="Z59" s="5">
        <v>4.2130000000000001E-2</v>
      </c>
      <c r="AA59" s="5">
        <v>5.1119999999999999E-2</v>
      </c>
      <c r="AB59" s="7">
        <v>81</v>
      </c>
      <c r="AE59">
        <v>56</v>
      </c>
      <c r="AF59">
        <f t="shared" si="0"/>
        <v>3.3059999999999999E-2</v>
      </c>
      <c r="AG59">
        <f t="shared" si="1"/>
        <v>0.96694000000000002</v>
      </c>
      <c r="AH59">
        <f t="shared" si="2"/>
        <v>2.3233577251527988E-2</v>
      </c>
      <c r="AI59">
        <f>PRODUCT($AG$3:AG59)</f>
        <v>0.67953645455512623</v>
      </c>
      <c r="AK59">
        <v>3136</v>
      </c>
      <c r="AU59" s="13">
        <v>56</v>
      </c>
      <c r="AV59">
        <v>28.316395144437422</v>
      </c>
      <c r="AW59">
        <v>891.35909953752798</v>
      </c>
      <c r="AX59">
        <v>89.540865561608825</v>
      </c>
      <c r="AY59">
        <v>9.4626035297696394</v>
      </c>
    </row>
    <row r="60" spans="1:51" x14ac:dyDescent="0.25">
      <c r="A60" s="1">
        <v>57</v>
      </c>
      <c r="B60" s="5">
        <v>1.4400000000000001E-3</v>
      </c>
      <c r="C60" s="5">
        <v>2.3E-3</v>
      </c>
      <c r="D60" s="5">
        <v>3.0000000000000001E-3</v>
      </c>
      <c r="E60" s="5">
        <v>3.4499999999999999E-3</v>
      </c>
      <c r="F60" s="5">
        <v>3.9100000000000003E-3</v>
      </c>
      <c r="G60" s="5">
        <v>4.3499999999999997E-3</v>
      </c>
      <c r="H60" s="5">
        <v>4.8700000000000002E-3</v>
      </c>
      <c r="I60" s="5">
        <v>5.5999999999999999E-3</v>
      </c>
      <c r="J60" s="5">
        <v>6.4900000000000001E-3</v>
      </c>
      <c r="K60" s="5">
        <v>7.7000000000000002E-3</v>
      </c>
      <c r="L60" s="5">
        <v>8.8999999999999999E-3</v>
      </c>
      <c r="M60" s="5">
        <v>1.004E-2</v>
      </c>
      <c r="N60" s="5">
        <v>1.116E-2</v>
      </c>
      <c r="O60" s="5">
        <v>1.285E-2</v>
      </c>
      <c r="P60" s="5">
        <v>1.44E-2</v>
      </c>
      <c r="Q60" s="5">
        <v>1.7299999999999999E-2</v>
      </c>
      <c r="R60" s="5">
        <v>2.0199999999999999E-2</v>
      </c>
      <c r="S60" s="5">
        <v>2.333E-2</v>
      </c>
      <c r="T60" s="5">
        <v>2.5930000000000002E-2</v>
      </c>
      <c r="U60" s="5">
        <v>2.828E-2</v>
      </c>
      <c r="V60" s="5">
        <v>3.057E-2</v>
      </c>
      <c r="W60" s="5">
        <v>3.3910000000000003E-2</v>
      </c>
      <c r="X60" s="5">
        <v>3.7670000000000002E-2</v>
      </c>
      <c r="Y60" s="5">
        <v>4.1919999999999999E-2</v>
      </c>
      <c r="Z60" s="5">
        <v>4.7E-2</v>
      </c>
      <c r="AA60" s="5">
        <v>5.6980000000000003E-2</v>
      </c>
      <c r="AB60" s="7">
        <v>82</v>
      </c>
      <c r="AE60" s="8">
        <v>57</v>
      </c>
      <c r="AF60">
        <f t="shared" si="0"/>
        <v>3.6549999999999999E-2</v>
      </c>
      <c r="AG60">
        <f t="shared" si="1"/>
        <v>0.96345000000000003</v>
      </c>
      <c r="AH60">
        <f t="shared" si="2"/>
        <v>2.4837057413989862E-2</v>
      </c>
      <c r="AI60">
        <f>PRODUCT($AG$3:AG60)</f>
        <v>0.65469939714113634</v>
      </c>
      <c r="AK60">
        <v>3249</v>
      </c>
      <c r="AU60" s="13">
        <v>57</v>
      </c>
      <c r="AV60">
        <v>27.553043495727856</v>
      </c>
      <c r="AW60">
        <v>845.34252443265802</v>
      </c>
      <c r="AX60">
        <v>86.172318555186962</v>
      </c>
      <c r="AY60">
        <v>9.2829046399921058</v>
      </c>
    </row>
    <row r="61" spans="1:51" x14ac:dyDescent="0.25">
      <c r="A61" s="1">
        <v>58</v>
      </c>
      <c r="B61" s="5">
        <v>1.47E-3</v>
      </c>
      <c r="C61" s="5">
        <v>2.4499999999999999E-3</v>
      </c>
      <c r="D61" s="5">
        <v>3.2599999999999999E-3</v>
      </c>
      <c r="E61" s="5">
        <v>3.8600000000000001E-3</v>
      </c>
      <c r="F61" s="5">
        <v>4.3400000000000001E-3</v>
      </c>
      <c r="G61" s="5">
        <v>4.8300000000000001E-3</v>
      </c>
      <c r="H61" s="5">
        <v>5.4799999999999996E-3</v>
      </c>
      <c r="I61" s="5">
        <v>6.4200000000000004E-3</v>
      </c>
      <c r="J61" s="5">
        <v>7.4900000000000001E-3</v>
      </c>
      <c r="K61" s="5">
        <v>8.6599999999999993E-3</v>
      </c>
      <c r="L61" s="5">
        <v>9.7699999999999992E-3</v>
      </c>
      <c r="M61" s="5">
        <v>1.1050000000000001E-2</v>
      </c>
      <c r="N61" s="5">
        <v>1.225E-2</v>
      </c>
      <c r="O61" s="5">
        <v>1.4279999999999999E-2</v>
      </c>
      <c r="P61" s="5">
        <v>1.6219999999999998E-2</v>
      </c>
      <c r="Q61" s="5">
        <v>1.975E-2</v>
      </c>
      <c r="R61" s="5">
        <v>2.308E-2</v>
      </c>
      <c r="S61" s="5">
        <v>2.5669999999999998E-2</v>
      </c>
      <c r="T61" s="5">
        <v>2.8139999999999998E-2</v>
      </c>
      <c r="U61" s="5">
        <v>3.0470000000000001E-2</v>
      </c>
      <c r="V61" s="5">
        <v>3.3730000000000003E-2</v>
      </c>
      <c r="W61" s="5">
        <v>3.746E-2</v>
      </c>
      <c r="X61" s="5">
        <v>4.172E-2</v>
      </c>
      <c r="Y61" s="5">
        <v>4.6850000000000003E-2</v>
      </c>
      <c r="Z61" s="5">
        <v>5.1569999999999998E-2</v>
      </c>
      <c r="AA61" s="5">
        <v>6.3119999999999996E-2</v>
      </c>
      <c r="AB61" s="7">
        <v>83</v>
      </c>
      <c r="AE61">
        <v>58</v>
      </c>
      <c r="AF61">
        <f t="shared" si="0"/>
        <v>4.0719999999999999E-2</v>
      </c>
      <c r="AG61">
        <f t="shared" si="1"/>
        <v>0.95928000000000002</v>
      </c>
      <c r="AH61">
        <f t="shared" si="2"/>
        <v>2.665935945158707E-2</v>
      </c>
      <c r="AI61">
        <f>PRODUCT($AG$3:AG61)</f>
        <v>0.6280400376895493</v>
      </c>
      <c r="AK61">
        <v>3364</v>
      </c>
      <c r="AU61" s="13">
        <v>58</v>
      </c>
      <c r="AV61">
        <v>26.729277199072726</v>
      </c>
      <c r="AW61">
        <v>798.36062798234025</v>
      </c>
      <c r="AX61">
        <v>83.906368397471169</v>
      </c>
      <c r="AY61">
        <v>9.1600419429973776</v>
      </c>
    </row>
    <row r="62" spans="1:51" x14ac:dyDescent="0.25">
      <c r="A62" s="1">
        <v>59</v>
      </c>
      <c r="B62" s="5">
        <v>1.49E-3</v>
      </c>
      <c r="C62" s="5">
        <v>2.5799999999999998E-3</v>
      </c>
      <c r="D62" s="5">
        <v>3.5599999999999998E-3</v>
      </c>
      <c r="E62" s="5">
        <v>4.3099999999999996E-3</v>
      </c>
      <c r="F62" s="5">
        <v>4.81E-3</v>
      </c>
      <c r="G62" s="5">
        <v>5.3600000000000002E-3</v>
      </c>
      <c r="H62" s="5">
        <v>6.2300000000000003E-3</v>
      </c>
      <c r="I62" s="5">
        <v>7.4000000000000003E-3</v>
      </c>
      <c r="J62" s="5">
        <v>8.5599999999999999E-3</v>
      </c>
      <c r="K62" s="5">
        <v>9.6399999999999993E-3</v>
      </c>
      <c r="L62" s="5">
        <v>1.0919999999999999E-2</v>
      </c>
      <c r="M62" s="5">
        <v>1.162E-2</v>
      </c>
      <c r="N62" s="5">
        <v>1.357E-2</v>
      </c>
      <c r="O62" s="5">
        <v>1.6070000000000001E-2</v>
      </c>
      <c r="P62" s="5">
        <v>1.8780000000000002E-2</v>
      </c>
      <c r="Q62" s="5">
        <v>2.2679999999999999E-2</v>
      </c>
      <c r="R62" s="5">
        <v>2.5399999999999999E-2</v>
      </c>
      <c r="S62" s="5">
        <v>2.8000000000000001E-2</v>
      </c>
      <c r="T62" s="5">
        <v>3.0329999999999999E-2</v>
      </c>
      <c r="U62" s="5">
        <v>3.356E-2</v>
      </c>
      <c r="V62" s="5">
        <v>3.73E-2</v>
      </c>
      <c r="W62" s="5">
        <v>4.163E-2</v>
      </c>
      <c r="X62" s="5">
        <v>4.6710000000000002E-2</v>
      </c>
      <c r="Y62" s="5">
        <v>5.142E-2</v>
      </c>
      <c r="Z62" s="5">
        <v>5.6250000000000001E-2</v>
      </c>
      <c r="AA62" s="5">
        <v>6.9930000000000006E-2</v>
      </c>
      <c r="AB62" s="7">
        <v>84</v>
      </c>
      <c r="AE62">
        <v>59</v>
      </c>
      <c r="AF62">
        <f t="shared" si="0"/>
        <v>4.555E-2</v>
      </c>
      <c r="AG62">
        <f t="shared" si="1"/>
        <v>0.95445000000000002</v>
      </c>
      <c r="AH62">
        <f t="shared" si="2"/>
        <v>2.8607223716758969E-2</v>
      </c>
      <c r="AI62">
        <f>PRODUCT($AG$3:AG62)</f>
        <v>0.59943281397279036</v>
      </c>
      <c r="AK62">
        <v>3481</v>
      </c>
      <c r="AU62" s="13">
        <v>59</v>
      </c>
      <c r="AV62">
        <v>25.917056074740849</v>
      </c>
      <c r="AW62">
        <v>753.32192783964308</v>
      </c>
      <c r="AX62">
        <v>81.628132258381584</v>
      </c>
      <c r="AY62">
        <v>9.034828844996543</v>
      </c>
    </row>
    <row r="63" spans="1:51" x14ac:dyDescent="0.25">
      <c r="A63" s="1">
        <v>60</v>
      </c>
      <c r="B63" s="5">
        <v>1.49E-3</v>
      </c>
      <c r="C63" s="5">
        <v>2.7100000000000002E-3</v>
      </c>
      <c r="D63" s="5">
        <v>3.8700000000000002E-3</v>
      </c>
      <c r="E63" s="5">
        <v>4.7999999999999996E-3</v>
      </c>
      <c r="F63" s="5">
        <v>5.3499999999999997E-3</v>
      </c>
      <c r="G63" s="5">
        <v>6.0000000000000001E-3</v>
      </c>
      <c r="H63" s="5">
        <v>7.1300000000000001E-3</v>
      </c>
      <c r="I63" s="5">
        <v>8.43E-3</v>
      </c>
      <c r="J63" s="5">
        <v>9.6100000000000005E-3</v>
      </c>
      <c r="K63" s="5">
        <v>1.078E-2</v>
      </c>
      <c r="L63" s="5">
        <v>1.1599999999999999E-2</v>
      </c>
      <c r="M63" s="5">
        <v>1.3010000000000001E-2</v>
      </c>
      <c r="N63" s="5">
        <v>1.5219999999999999E-2</v>
      </c>
      <c r="O63" s="5">
        <v>1.83E-2</v>
      </c>
      <c r="P63" s="5">
        <v>2.162E-2</v>
      </c>
      <c r="Q63" s="5">
        <v>2.5139999999999999E-2</v>
      </c>
      <c r="R63" s="5">
        <v>2.785E-2</v>
      </c>
      <c r="S63" s="5">
        <v>3.023E-2</v>
      </c>
      <c r="T63" s="5">
        <v>3.3360000000000001E-2</v>
      </c>
      <c r="U63" s="5">
        <v>3.7150000000000002E-2</v>
      </c>
      <c r="V63" s="5">
        <v>4.1459999999999997E-2</v>
      </c>
      <c r="W63" s="5">
        <v>4.6609999999999999E-2</v>
      </c>
      <c r="X63" s="5">
        <v>5.126E-2</v>
      </c>
      <c r="Y63" s="5">
        <v>5.6129999999999999E-2</v>
      </c>
      <c r="Z63" s="5">
        <v>6.3399999999999998E-2</v>
      </c>
      <c r="AA63" s="5">
        <v>7.8070000000000001E-2</v>
      </c>
      <c r="AB63" s="7">
        <v>85</v>
      </c>
      <c r="AE63" s="8">
        <v>60</v>
      </c>
      <c r="AF63">
        <f t="shared" si="0"/>
        <v>5.1119999999999999E-2</v>
      </c>
      <c r="AG63">
        <f t="shared" si="1"/>
        <v>0.94887999999999995</v>
      </c>
      <c r="AH63">
        <f t="shared" si="2"/>
        <v>3.0643005450289043E-2</v>
      </c>
      <c r="AI63">
        <f>PRODUCT($AG$3:AG63)</f>
        <v>0.56878980852250127</v>
      </c>
      <c r="AK63">
        <v>3600</v>
      </c>
      <c r="AU63" s="13">
        <v>60</v>
      </c>
      <c r="AV63">
        <v>25.10898538086882</v>
      </c>
      <c r="AW63">
        <v>709.732294024883</v>
      </c>
      <c r="AX63">
        <v>79.271147168198922</v>
      </c>
      <c r="AY63">
        <v>8.9034345714560583</v>
      </c>
    </row>
    <row r="64" spans="1:51" x14ac:dyDescent="0.25">
      <c r="A64" s="1">
        <v>61</v>
      </c>
      <c r="B64" s="5">
        <v>1.47E-3</v>
      </c>
      <c r="C64" s="5">
        <v>2.8500000000000001E-3</v>
      </c>
      <c r="D64" s="5">
        <v>4.2100000000000002E-3</v>
      </c>
      <c r="E64" s="5">
        <v>5.3200000000000001E-3</v>
      </c>
      <c r="F64" s="5">
        <v>5.9500000000000004E-3</v>
      </c>
      <c r="G64" s="5">
        <v>6.77E-3</v>
      </c>
      <c r="H64" s="5">
        <v>8.0700000000000008E-3</v>
      </c>
      <c r="I64" s="5">
        <v>9.4400000000000005E-3</v>
      </c>
      <c r="J64" s="5">
        <v>1.0710000000000001E-2</v>
      </c>
      <c r="K64" s="5">
        <v>1.158E-2</v>
      </c>
      <c r="L64" s="5">
        <v>1.294E-2</v>
      </c>
      <c r="M64" s="5">
        <v>1.515E-2</v>
      </c>
      <c r="N64" s="5">
        <v>1.728E-2</v>
      </c>
      <c r="O64" s="5">
        <v>2.0740000000000001E-2</v>
      </c>
      <c r="P64" s="5">
        <v>2.4389999999999998E-2</v>
      </c>
      <c r="Q64" s="5">
        <v>2.7699999999999999E-2</v>
      </c>
      <c r="R64" s="5">
        <v>3.007E-2</v>
      </c>
      <c r="S64" s="5">
        <v>3.3160000000000002E-2</v>
      </c>
      <c r="T64" s="5">
        <v>3.7010000000000001E-2</v>
      </c>
      <c r="U64" s="5">
        <v>4.138E-2</v>
      </c>
      <c r="V64" s="5">
        <v>4.6519999999999999E-2</v>
      </c>
      <c r="W64" s="5">
        <v>5.1200000000000002E-2</v>
      </c>
      <c r="X64" s="5">
        <v>5.6009999999999997E-2</v>
      </c>
      <c r="Y64" s="5">
        <v>6.3240000000000005E-2</v>
      </c>
      <c r="Z64" s="5">
        <v>7.0050000000000001E-2</v>
      </c>
      <c r="AA64" s="5">
        <v>8.7730000000000002E-2</v>
      </c>
      <c r="AB64" s="7">
        <v>86</v>
      </c>
      <c r="AE64">
        <v>61</v>
      </c>
      <c r="AF64">
        <f t="shared" si="0"/>
        <v>5.6980000000000003E-2</v>
      </c>
      <c r="AG64">
        <f t="shared" si="1"/>
        <v>0.94301999999999997</v>
      </c>
      <c r="AH64">
        <f t="shared" si="2"/>
        <v>3.2409643289612121E-2</v>
      </c>
      <c r="AI64">
        <f>PRODUCT($AG$3:AG64)</f>
        <v>0.53638016523288912</v>
      </c>
      <c r="AK64">
        <v>3721</v>
      </c>
      <c r="AU64" s="13">
        <v>61</v>
      </c>
      <c r="AV64">
        <v>24.308126946602183</v>
      </c>
      <c r="AW64">
        <v>667.80022416780719</v>
      </c>
      <c r="AX64">
        <v>76.915188515680029</v>
      </c>
      <c r="AY64">
        <v>8.7701304731275247</v>
      </c>
    </row>
    <row r="65" spans="1:51" x14ac:dyDescent="0.25">
      <c r="A65" s="1">
        <v>62</v>
      </c>
      <c r="B65" s="5">
        <v>1.4499999999999999E-3</v>
      </c>
      <c r="C65" s="5">
        <v>2.98E-3</v>
      </c>
      <c r="D65" s="5">
        <v>4.5399999999999998E-3</v>
      </c>
      <c r="E65" s="5">
        <v>5.7200000000000003E-3</v>
      </c>
      <c r="F65" s="5">
        <v>6.6400000000000001E-3</v>
      </c>
      <c r="G65" s="5">
        <v>7.5100000000000002E-3</v>
      </c>
      <c r="H65" s="5">
        <v>8.8900000000000003E-3</v>
      </c>
      <c r="I65" s="5">
        <v>1.0449999999999999E-2</v>
      </c>
      <c r="J65" s="5">
        <v>1.1560000000000001E-2</v>
      </c>
      <c r="K65" s="5">
        <v>1.285E-2</v>
      </c>
      <c r="L65" s="5">
        <v>1.4959999999999999E-2</v>
      </c>
      <c r="M65" s="5">
        <v>1.712E-2</v>
      </c>
      <c r="N65" s="5">
        <v>1.9539999999999998E-2</v>
      </c>
      <c r="O65" s="5">
        <v>2.3050000000000001E-2</v>
      </c>
      <c r="P65" s="5">
        <v>2.6950000000000002E-2</v>
      </c>
      <c r="Q65" s="5">
        <v>2.9919999999999999E-2</v>
      </c>
      <c r="R65" s="5">
        <v>3.3020000000000001E-2</v>
      </c>
      <c r="S65" s="5">
        <v>3.6889999999999999E-2</v>
      </c>
      <c r="T65" s="5">
        <v>4.129E-2</v>
      </c>
      <c r="U65" s="5">
        <v>4.6420000000000003E-2</v>
      </c>
      <c r="V65" s="5">
        <v>5.1090000000000003E-2</v>
      </c>
      <c r="W65" s="5">
        <v>5.5890000000000002E-2</v>
      </c>
      <c r="X65" s="5">
        <v>6.3089999999999993E-2</v>
      </c>
      <c r="Y65" s="5">
        <v>6.9629999999999997E-2</v>
      </c>
      <c r="Z65" s="5">
        <v>7.9509999999999997E-2</v>
      </c>
      <c r="AA65" s="5">
        <v>9.8159999999999997E-2</v>
      </c>
      <c r="AB65" s="7">
        <v>87</v>
      </c>
      <c r="AE65">
        <v>62</v>
      </c>
      <c r="AF65">
        <f t="shared" si="0"/>
        <v>6.3119999999999996E-2</v>
      </c>
      <c r="AG65">
        <f t="shared" si="1"/>
        <v>0.93688000000000005</v>
      </c>
      <c r="AH65">
        <f t="shared" si="2"/>
        <v>3.3856316029499955E-2</v>
      </c>
      <c r="AI65">
        <f>PRODUCT($AG$3:AG65)</f>
        <v>0.50252384920338922</v>
      </c>
      <c r="AK65">
        <v>3844</v>
      </c>
      <c r="AU65" s="13">
        <v>62</v>
      </c>
      <c r="AV65">
        <v>23.534678386528888</v>
      </c>
      <c r="AW65">
        <v>628.18032029578342</v>
      </c>
      <c r="AX65">
        <v>74.299233538433441</v>
      </c>
      <c r="AY65">
        <v>8.6197003160454155</v>
      </c>
    </row>
    <row r="66" spans="1:51" x14ac:dyDescent="0.25">
      <c r="A66" s="1">
        <v>63</v>
      </c>
      <c r="B66" s="5">
        <v>1.6199999999999999E-3</v>
      </c>
      <c r="C66" s="5">
        <v>3.1199999999999999E-3</v>
      </c>
      <c r="D66" s="5">
        <v>4.7200000000000002E-3</v>
      </c>
      <c r="E66" s="5">
        <v>6.1799999999999997E-3</v>
      </c>
      <c r="F66" s="5">
        <v>6.8399999999999997E-3</v>
      </c>
      <c r="G66" s="5">
        <v>7.62E-3</v>
      </c>
      <c r="H66" s="5">
        <v>9.0100000000000006E-3</v>
      </c>
      <c r="I66" s="5">
        <v>1.0670000000000001E-2</v>
      </c>
      <c r="J66" s="5">
        <v>1.2579999999999999E-2</v>
      </c>
      <c r="K66" s="5">
        <v>1.487E-2</v>
      </c>
      <c r="L66" s="5">
        <v>1.695E-2</v>
      </c>
      <c r="M66" s="5">
        <v>1.933E-2</v>
      </c>
      <c r="N66" s="5">
        <v>2.1819999999999999E-2</v>
      </c>
      <c r="O66" s="5">
        <v>2.5270000000000001E-2</v>
      </c>
      <c r="P66" s="5">
        <v>2.9270000000000001E-2</v>
      </c>
      <c r="Q66" s="5">
        <v>3.2890000000000003E-2</v>
      </c>
      <c r="R66" s="5">
        <v>3.6740000000000002E-2</v>
      </c>
      <c r="S66" s="5">
        <v>4.1160000000000002E-2</v>
      </c>
      <c r="T66" s="5">
        <v>4.6280000000000002E-2</v>
      </c>
      <c r="U66" s="5">
        <v>5.0979999999999998E-2</v>
      </c>
      <c r="V66" s="5">
        <v>5.5800000000000002E-2</v>
      </c>
      <c r="W66" s="5">
        <v>6.293E-2</v>
      </c>
      <c r="X66" s="5">
        <v>6.9220000000000004E-2</v>
      </c>
      <c r="Y66" s="5">
        <v>7.868E-2</v>
      </c>
      <c r="Z66" s="5">
        <v>8.9719999999999994E-2</v>
      </c>
      <c r="AA66" s="5">
        <v>0.10915999999999999</v>
      </c>
      <c r="AB66" s="7">
        <v>88</v>
      </c>
      <c r="AE66" s="8">
        <v>63</v>
      </c>
      <c r="AF66">
        <f t="shared" si="0"/>
        <v>6.9930000000000006E-2</v>
      </c>
      <c r="AG66">
        <f t="shared" si="1"/>
        <v>0.93006999999999995</v>
      </c>
      <c r="AH66">
        <f t="shared" si="2"/>
        <v>3.5141492774793011E-2</v>
      </c>
      <c r="AI66">
        <f>PRODUCT($AG$3:AG66)</f>
        <v>0.46738235642859616</v>
      </c>
      <c r="AK66">
        <v>3969</v>
      </c>
      <c r="AU66" s="13">
        <v>63</v>
      </c>
      <c r="AV66">
        <v>22.820120663892279</v>
      </c>
      <c r="AW66">
        <v>591.82674019514241</v>
      </c>
      <c r="AX66">
        <v>71.06883308053898</v>
      </c>
      <c r="AY66">
        <v>8.4302332755706697</v>
      </c>
    </row>
    <row r="67" spans="1:51" x14ac:dyDescent="0.25">
      <c r="A67" s="1">
        <v>64</v>
      </c>
      <c r="B67" s="5">
        <v>1.81E-3</v>
      </c>
      <c r="C67" s="5">
        <v>3.29E-3</v>
      </c>
      <c r="D67" s="5">
        <v>4.9100000000000003E-3</v>
      </c>
      <c r="E67" s="5">
        <v>6.3299999999999997E-3</v>
      </c>
      <c r="F67" s="5">
        <v>6.8999999999999999E-3</v>
      </c>
      <c r="G67" s="5">
        <v>7.7000000000000002E-3</v>
      </c>
      <c r="H67" s="5">
        <v>9.1199999999999996E-3</v>
      </c>
      <c r="I67" s="5">
        <v>1.0959999999999999E-2</v>
      </c>
      <c r="J67" s="5">
        <v>1.3350000000000001E-2</v>
      </c>
      <c r="K67" s="5">
        <v>1.6400000000000001E-2</v>
      </c>
      <c r="L67" s="5">
        <v>1.917E-2</v>
      </c>
      <c r="M67" s="5">
        <v>2.129E-2</v>
      </c>
      <c r="N67" s="5">
        <v>2.3949999999999999E-2</v>
      </c>
      <c r="O67" s="5">
        <v>2.7890000000000002E-2</v>
      </c>
      <c r="P67" s="5">
        <v>3.2300000000000002E-2</v>
      </c>
      <c r="Q67" s="5">
        <v>3.6630000000000003E-2</v>
      </c>
      <c r="R67" s="5">
        <v>4.1070000000000002E-2</v>
      </c>
      <c r="S67" s="5">
        <v>4.6179999999999999E-2</v>
      </c>
      <c r="T67" s="5">
        <v>5.0880000000000002E-2</v>
      </c>
      <c r="U67" s="5">
        <v>5.5660000000000001E-2</v>
      </c>
      <c r="V67" s="5">
        <v>6.2590000000000007E-2</v>
      </c>
      <c r="W67" s="5">
        <v>6.8809999999999996E-2</v>
      </c>
      <c r="X67" s="5">
        <v>7.7840000000000006E-2</v>
      </c>
      <c r="Y67" s="5">
        <v>8.8779999999999998E-2</v>
      </c>
      <c r="Z67" s="5">
        <v>0.10050000000000001</v>
      </c>
      <c r="AA67" s="5">
        <v>0.11985999999999999</v>
      </c>
      <c r="AB67" s="7">
        <v>89</v>
      </c>
      <c r="AE67">
        <v>64</v>
      </c>
      <c r="AF67">
        <f t="shared" si="0"/>
        <v>7.8070000000000001E-2</v>
      </c>
      <c r="AG67">
        <f t="shared" si="1"/>
        <v>0.92193000000000003</v>
      </c>
      <c r="AH67">
        <f t="shared" si="2"/>
        <v>3.6488540566380505E-2</v>
      </c>
      <c r="AI67">
        <f>PRODUCT($AG$3:AG67)</f>
        <v>0.43089381586221565</v>
      </c>
      <c r="AK67">
        <v>4096</v>
      </c>
      <c r="AU67" s="13">
        <v>64</v>
      </c>
      <c r="AV67">
        <v>22.144513195825699</v>
      </c>
      <c r="AW67">
        <v>557.9675976885585</v>
      </c>
      <c r="AX67">
        <v>67.588133008459977</v>
      </c>
      <c r="AY67">
        <v>8.2212002170279241</v>
      </c>
    </row>
    <row r="68" spans="1:51" x14ac:dyDescent="0.25">
      <c r="A68" s="1">
        <v>65</v>
      </c>
      <c r="B68" s="5">
        <v>2.0400000000000001E-3</v>
      </c>
      <c r="C68" s="5">
        <v>3.5000000000000001E-3</v>
      </c>
      <c r="D68" s="5">
        <v>5.0600000000000003E-3</v>
      </c>
      <c r="E68" s="5">
        <v>6.3400000000000001E-3</v>
      </c>
      <c r="F68" s="5">
        <v>6.9300000000000004E-3</v>
      </c>
      <c r="G68" s="5">
        <v>7.7799999999999996E-3</v>
      </c>
      <c r="H68" s="5">
        <v>9.2800000000000001E-3</v>
      </c>
      <c r="I68" s="5">
        <v>1.1350000000000001E-2</v>
      </c>
      <c r="J68" s="5">
        <v>1.431E-2</v>
      </c>
      <c r="K68" s="5">
        <v>1.8010000000000002E-2</v>
      </c>
      <c r="L68" s="5">
        <v>2.1270000000000001E-2</v>
      </c>
      <c r="M68" s="5">
        <v>2.3380000000000001E-2</v>
      </c>
      <c r="N68" s="5">
        <v>2.6460000000000001E-2</v>
      </c>
      <c r="O68" s="5">
        <v>3.1260000000000003E-2</v>
      </c>
      <c r="P68" s="5">
        <v>3.6069999999999998E-2</v>
      </c>
      <c r="Q68" s="5">
        <v>4.095E-2</v>
      </c>
      <c r="R68" s="5">
        <v>4.6080000000000003E-2</v>
      </c>
      <c r="S68" s="5">
        <v>5.0770000000000003E-2</v>
      </c>
      <c r="T68" s="5">
        <v>5.552E-2</v>
      </c>
      <c r="U68" s="5">
        <v>6.2260000000000003E-2</v>
      </c>
      <c r="V68" s="5">
        <v>6.8390000000000006E-2</v>
      </c>
      <c r="W68" s="5">
        <v>7.7020000000000005E-2</v>
      </c>
      <c r="X68" s="5">
        <v>8.7840000000000001E-2</v>
      </c>
      <c r="Y68" s="5">
        <v>9.9510000000000001E-2</v>
      </c>
      <c r="Z68" s="5">
        <v>0.11183</v>
      </c>
      <c r="AA68" s="5">
        <v>0.12934000000000001</v>
      </c>
      <c r="AB68" s="7">
        <v>90</v>
      </c>
      <c r="AE68">
        <v>65</v>
      </c>
      <c r="AF68">
        <f t="shared" ref="AF68:AF123" si="3">IF($AD$3+AE68&lt;120,IF(AE68&lt;26,VLOOKUP($AD$3,$A$3:$AA$102,AE68+2,0),VLOOKUP($AD$3+AE68-25,$A$3:$AA$102,27,0)),1)</f>
        <v>8.7730000000000002E-2</v>
      </c>
      <c r="AG68">
        <f t="shared" ref="AG68:AG123" si="4">1-AF68</f>
        <v>0.91227000000000003</v>
      </c>
      <c r="AH68">
        <f t="shared" ref="AH68:AH123" si="5">IF(AE68=0,AF68,AF68*AI67)</f>
        <v>3.7802314465592179E-2</v>
      </c>
      <c r="AI68">
        <f>PRODUCT($AG$3:AG68)</f>
        <v>0.39309150139662347</v>
      </c>
      <c r="AK68">
        <v>4225</v>
      </c>
      <c r="AU68" s="13">
        <v>65</v>
      </c>
      <c r="AV68">
        <v>21.479724352498916</v>
      </c>
      <c r="AW68">
        <v>525.50672226334905</v>
      </c>
      <c r="AX68">
        <v>64.128164004014081</v>
      </c>
      <c r="AY68">
        <v>8.0080062440044397</v>
      </c>
    </row>
    <row r="69" spans="1:51" x14ac:dyDescent="0.25">
      <c r="A69" s="1">
        <v>66</v>
      </c>
      <c r="B69" s="5">
        <v>2.31E-3</v>
      </c>
      <c r="C69" s="5">
        <v>3.6800000000000001E-3</v>
      </c>
      <c r="D69" s="5">
        <v>5.0899999999999999E-3</v>
      </c>
      <c r="E69" s="5">
        <v>6.3099999999999996E-3</v>
      </c>
      <c r="F69" s="5">
        <v>7.0000000000000001E-3</v>
      </c>
      <c r="G69" s="5">
        <v>7.9699999999999997E-3</v>
      </c>
      <c r="H69" s="5">
        <v>9.5099999999999994E-3</v>
      </c>
      <c r="I69" s="5">
        <v>1.184E-2</v>
      </c>
      <c r="J69" s="5">
        <v>1.524E-2</v>
      </c>
      <c r="K69" s="5">
        <v>1.9400000000000001E-2</v>
      </c>
      <c r="L69" s="5">
        <v>2.3199999999999998E-2</v>
      </c>
      <c r="M69" s="5">
        <v>2.5850000000000001E-2</v>
      </c>
      <c r="N69" s="5">
        <v>2.9690000000000001E-2</v>
      </c>
      <c r="O69" s="5">
        <v>3.5439999999999999E-2</v>
      </c>
      <c r="P69" s="5">
        <v>4.0320000000000002E-2</v>
      </c>
      <c r="Q69" s="5">
        <v>4.5990000000000003E-2</v>
      </c>
      <c r="R69" s="5">
        <v>5.0659999999999997E-2</v>
      </c>
      <c r="S69" s="5">
        <v>5.5379999999999999E-2</v>
      </c>
      <c r="T69" s="5">
        <v>6.1920000000000003E-2</v>
      </c>
      <c r="U69" s="5">
        <v>6.8019999999999997E-2</v>
      </c>
      <c r="V69" s="5">
        <v>7.621E-2</v>
      </c>
      <c r="W69" s="5">
        <v>8.7069999999999995E-2</v>
      </c>
      <c r="X69" s="5">
        <v>9.8470000000000002E-2</v>
      </c>
      <c r="Y69" s="5">
        <v>0.11119</v>
      </c>
      <c r="Z69" s="5">
        <v>0.12200999999999999</v>
      </c>
      <c r="AA69" s="5">
        <v>0.13888</v>
      </c>
      <c r="AB69" s="7">
        <v>91</v>
      </c>
      <c r="AE69" s="8">
        <v>66</v>
      </c>
      <c r="AF69">
        <f t="shared" si="3"/>
        <v>9.8159999999999997E-2</v>
      </c>
      <c r="AG69">
        <f t="shared" si="4"/>
        <v>0.90183999999999997</v>
      </c>
      <c r="AH69">
        <f t="shared" si="5"/>
        <v>3.8585861777092556E-2</v>
      </c>
      <c r="AI69">
        <f>PRODUCT($AG$3:AG69)</f>
        <v>0.35450563961953091</v>
      </c>
      <c r="AK69">
        <v>4356</v>
      </c>
      <c r="AU69" s="13">
        <v>66</v>
      </c>
      <c r="AV69">
        <v>20.829459585515412</v>
      </c>
      <c r="AW69">
        <v>494.51934846703091</v>
      </c>
      <c r="AX69">
        <v>60.652961842411003</v>
      </c>
      <c r="AY69">
        <v>7.788001145506529</v>
      </c>
    </row>
    <row r="70" spans="1:51" x14ac:dyDescent="0.25">
      <c r="A70" s="1">
        <v>67</v>
      </c>
      <c r="B70" s="5">
        <v>2.5999999999999999E-3</v>
      </c>
      <c r="C70" s="5">
        <v>3.8300000000000001E-3</v>
      </c>
      <c r="D70" s="5">
        <v>5.1599999999999997E-3</v>
      </c>
      <c r="E70" s="5">
        <v>6.3499999999999997E-3</v>
      </c>
      <c r="F70" s="5">
        <v>7.5300000000000002E-3</v>
      </c>
      <c r="G70" s="5">
        <v>8.8800000000000007E-3</v>
      </c>
      <c r="H70" s="5">
        <v>9.9699999999999997E-3</v>
      </c>
      <c r="I70" s="5">
        <v>1.24E-2</v>
      </c>
      <c r="J70" s="5">
        <v>1.6E-2</v>
      </c>
      <c r="K70" s="5">
        <v>2.053E-2</v>
      </c>
      <c r="L70" s="5">
        <v>2.5319999999999999E-2</v>
      </c>
      <c r="M70" s="5">
        <v>2.8830000000000001E-2</v>
      </c>
      <c r="N70" s="5">
        <v>3.3529999999999997E-2</v>
      </c>
      <c r="O70" s="5">
        <v>4.0050000000000002E-2</v>
      </c>
      <c r="P70" s="5">
        <v>4.5229999999999999E-2</v>
      </c>
      <c r="Q70" s="5">
        <v>5.0549999999999998E-2</v>
      </c>
      <c r="R70" s="5">
        <v>5.5239999999999997E-2</v>
      </c>
      <c r="S70" s="5">
        <v>6.1589999999999999E-2</v>
      </c>
      <c r="T70" s="5">
        <v>6.7650000000000002E-2</v>
      </c>
      <c r="U70" s="5">
        <v>7.5789999999999996E-2</v>
      </c>
      <c r="V70" s="5">
        <v>8.6440000000000003E-2</v>
      </c>
      <c r="W70" s="5">
        <v>9.7420000000000007E-2</v>
      </c>
      <c r="X70" s="5">
        <v>0.1101</v>
      </c>
      <c r="Y70" s="5">
        <v>0.12082</v>
      </c>
      <c r="Z70" s="5">
        <v>0.13067999999999999</v>
      </c>
      <c r="AA70" s="5">
        <v>0.1517</v>
      </c>
      <c r="AB70" s="7">
        <v>92</v>
      </c>
      <c r="AE70">
        <v>67</v>
      </c>
      <c r="AF70">
        <f t="shared" si="3"/>
        <v>0.10915999999999999</v>
      </c>
      <c r="AG70">
        <f t="shared" si="4"/>
        <v>0.89083999999999997</v>
      </c>
      <c r="AH70">
        <f t="shared" si="5"/>
        <v>3.8697835620867989E-2</v>
      </c>
      <c r="AI70">
        <f>PRODUCT($AG$3:AG70)</f>
        <v>0.31580780399866293</v>
      </c>
      <c r="AK70">
        <v>4489</v>
      </c>
      <c r="AU70" s="13">
        <v>67</v>
      </c>
      <c r="AV70">
        <v>20.179914435375512</v>
      </c>
      <c r="AW70">
        <v>464.73665343015796</v>
      </c>
      <c r="AX70">
        <v>57.507706811080993</v>
      </c>
      <c r="AY70">
        <v>7.5833835990988216</v>
      </c>
    </row>
    <row r="71" spans="1:51" x14ac:dyDescent="0.25">
      <c r="A71" s="1">
        <v>68</v>
      </c>
      <c r="B71" s="5">
        <v>2.9199999999999999E-3</v>
      </c>
      <c r="C71" s="5">
        <v>4.2900000000000004E-3</v>
      </c>
      <c r="D71" s="5">
        <v>5.77E-3</v>
      </c>
      <c r="E71" s="5">
        <v>7.1599999999999997E-3</v>
      </c>
      <c r="F71" s="5">
        <v>8.2500000000000004E-3</v>
      </c>
      <c r="G71" s="5">
        <v>9.8399999999999998E-3</v>
      </c>
      <c r="H71" s="5">
        <v>1.193E-2</v>
      </c>
      <c r="I71" s="5">
        <v>1.4239999999999999E-2</v>
      </c>
      <c r="J71" s="5">
        <v>1.754E-2</v>
      </c>
      <c r="K71" s="5">
        <v>2.1919999999999999E-2</v>
      </c>
      <c r="L71" s="5">
        <v>2.673E-2</v>
      </c>
      <c r="M71" s="5">
        <v>3.083E-2</v>
      </c>
      <c r="N71" s="5">
        <v>3.6400000000000002E-2</v>
      </c>
      <c r="O71" s="5">
        <v>4.3959999999999999E-2</v>
      </c>
      <c r="P71" s="5">
        <v>4.9709999999999997E-2</v>
      </c>
      <c r="Q71" s="5">
        <v>5.5030000000000003E-2</v>
      </c>
      <c r="R71" s="5">
        <v>6.1249999999999999E-2</v>
      </c>
      <c r="S71" s="5">
        <v>6.7229999999999998E-2</v>
      </c>
      <c r="T71" s="5">
        <v>7.5359999999999996E-2</v>
      </c>
      <c r="U71" s="5">
        <v>8.5970000000000005E-2</v>
      </c>
      <c r="V71" s="5">
        <v>9.69E-2</v>
      </c>
      <c r="W71" s="5">
        <v>0.109</v>
      </c>
      <c r="X71" s="5">
        <v>0.12019000000000001</v>
      </c>
      <c r="Y71" s="5">
        <v>0.13008</v>
      </c>
      <c r="Z71" s="5">
        <v>0.14051</v>
      </c>
      <c r="AA71" s="5">
        <v>0.16929</v>
      </c>
      <c r="AB71" s="7">
        <v>93</v>
      </c>
      <c r="AE71">
        <v>68</v>
      </c>
      <c r="AF71">
        <f t="shared" si="3"/>
        <v>0.11985999999999999</v>
      </c>
      <c r="AG71">
        <f t="shared" si="4"/>
        <v>0.88014000000000003</v>
      </c>
      <c r="AH71">
        <f t="shared" si="5"/>
        <v>3.7852723387279734E-2</v>
      </c>
      <c r="AI71">
        <f>PRODUCT($AG$3:AG71)</f>
        <v>0.27795508061138319</v>
      </c>
      <c r="AK71">
        <v>4624</v>
      </c>
      <c r="AU71" s="13">
        <v>68</v>
      </c>
      <c r="AV71">
        <v>19.518524540781399</v>
      </c>
      <c r="AW71">
        <v>436.12267486675</v>
      </c>
      <c r="AX71">
        <v>55.149874617664238</v>
      </c>
      <c r="AY71">
        <v>7.4262961574168473</v>
      </c>
    </row>
    <row r="72" spans="1:51" x14ac:dyDescent="0.25">
      <c r="A72" s="1">
        <v>69</v>
      </c>
      <c r="B72" s="5">
        <v>3.2799999999999999E-3</v>
      </c>
      <c r="C72" s="5">
        <v>4.8199999999999996E-3</v>
      </c>
      <c r="D72" s="5">
        <v>6.5100000000000002E-3</v>
      </c>
      <c r="E72" s="5">
        <v>8.1700000000000002E-3</v>
      </c>
      <c r="F72" s="5">
        <v>9.7000000000000003E-3</v>
      </c>
      <c r="G72" s="5">
        <v>1.171E-2</v>
      </c>
      <c r="H72" s="5">
        <v>1.393E-2</v>
      </c>
      <c r="I72" s="5">
        <v>1.6109999999999999E-2</v>
      </c>
      <c r="J72" s="5">
        <v>1.934E-2</v>
      </c>
      <c r="K72" s="5">
        <v>2.3769999999999999E-2</v>
      </c>
      <c r="L72" s="5">
        <v>2.852E-2</v>
      </c>
      <c r="M72" s="5">
        <v>3.2939999999999997E-2</v>
      </c>
      <c r="N72" s="5">
        <v>3.9710000000000002E-2</v>
      </c>
      <c r="O72" s="5">
        <v>4.8149999999999998E-2</v>
      </c>
      <c r="P72" s="5">
        <v>5.4059999999999997E-2</v>
      </c>
      <c r="Q72" s="5">
        <v>6.028E-2</v>
      </c>
      <c r="R72" s="5">
        <v>6.6820000000000004E-2</v>
      </c>
      <c r="S72" s="5">
        <v>7.4539999999999995E-2</v>
      </c>
      <c r="T72" s="5">
        <v>8.5379999999999998E-2</v>
      </c>
      <c r="U72" s="5">
        <v>9.6369999999999997E-2</v>
      </c>
      <c r="V72" s="5">
        <v>0.10847999999999999</v>
      </c>
      <c r="W72" s="5">
        <v>0.11956</v>
      </c>
      <c r="X72" s="5">
        <v>0.12941</v>
      </c>
      <c r="Y72" s="5">
        <v>0.14043</v>
      </c>
      <c r="Z72" s="5">
        <v>0.15654999999999999</v>
      </c>
      <c r="AA72" s="5">
        <v>0.19166</v>
      </c>
      <c r="AB72" s="7">
        <v>94</v>
      </c>
      <c r="AE72" s="8">
        <v>69</v>
      </c>
      <c r="AF72">
        <f t="shared" si="3"/>
        <v>0.12934000000000001</v>
      </c>
      <c r="AG72">
        <f t="shared" si="4"/>
        <v>0.87065999999999999</v>
      </c>
      <c r="AH72">
        <f t="shared" si="5"/>
        <v>3.5950710126276306E-2</v>
      </c>
      <c r="AI72">
        <f>PRODUCT($AG$3:AG72)</f>
        <v>0.2420043704851069</v>
      </c>
      <c r="AK72">
        <v>4761</v>
      </c>
      <c r="AU72" s="13">
        <v>69</v>
      </c>
      <c r="AV72">
        <v>18.845094188838331</v>
      </c>
      <c r="AW72">
        <v>408.27374257629822</v>
      </c>
      <c r="AX72">
        <v>53.136167590110006</v>
      </c>
      <c r="AY72">
        <v>7.2894559186615568</v>
      </c>
    </row>
    <row r="73" spans="1:51" x14ac:dyDescent="0.25">
      <c r="A73" s="1">
        <v>70</v>
      </c>
      <c r="B73" s="5">
        <v>3.5200000000000001E-3</v>
      </c>
      <c r="C73" s="5">
        <v>5.28E-3</v>
      </c>
      <c r="D73" s="5">
        <v>7.2399999999999999E-3</v>
      </c>
      <c r="E73" s="5">
        <v>9.2599999999999991E-3</v>
      </c>
      <c r="F73" s="5">
        <v>1.112E-2</v>
      </c>
      <c r="G73" s="5">
        <v>1.34E-2</v>
      </c>
      <c r="H73" s="5">
        <v>1.5679999999999999E-2</v>
      </c>
      <c r="I73" s="5">
        <v>1.8499999999999999E-2</v>
      </c>
      <c r="J73" s="5">
        <v>2.1170000000000001E-2</v>
      </c>
      <c r="K73" s="5">
        <v>2.5579999999999999E-2</v>
      </c>
      <c r="L73" s="5">
        <v>2.9929999999999998E-2</v>
      </c>
      <c r="M73" s="5">
        <v>3.4660000000000003E-2</v>
      </c>
      <c r="N73" s="5">
        <v>4.24E-2</v>
      </c>
      <c r="O73" s="5">
        <v>5.1560000000000002E-2</v>
      </c>
      <c r="P73" s="5">
        <v>5.8139999999999997E-2</v>
      </c>
      <c r="Q73" s="5">
        <v>6.5360000000000001E-2</v>
      </c>
      <c r="R73" s="5">
        <v>7.263E-2</v>
      </c>
      <c r="S73" s="5">
        <v>8.3470000000000003E-2</v>
      </c>
      <c r="T73" s="5">
        <v>9.5219999999999999E-2</v>
      </c>
      <c r="U73" s="5">
        <v>0.10672</v>
      </c>
      <c r="V73" s="5">
        <v>0.11865000000000001</v>
      </c>
      <c r="W73" s="5">
        <v>0.12769</v>
      </c>
      <c r="X73" s="5">
        <v>0.13814000000000001</v>
      </c>
      <c r="Y73" s="5">
        <v>0.15376000000000001</v>
      </c>
      <c r="Z73" s="5">
        <v>0.17487</v>
      </c>
      <c r="AA73" s="5">
        <v>0.21854999999999999</v>
      </c>
      <c r="AB73" s="7">
        <v>95</v>
      </c>
      <c r="AE73">
        <v>70</v>
      </c>
      <c r="AF73">
        <f t="shared" si="3"/>
        <v>0.13888</v>
      </c>
      <c r="AG73">
        <f t="shared" si="4"/>
        <v>0.86112</v>
      </c>
      <c r="AH73">
        <f t="shared" si="5"/>
        <v>3.3609566972971648E-2</v>
      </c>
      <c r="AI73">
        <f>PRODUCT($AG$3:AG73)</f>
        <v>0.20839480351213524</v>
      </c>
      <c r="AK73">
        <v>4900</v>
      </c>
      <c r="AU73" s="13">
        <v>70</v>
      </c>
      <c r="AV73">
        <v>18.258199824125086</v>
      </c>
      <c r="AW73">
        <v>384.56925682524991</v>
      </c>
      <c r="AX73">
        <v>51.207396007568605</v>
      </c>
      <c r="AY73">
        <v>7.1559343210770603</v>
      </c>
    </row>
    <row r="74" spans="1:51" x14ac:dyDescent="0.25">
      <c r="A74" s="1">
        <v>71</v>
      </c>
      <c r="B74" s="5">
        <v>3.9899999999999996E-3</v>
      </c>
      <c r="C74" s="5">
        <v>6.0400000000000002E-3</v>
      </c>
      <c r="D74" s="5">
        <v>8.3499999999999998E-3</v>
      </c>
      <c r="E74" s="5">
        <v>1.0630000000000001E-2</v>
      </c>
      <c r="F74" s="5">
        <v>1.2710000000000001E-2</v>
      </c>
      <c r="G74" s="5">
        <v>1.525E-2</v>
      </c>
      <c r="H74" s="5">
        <v>1.7930000000000001E-2</v>
      </c>
      <c r="I74" s="5">
        <v>2.111E-2</v>
      </c>
      <c r="J74" s="5">
        <v>2.4080000000000001E-2</v>
      </c>
      <c r="K74" s="5">
        <v>2.8160000000000001E-2</v>
      </c>
      <c r="L74" s="5">
        <v>3.2009999999999997E-2</v>
      </c>
      <c r="M74" s="5">
        <v>3.7019999999999997E-2</v>
      </c>
      <c r="N74" s="5">
        <v>4.5600000000000002E-2</v>
      </c>
      <c r="O74" s="5">
        <v>5.586E-2</v>
      </c>
      <c r="P74" s="5">
        <v>6.3240000000000005E-2</v>
      </c>
      <c r="Q74" s="5">
        <v>7.1800000000000003E-2</v>
      </c>
      <c r="R74" s="5">
        <v>8.2519999999999996E-2</v>
      </c>
      <c r="S74" s="5">
        <v>9.4079999999999997E-2</v>
      </c>
      <c r="T74" s="5">
        <v>0.10614999999999999</v>
      </c>
      <c r="U74" s="5">
        <v>0.11797000000000001</v>
      </c>
      <c r="V74" s="5">
        <v>0.12703</v>
      </c>
      <c r="W74" s="5">
        <v>0.13741999999999999</v>
      </c>
      <c r="X74" s="5">
        <v>0.15340000000000001</v>
      </c>
      <c r="Y74" s="5">
        <v>0.17438999999999999</v>
      </c>
      <c r="Z74" s="5">
        <v>0.20115</v>
      </c>
      <c r="AA74" s="5">
        <v>0.24535000000000001</v>
      </c>
      <c r="AB74" s="7">
        <v>96</v>
      </c>
      <c r="AE74">
        <v>71</v>
      </c>
      <c r="AF74">
        <f t="shared" si="3"/>
        <v>0.1517</v>
      </c>
      <c r="AG74">
        <f t="shared" si="4"/>
        <v>0.84830000000000005</v>
      </c>
      <c r="AH74">
        <f t="shared" si="5"/>
        <v>3.1613491692790915E-2</v>
      </c>
      <c r="AI74">
        <f>PRODUCT($AG$3:AG74)</f>
        <v>0.17678131181934434</v>
      </c>
      <c r="AK74">
        <v>5041</v>
      </c>
      <c r="AU74" s="13">
        <v>71</v>
      </c>
      <c r="AV74">
        <v>17.59956336812084</v>
      </c>
      <c r="AW74">
        <v>359.15539343346268</v>
      </c>
      <c r="AX74">
        <v>49.410762684961696</v>
      </c>
      <c r="AY74">
        <v>7.0292789591082308</v>
      </c>
    </row>
    <row r="75" spans="1:51" x14ac:dyDescent="0.25">
      <c r="A75" s="1">
        <v>72</v>
      </c>
      <c r="B75" s="5">
        <v>4.5599999999999998E-3</v>
      </c>
      <c r="C75" s="5">
        <v>7.0000000000000001E-3</v>
      </c>
      <c r="D75" s="5">
        <v>9.5999999999999992E-3</v>
      </c>
      <c r="E75" s="5">
        <v>1.196E-2</v>
      </c>
      <c r="F75" s="5">
        <v>1.423E-2</v>
      </c>
      <c r="G75" s="5">
        <v>1.7399999999999999E-2</v>
      </c>
      <c r="H75" s="5">
        <v>2.085E-2</v>
      </c>
      <c r="I75" s="5">
        <v>2.376E-2</v>
      </c>
      <c r="J75" s="5">
        <v>2.7390000000000001E-2</v>
      </c>
      <c r="K75" s="5">
        <v>3.1199999999999999E-2</v>
      </c>
      <c r="L75" s="5">
        <v>3.4139999999999997E-2</v>
      </c>
      <c r="M75" s="5">
        <v>3.8980000000000001E-2</v>
      </c>
      <c r="N75" s="5">
        <v>4.9020000000000001E-2</v>
      </c>
      <c r="O75" s="5">
        <v>6.0539999999999997E-2</v>
      </c>
      <c r="P75" s="5">
        <v>6.9819999999999993E-2</v>
      </c>
      <c r="Q75" s="5">
        <v>8.1600000000000006E-2</v>
      </c>
      <c r="R75" s="5">
        <v>9.3049999999999994E-2</v>
      </c>
      <c r="S75" s="5">
        <v>0.10557</v>
      </c>
      <c r="T75" s="5">
        <v>0.11734</v>
      </c>
      <c r="U75" s="5">
        <v>0.12636</v>
      </c>
      <c r="V75" s="5">
        <v>0.13694000000000001</v>
      </c>
      <c r="W75" s="5">
        <v>0.15323000000000001</v>
      </c>
      <c r="X75" s="5">
        <v>0.1729</v>
      </c>
      <c r="Y75" s="5">
        <v>0.20024</v>
      </c>
      <c r="Z75" s="5">
        <v>0.22828000000000001</v>
      </c>
      <c r="AA75" s="5">
        <v>0.25884000000000001</v>
      </c>
      <c r="AB75" s="7">
        <v>97</v>
      </c>
      <c r="AE75" s="8">
        <v>72</v>
      </c>
      <c r="AF75">
        <f t="shared" si="3"/>
        <v>0.16929</v>
      </c>
      <c r="AG75">
        <f t="shared" si="4"/>
        <v>0.83071000000000006</v>
      </c>
      <c r="AH75">
        <f t="shared" si="5"/>
        <v>2.9927308277896802E-2</v>
      </c>
      <c r="AI75">
        <f>PRODUCT($AG$3:AG75)</f>
        <v>0.14685400354144754</v>
      </c>
      <c r="AK75">
        <v>5184</v>
      </c>
      <c r="AU75" s="13">
        <v>72</v>
      </c>
      <c r="AV75">
        <v>16.943958424253246</v>
      </c>
      <c r="AW75">
        <v>334.71388608354107</v>
      </c>
      <c r="AX75">
        <v>47.61615900071854</v>
      </c>
      <c r="AY75">
        <v>6.9004462899669425</v>
      </c>
    </row>
    <row r="76" spans="1:51" x14ac:dyDescent="0.25">
      <c r="A76" s="1">
        <v>73</v>
      </c>
      <c r="B76" s="5">
        <v>5.5100000000000001E-3</v>
      </c>
      <c r="C76" s="5">
        <v>7.3200000000000001E-3</v>
      </c>
      <c r="D76" s="5">
        <v>1.0829999999999999E-2</v>
      </c>
      <c r="E76" s="5">
        <v>1.304E-2</v>
      </c>
      <c r="F76" s="5">
        <v>1.559E-2</v>
      </c>
      <c r="G76" s="5">
        <v>1.8839999999999999E-2</v>
      </c>
      <c r="H76" s="5">
        <v>2.3040000000000001E-2</v>
      </c>
      <c r="I76" s="5">
        <v>2.606E-2</v>
      </c>
      <c r="J76" s="5">
        <v>3.0259999999999999E-2</v>
      </c>
      <c r="K76" s="5">
        <v>3.4090000000000002E-2</v>
      </c>
      <c r="L76" s="5">
        <v>3.8870000000000002E-2</v>
      </c>
      <c r="M76" s="5">
        <v>4.3929999999999997E-2</v>
      </c>
      <c r="N76" s="5">
        <v>5.457E-2</v>
      </c>
      <c r="O76" s="5">
        <v>6.5710000000000005E-2</v>
      </c>
      <c r="P76" s="5">
        <v>7.8630000000000005E-2</v>
      </c>
      <c r="Q76" s="5">
        <v>8.9730000000000004E-2</v>
      </c>
      <c r="R76" s="5">
        <v>0.1031</v>
      </c>
      <c r="S76" s="5">
        <v>0.11602999999999999</v>
      </c>
      <c r="T76" s="5">
        <v>0.12569</v>
      </c>
      <c r="U76" s="5">
        <v>0.13678000000000001</v>
      </c>
      <c r="V76" s="5">
        <v>0.15304000000000001</v>
      </c>
      <c r="W76" s="5">
        <v>0.1729</v>
      </c>
      <c r="X76" s="5">
        <v>0.19803000000000001</v>
      </c>
      <c r="Y76" s="5">
        <v>0.22828000000000001</v>
      </c>
      <c r="Z76" s="5">
        <v>0.25777</v>
      </c>
      <c r="AA76" s="5">
        <v>0.26616000000000001</v>
      </c>
      <c r="AB76" s="7">
        <v>98</v>
      </c>
      <c r="AE76">
        <v>73</v>
      </c>
      <c r="AF76">
        <f t="shared" si="3"/>
        <v>0.19166</v>
      </c>
      <c r="AG76">
        <f t="shared" si="4"/>
        <v>0.80834000000000006</v>
      </c>
      <c r="AH76">
        <f t="shared" si="5"/>
        <v>2.8146038318753834E-2</v>
      </c>
      <c r="AI76">
        <f>PRODUCT($AG$3:AG76)</f>
        <v>0.11870796522269371</v>
      </c>
      <c r="AK76">
        <v>5329</v>
      </c>
      <c r="AU76" s="13">
        <v>73</v>
      </c>
      <c r="AV76">
        <v>16.316971466257257</v>
      </c>
      <c r="AW76">
        <v>311.62149702884744</v>
      </c>
      <c r="AX76">
        <v>45.377939198193928</v>
      </c>
      <c r="AY76">
        <v>6.7363149568732261</v>
      </c>
    </row>
    <row r="77" spans="1:51" x14ac:dyDescent="0.25">
      <c r="A77" s="1">
        <v>74</v>
      </c>
      <c r="B77" s="5">
        <v>6.1500000000000001E-3</v>
      </c>
      <c r="C77" s="5">
        <v>7.9299999999999995E-3</v>
      </c>
      <c r="D77" s="5">
        <v>1.155E-2</v>
      </c>
      <c r="E77" s="5">
        <v>1.4030000000000001E-2</v>
      </c>
      <c r="F77" s="5">
        <v>1.712E-2</v>
      </c>
      <c r="G77" s="5">
        <v>2.0990000000000002E-2</v>
      </c>
      <c r="H77" s="5">
        <v>2.571E-2</v>
      </c>
      <c r="I77" s="5">
        <v>2.929E-2</v>
      </c>
      <c r="J77" s="5">
        <v>3.4000000000000002E-2</v>
      </c>
      <c r="K77" s="5">
        <v>3.8490000000000003E-2</v>
      </c>
      <c r="L77" s="5">
        <v>4.299E-2</v>
      </c>
      <c r="M77" s="5">
        <v>4.8669999999999998E-2</v>
      </c>
      <c r="N77" s="5">
        <v>6.1559999999999997E-2</v>
      </c>
      <c r="O77" s="5">
        <v>7.3800000000000004E-2</v>
      </c>
      <c r="P77" s="5">
        <v>8.7770000000000001E-2</v>
      </c>
      <c r="Q77" s="5">
        <v>0.10081</v>
      </c>
      <c r="R77" s="5">
        <v>0.11477999999999999</v>
      </c>
      <c r="S77" s="5">
        <v>0.12520999999999999</v>
      </c>
      <c r="T77" s="5">
        <v>0.13678000000000001</v>
      </c>
      <c r="U77" s="5">
        <v>0.15304000000000001</v>
      </c>
      <c r="V77" s="5">
        <v>0.1724</v>
      </c>
      <c r="W77" s="5">
        <v>0.19803000000000001</v>
      </c>
      <c r="X77" s="5">
        <v>0.22814999999999999</v>
      </c>
      <c r="Y77" s="5">
        <v>0.25777</v>
      </c>
      <c r="Z77" s="5">
        <v>0.25990999999999997</v>
      </c>
      <c r="AA77" s="5">
        <v>0.28332000000000002</v>
      </c>
      <c r="AB77" s="7">
        <v>99</v>
      </c>
      <c r="AE77">
        <v>74</v>
      </c>
      <c r="AF77">
        <f t="shared" si="3"/>
        <v>0.21854999999999999</v>
      </c>
      <c r="AG77">
        <f t="shared" si="4"/>
        <v>0.78144999999999998</v>
      </c>
      <c r="AH77">
        <f t="shared" si="5"/>
        <v>2.5943625799419709E-2</v>
      </c>
      <c r="AI77">
        <f>PRODUCT($AG$3:AG77)</f>
        <v>9.2764339423274E-2</v>
      </c>
      <c r="AK77">
        <v>5476</v>
      </c>
      <c r="AU77" s="13">
        <v>74</v>
      </c>
      <c r="AV77">
        <v>15.674279106269006</v>
      </c>
      <c r="AW77">
        <v>288.71197426831543</v>
      </c>
      <c r="AX77">
        <v>43.028948767094306</v>
      </c>
      <c r="AY77">
        <v>6.5596454757169846</v>
      </c>
    </row>
    <row r="78" spans="1:51" x14ac:dyDescent="0.25">
      <c r="A78" s="1">
        <v>75</v>
      </c>
      <c r="B78" s="5">
        <v>6.7000000000000002E-3</v>
      </c>
      <c r="C78" s="5">
        <v>8.4799999999999997E-3</v>
      </c>
      <c r="D78" s="5">
        <v>1.2449999999999999E-2</v>
      </c>
      <c r="E78" s="5">
        <v>1.5389999999999999E-2</v>
      </c>
      <c r="F78" s="5">
        <v>1.9060000000000001E-2</v>
      </c>
      <c r="G78" s="5">
        <v>2.3400000000000001E-2</v>
      </c>
      <c r="H78" s="5">
        <v>2.886E-2</v>
      </c>
      <c r="I78" s="5">
        <v>3.286E-2</v>
      </c>
      <c r="J78" s="5">
        <v>3.7620000000000001E-2</v>
      </c>
      <c r="K78" s="5">
        <v>4.2849999999999999E-2</v>
      </c>
      <c r="L78" s="5">
        <v>4.7640000000000002E-2</v>
      </c>
      <c r="M78" s="5">
        <v>5.4699999999999999E-2</v>
      </c>
      <c r="N78" s="5">
        <v>6.9159999999999999E-2</v>
      </c>
      <c r="O78" s="5">
        <v>8.4559999999999996E-2</v>
      </c>
      <c r="P78" s="5">
        <v>9.9769999999999998E-2</v>
      </c>
      <c r="Q78" s="5">
        <v>0.11216</v>
      </c>
      <c r="R78" s="5">
        <v>0.12281</v>
      </c>
      <c r="S78" s="5">
        <v>0.13519</v>
      </c>
      <c r="T78" s="5">
        <v>0.15304000000000001</v>
      </c>
      <c r="U78" s="5">
        <v>0.17230999999999999</v>
      </c>
      <c r="V78" s="5">
        <v>0.19803000000000001</v>
      </c>
      <c r="W78" s="5">
        <v>0.22803999999999999</v>
      </c>
      <c r="X78" s="5">
        <v>0.25777</v>
      </c>
      <c r="Y78" s="5">
        <v>0.25990999999999997</v>
      </c>
      <c r="Z78" s="5">
        <v>0.27242</v>
      </c>
      <c r="AA78" s="5">
        <v>0.30671999999999999</v>
      </c>
      <c r="AB78" s="7">
        <v>100</v>
      </c>
      <c r="AE78" s="8">
        <v>75</v>
      </c>
      <c r="AF78">
        <f t="shared" si="3"/>
        <v>0.24535000000000001</v>
      </c>
      <c r="AG78">
        <f t="shared" si="4"/>
        <v>0.75465000000000004</v>
      </c>
      <c r="AH78">
        <f t="shared" si="5"/>
        <v>2.2759730677500277E-2</v>
      </c>
      <c r="AI78">
        <f>PRODUCT($AG$3:AG78)</f>
        <v>7.000460874577373E-2</v>
      </c>
      <c r="AK78">
        <v>5625</v>
      </c>
      <c r="AU78" s="13">
        <v>75</v>
      </c>
      <c r="AV78">
        <v>15.042211517527726</v>
      </c>
      <c r="AW78">
        <v>267.02280222137887</v>
      </c>
      <c r="AX78">
        <v>40.754674883335099</v>
      </c>
      <c r="AY78">
        <v>6.3839388220232109</v>
      </c>
    </row>
    <row r="79" spans="1:51" x14ac:dyDescent="0.25">
      <c r="A79" s="1">
        <v>76</v>
      </c>
      <c r="B79" s="5">
        <v>7.1599999999999997E-3</v>
      </c>
      <c r="C79" s="5">
        <v>9.1400000000000006E-3</v>
      </c>
      <c r="D79" s="5">
        <v>1.366E-2</v>
      </c>
      <c r="E79" s="5">
        <v>1.7139999999999999E-2</v>
      </c>
      <c r="F79" s="5">
        <v>2.1250000000000002E-2</v>
      </c>
      <c r="G79" s="5">
        <v>2.6259999999999999E-2</v>
      </c>
      <c r="H79" s="5">
        <v>3.2379999999999999E-2</v>
      </c>
      <c r="I79" s="5">
        <v>3.6420000000000001E-2</v>
      </c>
      <c r="J79" s="5">
        <v>4.1669999999999999E-2</v>
      </c>
      <c r="K79" s="5">
        <v>4.7480000000000001E-2</v>
      </c>
      <c r="L79" s="5">
        <v>5.3539999999999997E-2</v>
      </c>
      <c r="M79" s="5">
        <v>6.1449999999999998E-2</v>
      </c>
      <c r="N79" s="5">
        <v>7.8039999999999998E-2</v>
      </c>
      <c r="O79" s="5">
        <v>9.357E-2</v>
      </c>
      <c r="P79" s="5">
        <v>0.10965999999999999</v>
      </c>
      <c r="Q79" s="5">
        <v>0.12014</v>
      </c>
      <c r="R79" s="5">
        <v>0.13489000000000001</v>
      </c>
      <c r="S79" s="5">
        <v>0.15304000000000001</v>
      </c>
      <c r="T79" s="5">
        <v>0.17199999999999999</v>
      </c>
      <c r="U79" s="5">
        <v>0.19764000000000001</v>
      </c>
      <c r="V79" s="5">
        <v>0.22778999999999999</v>
      </c>
      <c r="W79" s="5">
        <v>0.25777</v>
      </c>
      <c r="X79" s="5">
        <v>0.25990999999999997</v>
      </c>
      <c r="Y79" s="5">
        <v>0.27242</v>
      </c>
      <c r="Z79" s="5">
        <v>0.29421000000000003</v>
      </c>
      <c r="AA79" s="5">
        <v>0.33359</v>
      </c>
      <c r="AB79" s="7">
        <v>101</v>
      </c>
      <c r="AE79">
        <v>76</v>
      </c>
      <c r="AF79">
        <f t="shared" si="3"/>
        <v>0.25884000000000001</v>
      </c>
      <c r="AG79">
        <f t="shared" si="4"/>
        <v>0.74116000000000004</v>
      </c>
      <c r="AH79">
        <f t="shared" si="5"/>
        <v>1.8119992927756075E-2</v>
      </c>
      <c r="AI79">
        <f>PRODUCT($AG$3:AG79)</f>
        <v>5.1884615818017663E-2</v>
      </c>
      <c r="AK79">
        <v>5776</v>
      </c>
      <c r="AU79" s="13">
        <v>76</v>
      </c>
      <c r="AV79">
        <v>14.434224148485061</v>
      </c>
      <c r="AW79">
        <v>246.95912918873114</v>
      </c>
      <c r="AX79">
        <v>38.612302420021848</v>
      </c>
      <c r="AY79">
        <v>6.2138798202107068</v>
      </c>
    </row>
    <row r="80" spans="1:51" x14ac:dyDescent="0.25">
      <c r="A80" s="1">
        <v>77</v>
      </c>
      <c r="B80" s="5">
        <v>7.7200000000000003E-3</v>
      </c>
      <c r="C80" s="5">
        <v>1.0030000000000001E-2</v>
      </c>
      <c r="D80" s="5">
        <v>1.521E-2</v>
      </c>
      <c r="E80" s="5">
        <v>1.9099999999999999E-2</v>
      </c>
      <c r="F80" s="5">
        <v>2.385E-2</v>
      </c>
      <c r="G80" s="5">
        <v>2.946E-2</v>
      </c>
      <c r="H80" s="5">
        <v>3.5880000000000002E-2</v>
      </c>
      <c r="I80" s="5">
        <v>4.0340000000000001E-2</v>
      </c>
      <c r="J80" s="5">
        <v>4.6170000000000003E-2</v>
      </c>
      <c r="K80" s="5">
        <v>5.3190000000000001E-2</v>
      </c>
      <c r="L80" s="5">
        <v>6.0150000000000002E-2</v>
      </c>
      <c r="M80" s="5">
        <v>7.1830000000000005E-2</v>
      </c>
      <c r="N80" s="5">
        <v>8.9099999999999999E-2</v>
      </c>
      <c r="O80" s="5">
        <v>0.10304000000000001</v>
      </c>
      <c r="P80" s="5">
        <v>0.11745999999999999</v>
      </c>
      <c r="Q80" s="5">
        <v>0.13217000000000001</v>
      </c>
      <c r="R80" s="5">
        <v>0.15129000000000001</v>
      </c>
      <c r="S80" s="5">
        <v>0.17199999999999999</v>
      </c>
      <c r="T80" s="5">
        <v>0.19700999999999999</v>
      </c>
      <c r="U80" s="5">
        <v>0.22756000000000001</v>
      </c>
      <c r="V80" s="5">
        <v>0.25777</v>
      </c>
      <c r="W80" s="5">
        <v>0.25990999999999997</v>
      </c>
      <c r="X80" s="5">
        <v>0.27242</v>
      </c>
      <c r="Y80" s="5">
        <v>0.29421000000000003</v>
      </c>
      <c r="Z80" s="5">
        <v>0.31922</v>
      </c>
      <c r="AA80" s="5">
        <v>0.36448000000000003</v>
      </c>
      <c r="AB80" s="7">
        <v>102</v>
      </c>
      <c r="AE80">
        <v>77</v>
      </c>
      <c r="AF80">
        <f t="shared" si="3"/>
        <v>0.26616000000000001</v>
      </c>
      <c r="AG80">
        <f t="shared" si="4"/>
        <v>0.73384000000000005</v>
      </c>
      <c r="AH80">
        <f t="shared" si="5"/>
        <v>1.3809609346123582E-2</v>
      </c>
      <c r="AI80">
        <f>PRODUCT($AG$3:AG80)</f>
        <v>3.8075006471894081E-2</v>
      </c>
      <c r="AK80">
        <v>5929</v>
      </c>
      <c r="AU80" s="13">
        <v>77</v>
      </c>
      <c r="AV80">
        <v>13.817148812173897</v>
      </c>
      <c r="AW80">
        <v>227.44215312652724</v>
      </c>
      <c r="AX80">
        <v>36.528551828768713</v>
      </c>
      <c r="AY80">
        <v>6.0438854910370958</v>
      </c>
    </row>
    <row r="81" spans="1:51" x14ac:dyDescent="0.25">
      <c r="A81" s="1">
        <v>78</v>
      </c>
      <c r="B81" s="5">
        <v>8.4799999999999997E-3</v>
      </c>
      <c r="C81" s="5">
        <v>1.1169999999999999E-2</v>
      </c>
      <c r="D81" s="5">
        <v>1.6959999999999999E-2</v>
      </c>
      <c r="E81" s="5">
        <v>2.1440000000000001E-2</v>
      </c>
      <c r="F81" s="5">
        <v>2.6759999999999999E-2</v>
      </c>
      <c r="G81" s="5">
        <v>3.2649999999999998E-2</v>
      </c>
      <c r="H81" s="5">
        <v>3.9739999999999998E-2</v>
      </c>
      <c r="I81" s="5">
        <v>4.4699999999999997E-2</v>
      </c>
      <c r="J81" s="5">
        <v>5.1889999999999999E-2</v>
      </c>
      <c r="K81" s="5">
        <v>6.0019999999999997E-2</v>
      </c>
      <c r="L81" s="5">
        <v>7.0169999999999996E-2</v>
      </c>
      <c r="M81" s="5">
        <v>8.3239999999999995E-2</v>
      </c>
      <c r="N81" s="5">
        <v>9.9540000000000003E-2</v>
      </c>
      <c r="O81" s="5">
        <v>0.11477999999999999</v>
      </c>
      <c r="P81" s="5">
        <v>0.12928999999999999</v>
      </c>
      <c r="Q81" s="5">
        <v>0.14793999999999999</v>
      </c>
      <c r="R81" s="5">
        <v>0.17002999999999999</v>
      </c>
      <c r="S81" s="5">
        <v>0.19700999999999999</v>
      </c>
      <c r="T81" s="5">
        <v>0.22733</v>
      </c>
      <c r="U81" s="5">
        <v>0.25777</v>
      </c>
      <c r="V81" s="5">
        <v>0.25990999999999997</v>
      </c>
      <c r="W81" s="5">
        <v>0.27242</v>
      </c>
      <c r="X81" s="5">
        <v>0.29421000000000003</v>
      </c>
      <c r="Y81" s="5">
        <v>0.31922</v>
      </c>
      <c r="Z81" s="5">
        <v>0.34794999999999998</v>
      </c>
      <c r="AA81" s="5">
        <v>0.40006000000000003</v>
      </c>
      <c r="AB81" s="7">
        <v>103</v>
      </c>
      <c r="AE81" s="8">
        <v>78</v>
      </c>
      <c r="AF81">
        <f t="shared" si="3"/>
        <v>0.28332000000000002</v>
      </c>
      <c r="AG81">
        <f t="shared" si="4"/>
        <v>0.71667999999999998</v>
      </c>
      <c r="AH81">
        <f t="shared" si="5"/>
        <v>1.0787410833617032E-2</v>
      </c>
      <c r="AI81">
        <f>PRODUCT($AG$3:AG81)</f>
        <v>2.7287595638277051E-2</v>
      </c>
      <c r="AK81">
        <v>6084</v>
      </c>
      <c r="AU81" s="13">
        <v>78</v>
      </c>
      <c r="AV81">
        <v>13.186461810621768</v>
      </c>
      <c r="AW81">
        <v>208.30512126835063</v>
      </c>
      <c r="AX81">
        <v>34.422346185364319</v>
      </c>
      <c r="AY81">
        <v>5.8670560066667434</v>
      </c>
    </row>
    <row r="82" spans="1:51" x14ac:dyDescent="0.25">
      <c r="A82" s="1">
        <v>79</v>
      </c>
      <c r="B82" s="5">
        <v>9.4400000000000005E-3</v>
      </c>
      <c r="C82" s="5">
        <v>1.2449999999999999E-2</v>
      </c>
      <c r="D82" s="5">
        <v>1.9029999999999998E-2</v>
      </c>
      <c r="E82" s="5">
        <v>2.4049999999999998E-2</v>
      </c>
      <c r="F82" s="5">
        <v>2.9649999999999999E-2</v>
      </c>
      <c r="G82" s="5">
        <v>3.6159999999999998E-2</v>
      </c>
      <c r="H82" s="5">
        <v>4.4040000000000003E-2</v>
      </c>
      <c r="I82" s="5">
        <v>5.024E-2</v>
      </c>
      <c r="J82" s="5">
        <v>5.8299999999999998E-2</v>
      </c>
      <c r="K82" s="5">
        <v>7.009E-2</v>
      </c>
      <c r="L82" s="5">
        <v>8.2549999999999998E-2</v>
      </c>
      <c r="M82" s="5">
        <v>9.7170000000000006E-2</v>
      </c>
      <c r="N82" s="5">
        <v>0.11358</v>
      </c>
      <c r="O82" s="5">
        <v>0.12640999999999999</v>
      </c>
      <c r="P82" s="5">
        <v>0.14474999999999999</v>
      </c>
      <c r="Q82" s="5">
        <v>0.16627</v>
      </c>
      <c r="R82" s="5">
        <v>0.19589000000000001</v>
      </c>
      <c r="S82" s="5">
        <v>0.22658</v>
      </c>
      <c r="T82" s="5">
        <v>0.25777</v>
      </c>
      <c r="U82" s="5">
        <v>0.25990999999999997</v>
      </c>
      <c r="V82" s="5">
        <v>0.27242</v>
      </c>
      <c r="W82" s="5">
        <v>0.29421000000000003</v>
      </c>
      <c r="X82" s="5">
        <v>0.31922</v>
      </c>
      <c r="Y82" s="5">
        <v>0.34794999999999998</v>
      </c>
      <c r="Z82" s="5">
        <v>0.38101000000000002</v>
      </c>
      <c r="AA82" s="5">
        <v>0.44111</v>
      </c>
      <c r="AB82" s="7">
        <v>104</v>
      </c>
      <c r="AE82">
        <v>79</v>
      </c>
      <c r="AF82">
        <f t="shared" si="3"/>
        <v>0.30671999999999999</v>
      </c>
      <c r="AG82">
        <f t="shared" si="4"/>
        <v>0.69328000000000001</v>
      </c>
      <c r="AH82">
        <f t="shared" si="5"/>
        <v>8.3696513341723362E-3</v>
      </c>
      <c r="AI82">
        <f>PRODUCT($AG$3:AG82)</f>
        <v>1.8917944304104713E-2</v>
      </c>
      <c r="AK82">
        <v>6241</v>
      </c>
      <c r="AU82" s="13">
        <v>79</v>
      </c>
      <c r="AV82">
        <v>12.541086208900349</v>
      </c>
      <c r="AW82">
        <v>189.53826240102381</v>
      </c>
      <c r="AX82">
        <v>32.259419101953284</v>
      </c>
      <c r="AY82">
        <v>5.6797375909414409</v>
      </c>
    </row>
    <row r="83" spans="1:51" x14ac:dyDescent="0.25">
      <c r="A83" s="1">
        <v>80</v>
      </c>
      <c r="B83" s="5">
        <v>1.052E-2</v>
      </c>
      <c r="C83" s="5">
        <v>1.397E-2</v>
      </c>
      <c r="D83" s="5">
        <v>2.1350000000000001E-2</v>
      </c>
      <c r="E83" s="5">
        <v>2.666E-2</v>
      </c>
      <c r="F83" s="5">
        <v>3.2840000000000001E-2</v>
      </c>
      <c r="G83" s="5">
        <v>4.0070000000000001E-2</v>
      </c>
      <c r="H83" s="5">
        <v>4.9489999999999999E-2</v>
      </c>
      <c r="I83" s="5">
        <v>5.7459999999999997E-2</v>
      </c>
      <c r="J83" s="5">
        <v>6.8099999999999994E-2</v>
      </c>
      <c r="K83" s="5">
        <v>8.2170000000000007E-2</v>
      </c>
      <c r="L83" s="5">
        <v>9.4670000000000004E-2</v>
      </c>
      <c r="M83" s="5">
        <v>0.10341</v>
      </c>
      <c r="N83" s="5">
        <v>0.12353</v>
      </c>
      <c r="O83" s="5">
        <v>0.14155999999999999</v>
      </c>
      <c r="P83" s="5">
        <v>0.16466</v>
      </c>
      <c r="Q83" s="5">
        <v>0.19375000000000001</v>
      </c>
      <c r="R83" s="5">
        <v>0.22588</v>
      </c>
      <c r="S83" s="5">
        <v>0.25777</v>
      </c>
      <c r="T83" s="5">
        <v>0.25990999999999997</v>
      </c>
      <c r="U83" s="5">
        <v>0.27242</v>
      </c>
      <c r="V83" s="5">
        <v>0.29421000000000003</v>
      </c>
      <c r="W83" s="5">
        <v>0.31922</v>
      </c>
      <c r="X83" s="5">
        <v>0.34794999999999998</v>
      </c>
      <c r="Y83" s="5">
        <v>0.38101000000000002</v>
      </c>
      <c r="Z83" s="5">
        <v>0.41910999999999998</v>
      </c>
      <c r="AA83" s="5">
        <v>0.48859000000000002</v>
      </c>
      <c r="AB83" s="7">
        <v>105</v>
      </c>
      <c r="AE83">
        <v>80</v>
      </c>
      <c r="AF83">
        <f t="shared" si="3"/>
        <v>0.33359</v>
      </c>
      <c r="AG83">
        <f t="shared" si="4"/>
        <v>0.66640999999999995</v>
      </c>
      <c r="AH83">
        <f t="shared" si="5"/>
        <v>6.3108370404062909E-3</v>
      </c>
      <c r="AI83">
        <f>PRODUCT($AG$3:AG83)</f>
        <v>1.260710726369842E-2</v>
      </c>
      <c r="AK83">
        <v>6400</v>
      </c>
      <c r="AU83" s="13">
        <v>80</v>
      </c>
      <c r="AV83">
        <v>11.931166673513529</v>
      </c>
      <c r="AW83">
        <v>172.62779082667009</v>
      </c>
      <c r="AX83">
        <v>30.275052635510207</v>
      </c>
      <c r="AY83">
        <v>5.5022770409631505</v>
      </c>
    </row>
    <row r="84" spans="1:51" x14ac:dyDescent="0.25">
      <c r="A84" s="1">
        <v>81</v>
      </c>
      <c r="B84" s="5">
        <v>1.18E-2</v>
      </c>
      <c r="C84" s="5">
        <v>1.5679999999999999E-2</v>
      </c>
      <c r="D84" s="5">
        <v>2.366E-2</v>
      </c>
      <c r="E84" s="5">
        <v>2.9520000000000001E-2</v>
      </c>
      <c r="F84" s="5">
        <v>3.882E-2</v>
      </c>
      <c r="G84" s="5">
        <v>4.7759999999999997E-2</v>
      </c>
      <c r="H84" s="5">
        <v>5.5509999999999997E-2</v>
      </c>
      <c r="I84" s="5">
        <v>6.7169999999999994E-2</v>
      </c>
      <c r="J84" s="5">
        <v>8.0140000000000003E-2</v>
      </c>
      <c r="K84" s="5">
        <v>9.3549999999999994E-2</v>
      </c>
      <c r="L84" s="5">
        <v>0.10141</v>
      </c>
      <c r="M84" s="5">
        <v>0.11432</v>
      </c>
      <c r="N84" s="5">
        <v>0.13836999999999999</v>
      </c>
      <c r="O84" s="5">
        <v>0.16089000000000001</v>
      </c>
      <c r="P84" s="5">
        <v>0.18945999999999999</v>
      </c>
      <c r="Q84" s="5">
        <v>0.22352</v>
      </c>
      <c r="R84" s="5">
        <v>0.25777</v>
      </c>
      <c r="S84" s="5">
        <v>0.25990999999999997</v>
      </c>
      <c r="T84" s="5">
        <v>0.27242</v>
      </c>
      <c r="U84" s="5">
        <v>0.29421000000000003</v>
      </c>
      <c r="V84" s="5">
        <v>0.31922</v>
      </c>
      <c r="W84" s="5">
        <v>0.34794999999999998</v>
      </c>
      <c r="X84" s="5">
        <v>0.38101000000000002</v>
      </c>
      <c r="Y84" s="5">
        <v>0.41910999999999998</v>
      </c>
      <c r="Z84" s="5">
        <v>0.46311000000000002</v>
      </c>
      <c r="AA84" s="5">
        <v>0.54490000000000005</v>
      </c>
      <c r="AB84" s="7">
        <v>106</v>
      </c>
      <c r="AE84" s="8">
        <v>81</v>
      </c>
      <c r="AF84">
        <f t="shared" si="3"/>
        <v>0.36448000000000003</v>
      </c>
      <c r="AG84">
        <f t="shared" si="4"/>
        <v>0.63551999999999997</v>
      </c>
      <c r="AH84">
        <f t="shared" si="5"/>
        <v>4.5950384554728002E-3</v>
      </c>
      <c r="AI84">
        <f>PRODUCT($AG$3:AG84)</f>
        <v>8.012068808225619E-3</v>
      </c>
      <c r="AK84">
        <v>6561</v>
      </c>
      <c r="AU84" s="13">
        <v>81</v>
      </c>
      <c r="AV84">
        <v>11.300844563036085</v>
      </c>
      <c r="AW84">
        <v>156.18408989026202</v>
      </c>
      <c r="AX84">
        <v>28.47500205235977</v>
      </c>
      <c r="AY84">
        <v>5.336197340087768</v>
      </c>
    </row>
    <row r="85" spans="1:51" x14ac:dyDescent="0.25">
      <c r="A85" s="1">
        <v>82</v>
      </c>
      <c r="B85" s="5">
        <v>1.324E-2</v>
      </c>
      <c r="C85" s="5">
        <v>1.737E-2</v>
      </c>
      <c r="D85" s="5">
        <v>2.6210000000000001E-2</v>
      </c>
      <c r="E85" s="5">
        <v>3.4110000000000001E-2</v>
      </c>
      <c r="F85" s="5">
        <v>4.5199999999999997E-2</v>
      </c>
      <c r="G85" s="5">
        <v>5.3650000000000003E-2</v>
      </c>
      <c r="H85" s="5">
        <v>6.5000000000000002E-2</v>
      </c>
      <c r="I85" s="5">
        <v>7.7850000000000003E-2</v>
      </c>
      <c r="J85" s="5">
        <v>8.9550000000000005E-2</v>
      </c>
      <c r="K85" s="5">
        <v>0.1002</v>
      </c>
      <c r="L85" s="5">
        <v>0.11360000000000001</v>
      </c>
      <c r="M85" s="5">
        <v>0.1318</v>
      </c>
      <c r="N85" s="5">
        <v>0.15634000000000001</v>
      </c>
      <c r="O85" s="5">
        <v>0.18722</v>
      </c>
      <c r="P85" s="5">
        <v>0.22348000000000001</v>
      </c>
      <c r="Q85" s="5">
        <v>0.25777</v>
      </c>
      <c r="R85" s="5">
        <v>0.25990999999999997</v>
      </c>
      <c r="S85" s="5">
        <v>0.27242</v>
      </c>
      <c r="T85" s="5">
        <v>0.29421000000000003</v>
      </c>
      <c r="U85" s="5">
        <v>0.31922</v>
      </c>
      <c r="V85" s="5">
        <v>0.34794999999999998</v>
      </c>
      <c r="W85" s="5">
        <v>0.38101000000000002</v>
      </c>
      <c r="X85" s="5">
        <v>0.41910999999999998</v>
      </c>
      <c r="Y85" s="5">
        <v>0.46311000000000002</v>
      </c>
      <c r="Z85" s="5">
        <v>0.51405999999999996</v>
      </c>
      <c r="AA85" s="5">
        <v>0.61316999999999999</v>
      </c>
      <c r="AB85" s="7">
        <v>107</v>
      </c>
      <c r="AE85">
        <v>82</v>
      </c>
      <c r="AF85">
        <f t="shared" si="3"/>
        <v>0.40006000000000003</v>
      </c>
      <c r="AG85">
        <f t="shared" si="4"/>
        <v>0.59993999999999992</v>
      </c>
      <c r="AH85">
        <f t="shared" si="5"/>
        <v>3.2053082474187413E-3</v>
      </c>
      <c r="AI85">
        <f>PRODUCT($AG$3:AG85)</f>
        <v>4.8067605608068768E-3</v>
      </c>
      <c r="AK85">
        <v>6724</v>
      </c>
      <c r="AU85" s="13">
        <v>82</v>
      </c>
      <c r="AV85">
        <v>10.690478014854831</v>
      </c>
      <c r="AW85">
        <v>140.84026730627988</v>
      </c>
      <c r="AX85">
        <v>26.553947120185398</v>
      </c>
      <c r="AY85">
        <v>5.1530522139975838</v>
      </c>
    </row>
    <row r="86" spans="1:51" x14ac:dyDescent="0.25">
      <c r="A86" s="1">
        <v>83</v>
      </c>
      <c r="B86" s="5">
        <v>1.468E-2</v>
      </c>
      <c r="C86" s="5">
        <v>2.1579999999999998E-2</v>
      </c>
      <c r="D86" s="5">
        <v>3.1320000000000001E-2</v>
      </c>
      <c r="E86" s="5">
        <v>4.0899999999999999E-2</v>
      </c>
      <c r="F86" s="5">
        <v>5.0779999999999999E-2</v>
      </c>
      <c r="G86" s="5">
        <v>6.293E-2</v>
      </c>
      <c r="H86" s="5">
        <v>7.5550000000000006E-2</v>
      </c>
      <c r="I86" s="5">
        <v>8.7179999999999994E-2</v>
      </c>
      <c r="J86" s="5">
        <v>9.7600000000000006E-2</v>
      </c>
      <c r="K86" s="5">
        <v>0.11239</v>
      </c>
      <c r="L86" s="5">
        <v>0.13175000000000001</v>
      </c>
      <c r="M86" s="5">
        <v>0.15629999999999999</v>
      </c>
      <c r="N86" s="5">
        <v>0.18714</v>
      </c>
      <c r="O86" s="5">
        <v>0.22339999999999999</v>
      </c>
      <c r="P86" s="5">
        <v>0.25777</v>
      </c>
      <c r="Q86" s="5">
        <v>0.25990999999999997</v>
      </c>
      <c r="R86" s="5">
        <v>0.27242</v>
      </c>
      <c r="S86" s="5">
        <v>0.29421000000000003</v>
      </c>
      <c r="T86" s="5">
        <v>0.31922</v>
      </c>
      <c r="U86" s="5">
        <v>0.34794999999999998</v>
      </c>
      <c r="V86" s="5">
        <v>0.38101000000000002</v>
      </c>
      <c r="W86" s="5">
        <v>0.41910999999999998</v>
      </c>
      <c r="X86" s="5">
        <v>0.46311000000000002</v>
      </c>
      <c r="Y86" s="5">
        <v>0.51405999999999996</v>
      </c>
      <c r="Z86" s="5">
        <v>0.57574000000000003</v>
      </c>
      <c r="AA86" s="5">
        <v>0.69613000000000003</v>
      </c>
      <c r="AB86" s="7">
        <v>108</v>
      </c>
      <c r="AE86">
        <v>83</v>
      </c>
      <c r="AF86">
        <f t="shared" si="3"/>
        <v>0.44111</v>
      </c>
      <c r="AG86">
        <f t="shared" si="4"/>
        <v>0.55889</v>
      </c>
      <c r="AH86">
        <f t="shared" si="5"/>
        <v>2.1203101509775215E-3</v>
      </c>
      <c r="AI86">
        <f>PRODUCT($AG$3:AG86)</f>
        <v>2.6864504098293553E-3</v>
      </c>
      <c r="AK86">
        <v>6889</v>
      </c>
      <c r="AU86" s="13">
        <v>83</v>
      </c>
      <c r="AV86">
        <v>10.022918489523189</v>
      </c>
      <c r="AW86">
        <v>125.16045409835016</v>
      </c>
      <c r="AX86">
        <v>24.701559050724356</v>
      </c>
      <c r="AY86">
        <v>4.9700663024475196</v>
      </c>
    </row>
    <row r="87" spans="1:51" x14ac:dyDescent="0.25">
      <c r="A87" s="1">
        <v>84</v>
      </c>
      <c r="B87" s="5">
        <v>1.823E-2</v>
      </c>
      <c r="C87" s="5">
        <v>2.784E-2</v>
      </c>
      <c r="D87" s="5">
        <v>3.6769999999999997E-2</v>
      </c>
      <c r="E87" s="5">
        <v>4.8070000000000002E-2</v>
      </c>
      <c r="F87" s="5">
        <v>5.9150000000000001E-2</v>
      </c>
      <c r="G87" s="5">
        <v>7.4520000000000003E-2</v>
      </c>
      <c r="H87" s="5">
        <v>8.4680000000000005E-2</v>
      </c>
      <c r="I87" s="5">
        <v>9.7229999999999997E-2</v>
      </c>
      <c r="J87" s="5">
        <v>0.11166</v>
      </c>
      <c r="K87" s="5">
        <v>0.13150999999999999</v>
      </c>
      <c r="L87" s="5">
        <v>0.15601999999999999</v>
      </c>
      <c r="M87" s="5">
        <v>0.18686</v>
      </c>
      <c r="N87" s="5">
        <v>0.22323000000000001</v>
      </c>
      <c r="O87" s="5">
        <v>0.25777</v>
      </c>
      <c r="P87" s="5">
        <v>0.25990999999999997</v>
      </c>
      <c r="Q87" s="5">
        <v>0.27242</v>
      </c>
      <c r="R87" s="5">
        <v>0.29421000000000003</v>
      </c>
      <c r="S87" s="5">
        <v>0.31922</v>
      </c>
      <c r="T87" s="5">
        <v>0.34794999999999998</v>
      </c>
      <c r="U87" s="5">
        <v>0.38101000000000002</v>
      </c>
      <c r="V87" s="5">
        <v>0.41910999999999998</v>
      </c>
      <c r="W87" s="5">
        <v>0.46311000000000002</v>
      </c>
      <c r="X87" s="5">
        <v>0.51405999999999996</v>
      </c>
      <c r="Y87" s="5">
        <v>0.57574000000000003</v>
      </c>
      <c r="Z87" s="5">
        <v>0.65059</v>
      </c>
      <c r="AA87" s="5">
        <v>0.79730000000000001</v>
      </c>
      <c r="AB87" s="7">
        <v>109</v>
      </c>
      <c r="AE87" s="8">
        <v>84</v>
      </c>
      <c r="AF87">
        <f t="shared" si="3"/>
        <v>0.48859000000000002</v>
      </c>
      <c r="AG87">
        <f t="shared" si="4"/>
        <v>0.51140999999999992</v>
      </c>
      <c r="AH87">
        <f t="shared" si="5"/>
        <v>1.3125728057385249E-3</v>
      </c>
      <c r="AI87">
        <f>PRODUCT($AG$3:AG87)</f>
        <v>1.3738776040908304E-3</v>
      </c>
      <c r="AK87">
        <v>7056</v>
      </c>
      <c r="AU87" s="13">
        <v>84</v>
      </c>
      <c r="AV87">
        <v>9.3269200150529148</v>
      </c>
      <c r="AW87">
        <v>109.99577952536696</v>
      </c>
      <c r="AX87">
        <v>23.004342558172297</v>
      </c>
      <c r="AY87">
        <v>4.7962842449308924</v>
      </c>
    </row>
    <row r="88" spans="1:51" x14ac:dyDescent="0.25">
      <c r="A88" s="1">
        <v>85</v>
      </c>
      <c r="B88" s="5">
        <v>2.3869999999999999E-2</v>
      </c>
      <c r="C88" s="5">
        <v>3.5799999999999998E-2</v>
      </c>
      <c r="D88" s="5">
        <v>4.4990000000000002E-2</v>
      </c>
      <c r="E88" s="5">
        <v>5.8810000000000001E-2</v>
      </c>
      <c r="F88" s="5">
        <v>7.1120000000000003E-2</v>
      </c>
      <c r="G88" s="5">
        <v>8.4150000000000003E-2</v>
      </c>
      <c r="H88" s="5">
        <v>9.6960000000000005E-2</v>
      </c>
      <c r="I88" s="5">
        <v>0.11119999999999999</v>
      </c>
      <c r="J88" s="5">
        <v>0.1308</v>
      </c>
      <c r="K88" s="5">
        <v>0.15564</v>
      </c>
      <c r="L88" s="5">
        <v>0.18657000000000001</v>
      </c>
      <c r="M88" s="5">
        <v>0.22306999999999999</v>
      </c>
      <c r="N88" s="5">
        <v>0.25777</v>
      </c>
      <c r="O88" s="5">
        <v>0.25990999999999997</v>
      </c>
      <c r="P88" s="5">
        <v>0.27242</v>
      </c>
      <c r="Q88" s="5">
        <v>0.29421000000000003</v>
      </c>
      <c r="R88" s="5">
        <v>0.31922</v>
      </c>
      <c r="S88" s="5">
        <v>0.34794999999999998</v>
      </c>
      <c r="T88" s="5">
        <v>0.38101000000000002</v>
      </c>
      <c r="U88" s="5">
        <v>0.41910999999999998</v>
      </c>
      <c r="V88" s="5">
        <v>0.46311000000000002</v>
      </c>
      <c r="W88" s="5">
        <v>0.51405999999999996</v>
      </c>
      <c r="X88" s="5">
        <v>0.57574000000000003</v>
      </c>
      <c r="Y88" s="5">
        <v>0.65059</v>
      </c>
      <c r="Z88" s="5">
        <v>0.74167000000000005</v>
      </c>
      <c r="AA88" s="5">
        <v>0.88253999999999999</v>
      </c>
      <c r="AB88" s="7">
        <v>110</v>
      </c>
      <c r="AE88">
        <v>85</v>
      </c>
      <c r="AF88">
        <f t="shared" si="3"/>
        <v>0.54490000000000005</v>
      </c>
      <c r="AG88">
        <f t="shared" si="4"/>
        <v>0.45509999999999995</v>
      </c>
      <c r="AH88">
        <f t="shared" si="5"/>
        <v>7.4862590646909352E-4</v>
      </c>
      <c r="AI88">
        <f>PRODUCT($AG$3:AG88)</f>
        <v>6.2525169762173692E-4</v>
      </c>
      <c r="AK88">
        <v>7225</v>
      </c>
      <c r="AU88" s="13">
        <v>85</v>
      </c>
      <c r="AV88">
        <v>8.5920391915378254</v>
      </c>
      <c r="AW88">
        <v>95.305768708427607</v>
      </c>
      <c r="AX88">
        <v>21.482631239505636</v>
      </c>
      <c r="AY88">
        <v>4.6349359477241574</v>
      </c>
    </row>
    <row r="89" spans="1:51" x14ac:dyDescent="0.25">
      <c r="A89" s="1">
        <v>86</v>
      </c>
      <c r="B89" s="5">
        <v>3.1469999999999998E-2</v>
      </c>
      <c r="C89" s="5">
        <v>4.4240000000000002E-2</v>
      </c>
      <c r="D89" s="5">
        <v>5.5500000000000001E-2</v>
      </c>
      <c r="E89" s="5">
        <v>7.0739999999999997E-2</v>
      </c>
      <c r="F89" s="5">
        <v>8.3559999999999995E-2</v>
      </c>
      <c r="G89" s="5">
        <v>9.6369999999999997E-2</v>
      </c>
      <c r="H89" s="5">
        <v>0.11096</v>
      </c>
      <c r="I89" s="5">
        <v>0.13037000000000001</v>
      </c>
      <c r="J89" s="5">
        <v>0.15504999999999999</v>
      </c>
      <c r="K89" s="5">
        <v>0.18629000000000001</v>
      </c>
      <c r="L89" s="5">
        <v>0.22291</v>
      </c>
      <c r="M89" s="5">
        <v>0.25777</v>
      </c>
      <c r="N89" s="5">
        <v>0.25990999999999997</v>
      </c>
      <c r="O89" s="5">
        <v>0.27242</v>
      </c>
      <c r="P89" s="5">
        <v>0.29421000000000003</v>
      </c>
      <c r="Q89" s="5">
        <v>0.31922</v>
      </c>
      <c r="R89" s="5">
        <v>0.34794999999999998</v>
      </c>
      <c r="S89" s="5">
        <v>0.38101000000000002</v>
      </c>
      <c r="T89" s="5">
        <v>0.41910999999999998</v>
      </c>
      <c r="U89" s="5">
        <v>0.46311000000000002</v>
      </c>
      <c r="V89" s="5">
        <v>0.51405999999999996</v>
      </c>
      <c r="W89" s="5">
        <v>0.57574000000000003</v>
      </c>
      <c r="X89" s="5">
        <v>0.65059</v>
      </c>
      <c r="Y89" s="5">
        <v>0.74167000000000005</v>
      </c>
      <c r="Z89" s="5">
        <v>0.85292000000000001</v>
      </c>
      <c r="AA89" s="5">
        <v>0.92584</v>
      </c>
      <c r="AB89" s="7">
        <v>111</v>
      </c>
      <c r="AE89">
        <v>86</v>
      </c>
      <c r="AF89">
        <f t="shared" si="3"/>
        <v>0.61316999999999999</v>
      </c>
      <c r="AG89">
        <f t="shared" si="4"/>
        <v>0.38683000000000001</v>
      </c>
      <c r="AH89">
        <f t="shared" si="5"/>
        <v>3.8338558343072043E-4</v>
      </c>
      <c r="AI89">
        <f>PRODUCT($AG$3:AG89)</f>
        <v>2.4186611419101648E-4</v>
      </c>
      <c r="AK89">
        <v>7396</v>
      </c>
      <c r="AU89" s="13">
        <v>86</v>
      </c>
      <c r="AV89">
        <v>7.8744400268620041</v>
      </c>
      <c r="AW89">
        <v>81.926434444945869</v>
      </c>
      <c r="AX89">
        <v>19.919628708299392</v>
      </c>
      <c r="AY89">
        <v>4.4631411257431006</v>
      </c>
    </row>
    <row r="90" spans="1:51" x14ac:dyDescent="0.25">
      <c r="A90" s="1">
        <v>87</v>
      </c>
      <c r="B90" s="5">
        <v>4.0579999999999998E-2</v>
      </c>
      <c r="C90" s="5">
        <v>5.4850000000000003E-2</v>
      </c>
      <c r="D90" s="5">
        <v>6.7489999999999994E-2</v>
      </c>
      <c r="E90" s="5">
        <v>8.2949999999999996E-2</v>
      </c>
      <c r="F90" s="5">
        <v>9.5829999999999999E-2</v>
      </c>
      <c r="G90" s="5">
        <v>0.11044</v>
      </c>
      <c r="H90" s="5">
        <v>0.13017000000000001</v>
      </c>
      <c r="I90" s="5">
        <v>0.15468999999999999</v>
      </c>
      <c r="J90" s="5">
        <v>0.18584000000000001</v>
      </c>
      <c r="K90" s="5">
        <v>0.22273999999999999</v>
      </c>
      <c r="L90" s="5">
        <v>0.25777</v>
      </c>
      <c r="M90" s="5">
        <v>0.25990999999999997</v>
      </c>
      <c r="N90" s="5">
        <v>0.27242</v>
      </c>
      <c r="O90" s="5">
        <v>0.29421000000000003</v>
      </c>
      <c r="P90" s="5">
        <v>0.31922</v>
      </c>
      <c r="Q90" s="5">
        <v>0.34794999999999998</v>
      </c>
      <c r="R90" s="5">
        <v>0.38101000000000002</v>
      </c>
      <c r="S90" s="5">
        <v>0.41910999999999998</v>
      </c>
      <c r="T90" s="5">
        <v>0.46311000000000002</v>
      </c>
      <c r="U90" s="5">
        <v>0.51405999999999996</v>
      </c>
      <c r="V90" s="5">
        <v>0.57574000000000003</v>
      </c>
      <c r="W90" s="5">
        <v>0.65059</v>
      </c>
      <c r="X90" s="5">
        <v>0.74167000000000005</v>
      </c>
      <c r="Y90" s="5">
        <v>0.85292000000000001</v>
      </c>
      <c r="Z90" s="5">
        <v>0.91215000000000002</v>
      </c>
      <c r="AA90" s="5">
        <v>0.94891000000000003</v>
      </c>
      <c r="AB90" s="7">
        <v>112</v>
      </c>
      <c r="AE90" s="8">
        <v>87</v>
      </c>
      <c r="AF90">
        <f t="shared" si="3"/>
        <v>0.69613000000000003</v>
      </c>
      <c r="AG90">
        <f t="shared" si="4"/>
        <v>0.30386999999999997</v>
      </c>
      <c r="AH90">
        <f t="shared" si="5"/>
        <v>1.6837025807179231E-4</v>
      </c>
      <c r="AI90">
        <f>PRODUCT($AG$3:AG90)</f>
        <v>7.3495856119224179E-5</v>
      </c>
      <c r="AK90">
        <v>7569</v>
      </c>
      <c r="AU90" s="13">
        <v>87</v>
      </c>
      <c r="AV90">
        <v>7.1896358655363404</v>
      </c>
      <c r="AW90">
        <v>70.022676559901655</v>
      </c>
      <c r="AX90">
        <v>18.331812680895169</v>
      </c>
      <c r="AY90">
        <v>4.281566615258388</v>
      </c>
    </row>
    <row r="91" spans="1:51" x14ac:dyDescent="0.25">
      <c r="A91" s="1">
        <v>88</v>
      </c>
      <c r="B91" s="5">
        <v>5.108E-2</v>
      </c>
      <c r="C91" s="5">
        <v>6.7210000000000006E-2</v>
      </c>
      <c r="D91" s="5">
        <v>7.9850000000000004E-2</v>
      </c>
      <c r="E91" s="5">
        <v>9.5259999999999997E-2</v>
      </c>
      <c r="F91" s="5">
        <v>0.10993</v>
      </c>
      <c r="G91" s="5">
        <v>0.12970000000000001</v>
      </c>
      <c r="H91" s="5">
        <v>0.15451000000000001</v>
      </c>
      <c r="I91" s="5">
        <v>0.18557000000000001</v>
      </c>
      <c r="J91" s="5">
        <v>0.22248000000000001</v>
      </c>
      <c r="K91" s="5">
        <v>0.25777</v>
      </c>
      <c r="L91" s="5">
        <v>0.25990999999999997</v>
      </c>
      <c r="M91" s="5">
        <v>0.27242</v>
      </c>
      <c r="N91" s="5">
        <v>0.29421000000000003</v>
      </c>
      <c r="O91" s="5">
        <v>0.31922</v>
      </c>
      <c r="P91" s="5">
        <v>0.34794999999999998</v>
      </c>
      <c r="Q91" s="5">
        <v>0.38101000000000002</v>
      </c>
      <c r="R91" s="5">
        <v>0.41910999999999998</v>
      </c>
      <c r="S91" s="5">
        <v>0.46311000000000002</v>
      </c>
      <c r="T91" s="5">
        <v>0.51405999999999996</v>
      </c>
      <c r="U91" s="5">
        <v>0.57574000000000003</v>
      </c>
      <c r="V91" s="5">
        <v>0.65059</v>
      </c>
      <c r="W91" s="5">
        <v>0.74167000000000005</v>
      </c>
      <c r="X91" s="5">
        <v>0.85292000000000001</v>
      </c>
      <c r="Y91" s="5">
        <v>0.91215000000000002</v>
      </c>
      <c r="Z91" s="5">
        <v>0.93952000000000002</v>
      </c>
      <c r="AA91" s="5">
        <v>0.96309999999999996</v>
      </c>
      <c r="AB91" s="7">
        <v>113</v>
      </c>
      <c r="AE91">
        <v>88</v>
      </c>
      <c r="AF91">
        <f t="shared" si="3"/>
        <v>0.79730000000000001</v>
      </c>
      <c r="AG91">
        <f t="shared" si="4"/>
        <v>0.20269999999999999</v>
      </c>
      <c r="AH91">
        <f t="shared" si="5"/>
        <v>5.8598246083857437E-5</v>
      </c>
      <c r="AI91">
        <f>PRODUCT($AG$3:AG91)</f>
        <v>1.4897610035366741E-5</v>
      </c>
      <c r="AK91">
        <v>7744</v>
      </c>
      <c r="AU91" s="13">
        <v>88</v>
      </c>
      <c r="AV91">
        <v>6.5440064571900365</v>
      </c>
      <c r="AW91">
        <v>59.543429904347988</v>
      </c>
      <c r="AX91">
        <v>16.719409392603097</v>
      </c>
      <c r="AY91">
        <v>4.0889374405342886</v>
      </c>
    </row>
    <row r="92" spans="1:51" x14ac:dyDescent="0.25">
      <c r="A92" s="1">
        <v>89</v>
      </c>
      <c r="B92" s="5">
        <v>6.3119999999999996E-2</v>
      </c>
      <c r="C92" s="5">
        <v>7.9100000000000004E-2</v>
      </c>
      <c r="D92" s="5">
        <v>9.2420000000000002E-2</v>
      </c>
      <c r="E92" s="5">
        <v>0.10943</v>
      </c>
      <c r="F92" s="5">
        <v>0.12926000000000001</v>
      </c>
      <c r="G92" s="5">
        <v>0.15412000000000001</v>
      </c>
      <c r="H92" s="5">
        <v>0.18542</v>
      </c>
      <c r="I92" s="5">
        <v>0.22231999999999999</v>
      </c>
      <c r="J92" s="5">
        <v>0.25777</v>
      </c>
      <c r="K92" s="5">
        <v>0.25990999999999997</v>
      </c>
      <c r="L92" s="5">
        <v>0.27242</v>
      </c>
      <c r="M92" s="5">
        <v>0.29421000000000003</v>
      </c>
      <c r="N92" s="5">
        <v>0.31922</v>
      </c>
      <c r="O92" s="5">
        <v>0.34794999999999998</v>
      </c>
      <c r="P92" s="5">
        <v>0.38101000000000002</v>
      </c>
      <c r="Q92" s="5">
        <v>0.41910999999999998</v>
      </c>
      <c r="R92" s="5">
        <v>0.46311000000000002</v>
      </c>
      <c r="S92" s="5">
        <v>0.51405999999999996</v>
      </c>
      <c r="T92" s="5">
        <v>0.57574000000000003</v>
      </c>
      <c r="U92" s="5">
        <v>0.65059</v>
      </c>
      <c r="V92" s="5">
        <v>0.74167000000000005</v>
      </c>
      <c r="W92" s="5">
        <v>0.85292000000000001</v>
      </c>
      <c r="X92" s="5">
        <v>0.91215000000000002</v>
      </c>
      <c r="Y92" s="5">
        <v>0.93952000000000002</v>
      </c>
      <c r="Z92" s="5">
        <v>0.95831</v>
      </c>
      <c r="AA92" s="5">
        <v>0.97031000000000001</v>
      </c>
      <c r="AB92" s="7">
        <v>114</v>
      </c>
      <c r="AE92">
        <v>89</v>
      </c>
      <c r="AF92">
        <f t="shared" si="3"/>
        <v>0.88253999999999999</v>
      </c>
      <c r="AG92">
        <f t="shared" si="4"/>
        <v>0.11746000000000001</v>
      </c>
      <c r="AH92">
        <f t="shared" si="5"/>
        <v>1.3147736760612564E-5</v>
      </c>
      <c r="AI92">
        <f>PRODUCT($AG$3:AG92)</f>
        <v>1.7498732747541776E-6</v>
      </c>
      <c r="AK92">
        <v>7921</v>
      </c>
      <c r="AU92" s="13">
        <v>89</v>
      </c>
      <c r="AV92">
        <v>5.9438320723794096</v>
      </c>
      <c r="AW92">
        <v>50.42963689225467</v>
      </c>
      <c r="AX92">
        <v>15.100497187608561</v>
      </c>
      <c r="AY92">
        <v>3.8859358187711437</v>
      </c>
    </row>
    <row r="93" spans="1:51" x14ac:dyDescent="0.25">
      <c r="A93" s="1">
        <v>90</v>
      </c>
      <c r="B93" s="5">
        <v>7.5689999999999993E-2</v>
      </c>
      <c r="C93" s="5">
        <v>9.1670000000000001E-2</v>
      </c>
      <c r="D93" s="5">
        <v>0.10688</v>
      </c>
      <c r="E93" s="5">
        <v>0.12881000000000001</v>
      </c>
      <c r="F93" s="5">
        <v>0.15373999999999999</v>
      </c>
      <c r="G93" s="5">
        <v>0.18512000000000001</v>
      </c>
      <c r="H93" s="5">
        <v>0.22226000000000001</v>
      </c>
      <c r="I93" s="5">
        <v>0.25777</v>
      </c>
      <c r="J93" s="5">
        <v>0.25990999999999997</v>
      </c>
      <c r="K93" s="5">
        <v>0.27242</v>
      </c>
      <c r="L93" s="5">
        <v>0.29421000000000003</v>
      </c>
      <c r="M93" s="5">
        <v>0.31922</v>
      </c>
      <c r="N93" s="5">
        <v>0.34794999999999998</v>
      </c>
      <c r="O93" s="5">
        <v>0.38101000000000002</v>
      </c>
      <c r="P93" s="5">
        <v>0.41910999999999998</v>
      </c>
      <c r="Q93" s="5">
        <v>0.46311000000000002</v>
      </c>
      <c r="R93" s="5">
        <v>0.51405999999999996</v>
      </c>
      <c r="S93" s="5">
        <v>0.57574000000000003</v>
      </c>
      <c r="T93" s="5">
        <v>0.65059</v>
      </c>
      <c r="U93" s="5">
        <v>0.74167000000000005</v>
      </c>
      <c r="V93" s="5">
        <v>0.85292000000000001</v>
      </c>
      <c r="W93" s="5">
        <v>0.91215000000000002</v>
      </c>
      <c r="X93" s="5">
        <v>0.93952000000000002</v>
      </c>
      <c r="Y93" s="5">
        <v>0.95831</v>
      </c>
      <c r="Z93" s="5">
        <v>0.96789000000000003</v>
      </c>
      <c r="AA93" s="5">
        <v>0.97516000000000003</v>
      </c>
      <c r="AB93" s="7">
        <v>115</v>
      </c>
      <c r="AE93" s="8">
        <v>90</v>
      </c>
      <c r="AF93">
        <f t="shared" si="3"/>
        <v>0.92584</v>
      </c>
      <c r="AG93">
        <f t="shared" si="4"/>
        <v>7.4160000000000004E-2</v>
      </c>
      <c r="AH93">
        <f t="shared" si="5"/>
        <v>1.6201026726984078E-6</v>
      </c>
      <c r="AI93">
        <f>PRODUCT($AG$3:AG93)</f>
        <v>1.297706020557698E-7</v>
      </c>
      <c r="AK93">
        <v>8100</v>
      </c>
      <c r="AU93" s="13">
        <v>90</v>
      </c>
      <c r="AV93">
        <v>5.3812398027052009</v>
      </c>
      <c r="AW93">
        <v>42.483294742835071</v>
      </c>
      <c r="AX93">
        <v>13.52555292861636</v>
      </c>
      <c r="AY93">
        <v>3.6777102833986746</v>
      </c>
    </row>
    <row r="94" spans="1:51" x14ac:dyDescent="0.25">
      <c r="A94" s="1">
        <v>91</v>
      </c>
      <c r="B94" s="5">
        <v>8.8609999999999994E-2</v>
      </c>
      <c r="C94" s="5">
        <v>0.10618</v>
      </c>
      <c r="D94" s="5">
        <v>0.12656000000000001</v>
      </c>
      <c r="E94" s="5">
        <v>0.15339</v>
      </c>
      <c r="F94" s="5">
        <v>0.18486</v>
      </c>
      <c r="G94" s="5">
        <v>0.22209000000000001</v>
      </c>
      <c r="H94" s="5">
        <v>0.25777</v>
      </c>
      <c r="I94" s="5">
        <v>0.25990999999999997</v>
      </c>
      <c r="J94" s="5">
        <v>0.27242</v>
      </c>
      <c r="K94" s="5">
        <v>0.29421000000000003</v>
      </c>
      <c r="L94" s="5">
        <v>0.31922</v>
      </c>
      <c r="M94" s="5">
        <v>0.34794999999999998</v>
      </c>
      <c r="N94" s="5">
        <v>0.38101000000000002</v>
      </c>
      <c r="O94" s="5">
        <v>0.41910999999999998</v>
      </c>
      <c r="P94" s="5">
        <v>0.46311000000000002</v>
      </c>
      <c r="Q94" s="5">
        <v>0.51405999999999996</v>
      </c>
      <c r="R94" s="5">
        <v>0.57574000000000003</v>
      </c>
      <c r="S94" s="5">
        <v>0.65059</v>
      </c>
      <c r="T94" s="5">
        <v>0.74167000000000005</v>
      </c>
      <c r="U94" s="5">
        <v>0.85292000000000001</v>
      </c>
      <c r="V94" s="5">
        <v>0.91215000000000002</v>
      </c>
      <c r="W94" s="5">
        <v>0.93952000000000002</v>
      </c>
      <c r="X94" s="5">
        <v>0.95831</v>
      </c>
      <c r="Y94" s="5">
        <v>0.96789000000000003</v>
      </c>
      <c r="Z94" s="5">
        <v>0.97272999999999998</v>
      </c>
      <c r="AA94" s="5">
        <v>0.98004000000000002</v>
      </c>
      <c r="AB94" s="7">
        <v>116</v>
      </c>
      <c r="AE94">
        <v>91</v>
      </c>
      <c r="AF94">
        <f t="shared" si="3"/>
        <v>0.94891000000000003</v>
      </c>
      <c r="AG94">
        <f t="shared" si="4"/>
        <v>5.1089999999999969E-2</v>
      </c>
      <c r="AH94">
        <f t="shared" si="5"/>
        <v>1.2314062199674052E-7</v>
      </c>
      <c r="AI94">
        <f>PRODUCT($AG$3:AG94)</f>
        <v>6.6299800590292752E-9</v>
      </c>
      <c r="AK94">
        <v>8281</v>
      </c>
      <c r="AU94" s="13">
        <v>91</v>
      </c>
      <c r="AV94">
        <v>4.8511303101850007</v>
      </c>
      <c r="AW94">
        <v>35.571354990836888</v>
      </c>
      <c r="AX94">
        <v>12.037889704441266</v>
      </c>
      <c r="AY94">
        <v>3.4695662127190001</v>
      </c>
    </row>
    <row r="95" spans="1:51" x14ac:dyDescent="0.25">
      <c r="A95" s="1">
        <v>92</v>
      </c>
      <c r="B95" s="5">
        <v>0.10346</v>
      </c>
      <c r="C95" s="5">
        <v>0.12545999999999999</v>
      </c>
      <c r="D95" s="5">
        <v>0.15146999999999999</v>
      </c>
      <c r="E95" s="5">
        <v>0.18457000000000001</v>
      </c>
      <c r="F95" s="5">
        <v>0.22192999999999999</v>
      </c>
      <c r="G95" s="5">
        <v>0.25777</v>
      </c>
      <c r="H95" s="5">
        <v>0.25990999999999997</v>
      </c>
      <c r="I95" s="5">
        <v>0.27242</v>
      </c>
      <c r="J95" s="5">
        <v>0.29421000000000003</v>
      </c>
      <c r="K95" s="5">
        <v>0.31922</v>
      </c>
      <c r="L95" s="5">
        <v>0.34794999999999998</v>
      </c>
      <c r="M95" s="5">
        <v>0.38101000000000002</v>
      </c>
      <c r="N95" s="5">
        <v>0.41910999999999998</v>
      </c>
      <c r="O95" s="5">
        <v>0.46311000000000002</v>
      </c>
      <c r="P95" s="5">
        <v>0.51405999999999996</v>
      </c>
      <c r="Q95" s="5">
        <v>0.57574000000000003</v>
      </c>
      <c r="R95" s="5">
        <v>0.65059</v>
      </c>
      <c r="S95" s="5">
        <v>0.74167000000000005</v>
      </c>
      <c r="T95" s="5">
        <v>0.85292000000000001</v>
      </c>
      <c r="U95" s="5">
        <v>0.91215000000000002</v>
      </c>
      <c r="V95" s="5">
        <v>0.93952000000000002</v>
      </c>
      <c r="W95" s="5">
        <v>0.95831</v>
      </c>
      <c r="X95" s="5">
        <v>0.96789000000000003</v>
      </c>
      <c r="Y95" s="5">
        <v>0.97272999999999998</v>
      </c>
      <c r="Z95" s="5">
        <v>0.97760000000000002</v>
      </c>
      <c r="AA95" s="5">
        <v>0.98494000000000004</v>
      </c>
      <c r="AB95" s="7">
        <v>117</v>
      </c>
      <c r="AE95">
        <v>92</v>
      </c>
      <c r="AF95">
        <f t="shared" si="3"/>
        <v>0.96309999999999996</v>
      </c>
      <c r="AG95">
        <f t="shared" si="4"/>
        <v>3.6900000000000044E-2</v>
      </c>
      <c r="AH95">
        <f t="shared" si="5"/>
        <v>6.3853337948510946E-9</v>
      </c>
      <c r="AI95">
        <f>PRODUCT($AG$3:AG95)</f>
        <v>2.4464626417818054E-10</v>
      </c>
      <c r="AK95">
        <v>8464</v>
      </c>
      <c r="AU95" s="13">
        <v>92</v>
      </c>
      <c r="AV95">
        <v>4.3473117581197043</v>
      </c>
      <c r="AW95">
        <v>29.581316211110821</v>
      </c>
      <c r="AX95">
        <v>10.682196688824988</v>
      </c>
      <c r="AY95">
        <v>3.2683629983257654</v>
      </c>
    </row>
    <row r="96" spans="1:51" x14ac:dyDescent="0.25">
      <c r="A96" s="1">
        <v>93</v>
      </c>
      <c r="B96" s="5">
        <v>0.12354</v>
      </c>
      <c r="C96" s="5">
        <v>0.15107000000000001</v>
      </c>
      <c r="D96" s="5">
        <v>0.18312</v>
      </c>
      <c r="E96" s="5">
        <v>0.22176000000000001</v>
      </c>
      <c r="F96" s="5">
        <v>0.25777</v>
      </c>
      <c r="G96" s="5">
        <v>0.25990999999999997</v>
      </c>
      <c r="H96" s="5">
        <v>0.27242</v>
      </c>
      <c r="I96" s="5">
        <v>0.29421000000000003</v>
      </c>
      <c r="J96" s="5">
        <v>0.31922</v>
      </c>
      <c r="K96" s="5">
        <v>0.34794999999999998</v>
      </c>
      <c r="L96" s="5">
        <v>0.38101000000000002</v>
      </c>
      <c r="M96" s="5">
        <v>0.41910999999999998</v>
      </c>
      <c r="N96" s="5">
        <v>0.46311000000000002</v>
      </c>
      <c r="O96" s="5">
        <v>0.51405999999999996</v>
      </c>
      <c r="P96" s="5">
        <v>0.57574000000000003</v>
      </c>
      <c r="Q96" s="5">
        <v>0.65059</v>
      </c>
      <c r="R96" s="5">
        <v>0.74167000000000005</v>
      </c>
      <c r="S96" s="5">
        <v>0.85292000000000001</v>
      </c>
      <c r="T96" s="5">
        <v>0.91215000000000002</v>
      </c>
      <c r="U96" s="5">
        <v>0.93952000000000002</v>
      </c>
      <c r="V96" s="5">
        <v>0.95831</v>
      </c>
      <c r="W96" s="5">
        <v>0.96789000000000003</v>
      </c>
      <c r="X96" s="5">
        <v>0.97272999999999998</v>
      </c>
      <c r="Y96" s="5">
        <v>0.97760000000000002</v>
      </c>
      <c r="Z96" s="5">
        <v>0.98248000000000002</v>
      </c>
      <c r="AA96" s="5">
        <v>0.98985999999999996</v>
      </c>
      <c r="AB96" s="7">
        <v>118</v>
      </c>
      <c r="AE96" s="8">
        <v>93</v>
      </c>
      <c r="AF96">
        <f t="shared" si="3"/>
        <v>0.97031000000000001</v>
      </c>
      <c r="AG96">
        <f t="shared" si="4"/>
        <v>2.9689999999999994E-2</v>
      </c>
      <c r="AH96">
        <f t="shared" si="5"/>
        <v>2.3738271659473035E-10</v>
      </c>
      <c r="AI96">
        <f>PRODUCT($AG$3:AG96)</f>
        <v>7.2635475834501786E-12</v>
      </c>
      <c r="AK96">
        <v>8649</v>
      </c>
      <c r="AU96" s="13">
        <v>93</v>
      </c>
      <c r="AV96">
        <v>3.8631808567941417</v>
      </c>
      <c r="AW96">
        <v>24.403188170049926</v>
      </c>
      <c r="AX96">
        <v>9.4790218377492081</v>
      </c>
      <c r="AY96">
        <v>3.0788020134054102</v>
      </c>
    </row>
    <row r="97" spans="1:51" x14ac:dyDescent="0.25">
      <c r="A97" s="1">
        <v>94</v>
      </c>
      <c r="B97" s="5">
        <v>0.14892</v>
      </c>
      <c r="C97" s="5">
        <v>0.18310000000000001</v>
      </c>
      <c r="D97" s="5">
        <v>0.22094</v>
      </c>
      <c r="E97" s="5">
        <v>0.25777</v>
      </c>
      <c r="F97" s="5">
        <v>0.25990999999999997</v>
      </c>
      <c r="G97" s="5">
        <v>0.27242</v>
      </c>
      <c r="H97" s="5">
        <v>0.29421000000000003</v>
      </c>
      <c r="I97" s="5">
        <v>0.31922</v>
      </c>
      <c r="J97" s="5">
        <v>0.34794999999999998</v>
      </c>
      <c r="K97" s="5">
        <v>0.38101000000000002</v>
      </c>
      <c r="L97" s="5">
        <v>0.41910999999999998</v>
      </c>
      <c r="M97" s="5">
        <v>0.46311000000000002</v>
      </c>
      <c r="N97" s="5">
        <v>0.51405999999999996</v>
      </c>
      <c r="O97" s="5">
        <v>0.57574000000000003</v>
      </c>
      <c r="P97" s="5">
        <v>0.65059</v>
      </c>
      <c r="Q97" s="5">
        <v>0.74167000000000005</v>
      </c>
      <c r="R97" s="5">
        <v>0.85292000000000001</v>
      </c>
      <c r="S97" s="5">
        <v>0.91215000000000002</v>
      </c>
      <c r="T97" s="5">
        <v>0.93952000000000002</v>
      </c>
      <c r="U97" s="5">
        <v>0.95831</v>
      </c>
      <c r="V97" s="5">
        <v>0.96789000000000003</v>
      </c>
      <c r="W97" s="5">
        <v>0.97272999999999998</v>
      </c>
      <c r="X97" s="5">
        <v>0.97760000000000002</v>
      </c>
      <c r="Y97" s="5">
        <v>0.98248000000000002</v>
      </c>
      <c r="Z97" s="5">
        <v>0.98740000000000006</v>
      </c>
      <c r="AA97" s="5">
        <v>0.99616000000000005</v>
      </c>
      <c r="AB97" s="7">
        <v>119</v>
      </c>
      <c r="AE97">
        <v>94</v>
      </c>
      <c r="AF97">
        <f t="shared" si="3"/>
        <v>0.97516000000000003</v>
      </c>
      <c r="AG97">
        <f t="shared" si="4"/>
        <v>2.4839999999999973E-2</v>
      </c>
      <c r="AH97">
        <f t="shared" si="5"/>
        <v>7.0831210614772764E-12</v>
      </c>
      <c r="AI97">
        <f>PRODUCT($AG$3:AG97)</f>
        <v>1.8042652197290224E-13</v>
      </c>
      <c r="AK97">
        <v>8836</v>
      </c>
      <c r="AU97" s="13">
        <v>94</v>
      </c>
      <c r="AV97">
        <v>3.418372851424222</v>
      </c>
      <c r="AW97">
        <v>20.096735542202651</v>
      </c>
      <c r="AX97">
        <v>8.411462590848485</v>
      </c>
      <c r="AY97">
        <v>2.9002521598730833</v>
      </c>
    </row>
    <row r="98" spans="1:51" x14ac:dyDescent="0.25">
      <c r="A98" s="1">
        <v>95</v>
      </c>
      <c r="B98" s="5">
        <v>0.18117</v>
      </c>
      <c r="C98" s="5">
        <v>0.22020999999999999</v>
      </c>
      <c r="D98" s="5">
        <v>0.25777</v>
      </c>
      <c r="E98" s="5">
        <v>0.25990999999999997</v>
      </c>
      <c r="F98" s="5">
        <v>0.27242</v>
      </c>
      <c r="G98" s="5">
        <v>0.29421000000000003</v>
      </c>
      <c r="H98" s="5">
        <v>0.31922</v>
      </c>
      <c r="I98" s="5">
        <v>0.34794999999999998</v>
      </c>
      <c r="J98" s="5">
        <v>0.38101000000000002</v>
      </c>
      <c r="K98" s="5">
        <v>0.41910999999999998</v>
      </c>
      <c r="L98" s="5">
        <v>0.46311000000000002</v>
      </c>
      <c r="M98" s="5">
        <v>0.51405999999999996</v>
      </c>
      <c r="N98" s="5">
        <v>0.57574000000000003</v>
      </c>
      <c r="O98" s="5">
        <v>0.65059</v>
      </c>
      <c r="P98" s="5">
        <v>0.74167000000000005</v>
      </c>
      <c r="Q98" s="5">
        <v>0.85292000000000001</v>
      </c>
      <c r="R98" s="5">
        <v>0.91215000000000002</v>
      </c>
      <c r="S98" s="5">
        <v>0.93952000000000002</v>
      </c>
      <c r="T98" s="5">
        <v>0.95831</v>
      </c>
      <c r="U98" s="5">
        <v>0.96789000000000003</v>
      </c>
      <c r="V98" s="5">
        <v>0.97272999999999998</v>
      </c>
      <c r="W98" s="5">
        <v>0.97760000000000002</v>
      </c>
      <c r="X98" s="5">
        <v>0.98248000000000002</v>
      </c>
      <c r="Y98" s="5">
        <v>0.98740000000000006</v>
      </c>
      <c r="Z98" s="5">
        <v>0.99233000000000005</v>
      </c>
      <c r="AA98" s="5">
        <v>1</v>
      </c>
      <c r="AB98" s="7">
        <v>120</v>
      </c>
      <c r="AE98">
        <v>95</v>
      </c>
      <c r="AF98">
        <f t="shared" si="3"/>
        <v>0.98004000000000002</v>
      </c>
      <c r="AG98">
        <f t="shared" si="4"/>
        <v>1.9959999999999978E-2</v>
      </c>
      <c r="AH98">
        <f t="shared" si="5"/>
        <v>1.768252085943231E-13</v>
      </c>
      <c r="AI98">
        <f>PRODUCT($AG$3:AG98)</f>
        <v>3.6013133785791246E-15</v>
      </c>
      <c r="AK98">
        <v>9025</v>
      </c>
      <c r="AU98" s="13">
        <v>95</v>
      </c>
      <c r="AV98">
        <v>3.0257045325648333</v>
      </c>
      <c r="AW98">
        <v>16.63416976017794</v>
      </c>
      <c r="AX98">
        <v>7.4792818417945632</v>
      </c>
      <c r="AY98">
        <v>2.7348275707610092</v>
      </c>
    </row>
    <row r="99" spans="1:51" x14ac:dyDescent="0.25">
      <c r="A99" s="1">
        <v>96</v>
      </c>
      <c r="B99" s="5">
        <v>0.21984000000000001</v>
      </c>
      <c r="C99" s="5">
        <v>0.25777</v>
      </c>
      <c r="D99" s="5">
        <v>0.25990999999999997</v>
      </c>
      <c r="E99" s="5">
        <v>0.27242</v>
      </c>
      <c r="F99" s="5">
        <v>0.29421000000000003</v>
      </c>
      <c r="G99" s="5">
        <v>0.31922</v>
      </c>
      <c r="H99" s="5">
        <v>0.34794999999999998</v>
      </c>
      <c r="I99" s="5">
        <v>0.38101000000000002</v>
      </c>
      <c r="J99" s="5">
        <v>0.41910999999999998</v>
      </c>
      <c r="K99" s="5">
        <v>0.46311000000000002</v>
      </c>
      <c r="L99" s="5">
        <v>0.51405999999999996</v>
      </c>
      <c r="M99" s="5">
        <v>0.57574000000000003</v>
      </c>
      <c r="N99" s="5">
        <v>0.65059</v>
      </c>
      <c r="O99" s="5">
        <v>0.74167000000000005</v>
      </c>
      <c r="P99" s="5">
        <v>0.85292000000000001</v>
      </c>
      <c r="Q99" s="5">
        <v>0.91215000000000002</v>
      </c>
      <c r="R99" s="5">
        <v>0.93952000000000002</v>
      </c>
      <c r="S99" s="5">
        <v>0.95831</v>
      </c>
      <c r="T99" s="5">
        <v>0.96789000000000003</v>
      </c>
      <c r="U99" s="5">
        <v>0.97272999999999998</v>
      </c>
      <c r="V99" s="5">
        <v>0.97760000000000002</v>
      </c>
      <c r="W99" s="5">
        <v>0.98248000000000002</v>
      </c>
      <c r="X99" s="5">
        <v>0.98740000000000006</v>
      </c>
      <c r="Y99" s="5">
        <v>0.99233000000000005</v>
      </c>
      <c r="Z99" s="5">
        <v>1</v>
      </c>
      <c r="AA99" s="5">
        <v>0</v>
      </c>
      <c r="AB99" s="7">
        <v>121</v>
      </c>
      <c r="AE99" s="8">
        <v>96</v>
      </c>
      <c r="AF99">
        <f t="shared" si="3"/>
        <v>0.98494000000000004</v>
      </c>
      <c r="AG99">
        <f t="shared" si="4"/>
        <v>1.5059999999999962E-2</v>
      </c>
      <c r="AH99">
        <f t="shared" si="5"/>
        <v>3.5470775990977231E-15</v>
      </c>
      <c r="AI99">
        <f>PRODUCT($AG$3:AG99)</f>
        <v>5.4235779481401482E-17</v>
      </c>
      <c r="AK99">
        <v>9216</v>
      </c>
      <c r="AU99" s="13">
        <v>96</v>
      </c>
      <c r="AV99">
        <v>2.6964347486352134</v>
      </c>
      <c r="AW99">
        <v>13.930853288752106</v>
      </c>
      <c r="AX99">
        <v>6.6600929351046592</v>
      </c>
      <c r="AY99">
        <v>2.5807155858607627</v>
      </c>
    </row>
    <row r="100" spans="1:51" x14ac:dyDescent="0.25">
      <c r="A100" s="1">
        <v>97</v>
      </c>
      <c r="B100" s="5">
        <v>0.25777</v>
      </c>
      <c r="C100" s="5">
        <v>0.25990999999999997</v>
      </c>
      <c r="D100" s="5">
        <v>0.27242</v>
      </c>
      <c r="E100" s="5">
        <v>0.29421000000000003</v>
      </c>
      <c r="F100" s="5">
        <v>0.31922</v>
      </c>
      <c r="G100" s="5">
        <v>0.34794999999999998</v>
      </c>
      <c r="H100" s="5">
        <v>0.38101000000000002</v>
      </c>
      <c r="I100" s="5">
        <v>0.41910999999999998</v>
      </c>
      <c r="J100" s="5">
        <v>0.46311000000000002</v>
      </c>
      <c r="K100" s="5">
        <v>0.51405999999999996</v>
      </c>
      <c r="L100" s="5">
        <v>0.57574000000000003</v>
      </c>
      <c r="M100" s="5">
        <v>0.65059</v>
      </c>
      <c r="N100" s="5">
        <v>0.74167000000000005</v>
      </c>
      <c r="O100" s="5">
        <v>0.85292000000000001</v>
      </c>
      <c r="P100" s="5">
        <v>0.91215000000000002</v>
      </c>
      <c r="Q100" s="5">
        <v>0.93952000000000002</v>
      </c>
      <c r="R100" s="5">
        <v>0.95831</v>
      </c>
      <c r="S100" s="5">
        <v>0.96789000000000003</v>
      </c>
      <c r="T100" s="5">
        <v>0.97272999999999998</v>
      </c>
      <c r="U100" s="5">
        <v>0.97760000000000002</v>
      </c>
      <c r="V100" s="5">
        <v>0.98248000000000002</v>
      </c>
      <c r="W100" s="5">
        <v>0.98740000000000006</v>
      </c>
      <c r="X100" s="5">
        <v>0.99233000000000005</v>
      </c>
      <c r="Y100" s="5">
        <v>1</v>
      </c>
      <c r="Z100" s="5">
        <v>0</v>
      </c>
      <c r="AA100" s="5">
        <v>0</v>
      </c>
      <c r="AB100" s="7">
        <v>122</v>
      </c>
      <c r="AE100" s="8">
        <v>97</v>
      </c>
      <c r="AF100">
        <f t="shared" si="3"/>
        <v>0.98985999999999996</v>
      </c>
      <c r="AG100">
        <f t="shared" si="4"/>
        <v>1.0140000000000038E-2</v>
      </c>
      <c r="AH100">
        <f t="shared" si="5"/>
        <v>5.368582867746007E-17</v>
      </c>
      <c r="AI100">
        <f>PRODUCT($AG$3:AG100)</f>
        <v>5.4995080394141307E-19</v>
      </c>
      <c r="AK100">
        <v>9409</v>
      </c>
      <c r="AU100" s="13">
        <v>97</v>
      </c>
      <c r="AV100">
        <v>2.4562586503220039</v>
      </c>
      <c r="AW100">
        <v>11.943888165865564</v>
      </c>
      <c r="AX100">
        <v>5.910681608583892</v>
      </c>
      <c r="AY100">
        <v>2.4311893403402154</v>
      </c>
    </row>
    <row r="101" spans="1:51" x14ac:dyDescent="0.25">
      <c r="A101" s="1">
        <v>98</v>
      </c>
      <c r="B101" s="5">
        <v>0.25990999999999997</v>
      </c>
      <c r="C101" s="5">
        <v>0.27242</v>
      </c>
      <c r="D101" s="5">
        <v>0.29421000000000003</v>
      </c>
      <c r="E101" s="5">
        <v>0.31922</v>
      </c>
      <c r="F101" s="5">
        <v>0.34794999999999998</v>
      </c>
      <c r="G101" s="5">
        <v>0.38101000000000002</v>
      </c>
      <c r="H101" s="5">
        <v>0.41910999999999998</v>
      </c>
      <c r="I101" s="5">
        <v>0.46311000000000002</v>
      </c>
      <c r="J101" s="5">
        <v>0.51405999999999996</v>
      </c>
      <c r="K101" s="5">
        <v>0.57574000000000003</v>
      </c>
      <c r="L101" s="5">
        <v>0.65059</v>
      </c>
      <c r="M101" s="5">
        <v>0.74167000000000005</v>
      </c>
      <c r="N101" s="5">
        <v>0.85292000000000001</v>
      </c>
      <c r="O101" s="5">
        <v>0.91215000000000002</v>
      </c>
      <c r="P101" s="5">
        <v>0.93952000000000002</v>
      </c>
      <c r="Q101" s="5">
        <v>0.95831</v>
      </c>
      <c r="R101" s="5">
        <v>0.96789000000000003</v>
      </c>
      <c r="S101" s="5">
        <v>0.97272999999999998</v>
      </c>
      <c r="T101" s="5">
        <v>0.97760000000000002</v>
      </c>
      <c r="U101" s="5">
        <v>0.98248000000000002</v>
      </c>
      <c r="V101" s="5">
        <v>0.98740000000000006</v>
      </c>
      <c r="W101" s="5">
        <v>0.99233000000000005</v>
      </c>
      <c r="X101" s="5">
        <v>1</v>
      </c>
      <c r="Y101" s="5">
        <v>0</v>
      </c>
      <c r="Z101" s="5">
        <v>0</v>
      </c>
      <c r="AA101" s="5">
        <v>0</v>
      </c>
      <c r="AB101" s="7">
        <v>123</v>
      </c>
      <c r="AE101">
        <v>98</v>
      </c>
      <c r="AF101">
        <f t="shared" si="3"/>
        <v>0.99616000000000005</v>
      </c>
      <c r="AG101">
        <f t="shared" si="4"/>
        <v>3.8399999999999546E-3</v>
      </c>
      <c r="AH101">
        <f t="shared" si="5"/>
        <v>5.4783899285427809E-19</v>
      </c>
      <c r="AI101">
        <f>PRODUCT($AG$3:AG101)</f>
        <v>2.1118110871350012E-21</v>
      </c>
      <c r="AK101">
        <v>9604</v>
      </c>
      <c r="AU101" s="13">
        <v>98</v>
      </c>
      <c r="AV101">
        <v>2.3092958386510971</v>
      </c>
      <c r="AW101">
        <v>10.473304589172573</v>
      </c>
      <c r="AX101">
        <v>5.1404573187612987</v>
      </c>
      <c r="AY101">
        <v>2.2672576648368175</v>
      </c>
    </row>
    <row r="102" spans="1:51" x14ac:dyDescent="0.25">
      <c r="A102" s="1">
        <v>99</v>
      </c>
      <c r="B102" s="5">
        <v>0.27242</v>
      </c>
      <c r="C102" s="5">
        <v>0.29421000000000003</v>
      </c>
      <c r="D102" s="5">
        <v>0.31922</v>
      </c>
      <c r="E102" s="5">
        <v>0.34794999999999998</v>
      </c>
      <c r="F102" s="5">
        <v>0.38101000000000002</v>
      </c>
      <c r="G102" s="5">
        <v>0.41910999999999998</v>
      </c>
      <c r="H102" s="5">
        <v>0.46311000000000002</v>
      </c>
      <c r="I102" s="5">
        <v>0.51405999999999996</v>
      </c>
      <c r="J102" s="5">
        <v>0.57574000000000003</v>
      </c>
      <c r="K102" s="5">
        <v>0.65059</v>
      </c>
      <c r="L102" s="5">
        <v>0.74167000000000005</v>
      </c>
      <c r="M102" s="5">
        <v>0.85292000000000001</v>
      </c>
      <c r="N102" s="5">
        <v>0.91215000000000002</v>
      </c>
      <c r="O102" s="5">
        <v>0.93952000000000002</v>
      </c>
      <c r="P102" s="5">
        <v>0.95831</v>
      </c>
      <c r="Q102" s="5">
        <v>0.96789000000000003</v>
      </c>
      <c r="R102" s="5">
        <v>0.97272999999999998</v>
      </c>
      <c r="S102" s="5">
        <v>0.97760000000000002</v>
      </c>
      <c r="T102" s="5">
        <v>0.98248000000000002</v>
      </c>
      <c r="U102" s="5">
        <v>0.98740000000000006</v>
      </c>
      <c r="V102" s="5">
        <v>0.99233000000000005</v>
      </c>
      <c r="W102" s="5">
        <v>1</v>
      </c>
      <c r="X102" s="5">
        <v>0</v>
      </c>
      <c r="Y102" s="5">
        <v>0</v>
      </c>
      <c r="Z102" s="5">
        <v>0</v>
      </c>
      <c r="AA102" s="5">
        <v>0</v>
      </c>
      <c r="AB102" s="7">
        <v>124</v>
      </c>
      <c r="AE102">
        <v>99</v>
      </c>
      <c r="AF102">
        <f t="shared" si="3"/>
        <v>1</v>
      </c>
      <c r="AG102">
        <f t="shared" si="4"/>
        <v>0</v>
      </c>
      <c r="AH102">
        <f t="shared" si="5"/>
        <v>2.1118110871350012E-21</v>
      </c>
      <c r="AI102">
        <f>PRODUCT($AG$3:AG102)</f>
        <v>0</v>
      </c>
      <c r="AK102">
        <v>9801</v>
      </c>
      <c r="AU102" s="13">
        <v>99</v>
      </c>
      <c r="AV102">
        <v>2.1202905574336861</v>
      </c>
      <c r="AW102">
        <v>8.9108120794367842</v>
      </c>
      <c r="AX102">
        <v>4.4151800314943328</v>
      </c>
      <c r="AY102">
        <v>2.1012329788708182</v>
      </c>
    </row>
    <row r="103" spans="1:51" x14ac:dyDescent="0.25">
      <c r="AE103" s="8">
        <v>100</v>
      </c>
      <c r="AF103">
        <f t="shared" si="3"/>
        <v>1</v>
      </c>
      <c r="AG103">
        <f t="shared" si="4"/>
        <v>0</v>
      </c>
      <c r="AH103">
        <f t="shared" si="5"/>
        <v>0</v>
      </c>
      <c r="AI103">
        <f>PRODUCT($AG$3:AG103)</f>
        <v>0</v>
      </c>
      <c r="AK103">
        <v>10000</v>
      </c>
      <c r="AU103" s="13">
        <v>100</v>
      </c>
      <c r="AV103">
        <v>1.9141682803728612</v>
      </c>
      <c r="AW103">
        <v>7.4188556097878111</v>
      </c>
      <c r="AX103">
        <v>3.7548154042022146</v>
      </c>
      <c r="AY103">
        <v>1.9377346062353882</v>
      </c>
    </row>
    <row r="104" spans="1:51" x14ac:dyDescent="0.25">
      <c r="AE104">
        <v>101</v>
      </c>
      <c r="AF104">
        <f t="shared" si="3"/>
        <v>1</v>
      </c>
      <c r="AG104">
        <f t="shared" si="4"/>
        <v>0</v>
      </c>
      <c r="AH104">
        <f t="shared" si="5"/>
        <v>0</v>
      </c>
      <c r="AI104">
        <f>PRODUCT($AG$3:AG104)</f>
        <v>0</v>
      </c>
      <c r="AK104">
        <v>10201</v>
      </c>
      <c r="AU104" s="13">
        <v>101</v>
      </c>
      <c r="AV104">
        <v>1.7120932293923992</v>
      </c>
      <c r="AW104">
        <v>6.0872342326217268</v>
      </c>
      <c r="AX104">
        <v>3.1559710064904323</v>
      </c>
      <c r="AY104">
        <v>1.7765052790494129</v>
      </c>
    </row>
    <row r="105" spans="1:51" x14ac:dyDescent="0.25">
      <c r="AE105">
        <v>102</v>
      </c>
      <c r="AF105">
        <f t="shared" si="3"/>
        <v>1</v>
      </c>
      <c r="AG105">
        <f t="shared" si="4"/>
        <v>0</v>
      </c>
      <c r="AH105">
        <f t="shared" si="5"/>
        <v>0</v>
      </c>
      <c r="AI105">
        <f>PRODUCT($AG$3:AG105)</f>
        <v>0</v>
      </c>
      <c r="AK105">
        <v>10404</v>
      </c>
      <c r="AU105" s="13">
        <v>102</v>
      </c>
      <c r="AV105">
        <v>1.5148994232973938</v>
      </c>
      <c r="AW105">
        <v>4.9117597077424859</v>
      </c>
      <c r="AX105">
        <v>2.6168394450357098</v>
      </c>
      <c r="AY105">
        <v>1.617664812325381</v>
      </c>
    </row>
    <row r="106" spans="1:51" x14ac:dyDescent="0.25">
      <c r="AE106" s="8">
        <v>103</v>
      </c>
      <c r="AF106">
        <f t="shared" si="3"/>
        <v>1</v>
      </c>
      <c r="AG106">
        <f t="shared" si="4"/>
        <v>0</v>
      </c>
      <c r="AH106">
        <f t="shared" si="5"/>
        <v>0</v>
      </c>
      <c r="AI106">
        <f>PRODUCT($AG$3:AG106)</f>
        <v>0</v>
      </c>
      <c r="AK106">
        <v>10609</v>
      </c>
      <c r="AU106" s="13">
        <v>103</v>
      </c>
      <c r="AV106">
        <v>1.3232872069586588</v>
      </c>
      <c r="AW106">
        <v>3.8862217025499546</v>
      </c>
      <c r="AX106">
        <v>2.1351326704495062</v>
      </c>
      <c r="AY106">
        <v>1.4612093178082004</v>
      </c>
    </row>
    <row r="107" spans="1:51" x14ac:dyDescent="0.25">
      <c r="AE107">
        <v>104</v>
      </c>
      <c r="AF107">
        <f t="shared" si="3"/>
        <v>1</v>
      </c>
      <c r="AG107">
        <f t="shared" si="4"/>
        <v>0</v>
      </c>
      <c r="AH107">
        <f t="shared" si="5"/>
        <v>0</v>
      </c>
      <c r="AI107">
        <f>PRODUCT($AG$3:AG107)</f>
        <v>0</v>
      </c>
      <c r="AK107">
        <v>10816</v>
      </c>
      <c r="AU107" s="13">
        <v>104</v>
      </c>
      <c r="AV107">
        <v>1.1378167772640251</v>
      </c>
      <c r="AW107">
        <v>3.0026935631151344</v>
      </c>
      <c r="AX107">
        <v>1.7080665444916423</v>
      </c>
      <c r="AY107">
        <v>1.3069301987832564</v>
      </c>
    </row>
    <row r="108" spans="1:51" x14ac:dyDescent="0.25">
      <c r="AE108">
        <v>105</v>
      </c>
      <c r="AF108">
        <f t="shared" si="3"/>
        <v>1</v>
      </c>
      <c r="AG108">
        <f t="shared" si="4"/>
        <v>0</v>
      </c>
      <c r="AH108">
        <f t="shared" si="5"/>
        <v>0</v>
      </c>
      <c r="AI108">
        <f>PRODUCT($AG$3:AG108)</f>
        <v>0</v>
      </c>
      <c r="AK108">
        <v>11025</v>
      </c>
      <c r="AU108" s="13">
        <v>105</v>
      </c>
      <c r="AV108">
        <v>0.95874740013431992</v>
      </c>
      <c r="AW108">
        <v>2.2516311325501968</v>
      </c>
      <c r="AX108">
        <v>1.3324345552858792</v>
      </c>
      <c r="AY108">
        <v>1.1543112904610606</v>
      </c>
    </row>
    <row r="109" spans="1:51" x14ac:dyDescent="0.25">
      <c r="AE109" s="8">
        <v>106</v>
      </c>
      <c r="AF109">
        <f t="shared" si="3"/>
        <v>1</v>
      </c>
      <c r="AG109">
        <f t="shared" si="4"/>
        <v>0</v>
      </c>
      <c r="AH109">
        <f t="shared" si="5"/>
        <v>0</v>
      </c>
      <c r="AI109">
        <f>PRODUCT($AG$3:AG109)</f>
        <v>0</v>
      </c>
      <c r="AK109">
        <v>11236</v>
      </c>
      <c r="AU109" s="13">
        <v>106</v>
      </c>
      <c r="AV109">
        <v>0.78574270359723608</v>
      </c>
      <c r="AW109">
        <v>1.6223552911798642</v>
      </c>
      <c r="AX109">
        <v>1.0049636949235703</v>
      </c>
      <c r="AY109">
        <v>1.0024787752982953</v>
      </c>
    </row>
    <row r="110" spans="1:51" x14ac:dyDescent="0.25">
      <c r="AE110" s="8">
        <v>107</v>
      </c>
      <c r="AF110">
        <f t="shared" si="3"/>
        <v>1</v>
      </c>
      <c r="AG110">
        <f t="shared" si="4"/>
        <v>0</v>
      </c>
      <c r="AH110">
        <f t="shared" si="5"/>
        <v>0</v>
      </c>
      <c r="AI110">
        <f>PRODUCT($AG$3:AG110)</f>
        <v>0</v>
      </c>
      <c r="AK110">
        <v>11449</v>
      </c>
      <c r="AU110" s="13">
        <v>107</v>
      </c>
      <c r="AV110">
        <v>0.61695415812082921</v>
      </c>
      <c r="AW110">
        <v>1.1046834670646428</v>
      </c>
      <c r="AX110">
        <v>0.72405103384206171</v>
      </c>
      <c r="AY110">
        <v>0.85091188371185755</v>
      </c>
    </row>
    <row r="111" spans="1:51" x14ac:dyDescent="0.25">
      <c r="AE111">
        <v>108</v>
      </c>
      <c r="AF111">
        <f t="shared" si="3"/>
        <v>1</v>
      </c>
      <c r="AG111">
        <f t="shared" si="4"/>
        <v>0</v>
      </c>
      <c r="AH111">
        <f t="shared" si="5"/>
        <v>0</v>
      </c>
      <c r="AI111">
        <f>PRODUCT($AG$3:AG111)</f>
        <v>0</v>
      </c>
      <c r="AK111">
        <v>11664</v>
      </c>
      <c r="AU111" s="13">
        <v>108</v>
      </c>
      <c r="AV111">
        <v>0.45418884203278514</v>
      </c>
      <c r="AW111">
        <v>0.69541118847636807</v>
      </c>
      <c r="AX111">
        <v>0.48912368424928582</v>
      </c>
      <c r="AY111">
        <v>0.69937378006991779</v>
      </c>
    </row>
    <row r="112" spans="1:51" x14ac:dyDescent="0.25">
      <c r="AE112">
        <v>109</v>
      </c>
      <c r="AF112">
        <f t="shared" si="3"/>
        <v>1</v>
      </c>
      <c r="AG112">
        <f t="shared" si="4"/>
        <v>0</v>
      </c>
      <c r="AH112">
        <f t="shared" si="5"/>
        <v>0</v>
      </c>
      <c r="AI112">
        <f>PRODUCT($AG$3:AG112)</f>
        <v>0</v>
      </c>
      <c r="AK112">
        <v>11881</v>
      </c>
      <c r="AU112" s="13">
        <v>109</v>
      </c>
      <c r="AV112">
        <v>0.29987362134107537</v>
      </c>
      <c r="AW112">
        <v>0.39049685014967445</v>
      </c>
      <c r="AX112">
        <v>0.30057266137346378</v>
      </c>
      <c r="AY112">
        <v>0.548245074189877</v>
      </c>
    </row>
    <row r="113" spans="31:51" x14ac:dyDescent="0.25">
      <c r="AE113" s="8">
        <v>110</v>
      </c>
      <c r="AF113">
        <f t="shared" si="3"/>
        <v>1</v>
      </c>
      <c r="AG113">
        <f t="shared" si="4"/>
        <v>0</v>
      </c>
      <c r="AH113">
        <f t="shared" si="5"/>
        <v>0</v>
      </c>
      <c r="AI113">
        <f>PRODUCT($AG$3:AG113)</f>
        <v>0</v>
      </c>
      <c r="AK113">
        <v>12100</v>
      </c>
      <c r="AU113" s="13">
        <v>110</v>
      </c>
      <c r="AV113">
        <v>0.16081609314084869</v>
      </c>
      <c r="AW113">
        <v>0.1899880287520756</v>
      </c>
      <c r="AX113">
        <v>0.16412621293898949</v>
      </c>
      <c r="AY113">
        <v>0.40512493497560664</v>
      </c>
    </row>
    <row r="114" spans="31:51" x14ac:dyDescent="0.25">
      <c r="AE114">
        <v>111</v>
      </c>
      <c r="AF114">
        <f t="shared" si="3"/>
        <v>1</v>
      </c>
      <c r="AG114">
        <f t="shared" si="4"/>
        <v>0</v>
      </c>
      <c r="AH114">
        <f t="shared" si="5"/>
        <v>0</v>
      </c>
      <c r="AI114">
        <f>PRODUCT($AG$3:AG114)</f>
        <v>0</v>
      </c>
      <c r="AK114">
        <v>12321</v>
      </c>
      <c r="AU114" s="13">
        <v>111</v>
      </c>
      <c r="AV114">
        <v>9.3391984911943643E-2</v>
      </c>
      <c r="AW114">
        <v>0.10494861619783956</v>
      </c>
      <c r="AX114">
        <v>9.6226553352046856E-2</v>
      </c>
      <c r="AY114">
        <v>0.3102040511535058</v>
      </c>
    </row>
    <row r="115" spans="31:51" x14ac:dyDescent="0.25">
      <c r="AE115">
        <v>112</v>
      </c>
      <c r="AF115">
        <f t="shared" si="3"/>
        <v>1</v>
      </c>
      <c r="AG115">
        <f t="shared" si="4"/>
        <v>0</v>
      </c>
      <c r="AH115">
        <f t="shared" si="5"/>
        <v>0</v>
      </c>
      <c r="AI115">
        <f>PRODUCT($AG$3:AG115)</f>
        <v>0</v>
      </c>
      <c r="AK115">
        <v>12544</v>
      </c>
      <c r="AU115" s="13">
        <v>112</v>
      </c>
      <c r="AV115">
        <v>6.3084631894634882E-2</v>
      </c>
      <c r="AW115">
        <v>6.8464955878795808E-2</v>
      </c>
      <c r="AX115">
        <v>6.4485285097514222E-2</v>
      </c>
      <c r="AY115">
        <v>0.25393953039555345</v>
      </c>
    </row>
    <row r="116" spans="31:51" x14ac:dyDescent="0.25">
      <c r="AE116" s="8">
        <v>113</v>
      </c>
      <c r="AF116">
        <f t="shared" si="3"/>
        <v>1</v>
      </c>
      <c r="AG116">
        <f t="shared" si="4"/>
        <v>0</v>
      </c>
      <c r="AH116">
        <f t="shared" si="5"/>
        <v>0</v>
      </c>
      <c r="AI116">
        <f>PRODUCT($AG$3:AG116)</f>
        <v>0</v>
      </c>
      <c r="AK116">
        <v>12769</v>
      </c>
      <c r="AU116" s="13">
        <v>113</v>
      </c>
      <c r="AV116">
        <v>4.3066003548857562E-2</v>
      </c>
      <c r="AW116">
        <v>4.5894379787136154E-2</v>
      </c>
      <c r="AX116">
        <v>4.4039699125465945E-2</v>
      </c>
      <c r="AY116">
        <v>0.20985637737620924</v>
      </c>
    </row>
    <row r="117" spans="31:51" x14ac:dyDescent="0.25">
      <c r="AE117" s="8">
        <v>114</v>
      </c>
      <c r="AF117">
        <f t="shared" si="3"/>
        <v>1</v>
      </c>
      <c r="AG117">
        <f t="shared" si="4"/>
        <v>0</v>
      </c>
      <c r="AH117">
        <f t="shared" si="5"/>
        <v>0</v>
      </c>
      <c r="AI117">
        <f>PRODUCT($AG$3:AG117)</f>
        <v>0</v>
      </c>
      <c r="AK117">
        <v>12996</v>
      </c>
      <c r="AU117" s="13">
        <v>114</v>
      </c>
      <c r="AV117">
        <v>3.3005602035441721E-2</v>
      </c>
      <c r="AW117">
        <v>3.4837435582178493E-2</v>
      </c>
      <c r="AX117">
        <v>3.3748065816456535E-2</v>
      </c>
      <c r="AY117">
        <v>0.18370646645248101</v>
      </c>
    </row>
    <row r="118" spans="31:51" x14ac:dyDescent="0.25">
      <c r="AE118">
        <v>115</v>
      </c>
      <c r="AF118">
        <f t="shared" si="3"/>
        <v>1</v>
      </c>
      <c r="AG118">
        <f t="shared" si="4"/>
        <v>0</v>
      </c>
      <c r="AH118">
        <f t="shared" si="5"/>
        <v>0</v>
      </c>
      <c r="AI118">
        <f>PRODUCT($AG$3:AG118)</f>
        <v>0</v>
      </c>
      <c r="AK118">
        <v>13225</v>
      </c>
      <c r="AU118" s="13">
        <v>115</v>
      </c>
      <c r="AV118">
        <v>2.7891685937145898E-2</v>
      </c>
      <c r="AW118">
        <v>2.9157007514637581E-2</v>
      </c>
      <c r="AX118">
        <v>2.8379061370221198E-2</v>
      </c>
      <c r="AY118">
        <v>0.16846086005426067</v>
      </c>
    </row>
    <row r="119" spans="31:51" x14ac:dyDescent="0.25">
      <c r="AE119">
        <v>116</v>
      </c>
      <c r="AF119">
        <f t="shared" si="3"/>
        <v>1</v>
      </c>
      <c r="AG119">
        <f t="shared" si="4"/>
        <v>0</v>
      </c>
      <c r="AH119">
        <f t="shared" si="5"/>
        <v>0</v>
      </c>
      <c r="AI119">
        <f>PRODUCT($AG$3:AG119)</f>
        <v>0</v>
      </c>
      <c r="AK119">
        <v>13456</v>
      </c>
      <c r="AU119" s="13">
        <v>116</v>
      </c>
      <c r="AV119">
        <v>2.2797430771759591E-2</v>
      </c>
      <c r="AW119">
        <v>2.3602333712717288E-2</v>
      </c>
      <c r="AX119">
        <v>2.3082610862924118E-2</v>
      </c>
      <c r="AY119">
        <v>0.15192962470474319</v>
      </c>
    </row>
    <row r="120" spans="31:51" x14ac:dyDescent="0.25">
      <c r="AE120" s="8">
        <v>117</v>
      </c>
      <c r="AF120">
        <f t="shared" si="3"/>
        <v>1</v>
      </c>
      <c r="AG120">
        <f t="shared" si="4"/>
        <v>0</v>
      </c>
      <c r="AH120">
        <f t="shared" si="5"/>
        <v>0</v>
      </c>
      <c r="AI120">
        <f>PRODUCT($AG$3:AG120)</f>
        <v>0</v>
      </c>
      <c r="AK120">
        <v>13689</v>
      </c>
      <c r="AU120" s="13">
        <v>117</v>
      </c>
      <c r="AV120">
        <v>1.7742445167839981E-2</v>
      </c>
      <c r="AW120">
        <v>1.819072183919998E-2</v>
      </c>
      <c r="AX120">
        <v>1.7875927478666172E-2</v>
      </c>
      <c r="AY120">
        <v>0.13370088809976607</v>
      </c>
    </row>
    <row r="121" spans="31:51" x14ac:dyDescent="0.25">
      <c r="AE121">
        <v>118</v>
      </c>
      <c r="AF121">
        <f t="shared" si="3"/>
        <v>1</v>
      </c>
      <c r="AG121">
        <f t="shared" si="4"/>
        <v>0</v>
      </c>
      <c r="AH121">
        <f t="shared" si="5"/>
        <v>0</v>
      </c>
      <c r="AI121">
        <f>PRODUCT($AG$3:AG121)</f>
        <v>0</v>
      </c>
      <c r="AK121">
        <v>13924</v>
      </c>
      <c r="AU121" s="13">
        <v>118</v>
      </c>
      <c r="AV121">
        <v>1.2696641999999944E-2</v>
      </c>
      <c r="AW121">
        <v>1.288992599999994E-2</v>
      </c>
      <c r="AX121">
        <v>1.2728721281923778E-2</v>
      </c>
      <c r="AY121">
        <v>0.11282163481320318</v>
      </c>
    </row>
    <row r="122" spans="31:51" x14ac:dyDescent="0.25">
      <c r="AE122">
        <v>119</v>
      </c>
      <c r="AF122">
        <f t="shared" si="3"/>
        <v>1</v>
      </c>
      <c r="AG122">
        <f t="shared" si="4"/>
        <v>0</v>
      </c>
      <c r="AH122">
        <f t="shared" si="5"/>
        <v>0</v>
      </c>
      <c r="AI122">
        <f>PRODUCT($AG$3:AG122)</f>
        <v>0</v>
      </c>
      <c r="AK122">
        <v>14161</v>
      </c>
      <c r="AU122" s="13">
        <v>119</v>
      </c>
      <c r="AV122">
        <v>7.6699999999999546E-3</v>
      </c>
      <c r="AW122">
        <v>7.6699999999999546E-3</v>
      </c>
      <c r="AX122">
        <v>7.6111710999999553E-3</v>
      </c>
      <c r="AY122">
        <v>8.7242025996648861E-2</v>
      </c>
    </row>
    <row r="123" spans="31:51" x14ac:dyDescent="0.25">
      <c r="AE123" s="8">
        <v>120</v>
      </c>
      <c r="AF123">
        <f t="shared" si="3"/>
        <v>1</v>
      </c>
      <c r="AG123">
        <f t="shared" si="4"/>
        <v>0</v>
      </c>
      <c r="AH123">
        <f t="shared" si="5"/>
        <v>0</v>
      </c>
      <c r="AI123">
        <f>PRODUCT($AG$3:AG123)</f>
        <v>0</v>
      </c>
      <c r="AK123">
        <v>14400</v>
      </c>
      <c r="AU123" s="13">
        <v>120</v>
      </c>
      <c r="AV123">
        <v>0</v>
      </c>
      <c r="AW123">
        <v>0</v>
      </c>
      <c r="AX123">
        <v>0</v>
      </c>
      <c r="AY123">
        <v>0</v>
      </c>
    </row>
  </sheetData>
  <dataValidations disablePrompts="1" count="1">
    <dataValidation type="list" allowBlank="1" showInputMessage="1" showErrorMessage="1" error="Enter an age from 0 to 99." sqref="AD3">
      <formula1>$A$3:$A$102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Objectives</vt:lpstr>
      <vt:lpstr>1793_UK</vt:lpstr>
      <vt:lpstr>1990-95_US_SOA_M_AL</vt:lpstr>
      <vt:lpstr>1990-95_US_SOA_F_AL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clientsvcs</dc:creator>
  <cp:lastModifiedBy>Kevin Morrison</cp:lastModifiedBy>
  <dcterms:created xsi:type="dcterms:W3CDTF">2013-03-01T13:05:16Z</dcterms:created>
  <dcterms:modified xsi:type="dcterms:W3CDTF">2013-10-20T22:57:45Z</dcterms:modified>
</cp:coreProperties>
</file>