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tuf58938\Desktop\"/>
    </mc:Choice>
  </mc:AlternateContent>
  <bookViews>
    <workbookView xWindow="0" yWindow="465" windowWidth="25605" windowHeight="15540" tabRatio="500"/>
  </bookViews>
  <sheets>
    <sheet name="Income and Expense" sheetId="1" r:id="rId1"/>
    <sheet name="Labor Costs" sheetId="2" r:id="rId2"/>
  </sheets>
  <calcPr calcId="162913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11" i="2" l="1"/>
  <c r="B4" i="2"/>
  <c r="B12" i="1" l="1"/>
  <c r="D7" i="1" l="1"/>
  <c r="C7" i="1"/>
  <c r="B7" i="1"/>
  <c r="D15" i="1"/>
  <c r="C15" i="1"/>
  <c r="B15" i="1"/>
  <c r="B17" i="1" l="1"/>
  <c r="C17" i="1"/>
  <c r="D17" i="1"/>
</calcChain>
</file>

<file path=xl/sharedStrings.xml><?xml version="1.0" encoding="utf-8"?>
<sst xmlns="http://schemas.openxmlformats.org/spreadsheetml/2006/main" count="74" uniqueCount="64">
  <si>
    <t>Year 1</t>
    <phoneticPr fontId="3" type="noConversion"/>
  </si>
  <si>
    <t>Year 2</t>
    <phoneticPr fontId="3" type="noConversion"/>
  </si>
  <si>
    <t>Year 3</t>
    <phoneticPr fontId="3" type="noConversion"/>
  </si>
  <si>
    <t>Expenses</t>
    <phoneticPr fontId="3" type="noConversion"/>
  </si>
  <si>
    <t>Sales, marketing &amp; advertising</t>
    <phoneticPr fontId="3" type="noConversion"/>
  </si>
  <si>
    <t>Salaries, wages &amp; taxes</t>
    <phoneticPr fontId="3" type="noConversion"/>
  </si>
  <si>
    <t>Total Expenses</t>
    <phoneticPr fontId="3" type="noConversion"/>
  </si>
  <si>
    <t>Net Income</t>
    <phoneticPr fontId="3" type="noConversion"/>
  </si>
  <si>
    <t>Gross Income</t>
    <phoneticPr fontId="3" type="noConversion"/>
  </si>
  <si>
    <t>Total Income</t>
  </si>
  <si>
    <t>Other expenses</t>
  </si>
  <si>
    <t>Job description</t>
  </si>
  <si>
    <t>Reference Source(s) for Rate</t>
  </si>
  <si>
    <t>Year 2</t>
  </si>
  <si>
    <t>Year 3</t>
  </si>
  <si>
    <t>Salary</t>
  </si>
  <si>
    <t>https://www.glassdoor.com/Salaries/application-developer-salary-SRCH_KO0,21.htm</t>
  </si>
  <si>
    <t>https://www.glassdoor.com/Salaries/philadelphia-project-manager-salary-SRCH_IL.0,12_IM676_KO13,28.htm</t>
  </si>
  <si>
    <t>https://www.glassdoor.com/Salaries/marketing-manager-salary-SRCH_KO0,17.htm</t>
  </si>
  <si>
    <t xml:space="preserve">Mobile application developer </t>
  </si>
  <si>
    <t>Hosting &amp; other services (AWS)</t>
  </si>
  <si>
    <t>Monthly Subscription</t>
  </si>
  <si>
    <t>Marketing/Sales Manger</t>
  </si>
  <si>
    <t>Database Devloper</t>
  </si>
  <si>
    <t>Customer Service x2</t>
  </si>
  <si>
    <t>$10 an hour, 25 hours a week</t>
  </si>
  <si>
    <t>15 Zip codes, 3 stores per zip code = 45 stores</t>
  </si>
  <si>
    <t>5 orders per day = 225 orders</t>
  </si>
  <si>
    <t>$30 minimum * 225 = $6750 per day</t>
  </si>
  <si>
    <t>8% service charge on $6750 = $540</t>
  </si>
  <si>
    <t>$540 * 365 = $197,100</t>
  </si>
  <si>
    <t>Service charge (8%)</t>
  </si>
  <si>
    <t>25 Zip codes, 4 stores per zip code = 100 stores</t>
  </si>
  <si>
    <t>22 Zip codes, 3 stores per zip code = 66 stores</t>
  </si>
  <si>
    <t>7 orders per day = 462 orders</t>
  </si>
  <si>
    <t>$30 minimum * 560 = $13,860 per day</t>
  </si>
  <si>
    <t>8% service charge on $13,680 = $970</t>
  </si>
  <si>
    <t>$970 * 365 = $490,560</t>
  </si>
  <si>
    <t>7 orders per day = 700 orders</t>
  </si>
  <si>
    <t>$30 minimum * 700 = $21,000 per day</t>
  </si>
  <si>
    <t>8% service charge on $21,000 = $1,680</t>
  </si>
  <si>
    <t>$1,680 * 365 = $613,200</t>
  </si>
  <si>
    <t>Mobile Applicatoin Developer Part Time</t>
  </si>
  <si>
    <t>20 hours a week * 52 = 1042 hours</t>
  </si>
  <si>
    <t>1040 * $30 and hour</t>
  </si>
  <si>
    <t>https://www.glassdoor.com/Salaries/database-manager-salary-SRCH_KO0,16.htm</t>
  </si>
  <si>
    <t>Total</t>
  </si>
  <si>
    <t>Year 1</t>
  </si>
  <si>
    <t>Project Manager</t>
  </si>
  <si>
    <t>Key Assumptions:</t>
  </si>
  <si>
    <t xml:space="preserve">Introduce application to 25% of the county in first year </t>
  </si>
  <si>
    <t>Onboard 3 stores per zip code</t>
  </si>
  <si>
    <t>Assume 5 orders per day per zip code</t>
  </si>
  <si>
    <t>Assume an average $30 per order</t>
  </si>
  <si>
    <t>Expand application to ~35% of the county</t>
  </si>
  <si>
    <t>Increase orders by 50%</t>
  </si>
  <si>
    <t>Maintain 3 stores per zip code</t>
  </si>
  <si>
    <t>Assume 7 orders per day per zip code</t>
  </si>
  <si>
    <t>Maintain an average $30 per order</t>
  </si>
  <si>
    <t>Expand application to ~40% of the county</t>
  </si>
  <si>
    <t>Increase orders by ~60%</t>
  </si>
  <si>
    <t>~60 zip codes in Philadelphia County</t>
  </si>
  <si>
    <t>Introduce 1 extra store in each zip code</t>
  </si>
  <si>
    <t>Maintain 7 orders per day per zip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</si>
</sst>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7" x14ac:knownFonts="1">
    <font>
      <sz val="10"/>
      <name val="Verdana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14"/>
      <name val="Verdana"/>
      <family val="2"/>
    </font>
    <font>
      <sz val="10"/>
      <name val="Verdana"/>
      <family val="2"/>
    </font>
    <font>
      <sz val="10"/>
      <name val="Helvetic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6" fontId="0" fillId="0" borderId="0" xfId="0" applyNumberFormat="1"/>
    <xf numFmtId="42" fontId="0" fillId="0" borderId="0" xfId="1" applyNumberFormat="1" applyFont="1"/>
    <xf numFmtId="0" fontId="6" fillId="0" borderId="0" xfId="0" applyFont="1"/>
    <xf numFmtId="6" fontId="6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topLeftCell="A13" zoomScale="120" zoomScaleNormal="120" workbookViewId="0">
      <selection activeCell="A40" sqref="A40"/>
    </sheetView>
  </sheetViews>
  <sheetFormatPr defaultColWidth="11" defaultRowHeight="12.75" x14ac:dyDescent="0.2"/>
  <cols>
    <col min="1" max="1" width="31" bestFit="1" customWidth="1"/>
    <col min="2" max="2" width="14.125" bestFit="1" customWidth="1"/>
    <col min="3" max="3" width="13.125" customWidth="1"/>
    <col min="4" max="4" width="12.375" customWidth="1"/>
    <col min="6" max="6" width="41.625" style="2" customWidth="1"/>
    <col min="7" max="7" width="18.625" customWidth="1"/>
  </cols>
  <sheetData>
    <row r="1" spans="1:6" x14ac:dyDescent="0.2">
      <c r="B1" t="s">
        <v>0</v>
      </c>
      <c r="C1" t="s">
        <v>1</v>
      </c>
      <c r="D1" t="s">
        <v>2</v>
      </c>
      <c r="F1" s="10"/>
    </row>
    <row r="3" spans="1:6" x14ac:dyDescent="0.2">
      <c r="A3" s="1" t="s">
        <v>8</v>
      </c>
      <c r="F3" s="2" t="s">
        <v>47</v>
      </c>
    </row>
    <row r="4" spans="1:6" x14ac:dyDescent="0.2">
      <c r="F4" s="2" t="s">
        <v>26</v>
      </c>
    </row>
    <row r="5" spans="1:6" x14ac:dyDescent="0.2">
      <c r="A5" s="2" t="s">
        <v>31</v>
      </c>
      <c r="B5" s="9">
        <v>197100</v>
      </c>
      <c r="C5" s="9">
        <v>354123</v>
      </c>
      <c r="D5" s="9">
        <v>613200</v>
      </c>
      <c r="F5" s="2" t="s">
        <v>27</v>
      </c>
    </row>
    <row r="6" spans="1:6" x14ac:dyDescent="0.2">
      <c r="A6" s="2" t="s">
        <v>21</v>
      </c>
      <c r="B6" s="9">
        <v>17820</v>
      </c>
      <c r="C6" s="9">
        <v>41580</v>
      </c>
      <c r="D6" s="9">
        <v>53460</v>
      </c>
      <c r="F6" s="2" t="s">
        <v>28</v>
      </c>
    </row>
    <row r="7" spans="1:6" x14ac:dyDescent="0.2">
      <c r="A7" s="4" t="s">
        <v>9</v>
      </c>
      <c r="B7" s="9">
        <f>SUM(B5:B6)</f>
        <v>214920</v>
      </c>
      <c r="C7" s="9">
        <f>SUM(C5:C6)</f>
        <v>395703</v>
      </c>
      <c r="D7" s="9">
        <f>SUM(D5:D6)</f>
        <v>666660</v>
      </c>
      <c r="F7" s="2" t="s">
        <v>29</v>
      </c>
    </row>
    <row r="8" spans="1:6" x14ac:dyDescent="0.2">
      <c r="B8" s="9"/>
      <c r="C8" s="9"/>
      <c r="D8" s="9"/>
      <c r="F8" s="2" t="s">
        <v>30</v>
      </c>
    </row>
    <row r="9" spans="1:6" x14ac:dyDescent="0.2">
      <c r="A9" s="1" t="s">
        <v>3</v>
      </c>
      <c r="B9" s="9"/>
      <c r="C9" s="9"/>
      <c r="D9" s="9"/>
    </row>
    <row r="10" spans="1:6" x14ac:dyDescent="0.2">
      <c r="B10" s="9"/>
      <c r="C10" s="9"/>
      <c r="D10" s="9"/>
    </row>
    <row r="11" spans="1:6" x14ac:dyDescent="0.2">
      <c r="A11" t="s">
        <v>4</v>
      </c>
      <c r="B11" s="9">
        <v>20000</v>
      </c>
      <c r="C11" s="9">
        <v>20000</v>
      </c>
      <c r="D11" s="9">
        <v>20000</v>
      </c>
      <c r="F11" s="2" t="s">
        <v>13</v>
      </c>
    </row>
    <row r="12" spans="1:6" x14ac:dyDescent="0.2">
      <c r="A12" t="s">
        <v>5</v>
      </c>
      <c r="B12" s="9">
        <f>'Labor Costs'!B11</f>
        <v>308021</v>
      </c>
      <c r="C12" s="9">
        <v>282844</v>
      </c>
      <c r="D12" s="9">
        <v>282844</v>
      </c>
      <c r="F12" s="2" t="s">
        <v>33</v>
      </c>
    </row>
    <row r="13" spans="1:6" x14ac:dyDescent="0.2">
      <c r="A13" t="s">
        <v>20</v>
      </c>
      <c r="B13" s="9">
        <v>7541</v>
      </c>
      <c r="C13" s="9">
        <v>7541</v>
      </c>
      <c r="D13" s="9">
        <v>7541</v>
      </c>
      <c r="F13" s="2" t="s">
        <v>34</v>
      </c>
    </row>
    <row r="14" spans="1:6" x14ac:dyDescent="0.2">
      <c r="A14" s="2" t="s">
        <v>10</v>
      </c>
      <c r="B14" s="9"/>
      <c r="C14" s="9"/>
      <c r="D14" s="9"/>
      <c r="F14" s="2" t="s">
        <v>35</v>
      </c>
    </row>
    <row r="15" spans="1:6" x14ac:dyDescent="0.2">
      <c r="A15" s="5" t="s">
        <v>6</v>
      </c>
      <c r="B15" s="9">
        <f>SUM(B11:B13)</f>
        <v>335562</v>
      </c>
      <c r="C15" s="9">
        <f>SUM(C11:C13)</f>
        <v>310385</v>
      </c>
      <c r="D15" s="9">
        <f>SUM(D11:D13)</f>
        <v>310385</v>
      </c>
      <c r="F15" s="2" t="s">
        <v>36</v>
      </c>
    </row>
    <row r="16" spans="1:6" x14ac:dyDescent="0.2">
      <c r="B16" s="9"/>
      <c r="C16" s="9"/>
      <c r="D16" s="9"/>
      <c r="F16" s="2" t="s">
        <v>37</v>
      </c>
    </row>
    <row r="17" spans="1:6" x14ac:dyDescent="0.2">
      <c r="A17" s="7" t="s">
        <v>7</v>
      </c>
      <c r="B17" s="9">
        <f>B7-B15</f>
        <v>-120642</v>
      </c>
      <c r="C17" s="9">
        <f>C7-C15</f>
        <v>85318</v>
      </c>
      <c r="D17" s="9">
        <f>D7-D15</f>
        <v>356275</v>
      </c>
    </row>
    <row r="19" spans="1:6" x14ac:dyDescent="0.2">
      <c r="F19" s="2" t="s">
        <v>14</v>
      </c>
    </row>
    <row r="20" spans="1:6" x14ac:dyDescent="0.2">
      <c r="F20" s="2" t="s">
        <v>32</v>
      </c>
    </row>
    <row r="21" spans="1:6" x14ac:dyDescent="0.2">
      <c r="F21" s="2" t="s">
        <v>38</v>
      </c>
    </row>
    <row r="22" spans="1:6" ht="18" x14ac:dyDescent="0.25">
      <c r="C22" s="3"/>
      <c r="F22" s="2" t="s">
        <v>39</v>
      </c>
    </row>
    <row r="23" spans="1:6" x14ac:dyDescent="0.2">
      <c r="A23" s="2" t="s">
        <v>49</v>
      </c>
      <c r="F23" s="2" t="s">
        <v>40</v>
      </c>
    </row>
    <row r="24" spans="1:6" x14ac:dyDescent="0.2">
      <c r="A24" s="1" t="s">
        <v>47</v>
      </c>
      <c r="F24" s="2" t="s">
        <v>41</v>
      </c>
    </row>
    <row r="25" spans="1:6" x14ac:dyDescent="0.2">
      <c r="A25" s="2" t="s">
        <v>61</v>
      </c>
    </row>
    <row r="26" spans="1:6" x14ac:dyDescent="0.2">
      <c r="A26" s="2" t="s">
        <v>50</v>
      </c>
    </row>
    <row r="27" spans="1:6" x14ac:dyDescent="0.2">
      <c r="A27" s="2" t="s">
        <v>51</v>
      </c>
      <c r="F27" s="10"/>
    </row>
    <row r="28" spans="1:6" x14ac:dyDescent="0.2">
      <c r="A28" s="2" t="s">
        <v>52</v>
      </c>
    </row>
    <row r="29" spans="1:6" x14ac:dyDescent="0.2">
      <c r="A29" s="2" t="s">
        <v>53</v>
      </c>
      <c r="F29" s="10"/>
    </row>
    <row r="30" spans="1:6" x14ac:dyDescent="0.2">
      <c r="A30" s="1" t="s">
        <v>13</v>
      </c>
    </row>
    <row r="31" spans="1:6" x14ac:dyDescent="0.2">
      <c r="A31" s="2" t="s">
        <v>54</v>
      </c>
      <c r="F31" s="10"/>
    </row>
    <row r="32" spans="1:6" x14ac:dyDescent="0.2">
      <c r="A32" s="2" t="s">
        <v>55</v>
      </c>
      <c r="F32" s="10"/>
    </row>
    <row r="33" spans="1:6" x14ac:dyDescent="0.2">
      <c r="A33" s="2" t="s">
        <v>56</v>
      </c>
      <c r="F33" s="10"/>
    </row>
    <row r="34" spans="1:6" x14ac:dyDescent="0.2">
      <c r="A34" s="2" t="s">
        <v>57</v>
      </c>
    </row>
    <row r="35" spans="1:6" x14ac:dyDescent="0.2">
      <c r="A35" s="2" t="s">
        <v>58</v>
      </c>
      <c r="F35" s="10"/>
    </row>
    <row r="36" spans="1:6" x14ac:dyDescent="0.2">
      <c r="A36" s="1" t="s">
        <v>13</v>
      </c>
      <c r="F36" s="11"/>
    </row>
    <row r="37" spans="1:6" x14ac:dyDescent="0.2">
      <c r="A37" s="2" t="s">
        <v>59</v>
      </c>
    </row>
    <row r="38" spans="1:6" x14ac:dyDescent="0.2">
      <c r="A38" s="2" t="s">
        <v>60</v>
      </c>
    </row>
    <row r="39" spans="1:6" x14ac:dyDescent="0.2">
      <c r="A39" s="2" t="s">
        <v>62</v>
      </c>
    </row>
    <row r="40" spans="1:6" x14ac:dyDescent="0.2">
      <c r="A40" s="2" t="s">
        <v>63</v>
      </c>
    </row>
    <row r="41" spans="1:6" x14ac:dyDescent="0.2">
      <c r="A41" s="2" t="s">
        <v>58</v>
      </c>
    </row>
  </sheetData>
  <phoneticPr fontId="3" type="noConversion"/>
  <pageMargins left="0.75" right="0.75" top="1" bottom="1" header="0.5" footer="0.5"/>
  <pageSetup orientation="portrait" horizontalDpi="4294967292" verticalDpi="4294967292" r:id="rId1"/>
  <headerFooter>
    <oddHeader>&amp;CIcome &amp; Expense Pro Forma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120" zoomScaleNormal="120" workbookViewId="0">
      <selection activeCell="A39" sqref="A39"/>
    </sheetView>
  </sheetViews>
  <sheetFormatPr defaultColWidth="8.875" defaultRowHeight="12.75" x14ac:dyDescent="0.2"/>
  <cols>
    <col min="1" max="1" width="33.625" customWidth="1"/>
    <col min="2" max="2" width="13.5" bestFit="1" customWidth="1"/>
    <col min="3" max="3" width="37.625" customWidth="1"/>
  </cols>
  <sheetData>
    <row r="1" spans="1:3" s="6" customFormat="1" x14ac:dyDescent="0.2">
      <c r="A1" s="6" t="s">
        <v>11</v>
      </c>
      <c r="B1" s="6" t="s">
        <v>15</v>
      </c>
      <c r="C1" s="6" t="s">
        <v>12</v>
      </c>
    </row>
    <row r="3" spans="1:3" x14ac:dyDescent="0.2">
      <c r="A3" s="2"/>
    </row>
    <row r="4" spans="1:3" x14ac:dyDescent="0.2">
      <c r="A4" s="2" t="s">
        <v>19</v>
      </c>
      <c r="B4" s="9">
        <f>75377</f>
        <v>75377</v>
      </c>
      <c r="C4" t="s">
        <v>16</v>
      </c>
    </row>
    <row r="5" spans="1:3" x14ac:dyDescent="0.2">
      <c r="A5" s="2" t="s">
        <v>48</v>
      </c>
      <c r="B5" s="9">
        <v>74281</v>
      </c>
      <c r="C5" t="s">
        <v>17</v>
      </c>
    </row>
    <row r="6" spans="1:3" x14ac:dyDescent="0.2">
      <c r="A6" s="2" t="s">
        <v>22</v>
      </c>
      <c r="B6" s="9">
        <v>62249</v>
      </c>
      <c r="C6" t="s">
        <v>18</v>
      </c>
    </row>
    <row r="7" spans="1:3" x14ac:dyDescent="0.2">
      <c r="A7" s="2" t="s">
        <v>23</v>
      </c>
      <c r="B7" s="9">
        <v>70114</v>
      </c>
      <c r="C7" t="s">
        <v>45</v>
      </c>
    </row>
    <row r="8" spans="1:3" x14ac:dyDescent="0.2">
      <c r="A8" s="2" t="s">
        <v>24</v>
      </c>
      <c r="B8" s="9">
        <v>26000</v>
      </c>
      <c r="C8" s="2" t="s">
        <v>25</v>
      </c>
    </row>
    <row r="9" spans="1:3" x14ac:dyDescent="0.2">
      <c r="B9" s="9"/>
    </row>
    <row r="10" spans="1:3" x14ac:dyDescent="0.2">
      <c r="A10" s="2" t="s">
        <v>46</v>
      </c>
      <c r="B10" s="9"/>
    </row>
    <row r="11" spans="1:3" x14ac:dyDescent="0.2">
      <c r="A11" s="2" t="s">
        <v>47</v>
      </c>
      <c r="B11" s="9">
        <f>SUM(B4:B8)</f>
        <v>308021</v>
      </c>
    </row>
    <row r="13" spans="1:3" x14ac:dyDescent="0.2">
      <c r="A13" s="2"/>
    </row>
    <row r="15" spans="1:3" x14ac:dyDescent="0.2">
      <c r="A15" t="s">
        <v>13</v>
      </c>
    </row>
    <row r="16" spans="1:3" x14ac:dyDescent="0.2">
      <c r="A16" t="s">
        <v>42</v>
      </c>
      <c r="B16" s="8">
        <v>31200</v>
      </c>
      <c r="C16" t="s">
        <v>43</v>
      </c>
    </row>
    <row r="17" spans="1:3" x14ac:dyDescent="0.2">
      <c r="C17" t="s">
        <v>44</v>
      </c>
    </row>
    <row r="20" spans="1:3" x14ac:dyDescent="0.2">
      <c r="A20" t="s">
        <v>14</v>
      </c>
    </row>
    <row r="21" spans="1:3" x14ac:dyDescent="0.2">
      <c r="A21" t="s">
        <v>42</v>
      </c>
      <c r="B21" s="8">
        <v>31200</v>
      </c>
      <c r="C21" t="s">
        <v>43</v>
      </c>
    </row>
    <row r="22" spans="1:3" x14ac:dyDescent="0.2">
      <c r="C2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Income and Expense</vt:lpstr>
      <vt:lpstr>Labor Costs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Fadem</dc:creator>
  <cp:lastModifiedBy>support</cp:lastModifiedBy>
  <dcterms:created xsi:type="dcterms:W3CDTF">2014-08-26T16:44:30Z</dcterms:created>
  <dcterms:modified xsi:type="dcterms:W3CDTF">2018-11-06T20:02:55Z</dcterms:modified>
</cp:coreProperties>
</file>