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83AF" lockStructure="1" lockWindows="1"/>
  <bookViews>
    <workbookView xWindow="480" yWindow="60" windowWidth="18195" windowHeight="7455"/>
  </bookViews>
  <sheets>
    <sheet name="Beta" sheetId="9" r:id="rId1"/>
    <sheet name="Binomial" sheetId="11" r:id="rId2"/>
    <sheet name="Exponetial" sheetId="6" r:id="rId3"/>
    <sheet name="Gamma" sheetId="7" r:id="rId4"/>
    <sheet name="Geometric" sheetId="10" r:id="rId5"/>
    <sheet name="Negative Binomial" sheetId="4" r:id="rId6"/>
    <sheet name="Normal" sheetId="8" r:id="rId7"/>
    <sheet name="Poisson" sheetId="2" r:id="rId8"/>
    <sheet name="Uniform" sheetId="5" r:id="rId9"/>
    <sheet name="Sheet1" sheetId="12" r:id="rId10"/>
  </sheets>
  <calcPr calcId="145621"/>
</workbook>
</file>

<file path=xl/calcChain.xml><?xml version="1.0" encoding="utf-8"?>
<calcChain xmlns="http://schemas.openxmlformats.org/spreadsheetml/2006/main">
  <c r="C9" i="4" l="1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8" i="4"/>
  <c r="C8" i="11"/>
  <c r="C9" i="11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3" i="11"/>
  <c r="C104" i="11"/>
  <c r="C105" i="11"/>
  <c r="C106" i="11"/>
  <c r="C107" i="11"/>
  <c r="C7" i="11"/>
  <c r="D7" i="11" s="1"/>
  <c r="E7" i="11" s="1"/>
  <c r="P12" i="11"/>
  <c r="P13" i="11" s="1"/>
  <c r="P10" i="11"/>
  <c r="D8" i="11" l="1"/>
  <c r="P11" i="11"/>
  <c r="E8" i="11" l="1"/>
  <c r="D9" i="11"/>
  <c r="D10" i="11" l="1"/>
  <c r="E9" i="11"/>
  <c r="D11" i="11" l="1"/>
  <c r="E10" i="11"/>
  <c r="D12" i="11" l="1"/>
  <c r="E11" i="11"/>
  <c r="D13" i="11" l="1"/>
  <c r="E12" i="11"/>
  <c r="D14" i="11" l="1"/>
  <c r="E13" i="11"/>
  <c r="D15" i="11" l="1"/>
  <c r="E14" i="11"/>
  <c r="D16" i="11" l="1"/>
  <c r="E15" i="11"/>
  <c r="D17" i="11" l="1"/>
  <c r="E16" i="11"/>
  <c r="D18" i="11" l="1"/>
  <c r="E17" i="11"/>
  <c r="D19" i="11" l="1"/>
  <c r="E18" i="11"/>
  <c r="D20" i="11" l="1"/>
  <c r="E19" i="11"/>
  <c r="D21" i="11" l="1"/>
  <c r="E20" i="11"/>
  <c r="D22" i="11" l="1"/>
  <c r="E21" i="11"/>
  <c r="D23" i="11" l="1"/>
  <c r="E22" i="11"/>
  <c r="D24" i="11" l="1"/>
  <c r="E23" i="11"/>
  <c r="D25" i="11" l="1"/>
  <c r="E24" i="11"/>
  <c r="D26" i="11" l="1"/>
  <c r="E25" i="11"/>
  <c r="D27" i="11" l="1"/>
  <c r="E26" i="11"/>
  <c r="D28" i="11" l="1"/>
  <c r="E27" i="11"/>
  <c r="D29" i="11" l="1"/>
  <c r="E28" i="11"/>
  <c r="D30" i="11" l="1"/>
  <c r="E29" i="11"/>
  <c r="D31" i="11" l="1"/>
  <c r="E30" i="11"/>
  <c r="D32" i="11" l="1"/>
  <c r="E31" i="11"/>
  <c r="D33" i="11" l="1"/>
  <c r="E32" i="11"/>
  <c r="D34" i="11" l="1"/>
  <c r="E33" i="11"/>
  <c r="D35" i="11" l="1"/>
  <c r="E34" i="11"/>
  <c r="D36" i="11" l="1"/>
  <c r="E35" i="11"/>
  <c r="D37" i="11" l="1"/>
  <c r="E36" i="11"/>
  <c r="D38" i="11" l="1"/>
  <c r="E37" i="11"/>
  <c r="D39" i="11" l="1"/>
  <c r="E38" i="11"/>
  <c r="D40" i="11" l="1"/>
  <c r="E39" i="11"/>
  <c r="D41" i="11" l="1"/>
  <c r="E40" i="11"/>
  <c r="D42" i="11" l="1"/>
  <c r="E41" i="11"/>
  <c r="D43" i="11" l="1"/>
  <c r="E42" i="11"/>
  <c r="D44" i="11" l="1"/>
  <c r="E43" i="11"/>
  <c r="D45" i="11" l="1"/>
  <c r="E44" i="11"/>
  <c r="D46" i="11" l="1"/>
  <c r="E45" i="11"/>
  <c r="D47" i="11" l="1"/>
  <c r="E46" i="11"/>
  <c r="D48" i="11" l="1"/>
  <c r="E47" i="11"/>
  <c r="D49" i="11" l="1"/>
  <c r="E48" i="11"/>
  <c r="D50" i="11" l="1"/>
  <c r="E49" i="11"/>
  <c r="D51" i="11" l="1"/>
  <c r="E50" i="11"/>
  <c r="D52" i="11" l="1"/>
  <c r="E51" i="11"/>
  <c r="D53" i="11" l="1"/>
  <c r="E52" i="11"/>
  <c r="D54" i="11" l="1"/>
  <c r="E53" i="11"/>
  <c r="D55" i="11" l="1"/>
  <c r="E54" i="11"/>
  <c r="D56" i="11" l="1"/>
  <c r="E55" i="11"/>
  <c r="D57" i="11" l="1"/>
  <c r="E56" i="11"/>
  <c r="D58" i="11" l="1"/>
  <c r="E57" i="11"/>
  <c r="D59" i="11" l="1"/>
  <c r="E58" i="11"/>
  <c r="D60" i="11" l="1"/>
  <c r="E59" i="11"/>
  <c r="D61" i="11" l="1"/>
  <c r="E60" i="11"/>
  <c r="D62" i="11" l="1"/>
  <c r="E61" i="11"/>
  <c r="D63" i="11" l="1"/>
  <c r="E62" i="11"/>
  <c r="D64" i="11" l="1"/>
  <c r="E63" i="11"/>
  <c r="D65" i="11" l="1"/>
  <c r="E64" i="11"/>
  <c r="D66" i="11" l="1"/>
  <c r="E65" i="11"/>
  <c r="D67" i="11" l="1"/>
  <c r="E66" i="11"/>
  <c r="D68" i="11" l="1"/>
  <c r="E67" i="11"/>
  <c r="D69" i="11" l="1"/>
  <c r="E68" i="11"/>
  <c r="D70" i="11" l="1"/>
  <c r="E69" i="11"/>
  <c r="D71" i="11" l="1"/>
  <c r="E70" i="11"/>
  <c r="D72" i="11" l="1"/>
  <c r="E71" i="11"/>
  <c r="D73" i="11" l="1"/>
  <c r="E72" i="11"/>
  <c r="D74" i="11" l="1"/>
  <c r="E73" i="11"/>
  <c r="D75" i="11" l="1"/>
  <c r="E74" i="11"/>
  <c r="D76" i="11" l="1"/>
  <c r="E75" i="11"/>
  <c r="D77" i="11" l="1"/>
  <c r="E76" i="11"/>
  <c r="D78" i="11" l="1"/>
  <c r="E77" i="11"/>
  <c r="D79" i="11" l="1"/>
  <c r="E78" i="11"/>
  <c r="D80" i="11" l="1"/>
  <c r="E79" i="11"/>
  <c r="D81" i="11" l="1"/>
  <c r="E80" i="11"/>
  <c r="D82" i="11" l="1"/>
  <c r="E81" i="11"/>
  <c r="D83" i="11" l="1"/>
  <c r="E82" i="11"/>
  <c r="D84" i="11" l="1"/>
  <c r="E83" i="11"/>
  <c r="D85" i="11" l="1"/>
  <c r="E84" i="11"/>
  <c r="D86" i="11" l="1"/>
  <c r="E85" i="11"/>
  <c r="D87" i="11" l="1"/>
  <c r="E86" i="11"/>
  <c r="D88" i="11" l="1"/>
  <c r="E87" i="11"/>
  <c r="D89" i="11" l="1"/>
  <c r="E88" i="11"/>
  <c r="D90" i="11" l="1"/>
  <c r="E89" i="11"/>
  <c r="D91" i="11" l="1"/>
  <c r="E90" i="11"/>
  <c r="D92" i="11" l="1"/>
  <c r="E91" i="11"/>
  <c r="D93" i="11" l="1"/>
  <c r="E92" i="11"/>
  <c r="D94" i="11" l="1"/>
  <c r="E93" i="11"/>
  <c r="D95" i="11" l="1"/>
  <c r="E94" i="11"/>
  <c r="D96" i="11" l="1"/>
  <c r="E95" i="11"/>
  <c r="D97" i="11" l="1"/>
  <c r="E96" i="11"/>
  <c r="D98" i="11" l="1"/>
  <c r="E97" i="11"/>
  <c r="D99" i="11" l="1"/>
  <c r="E98" i="11"/>
  <c r="D100" i="11" l="1"/>
  <c r="E99" i="11"/>
  <c r="D101" i="11" l="1"/>
  <c r="E100" i="11"/>
  <c r="D102" i="11" l="1"/>
  <c r="E101" i="11"/>
  <c r="D103" i="11" l="1"/>
  <c r="E102" i="11"/>
  <c r="D104" i="11" l="1"/>
  <c r="E103" i="11"/>
  <c r="D105" i="11" l="1"/>
  <c r="E104" i="11"/>
  <c r="D106" i="11" l="1"/>
  <c r="E105" i="11"/>
  <c r="D107" i="11" l="1"/>
  <c r="E107" i="11" s="1"/>
  <c r="E106" i="11"/>
  <c r="P18" i="11"/>
  <c r="P26" i="11"/>
  <c r="P17" i="11"/>
  <c r="P21" i="11" l="1"/>
  <c r="P19" i="11"/>
  <c r="P22" i="11"/>
  <c r="P25" i="11"/>
  <c r="P27" i="11"/>
  <c r="P23" i="11"/>
  <c r="P20" i="11"/>
  <c r="P24" i="11"/>
  <c r="P12" i="2" l="1"/>
  <c r="P13" i="2" s="1"/>
  <c r="P10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7" i="2"/>
  <c r="D7" i="2" s="1"/>
  <c r="P12" i="4"/>
  <c r="P13" i="4" s="1"/>
  <c r="P10" i="4"/>
  <c r="P11" i="4" l="1"/>
  <c r="P11" i="2"/>
  <c r="D8" i="2"/>
  <c r="E7" i="2"/>
  <c r="D9" i="2" l="1"/>
  <c r="E8" i="2"/>
  <c r="E9" i="2" l="1"/>
  <c r="D10" i="2"/>
  <c r="D11" i="2" l="1"/>
  <c r="E10" i="2"/>
  <c r="D12" i="2" l="1"/>
  <c r="E11" i="2"/>
  <c r="D13" i="2" l="1"/>
  <c r="E12" i="2"/>
  <c r="D14" i="2" l="1"/>
  <c r="E13" i="2"/>
  <c r="D15" i="2" l="1"/>
  <c r="E14" i="2"/>
  <c r="D16" i="2" l="1"/>
  <c r="E15" i="2"/>
  <c r="D17" i="2" l="1"/>
  <c r="E16" i="2"/>
  <c r="D18" i="2" l="1"/>
  <c r="E17" i="2"/>
  <c r="D19" i="2" l="1"/>
  <c r="E18" i="2"/>
  <c r="D20" i="2" l="1"/>
  <c r="E19" i="2"/>
  <c r="D21" i="2" l="1"/>
  <c r="E20" i="2"/>
  <c r="D22" i="2" l="1"/>
  <c r="E21" i="2"/>
  <c r="D23" i="2" l="1"/>
  <c r="E22" i="2"/>
  <c r="D24" i="2" l="1"/>
  <c r="E23" i="2"/>
  <c r="D25" i="2" l="1"/>
  <c r="E24" i="2"/>
  <c r="D26" i="2" l="1"/>
  <c r="E25" i="2"/>
  <c r="D27" i="2" l="1"/>
  <c r="E26" i="2"/>
  <c r="D28" i="2" l="1"/>
  <c r="E27" i="2"/>
  <c r="D29" i="2" l="1"/>
  <c r="E28" i="2"/>
  <c r="D30" i="2" l="1"/>
  <c r="E29" i="2"/>
  <c r="D31" i="2" l="1"/>
  <c r="E30" i="2"/>
  <c r="D32" i="2" l="1"/>
  <c r="E31" i="2"/>
  <c r="D33" i="2" l="1"/>
  <c r="E32" i="2"/>
  <c r="D34" i="2" l="1"/>
  <c r="E33" i="2"/>
  <c r="D35" i="2" l="1"/>
  <c r="E34" i="2"/>
  <c r="D36" i="2" l="1"/>
  <c r="E35" i="2"/>
  <c r="D37" i="2" l="1"/>
  <c r="E36" i="2"/>
  <c r="D38" i="2" l="1"/>
  <c r="E37" i="2"/>
  <c r="D39" i="2" l="1"/>
  <c r="E38" i="2"/>
  <c r="D40" i="2" l="1"/>
  <c r="E39" i="2"/>
  <c r="D41" i="2" l="1"/>
  <c r="E40" i="2"/>
  <c r="D42" i="2" l="1"/>
  <c r="E41" i="2"/>
  <c r="D43" i="2" l="1"/>
  <c r="E42" i="2"/>
  <c r="D44" i="2" l="1"/>
  <c r="E43" i="2"/>
  <c r="D45" i="2" l="1"/>
  <c r="E44" i="2"/>
  <c r="D46" i="2" l="1"/>
  <c r="E45" i="2"/>
  <c r="D47" i="2" l="1"/>
  <c r="E46" i="2"/>
  <c r="D48" i="2" l="1"/>
  <c r="E47" i="2"/>
  <c r="D49" i="2" l="1"/>
  <c r="E48" i="2"/>
  <c r="D50" i="2" l="1"/>
  <c r="E49" i="2"/>
  <c r="D51" i="2" l="1"/>
  <c r="E50" i="2"/>
  <c r="D52" i="2" l="1"/>
  <c r="E51" i="2"/>
  <c r="D53" i="2" l="1"/>
  <c r="E52" i="2"/>
  <c r="D54" i="2" l="1"/>
  <c r="E53" i="2"/>
  <c r="D55" i="2" l="1"/>
  <c r="E54" i="2"/>
  <c r="D56" i="2" l="1"/>
  <c r="E55" i="2"/>
  <c r="D57" i="2" l="1"/>
  <c r="E56" i="2"/>
  <c r="D58" i="2" l="1"/>
  <c r="E57" i="2"/>
  <c r="D59" i="2" l="1"/>
  <c r="E58" i="2"/>
  <c r="D60" i="2" l="1"/>
  <c r="E59" i="2"/>
  <c r="D61" i="2" l="1"/>
  <c r="E60" i="2"/>
  <c r="D62" i="2" l="1"/>
  <c r="E61" i="2"/>
  <c r="D63" i="2" l="1"/>
  <c r="E62" i="2"/>
  <c r="D64" i="2" l="1"/>
  <c r="E63" i="2"/>
  <c r="D65" i="2" l="1"/>
  <c r="E64" i="2"/>
  <c r="D66" i="2" l="1"/>
  <c r="E65" i="2"/>
  <c r="D67" i="2" l="1"/>
  <c r="E66" i="2"/>
  <c r="D68" i="2" l="1"/>
  <c r="E67" i="2"/>
  <c r="D69" i="2" l="1"/>
  <c r="E68" i="2"/>
  <c r="D70" i="2" l="1"/>
  <c r="E69" i="2"/>
  <c r="D71" i="2" l="1"/>
  <c r="E70" i="2"/>
  <c r="D72" i="2" l="1"/>
  <c r="E71" i="2"/>
  <c r="D73" i="2" l="1"/>
  <c r="E72" i="2"/>
  <c r="D74" i="2" l="1"/>
  <c r="E73" i="2"/>
  <c r="D75" i="2" l="1"/>
  <c r="E74" i="2"/>
  <c r="D76" i="2" l="1"/>
  <c r="E75" i="2"/>
  <c r="D77" i="2" l="1"/>
  <c r="E76" i="2"/>
  <c r="D78" i="2" l="1"/>
  <c r="E77" i="2"/>
  <c r="D79" i="2" l="1"/>
  <c r="E78" i="2"/>
  <c r="D80" i="2" l="1"/>
  <c r="E79" i="2"/>
  <c r="D81" i="2" l="1"/>
  <c r="E80" i="2"/>
  <c r="D82" i="2" l="1"/>
  <c r="E81" i="2"/>
  <c r="D83" i="2" l="1"/>
  <c r="E82" i="2"/>
  <c r="D84" i="2" l="1"/>
  <c r="E83" i="2"/>
  <c r="D85" i="2" l="1"/>
  <c r="E84" i="2"/>
  <c r="D86" i="2" l="1"/>
  <c r="E85" i="2"/>
  <c r="D87" i="2" l="1"/>
  <c r="E86" i="2"/>
  <c r="D88" i="2" l="1"/>
  <c r="E87" i="2"/>
  <c r="D89" i="2" l="1"/>
  <c r="E88" i="2"/>
  <c r="D90" i="2" l="1"/>
  <c r="E89" i="2"/>
  <c r="D91" i="2" l="1"/>
  <c r="E90" i="2"/>
  <c r="D92" i="2" l="1"/>
  <c r="E91" i="2"/>
  <c r="D93" i="2" l="1"/>
  <c r="E92" i="2"/>
  <c r="D94" i="2" l="1"/>
  <c r="E93" i="2"/>
  <c r="D95" i="2" l="1"/>
  <c r="E94" i="2"/>
  <c r="D96" i="2" l="1"/>
  <c r="E95" i="2"/>
  <c r="D97" i="2" l="1"/>
  <c r="E96" i="2"/>
  <c r="D98" i="2" l="1"/>
  <c r="E97" i="2"/>
  <c r="D99" i="2" l="1"/>
  <c r="E98" i="2"/>
  <c r="D100" i="2" l="1"/>
  <c r="E99" i="2"/>
  <c r="D101" i="2" l="1"/>
  <c r="E100" i="2"/>
  <c r="D102" i="2" l="1"/>
  <c r="E101" i="2"/>
  <c r="D103" i="2" l="1"/>
  <c r="E102" i="2"/>
  <c r="D104" i="2" l="1"/>
  <c r="E103" i="2"/>
  <c r="D105" i="2" l="1"/>
  <c r="E104" i="2"/>
  <c r="D106" i="2" l="1"/>
  <c r="E105" i="2"/>
  <c r="D107" i="2" l="1"/>
  <c r="E106" i="2"/>
  <c r="E107" i="2" l="1"/>
  <c r="P26" i="2"/>
  <c r="P27" i="2"/>
  <c r="P22" i="2"/>
  <c r="P21" i="2"/>
  <c r="P17" i="2"/>
  <c r="P19" i="2"/>
  <c r="P18" i="2"/>
  <c r="P24" i="2"/>
  <c r="P25" i="2"/>
  <c r="P20" i="2"/>
  <c r="P23" i="2"/>
  <c r="D8" i="4" l="1"/>
  <c r="D9" i="4" l="1"/>
  <c r="E8" i="4"/>
  <c r="C107" i="10"/>
  <c r="C106" i="10"/>
  <c r="C105" i="10"/>
  <c r="C104" i="10"/>
  <c r="C103" i="10"/>
  <c r="C102" i="10"/>
  <c r="C101" i="10"/>
  <c r="C100" i="10"/>
  <c r="C99" i="10"/>
  <c r="C98" i="10"/>
  <c r="C97" i="10"/>
  <c r="C96" i="10"/>
  <c r="C95" i="10"/>
  <c r="C94" i="10"/>
  <c r="C93" i="10"/>
  <c r="C92" i="10"/>
  <c r="C91" i="10"/>
  <c r="C90" i="10"/>
  <c r="C89" i="10"/>
  <c r="C88" i="10"/>
  <c r="C87" i="10"/>
  <c r="C86" i="10"/>
  <c r="C85" i="10"/>
  <c r="C84" i="10"/>
  <c r="C83" i="10"/>
  <c r="C82" i="10"/>
  <c r="C81" i="10"/>
  <c r="C80" i="10"/>
  <c r="C79" i="10"/>
  <c r="C78" i="10"/>
  <c r="C77" i="10"/>
  <c r="C76" i="10"/>
  <c r="C75" i="10"/>
  <c r="C74" i="10"/>
  <c r="C73" i="10"/>
  <c r="C72" i="10"/>
  <c r="C71" i="10"/>
  <c r="C70" i="10"/>
  <c r="C69" i="10"/>
  <c r="C68" i="10"/>
  <c r="C67" i="10"/>
  <c r="C66" i="10"/>
  <c r="C65" i="10"/>
  <c r="C64" i="10"/>
  <c r="C63" i="10"/>
  <c r="C62" i="10"/>
  <c r="C61" i="10"/>
  <c r="C60" i="10"/>
  <c r="C59" i="10"/>
  <c r="C58" i="10"/>
  <c r="C57" i="10"/>
  <c r="C56" i="10"/>
  <c r="C55" i="10"/>
  <c r="C54" i="10"/>
  <c r="C53" i="10"/>
  <c r="C52" i="10"/>
  <c r="C51" i="10"/>
  <c r="C50" i="10"/>
  <c r="C49" i="10"/>
  <c r="C48" i="10"/>
  <c r="C47" i="10"/>
  <c r="C46" i="10"/>
  <c r="C45" i="10"/>
  <c r="C44" i="10"/>
  <c r="C43" i="10"/>
  <c r="C42" i="10"/>
  <c r="C41" i="10"/>
  <c r="C40" i="10"/>
  <c r="C39" i="10"/>
  <c r="C38" i="10"/>
  <c r="C37" i="10"/>
  <c r="C36" i="10"/>
  <c r="C35" i="10"/>
  <c r="C34" i="10"/>
  <c r="C33" i="10"/>
  <c r="C32" i="10"/>
  <c r="C31" i="10"/>
  <c r="C30" i="10"/>
  <c r="C29" i="10"/>
  <c r="C28" i="10"/>
  <c r="C27" i="10"/>
  <c r="C26" i="10"/>
  <c r="C25" i="10"/>
  <c r="C24" i="10"/>
  <c r="C23" i="10"/>
  <c r="C22" i="10"/>
  <c r="C21" i="10"/>
  <c r="C20" i="10"/>
  <c r="C19" i="10"/>
  <c r="C18" i="10"/>
  <c r="C17" i="10"/>
  <c r="C16" i="10"/>
  <c r="C15" i="10"/>
  <c r="C14" i="10"/>
  <c r="C13" i="10"/>
  <c r="P12" i="10"/>
  <c r="P13" i="10" s="1"/>
  <c r="C12" i="10"/>
  <c r="C11" i="10"/>
  <c r="P10" i="10"/>
  <c r="C10" i="10"/>
  <c r="C9" i="10"/>
  <c r="C8" i="10"/>
  <c r="D8" i="10" s="1"/>
  <c r="D9" i="10" l="1"/>
  <c r="E8" i="10"/>
  <c r="E9" i="4"/>
  <c r="D10" i="4"/>
  <c r="P11" i="10"/>
  <c r="D10" i="10" l="1"/>
  <c r="E9" i="10"/>
  <c r="E10" i="4"/>
  <c r="D11" i="4"/>
  <c r="P18" i="9"/>
  <c r="P19" i="9"/>
  <c r="P20" i="9"/>
  <c r="P21" i="9"/>
  <c r="P22" i="9"/>
  <c r="P23" i="9"/>
  <c r="P24" i="9"/>
  <c r="P25" i="9"/>
  <c r="P26" i="9"/>
  <c r="P27" i="9"/>
  <c r="P17" i="9"/>
  <c r="D1007" i="9"/>
  <c r="E1007" i="9" s="1"/>
  <c r="D7" i="9"/>
  <c r="E7" i="9" s="1"/>
  <c r="D11" i="10" l="1"/>
  <c r="E10" i="10"/>
  <c r="D12" i="4"/>
  <c r="E11" i="4"/>
  <c r="P12" i="9"/>
  <c r="P13" i="9" s="1"/>
  <c r="P10" i="9"/>
  <c r="C7" i="9"/>
  <c r="D12" i="10" l="1"/>
  <c r="E11" i="10"/>
  <c r="D13" i="4"/>
  <c r="E12" i="4"/>
  <c r="P11" i="9"/>
  <c r="B7" i="7"/>
  <c r="C7" i="7" s="1"/>
  <c r="D13" i="10" l="1"/>
  <c r="E12" i="10"/>
  <c r="D14" i="4"/>
  <c r="E13" i="4"/>
  <c r="D14" i="10" l="1"/>
  <c r="E13" i="10"/>
  <c r="D15" i="4"/>
  <c r="E14" i="4"/>
  <c r="P13" i="8"/>
  <c r="P12" i="8" s="1"/>
  <c r="P10" i="8"/>
  <c r="P18" i="8"/>
  <c r="P19" i="8"/>
  <c r="P20" i="8"/>
  <c r="P21" i="8"/>
  <c r="P22" i="8"/>
  <c r="P23" i="8"/>
  <c r="P24" i="8"/>
  <c r="P25" i="8"/>
  <c r="P26" i="8"/>
  <c r="P27" i="8"/>
  <c r="P17" i="8"/>
  <c r="B7" i="8"/>
  <c r="B1007" i="8"/>
  <c r="P11" i="8" l="1"/>
  <c r="B8" i="8"/>
  <c r="D1007" i="8"/>
  <c r="E1007" i="8" s="1"/>
  <c r="C1007" i="8"/>
  <c r="D7" i="8"/>
  <c r="E7" i="8" s="1"/>
  <c r="C7" i="8"/>
  <c r="D15" i="10"/>
  <c r="E14" i="10"/>
  <c r="D16" i="4"/>
  <c r="E15" i="4"/>
  <c r="B1007" i="6"/>
  <c r="B8" i="6" s="1"/>
  <c r="P18" i="6"/>
  <c r="P19" i="6"/>
  <c r="P20" i="6"/>
  <c r="P21" i="6"/>
  <c r="P22" i="6"/>
  <c r="P23" i="6"/>
  <c r="P24" i="6"/>
  <c r="P25" i="6"/>
  <c r="P26" i="6"/>
  <c r="P27" i="6"/>
  <c r="P17" i="6"/>
  <c r="P10" i="6"/>
  <c r="P12" i="6" s="1"/>
  <c r="C7" i="6"/>
  <c r="D7" i="6"/>
  <c r="E7" i="6" s="1"/>
  <c r="P18" i="5"/>
  <c r="P19" i="5"/>
  <c r="P20" i="5"/>
  <c r="P21" i="5"/>
  <c r="P22" i="5"/>
  <c r="P23" i="5"/>
  <c r="P24" i="5"/>
  <c r="P25" i="5"/>
  <c r="P26" i="5"/>
  <c r="P27" i="5"/>
  <c r="P17" i="5"/>
  <c r="B1007" i="5"/>
  <c r="B7" i="5"/>
  <c r="P12" i="5"/>
  <c r="P10" i="5"/>
  <c r="P12" i="7"/>
  <c r="P13" i="7" s="1"/>
  <c r="P10" i="7"/>
  <c r="P18" i="7"/>
  <c r="P19" i="7"/>
  <c r="P20" i="7"/>
  <c r="P21" i="7"/>
  <c r="P22" i="7"/>
  <c r="P23" i="7"/>
  <c r="P24" i="7"/>
  <c r="P25" i="7"/>
  <c r="P26" i="7"/>
  <c r="P27" i="7"/>
  <c r="P17" i="7"/>
  <c r="B1007" i="7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243" i="5"/>
  <c r="C244" i="5"/>
  <c r="C245" i="5"/>
  <c r="C246" i="5"/>
  <c r="C247" i="5"/>
  <c r="C248" i="5"/>
  <c r="C249" i="5"/>
  <c r="C250" i="5"/>
  <c r="C251" i="5"/>
  <c r="C252" i="5"/>
  <c r="C253" i="5"/>
  <c r="C254" i="5"/>
  <c r="C255" i="5"/>
  <c r="C256" i="5"/>
  <c r="C257" i="5"/>
  <c r="C258" i="5"/>
  <c r="C259" i="5"/>
  <c r="C260" i="5"/>
  <c r="C261" i="5"/>
  <c r="C262" i="5"/>
  <c r="C263" i="5"/>
  <c r="C264" i="5"/>
  <c r="C265" i="5"/>
  <c r="C266" i="5"/>
  <c r="C267" i="5"/>
  <c r="C268" i="5"/>
  <c r="C269" i="5"/>
  <c r="C270" i="5"/>
  <c r="C271" i="5"/>
  <c r="C272" i="5"/>
  <c r="C273" i="5"/>
  <c r="C274" i="5"/>
  <c r="C275" i="5"/>
  <c r="C276" i="5"/>
  <c r="C277" i="5"/>
  <c r="C278" i="5"/>
  <c r="C279" i="5"/>
  <c r="C280" i="5"/>
  <c r="C281" i="5"/>
  <c r="C282" i="5"/>
  <c r="C283" i="5"/>
  <c r="C284" i="5"/>
  <c r="C285" i="5"/>
  <c r="C286" i="5"/>
  <c r="C287" i="5"/>
  <c r="C288" i="5"/>
  <c r="C289" i="5"/>
  <c r="C290" i="5"/>
  <c r="C291" i="5"/>
  <c r="C292" i="5"/>
  <c r="C293" i="5"/>
  <c r="C294" i="5"/>
  <c r="C295" i="5"/>
  <c r="C296" i="5"/>
  <c r="C297" i="5"/>
  <c r="C298" i="5"/>
  <c r="C299" i="5"/>
  <c r="C300" i="5"/>
  <c r="C301" i="5"/>
  <c r="C302" i="5"/>
  <c r="C303" i="5"/>
  <c r="C304" i="5"/>
  <c r="C305" i="5"/>
  <c r="C306" i="5"/>
  <c r="C307" i="5"/>
  <c r="C308" i="5"/>
  <c r="C309" i="5"/>
  <c r="C310" i="5"/>
  <c r="C311" i="5"/>
  <c r="C312" i="5"/>
  <c r="C313" i="5"/>
  <c r="C314" i="5"/>
  <c r="C315" i="5"/>
  <c r="C316" i="5"/>
  <c r="C317" i="5"/>
  <c r="C318" i="5"/>
  <c r="C319" i="5"/>
  <c r="C320" i="5"/>
  <c r="C321" i="5"/>
  <c r="C322" i="5"/>
  <c r="C323" i="5"/>
  <c r="C324" i="5"/>
  <c r="C325" i="5"/>
  <c r="C326" i="5"/>
  <c r="C327" i="5"/>
  <c r="C328" i="5"/>
  <c r="C329" i="5"/>
  <c r="C330" i="5"/>
  <c r="C331" i="5"/>
  <c r="C332" i="5"/>
  <c r="C333" i="5"/>
  <c r="C334" i="5"/>
  <c r="C335" i="5"/>
  <c r="C336" i="5"/>
  <c r="C337" i="5"/>
  <c r="C338" i="5"/>
  <c r="C339" i="5"/>
  <c r="C340" i="5"/>
  <c r="C341" i="5"/>
  <c r="C342" i="5"/>
  <c r="C343" i="5"/>
  <c r="C344" i="5"/>
  <c r="C345" i="5"/>
  <c r="C346" i="5"/>
  <c r="C347" i="5"/>
  <c r="C348" i="5"/>
  <c r="C349" i="5"/>
  <c r="C350" i="5"/>
  <c r="C351" i="5"/>
  <c r="C352" i="5"/>
  <c r="C353" i="5"/>
  <c r="C354" i="5"/>
  <c r="C355" i="5"/>
  <c r="C356" i="5"/>
  <c r="C357" i="5"/>
  <c r="C358" i="5"/>
  <c r="C359" i="5"/>
  <c r="C360" i="5"/>
  <c r="C361" i="5"/>
  <c r="C362" i="5"/>
  <c r="C363" i="5"/>
  <c r="C364" i="5"/>
  <c r="C365" i="5"/>
  <c r="C366" i="5"/>
  <c r="C367" i="5"/>
  <c r="C368" i="5"/>
  <c r="C369" i="5"/>
  <c r="C370" i="5"/>
  <c r="C371" i="5"/>
  <c r="C372" i="5"/>
  <c r="C373" i="5"/>
  <c r="C374" i="5"/>
  <c r="C375" i="5"/>
  <c r="C376" i="5"/>
  <c r="C377" i="5"/>
  <c r="C378" i="5"/>
  <c r="C379" i="5"/>
  <c r="C380" i="5"/>
  <c r="C381" i="5"/>
  <c r="C382" i="5"/>
  <c r="C383" i="5"/>
  <c r="C384" i="5"/>
  <c r="C385" i="5"/>
  <c r="C386" i="5"/>
  <c r="C387" i="5"/>
  <c r="C388" i="5"/>
  <c r="C389" i="5"/>
  <c r="C390" i="5"/>
  <c r="C391" i="5"/>
  <c r="C392" i="5"/>
  <c r="C393" i="5"/>
  <c r="C394" i="5"/>
  <c r="C395" i="5"/>
  <c r="C396" i="5"/>
  <c r="C397" i="5"/>
  <c r="C398" i="5"/>
  <c r="C399" i="5"/>
  <c r="C400" i="5"/>
  <c r="C401" i="5"/>
  <c r="C402" i="5"/>
  <c r="C403" i="5"/>
  <c r="C404" i="5"/>
  <c r="C405" i="5"/>
  <c r="C406" i="5"/>
  <c r="C407" i="5"/>
  <c r="C408" i="5"/>
  <c r="C409" i="5"/>
  <c r="C410" i="5"/>
  <c r="C411" i="5"/>
  <c r="C412" i="5"/>
  <c r="C413" i="5"/>
  <c r="C414" i="5"/>
  <c r="C415" i="5"/>
  <c r="C416" i="5"/>
  <c r="C417" i="5"/>
  <c r="C418" i="5"/>
  <c r="C419" i="5"/>
  <c r="C420" i="5"/>
  <c r="C421" i="5"/>
  <c r="C422" i="5"/>
  <c r="C423" i="5"/>
  <c r="C424" i="5"/>
  <c r="C425" i="5"/>
  <c r="C426" i="5"/>
  <c r="C427" i="5"/>
  <c r="C428" i="5"/>
  <c r="C429" i="5"/>
  <c r="C430" i="5"/>
  <c r="C431" i="5"/>
  <c r="C432" i="5"/>
  <c r="C433" i="5"/>
  <c r="C434" i="5"/>
  <c r="C435" i="5"/>
  <c r="C436" i="5"/>
  <c r="C437" i="5"/>
  <c r="C438" i="5"/>
  <c r="C439" i="5"/>
  <c r="C440" i="5"/>
  <c r="C441" i="5"/>
  <c r="C442" i="5"/>
  <c r="C443" i="5"/>
  <c r="C444" i="5"/>
  <c r="C445" i="5"/>
  <c r="C446" i="5"/>
  <c r="C447" i="5"/>
  <c r="C448" i="5"/>
  <c r="C449" i="5"/>
  <c r="C450" i="5"/>
  <c r="C451" i="5"/>
  <c r="C452" i="5"/>
  <c r="C453" i="5"/>
  <c r="C454" i="5"/>
  <c r="C455" i="5"/>
  <c r="C456" i="5"/>
  <c r="C457" i="5"/>
  <c r="C458" i="5"/>
  <c r="C459" i="5"/>
  <c r="C460" i="5"/>
  <c r="C461" i="5"/>
  <c r="C462" i="5"/>
  <c r="C463" i="5"/>
  <c r="C464" i="5"/>
  <c r="C465" i="5"/>
  <c r="C466" i="5"/>
  <c r="C467" i="5"/>
  <c r="C468" i="5"/>
  <c r="C469" i="5"/>
  <c r="C470" i="5"/>
  <c r="C471" i="5"/>
  <c r="C472" i="5"/>
  <c r="C473" i="5"/>
  <c r="C474" i="5"/>
  <c r="C475" i="5"/>
  <c r="C476" i="5"/>
  <c r="C477" i="5"/>
  <c r="C478" i="5"/>
  <c r="C479" i="5"/>
  <c r="C480" i="5"/>
  <c r="C481" i="5"/>
  <c r="C482" i="5"/>
  <c r="C483" i="5"/>
  <c r="C484" i="5"/>
  <c r="C485" i="5"/>
  <c r="C486" i="5"/>
  <c r="C487" i="5"/>
  <c r="C488" i="5"/>
  <c r="C489" i="5"/>
  <c r="C490" i="5"/>
  <c r="C491" i="5"/>
  <c r="C492" i="5"/>
  <c r="C493" i="5"/>
  <c r="C494" i="5"/>
  <c r="C495" i="5"/>
  <c r="C496" i="5"/>
  <c r="C497" i="5"/>
  <c r="C498" i="5"/>
  <c r="C499" i="5"/>
  <c r="C500" i="5"/>
  <c r="C501" i="5"/>
  <c r="C502" i="5"/>
  <c r="C503" i="5"/>
  <c r="C504" i="5"/>
  <c r="C505" i="5"/>
  <c r="C506" i="5"/>
  <c r="C507" i="5"/>
  <c r="C508" i="5"/>
  <c r="C509" i="5"/>
  <c r="C510" i="5"/>
  <c r="C511" i="5"/>
  <c r="C512" i="5"/>
  <c r="C513" i="5"/>
  <c r="C514" i="5"/>
  <c r="C515" i="5"/>
  <c r="C516" i="5"/>
  <c r="C517" i="5"/>
  <c r="C518" i="5"/>
  <c r="C519" i="5"/>
  <c r="C520" i="5"/>
  <c r="C521" i="5"/>
  <c r="C522" i="5"/>
  <c r="C523" i="5"/>
  <c r="C524" i="5"/>
  <c r="C525" i="5"/>
  <c r="C526" i="5"/>
  <c r="C527" i="5"/>
  <c r="C528" i="5"/>
  <c r="C529" i="5"/>
  <c r="C530" i="5"/>
  <c r="C531" i="5"/>
  <c r="C532" i="5"/>
  <c r="C533" i="5"/>
  <c r="C534" i="5"/>
  <c r="C535" i="5"/>
  <c r="C536" i="5"/>
  <c r="C537" i="5"/>
  <c r="C538" i="5"/>
  <c r="C539" i="5"/>
  <c r="C540" i="5"/>
  <c r="C541" i="5"/>
  <c r="C542" i="5"/>
  <c r="C543" i="5"/>
  <c r="C544" i="5"/>
  <c r="C545" i="5"/>
  <c r="C546" i="5"/>
  <c r="C547" i="5"/>
  <c r="C548" i="5"/>
  <c r="C549" i="5"/>
  <c r="C550" i="5"/>
  <c r="C551" i="5"/>
  <c r="C552" i="5"/>
  <c r="C553" i="5"/>
  <c r="C554" i="5"/>
  <c r="C555" i="5"/>
  <c r="C556" i="5"/>
  <c r="C557" i="5"/>
  <c r="C558" i="5"/>
  <c r="C559" i="5"/>
  <c r="C560" i="5"/>
  <c r="C561" i="5"/>
  <c r="C562" i="5"/>
  <c r="C563" i="5"/>
  <c r="C564" i="5"/>
  <c r="C565" i="5"/>
  <c r="C566" i="5"/>
  <c r="C567" i="5"/>
  <c r="C568" i="5"/>
  <c r="C569" i="5"/>
  <c r="C570" i="5"/>
  <c r="C571" i="5"/>
  <c r="C572" i="5"/>
  <c r="C573" i="5"/>
  <c r="C574" i="5"/>
  <c r="C575" i="5"/>
  <c r="C576" i="5"/>
  <c r="C577" i="5"/>
  <c r="C578" i="5"/>
  <c r="C579" i="5"/>
  <c r="C580" i="5"/>
  <c r="C581" i="5"/>
  <c r="C582" i="5"/>
  <c r="C583" i="5"/>
  <c r="C584" i="5"/>
  <c r="C585" i="5"/>
  <c r="C586" i="5"/>
  <c r="C587" i="5"/>
  <c r="C588" i="5"/>
  <c r="C589" i="5"/>
  <c r="C590" i="5"/>
  <c r="C591" i="5"/>
  <c r="C592" i="5"/>
  <c r="C593" i="5"/>
  <c r="C594" i="5"/>
  <c r="C595" i="5"/>
  <c r="C596" i="5"/>
  <c r="C597" i="5"/>
  <c r="C598" i="5"/>
  <c r="C599" i="5"/>
  <c r="C600" i="5"/>
  <c r="C601" i="5"/>
  <c r="C602" i="5"/>
  <c r="C603" i="5"/>
  <c r="C604" i="5"/>
  <c r="C605" i="5"/>
  <c r="C606" i="5"/>
  <c r="C607" i="5"/>
  <c r="C608" i="5"/>
  <c r="C609" i="5"/>
  <c r="C610" i="5"/>
  <c r="C611" i="5"/>
  <c r="C612" i="5"/>
  <c r="C613" i="5"/>
  <c r="C614" i="5"/>
  <c r="C615" i="5"/>
  <c r="C616" i="5"/>
  <c r="C617" i="5"/>
  <c r="C618" i="5"/>
  <c r="C619" i="5"/>
  <c r="C620" i="5"/>
  <c r="C621" i="5"/>
  <c r="C622" i="5"/>
  <c r="C623" i="5"/>
  <c r="C624" i="5"/>
  <c r="C625" i="5"/>
  <c r="C626" i="5"/>
  <c r="C627" i="5"/>
  <c r="C628" i="5"/>
  <c r="C629" i="5"/>
  <c r="C630" i="5"/>
  <c r="C631" i="5"/>
  <c r="C632" i="5"/>
  <c r="C633" i="5"/>
  <c r="C634" i="5"/>
  <c r="C635" i="5"/>
  <c r="C636" i="5"/>
  <c r="C637" i="5"/>
  <c r="C638" i="5"/>
  <c r="C639" i="5"/>
  <c r="C640" i="5"/>
  <c r="C641" i="5"/>
  <c r="C642" i="5"/>
  <c r="C643" i="5"/>
  <c r="C644" i="5"/>
  <c r="C645" i="5"/>
  <c r="C646" i="5"/>
  <c r="C647" i="5"/>
  <c r="C648" i="5"/>
  <c r="C649" i="5"/>
  <c r="C650" i="5"/>
  <c r="C651" i="5"/>
  <c r="C652" i="5"/>
  <c r="C653" i="5"/>
  <c r="C654" i="5"/>
  <c r="C655" i="5"/>
  <c r="C656" i="5"/>
  <c r="C657" i="5"/>
  <c r="C658" i="5"/>
  <c r="C659" i="5"/>
  <c r="C660" i="5"/>
  <c r="C661" i="5"/>
  <c r="C662" i="5"/>
  <c r="C663" i="5"/>
  <c r="C664" i="5"/>
  <c r="C665" i="5"/>
  <c r="C666" i="5"/>
  <c r="C667" i="5"/>
  <c r="C668" i="5"/>
  <c r="C669" i="5"/>
  <c r="C670" i="5"/>
  <c r="C671" i="5"/>
  <c r="C672" i="5"/>
  <c r="C673" i="5"/>
  <c r="C674" i="5"/>
  <c r="C675" i="5"/>
  <c r="C676" i="5"/>
  <c r="C677" i="5"/>
  <c r="C678" i="5"/>
  <c r="C679" i="5"/>
  <c r="C680" i="5"/>
  <c r="C681" i="5"/>
  <c r="C682" i="5"/>
  <c r="C683" i="5"/>
  <c r="C684" i="5"/>
  <c r="C685" i="5"/>
  <c r="C686" i="5"/>
  <c r="C687" i="5"/>
  <c r="C688" i="5"/>
  <c r="C689" i="5"/>
  <c r="C690" i="5"/>
  <c r="C691" i="5"/>
  <c r="C692" i="5"/>
  <c r="C693" i="5"/>
  <c r="C694" i="5"/>
  <c r="C695" i="5"/>
  <c r="C696" i="5"/>
  <c r="C697" i="5"/>
  <c r="C698" i="5"/>
  <c r="C699" i="5"/>
  <c r="C700" i="5"/>
  <c r="C701" i="5"/>
  <c r="C702" i="5"/>
  <c r="C703" i="5"/>
  <c r="C704" i="5"/>
  <c r="C705" i="5"/>
  <c r="C706" i="5"/>
  <c r="C707" i="5"/>
  <c r="C708" i="5"/>
  <c r="C709" i="5"/>
  <c r="C710" i="5"/>
  <c r="C711" i="5"/>
  <c r="C712" i="5"/>
  <c r="C713" i="5"/>
  <c r="C714" i="5"/>
  <c r="C715" i="5"/>
  <c r="C716" i="5"/>
  <c r="C717" i="5"/>
  <c r="C718" i="5"/>
  <c r="C719" i="5"/>
  <c r="C720" i="5"/>
  <c r="C721" i="5"/>
  <c r="C722" i="5"/>
  <c r="C723" i="5"/>
  <c r="C724" i="5"/>
  <c r="C725" i="5"/>
  <c r="C726" i="5"/>
  <c r="C727" i="5"/>
  <c r="C728" i="5"/>
  <c r="C729" i="5"/>
  <c r="C730" i="5"/>
  <c r="C731" i="5"/>
  <c r="C732" i="5"/>
  <c r="C733" i="5"/>
  <c r="C734" i="5"/>
  <c r="C735" i="5"/>
  <c r="C736" i="5"/>
  <c r="C737" i="5"/>
  <c r="C738" i="5"/>
  <c r="C739" i="5"/>
  <c r="C740" i="5"/>
  <c r="C741" i="5"/>
  <c r="C742" i="5"/>
  <c r="C743" i="5"/>
  <c r="C744" i="5"/>
  <c r="C745" i="5"/>
  <c r="C746" i="5"/>
  <c r="C747" i="5"/>
  <c r="C748" i="5"/>
  <c r="C749" i="5"/>
  <c r="C750" i="5"/>
  <c r="C751" i="5"/>
  <c r="C752" i="5"/>
  <c r="C753" i="5"/>
  <c r="C754" i="5"/>
  <c r="C755" i="5"/>
  <c r="C756" i="5"/>
  <c r="C757" i="5"/>
  <c r="C758" i="5"/>
  <c r="C759" i="5"/>
  <c r="C760" i="5"/>
  <c r="C761" i="5"/>
  <c r="C762" i="5"/>
  <c r="C763" i="5"/>
  <c r="C764" i="5"/>
  <c r="C765" i="5"/>
  <c r="C766" i="5"/>
  <c r="C767" i="5"/>
  <c r="C768" i="5"/>
  <c r="C769" i="5"/>
  <c r="C770" i="5"/>
  <c r="C771" i="5"/>
  <c r="C772" i="5"/>
  <c r="C773" i="5"/>
  <c r="C774" i="5"/>
  <c r="C775" i="5"/>
  <c r="C776" i="5"/>
  <c r="C777" i="5"/>
  <c r="C778" i="5"/>
  <c r="C779" i="5"/>
  <c r="C780" i="5"/>
  <c r="C781" i="5"/>
  <c r="C782" i="5"/>
  <c r="C783" i="5"/>
  <c r="C784" i="5"/>
  <c r="C785" i="5"/>
  <c r="C786" i="5"/>
  <c r="C787" i="5"/>
  <c r="C788" i="5"/>
  <c r="C789" i="5"/>
  <c r="C790" i="5"/>
  <c r="C791" i="5"/>
  <c r="C792" i="5"/>
  <c r="C793" i="5"/>
  <c r="C794" i="5"/>
  <c r="C795" i="5"/>
  <c r="C796" i="5"/>
  <c r="C797" i="5"/>
  <c r="C798" i="5"/>
  <c r="C799" i="5"/>
  <c r="C800" i="5"/>
  <c r="C801" i="5"/>
  <c r="C802" i="5"/>
  <c r="C803" i="5"/>
  <c r="C804" i="5"/>
  <c r="C805" i="5"/>
  <c r="C806" i="5"/>
  <c r="C807" i="5"/>
  <c r="C808" i="5"/>
  <c r="C809" i="5"/>
  <c r="C810" i="5"/>
  <c r="C811" i="5"/>
  <c r="C812" i="5"/>
  <c r="C813" i="5"/>
  <c r="C814" i="5"/>
  <c r="C815" i="5"/>
  <c r="C816" i="5"/>
  <c r="C817" i="5"/>
  <c r="C818" i="5"/>
  <c r="C819" i="5"/>
  <c r="C820" i="5"/>
  <c r="C821" i="5"/>
  <c r="C822" i="5"/>
  <c r="C823" i="5"/>
  <c r="C824" i="5"/>
  <c r="C825" i="5"/>
  <c r="C826" i="5"/>
  <c r="C827" i="5"/>
  <c r="C828" i="5"/>
  <c r="C829" i="5"/>
  <c r="C830" i="5"/>
  <c r="C831" i="5"/>
  <c r="C832" i="5"/>
  <c r="C833" i="5"/>
  <c r="C834" i="5"/>
  <c r="C835" i="5"/>
  <c r="C836" i="5"/>
  <c r="C837" i="5"/>
  <c r="C838" i="5"/>
  <c r="C839" i="5"/>
  <c r="C840" i="5"/>
  <c r="C841" i="5"/>
  <c r="C842" i="5"/>
  <c r="C843" i="5"/>
  <c r="C844" i="5"/>
  <c r="C845" i="5"/>
  <c r="C846" i="5"/>
  <c r="C847" i="5"/>
  <c r="C848" i="5"/>
  <c r="C849" i="5"/>
  <c r="C850" i="5"/>
  <c r="C851" i="5"/>
  <c r="C852" i="5"/>
  <c r="C853" i="5"/>
  <c r="C854" i="5"/>
  <c r="C855" i="5"/>
  <c r="C856" i="5"/>
  <c r="C857" i="5"/>
  <c r="C858" i="5"/>
  <c r="C859" i="5"/>
  <c r="C860" i="5"/>
  <c r="C861" i="5"/>
  <c r="C862" i="5"/>
  <c r="C863" i="5"/>
  <c r="C864" i="5"/>
  <c r="C865" i="5"/>
  <c r="C866" i="5"/>
  <c r="C867" i="5"/>
  <c r="C868" i="5"/>
  <c r="C869" i="5"/>
  <c r="C870" i="5"/>
  <c r="C871" i="5"/>
  <c r="C872" i="5"/>
  <c r="C873" i="5"/>
  <c r="C874" i="5"/>
  <c r="C875" i="5"/>
  <c r="C876" i="5"/>
  <c r="C877" i="5"/>
  <c r="C878" i="5"/>
  <c r="C879" i="5"/>
  <c r="C880" i="5"/>
  <c r="C881" i="5"/>
  <c r="C882" i="5"/>
  <c r="C883" i="5"/>
  <c r="C884" i="5"/>
  <c r="C885" i="5"/>
  <c r="C886" i="5"/>
  <c r="C887" i="5"/>
  <c r="C888" i="5"/>
  <c r="C889" i="5"/>
  <c r="C890" i="5"/>
  <c r="C891" i="5"/>
  <c r="C892" i="5"/>
  <c r="C893" i="5"/>
  <c r="C894" i="5"/>
  <c r="C895" i="5"/>
  <c r="C896" i="5"/>
  <c r="C897" i="5"/>
  <c r="C898" i="5"/>
  <c r="C899" i="5"/>
  <c r="C900" i="5"/>
  <c r="C901" i="5"/>
  <c r="C902" i="5"/>
  <c r="C903" i="5"/>
  <c r="C904" i="5"/>
  <c r="C905" i="5"/>
  <c r="C906" i="5"/>
  <c r="C907" i="5"/>
  <c r="C908" i="5"/>
  <c r="C909" i="5"/>
  <c r="C910" i="5"/>
  <c r="C911" i="5"/>
  <c r="C912" i="5"/>
  <c r="C913" i="5"/>
  <c r="C914" i="5"/>
  <c r="C915" i="5"/>
  <c r="C916" i="5"/>
  <c r="C917" i="5"/>
  <c r="C918" i="5"/>
  <c r="C919" i="5"/>
  <c r="C920" i="5"/>
  <c r="C921" i="5"/>
  <c r="C922" i="5"/>
  <c r="C923" i="5"/>
  <c r="C924" i="5"/>
  <c r="C925" i="5"/>
  <c r="C926" i="5"/>
  <c r="C927" i="5"/>
  <c r="C928" i="5"/>
  <c r="C929" i="5"/>
  <c r="C930" i="5"/>
  <c r="C931" i="5"/>
  <c r="C932" i="5"/>
  <c r="C933" i="5"/>
  <c r="C934" i="5"/>
  <c r="C935" i="5"/>
  <c r="C936" i="5"/>
  <c r="C937" i="5"/>
  <c r="C938" i="5"/>
  <c r="C939" i="5"/>
  <c r="C940" i="5"/>
  <c r="C941" i="5"/>
  <c r="C942" i="5"/>
  <c r="C943" i="5"/>
  <c r="C944" i="5"/>
  <c r="C945" i="5"/>
  <c r="C946" i="5"/>
  <c r="C947" i="5"/>
  <c r="C948" i="5"/>
  <c r="C949" i="5"/>
  <c r="C950" i="5"/>
  <c r="C951" i="5"/>
  <c r="C952" i="5"/>
  <c r="C953" i="5"/>
  <c r="C954" i="5"/>
  <c r="C955" i="5"/>
  <c r="C956" i="5"/>
  <c r="C957" i="5"/>
  <c r="C958" i="5"/>
  <c r="C959" i="5"/>
  <c r="C960" i="5"/>
  <c r="C961" i="5"/>
  <c r="C962" i="5"/>
  <c r="C963" i="5"/>
  <c r="C964" i="5"/>
  <c r="C965" i="5"/>
  <c r="C966" i="5"/>
  <c r="C967" i="5"/>
  <c r="C968" i="5"/>
  <c r="C969" i="5"/>
  <c r="C970" i="5"/>
  <c r="C971" i="5"/>
  <c r="C972" i="5"/>
  <c r="C973" i="5"/>
  <c r="C974" i="5"/>
  <c r="C975" i="5"/>
  <c r="C976" i="5"/>
  <c r="C977" i="5"/>
  <c r="C978" i="5"/>
  <c r="C979" i="5"/>
  <c r="C980" i="5"/>
  <c r="C981" i="5"/>
  <c r="C982" i="5"/>
  <c r="C983" i="5"/>
  <c r="C984" i="5"/>
  <c r="C985" i="5"/>
  <c r="C986" i="5"/>
  <c r="C987" i="5"/>
  <c r="C988" i="5"/>
  <c r="C989" i="5"/>
  <c r="C990" i="5"/>
  <c r="C991" i="5"/>
  <c r="C992" i="5"/>
  <c r="C993" i="5"/>
  <c r="C994" i="5"/>
  <c r="C995" i="5"/>
  <c r="C996" i="5"/>
  <c r="C997" i="5"/>
  <c r="C998" i="5"/>
  <c r="C999" i="5"/>
  <c r="C1000" i="5"/>
  <c r="C1001" i="5"/>
  <c r="C1002" i="5"/>
  <c r="C1003" i="5"/>
  <c r="C1004" i="5"/>
  <c r="C1005" i="5"/>
  <c r="C1006" i="5"/>
  <c r="C1007" i="5"/>
  <c r="D1007" i="5" s="1"/>
  <c r="C7" i="5"/>
  <c r="E7" i="5" s="1"/>
  <c r="B8" i="5" l="1"/>
  <c r="B9" i="8"/>
  <c r="D8" i="8"/>
  <c r="E8" i="8" s="1"/>
  <c r="C8" i="8"/>
  <c r="D16" i="10"/>
  <c r="E15" i="10"/>
  <c r="E1007" i="5"/>
  <c r="D17" i="4"/>
  <c r="E16" i="4"/>
  <c r="D1007" i="6"/>
  <c r="E1007" i="6" s="1"/>
  <c r="D1007" i="7"/>
  <c r="E1007" i="7" s="1"/>
  <c r="C1007" i="7"/>
  <c r="P13" i="6"/>
  <c r="P11" i="6"/>
  <c r="C1007" i="6"/>
  <c r="D7" i="7"/>
  <c r="E7" i="7" s="1"/>
  <c r="B8" i="7"/>
  <c r="C8" i="7" s="1"/>
  <c r="P11" i="7"/>
  <c r="D8" i="6"/>
  <c r="E8" i="6" s="1"/>
  <c r="C8" i="6"/>
  <c r="B9" i="6"/>
  <c r="P11" i="5"/>
  <c r="D8" i="5"/>
  <c r="B9" i="5"/>
  <c r="D9" i="5" s="1"/>
  <c r="E8" i="5"/>
  <c r="P13" i="5"/>
  <c r="D7" i="5"/>
  <c r="B10" i="8" l="1"/>
  <c r="D9" i="8"/>
  <c r="E9" i="8" s="1"/>
  <c r="C9" i="8"/>
  <c r="D17" i="10"/>
  <c r="E16" i="10"/>
  <c r="D18" i="4"/>
  <c r="E17" i="4"/>
  <c r="D8" i="7"/>
  <c r="E8" i="7" s="1"/>
  <c r="B9" i="7"/>
  <c r="C9" i="7" s="1"/>
  <c r="D9" i="6"/>
  <c r="E9" i="6" s="1"/>
  <c r="C9" i="6"/>
  <c r="B10" i="6"/>
  <c r="B10" i="5"/>
  <c r="E9" i="5"/>
  <c r="B11" i="8" l="1"/>
  <c r="D10" i="8"/>
  <c r="E10" i="8" s="1"/>
  <c r="C10" i="8"/>
  <c r="D18" i="10"/>
  <c r="E17" i="10"/>
  <c r="D19" i="4"/>
  <c r="E18" i="4"/>
  <c r="B10" i="7"/>
  <c r="C10" i="7" s="1"/>
  <c r="D9" i="7"/>
  <c r="E9" i="7" s="1"/>
  <c r="B11" i="6"/>
  <c r="D10" i="6"/>
  <c r="E10" i="6" s="1"/>
  <c r="C10" i="6"/>
  <c r="B11" i="5"/>
  <c r="E10" i="5"/>
  <c r="D10" i="5"/>
  <c r="B12" i="8" l="1"/>
  <c r="D11" i="8"/>
  <c r="E11" i="8" s="1"/>
  <c r="C11" i="8"/>
  <c r="D19" i="10"/>
  <c r="E18" i="10"/>
  <c r="D20" i="4"/>
  <c r="E19" i="4"/>
  <c r="D10" i="7"/>
  <c r="E10" i="7" s="1"/>
  <c r="B11" i="7"/>
  <c r="C11" i="7" s="1"/>
  <c r="B12" i="6"/>
  <c r="D11" i="6"/>
  <c r="E11" i="6" s="1"/>
  <c r="C11" i="6"/>
  <c r="B12" i="5"/>
  <c r="E11" i="5"/>
  <c r="D11" i="5"/>
  <c r="B13" i="8" l="1"/>
  <c r="D12" i="8"/>
  <c r="E12" i="8" s="1"/>
  <c r="C12" i="8"/>
  <c r="D20" i="10"/>
  <c r="E19" i="10"/>
  <c r="D21" i="4"/>
  <c r="E20" i="4"/>
  <c r="D11" i="7"/>
  <c r="E11" i="7" s="1"/>
  <c r="B12" i="7"/>
  <c r="C12" i="7" s="1"/>
  <c r="B13" i="6"/>
  <c r="D12" i="6"/>
  <c r="E12" i="6" s="1"/>
  <c r="C12" i="6"/>
  <c r="B13" i="5"/>
  <c r="D12" i="5"/>
  <c r="E12" i="5"/>
  <c r="B14" i="8" l="1"/>
  <c r="D13" i="8"/>
  <c r="E13" i="8" s="1"/>
  <c r="C13" i="8"/>
  <c r="D21" i="10"/>
  <c r="E20" i="10"/>
  <c r="D22" i="4"/>
  <c r="E21" i="4"/>
  <c r="B13" i="7"/>
  <c r="C13" i="7" s="1"/>
  <c r="D12" i="7"/>
  <c r="E12" i="7" s="1"/>
  <c r="B14" i="6"/>
  <c r="D13" i="6"/>
  <c r="E13" i="6" s="1"/>
  <c r="C13" i="6"/>
  <c r="B14" i="5"/>
  <c r="E13" i="5"/>
  <c r="D13" i="5"/>
  <c r="B15" i="8" l="1"/>
  <c r="D14" i="8"/>
  <c r="E14" i="8" s="1"/>
  <c r="C14" i="8"/>
  <c r="D22" i="10"/>
  <c r="E21" i="10"/>
  <c r="D23" i="4"/>
  <c r="E22" i="4"/>
  <c r="B14" i="7"/>
  <c r="C14" i="7" s="1"/>
  <c r="D13" i="7"/>
  <c r="E13" i="7" s="1"/>
  <c r="B15" i="6"/>
  <c r="C14" i="6"/>
  <c r="D14" i="6"/>
  <c r="E14" i="6" s="1"/>
  <c r="B15" i="5"/>
  <c r="E14" i="5"/>
  <c r="D14" i="5"/>
  <c r="B16" i="8" l="1"/>
  <c r="D15" i="8"/>
  <c r="E15" i="8" s="1"/>
  <c r="C15" i="8"/>
  <c r="D23" i="10"/>
  <c r="E22" i="10"/>
  <c r="D24" i="4"/>
  <c r="E23" i="4"/>
  <c r="B15" i="7"/>
  <c r="C15" i="7" s="1"/>
  <c r="D14" i="7"/>
  <c r="E14" i="7" s="1"/>
  <c r="B16" i="6"/>
  <c r="C15" i="6"/>
  <c r="D15" i="6"/>
  <c r="E15" i="6" s="1"/>
  <c r="B16" i="5"/>
  <c r="E15" i="5"/>
  <c r="D15" i="5"/>
  <c r="B17" i="8" l="1"/>
  <c r="D16" i="8"/>
  <c r="E16" i="8" s="1"/>
  <c r="C16" i="8"/>
  <c r="D24" i="10"/>
  <c r="E23" i="10"/>
  <c r="D25" i="4"/>
  <c r="E24" i="4"/>
  <c r="B16" i="7"/>
  <c r="C16" i="7" s="1"/>
  <c r="D15" i="7"/>
  <c r="E15" i="7" s="1"/>
  <c r="B17" i="6"/>
  <c r="C16" i="6"/>
  <c r="D16" i="6"/>
  <c r="E16" i="6" s="1"/>
  <c r="B17" i="5"/>
  <c r="D16" i="5"/>
  <c r="E16" i="5"/>
  <c r="B18" i="8" l="1"/>
  <c r="D17" i="8"/>
  <c r="E17" i="8" s="1"/>
  <c r="C17" i="8"/>
  <c r="D25" i="10"/>
  <c r="E24" i="10"/>
  <c r="D26" i="4"/>
  <c r="E25" i="4"/>
  <c r="B17" i="7"/>
  <c r="C17" i="7" s="1"/>
  <c r="D16" i="7"/>
  <c r="E16" i="7" s="1"/>
  <c r="B18" i="6"/>
  <c r="C17" i="6"/>
  <c r="D17" i="6"/>
  <c r="E17" i="6" s="1"/>
  <c r="B18" i="5"/>
  <c r="E17" i="5"/>
  <c r="D17" i="5"/>
  <c r="B19" i="8" l="1"/>
  <c r="D18" i="8"/>
  <c r="E18" i="8" s="1"/>
  <c r="C18" i="8"/>
  <c r="D26" i="10"/>
  <c r="E25" i="10"/>
  <c r="D27" i="4"/>
  <c r="E26" i="4"/>
  <c r="B18" i="7"/>
  <c r="C18" i="7" s="1"/>
  <c r="D17" i="7"/>
  <c r="E17" i="7" s="1"/>
  <c r="B19" i="6"/>
  <c r="D18" i="6"/>
  <c r="E18" i="6" s="1"/>
  <c r="C18" i="6"/>
  <c r="B19" i="5"/>
  <c r="E18" i="5"/>
  <c r="D18" i="5"/>
  <c r="B20" i="8" l="1"/>
  <c r="D19" i="8"/>
  <c r="E19" i="8" s="1"/>
  <c r="C19" i="8"/>
  <c r="D27" i="10"/>
  <c r="E26" i="10"/>
  <c r="D28" i="4"/>
  <c r="E27" i="4"/>
  <c r="B19" i="7"/>
  <c r="C19" i="7" s="1"/>
  <c r="D18" i="7"/>
  <c r="E18" i="7" s="1"/>
  <c r="B20" i="6"/>
  <c r="D19" i="6"/>
  <c r="E19" i="6" s="1"/>
  <c r="C19" i="6"/>
  <c r="B20" i="5"/>
  <c r="E19" i="5"/>
  <c r="D19" i="5"/>
  <c r="B21" i="8" l="1"/>
  <c r="D20" i="8"/>
  <c r="E20" i="8" s="1"/>
  <c r="C20" i="8"/>
  <c r="D28" i="10"/>
  <c r="E27" i="10"/>
  <c r="D29" i="4"/>
  <c r="E28" i="4"/>
  <c r="B20" i="7"/>
  <c r="C20" i="7" s="1"/>
  <c r="D19" i="7"/>
  <c r="E19" i="7" s="1"/>
  <c r="B21" i="6"/>
  <c r="D20" i="6"/>
  <c r="E20" i="6" s="1"/>
  <c r="C20" i="6"/>
  <c r="B21" i="5"/>
  <c r="D20" i="5"/>
  <c r="E20" i="5"/>
  <c r="B22" i="8" l="1"/>
  <c r="D21" i="8"/>
  <c r="E21" i="8" s="1"/>
  <c r="C21" i="8"/>
  <c r="D29" i="10"/>
  <c r="E28" i="10"/>
  <c r="D30" i="4"/>
  <c r="E29" i="4"/>
  <c r="B21" i="7"/>
  <c r="C21" i="7" s="1"/>
  <c r="D20" i="7"/>
  <c r="E20" i="7" s="1"/>
  <c r="B22" i="6"/>
  <c r="D21" i="6"/>
  <c r="E21" i="6" s="1"/>
  <c r="C21" i="6"/>
  <c r="B22" i="5"/>
  <c r="E21" i="5"/>
  <c r="D21" i="5"/>
  <c r="B23" i="8" l="1"/>
  <c r="D22" i="8"/>
  <c r="E22" i="8" s="1"/>
  <c r="C22" i="8"/>
  <c r="D30" i="10"/>
  <c r="E29" i="10"/>
  <c r="D31" i="4"/>
  <c r="E30" i="4"/>
  <c r="B22" i="7"/>
  <c r="C22" i="7" s="1"/>
  <c r="D21" i="7"/>
  <c r="E21" i="7" s="1"/>
  <c r="B23" i="6"/>
  <c r="C22" i="6"/>
  <c r="D22" i="6"/>
  <c r="E22" i="6" s="1"/>
  <c r="B23" i="5"/>
  <c r="E22" i="5"/>
  <c r="D22" i="5"/>
  <c r="B24" i="8" l="1"/>
  <c r="D23" i="8"/>
  <c r="E23" i="8" s="1"/>
  <c r="C23" i="8"/>
  <c r="D31" i="10"/>
  <c r="E30" i="10"/>
  <c r="D32" i="4"/>
  <c r="E31" i="4"/>
  <c r="B23" i="7"/>
  <c r="C23" i="7" s="1"/>
  <c r="D22" i="7"/>
  <c r="E22" i="7" s="1"/>
  <c r="B24" i="6"/>
  <c r="C23" i="6"/>
  <c r="D23" i="6"/>
  <c r="E23" i="6" s="1"/>
  <c r="B24" i="5"/>
  <c r="E23" i="5"/>
  <c r="D23" i="5"/>
  <c r="B25" i="8" l="1"/>
  <c r="D24" i="8"/>
  <c r="E24" i="8" s="1"/>
  <c r="C24" i="8"/>
  <c r="D32" i="10"/>
  <c r="E31" i="10"/>
  <c r="D33" i="4"/>
  <c r="E32" i="4"/>
  <c r="B24" i="7"/>
  <c r="C24" i="7" s="1"/>
  <c r="D23" i="7"/>
  <c r="E23" i="7" s="1"/>
  <c r="B25" i="6"/>
  <c r="C24" i="6"/>
  <c r="D24" i="6"/>
  <c r="E24" i="6" s="1"/>
  <c r="B25" i="5"/>
  <c r="D24" i="5"/>
  <c r="E24" i="5"/>
  <c r="B26" i="8" l="1"/>
  <c r="D25" i="8"/>
  <c r="E25" i="8" s="1"/>
  <c r="C25" i="8"/>
  <c r="D33" i="10"/>
  <c r="E32" i="10"/>
  <c r="D34" i="4"/>
  <c r="E33" i="4"/>
  <c r="B25" i="7"/>
  <c r="C25" i="7" s="1"/>
  <c r="D24" i="7"/>
  <c r="E24" i="7" s="1"/>
  <c r="B26" i="6"/>
  <c r="C25" i="6"/>
  <c r="D25" i="6"/>
  <c r="E25" i="6" s="1"/>
  <c r="B26" i="5"/>
  <c r="E25" i="5"/>
  <c r="D25" i="5"/>
  <c r="B27" i="8" l="1"/>
  <c r="D26" i="8"/>
  <c r="E26" i="8" s="1"/>
  <c r="C26" i="8"/>
  <c r="D34" i="10"/>
  <c r="E33" i="10"/>
  <c r="D35" i="4"/>
  <c r="E34" i="4"/>
  <c r="B26" i="7"/>
  <c r="C26" i="7" s="1"/>
  <c r="D25" i="7"/>
  <c r="E25" i="7" s="1"/>
  <c r="B27" i="6"/>
  <c r="D26" i="6"/>
  <c r="E26" i="6" s="1"/>
  <c r="C26" i="6"/>
  <c r="B27" i="5"/>
  <c r="E26" i="5"/>
  <c r="D26" i="5"/>
  <c r="B28" i="8" l="1"/>
  <c r="D27" i="8"/>
  <c r="E27" i="8" s="1"/>
  <c r="C27" i="8"/>
  <c r="D35" i="10"/>
  <c r="E34" i="10"/>
  <c r="D36" i="4"/>
  <c r="E35" i="4"/>
  <c r="B27" i="7"/>
  <c r="C27" i="7" s="1"/>
  <c r="D26" i="7"/>
  <c r="E26" i="7" s="1"/>
  <c r="B28" i="6"/>
  <c r="D27" i="6"/>
  <c r="E27" i="6" s="1"/>
  <c r="C27" i="6"/>
  <c r="B28" i="5"/>
  <c r="E27" i="5"/>
  <c r="D27" i="5"/>
  <c r="B29" i="8" l="1"/>
  <c r="D28" i="8"/>
  <c r="E28" i="8" s="1"/>
  <c r="C28" i="8"/>
  <c r="D36" i="10"/>
  <c r="E35" i="10"/>
  <c r="D37" i="4"/>
  <c r="E36" i="4"/>
  <c r="B28" i="7"/>
  <c r="C28" i="7" s="1"/>
  <c r="D27" i="7"/>
  <c r="E27" i="7" s="1"/>
  <c r="B29" i="6"/>
  <c r="D28" i="6"/>
  <c r="E28" i="6" s="1"/>
  <c r="C28" i="6"/>
  <c r="B29" i="5"/>
  <c r="D28" i="5"/>
  <c r="E28" i="5"/>
  <c r="B30" i="8" l="1"/>
  <c r="D29" i="8"/>
  <c r="E29" i="8" s="1"/>
  <c r="C29" i="8"/>
  <c r="D37" i="10"/>
  <c r="E36" i="10"/>
  <c r="D38" i="4"/>
  <c r="E37" i="4"/>
  <c r="B29" i="7"/>
  <c r="C29" i="7" s="1"/>
  <c r="D28" i="7"/>
  <c r="E28" i="7" s="1"/>
  <c r="B30" i="6"/>
  <c r="D29" i="6"/>
  <c r="E29" i="6" s="1"/>
  <c r="C29" i="6"/>
  <c r="B30" i="5"/>
  <c r="E29" i="5"/>
  <c r="D29" i="5"/>
  <c r="B31" i="8" l="1"/>
  <c r="D30" i="8"/>
  <c r="E30" i="8" s="1"/>
  <c r="C30" i="8"/>
  <c r="D38" i="10"/>
  <c r="E37" i="10"/>
  <c r="D39" i="4"/>
  <c r="E38" i="4"/>
  <c r="B30" i="7"/>
  <c r="C30" i="7" s="1"/>
  <c r="D29" i="7"/>
  <c r="E29" i="7" s="1"/>
  <c r="B31" i="6"/>
  <c r="C30" i="6"/>
  <c r="D30" i="6"/>
  <c r="E30" i="6" s="1"/>
  <c r="B31" i="5"/>
  <c r="E30" i="5"/>
  <c r="D30" i="5"/>
  <c r="B32" i="8" l="1"/>
  <c r="D31" i="8"/>
  <c r="E31" i="8" s="1"/>
  <c r="C31" i="8"/>
  <c r="D39" i="10"/>
  <c r="E38" i="10"/>
  <c r="D40" i="4"/>
  <c r="E39" i="4"/>
  <c r="B31" i="7"/>
  <c r="C31" i="7" s="1"/>
  <c r="D30" i="7"/>
  <c r="E30" i="7" s="1"/>
  <c r="B32" i="6"/>
  <c r="C31" i="6"/>
  <c r="D31" i="6"/>
  <c r="E31" i="6" s="1"/>
  <c r="B32" i="5"/>
  <c r="E31" i="5"/>
  <c r="D31" i="5"/>
  <c r="B33" i="8" l="1"/>
  <c r="D32" i="8"/>
  <c r="E32" i="8" s="1"/>
  <c r="C32" i="8"/>
  <c r="D40" i="10"/>
  <c r="E39" i="10"/>
  <c r="D41" i="4"/>
  <c r="E40" i="4"/>
  <c r="B32" i="7"/>
  <c r="C32" i="7" s="1"/>
  <c r="D31" i="7"/>
  <c r="E31" i="7" s="1"/>
  <c r="B33" i="6"/>
  <c r="C32" i="6"/>
  <c r="D32" i="6"/>
  <c r="E32" i="6" s="1"/>
  <c r="B33" i="5"/>
  <c r="D32" i="5"/>
  <c r="E32" i="5"/>
  <c r="B34" i="8" l="1"/>
  <c r="D33" i="8"/>
  <c r="E33" i="8" s="1"/>
  <c r="C33" i="8"/>
  <c r="D41" i="10"/>
  <c r="E40" i="10"/>
  <c r="D42" i="4"/>
  <c r="E41" i="4"/>
  <c r="B33" i="7"/>
  <c r="C33" i="7" s="1"/>
  <c r="D32" i="7"/>
  <c r="E32" i="7" s="1"/>
  <c r="B34" i="6"/>
  <c r="C33" i="6"/>
  <c r="D33" i="6"/>
  <c r="E33" i="6" s="1"/>
  <c r="B34" i="5"/>
  <c r="E33" i="5"/>
  <c r="D33" i="5"/>
  <c r="B35" i="8" l="1"/>
  <c r="D34" i="8"/>
  <c r="E34" i="8" s="1"/>
  <c r="C34" i="8"/>
  <c r="D42" i="10"/>
  <c r="E41" i="10"/>
  <c r="D43" i="4"/>
  <c r="E42" i="4"/>
  <c r="B34" i="7"/>
  <c r="C34" i="7" s="1"/>
  <c r="D33" i="7"/>
  <c r="E33" i="7" s="1"/>
  <c r="B35" i="6"/>
  <c r="D34" i="6"/>
  <c r="E34" i="6" s="1"/>
  <c r="C34" i="6"/>
  <c r="B35" i="5"/>
  <c r="E34" i="5"/>
  <c r="D34" i="5"/>
  <c r="B36" i="8" l="1"/>
  <c r="D35" i="8"/>
  <c r="E35" i="8" s="1"/>
  <c r="C35" i="8"/>
  <c r="D43" i="10"/>
  <c r="E42" i="10"/>
  <c r="D44" i="4"/>
  <c r="E43" i="4"/>
  <c r="B35" i="7"/>
  <c r="C35" i="7" s="1"/>
  <c r="D34" i="7"/>
  <c r="E34" i="7" s="1"/>
  <c r="B36" i="6"/>
  <c r="D35" i="6"/>
  <c r="E35" i="6" s="1"/>
  <c r="C35" i="6"/>
  <c r="B36" i="5"/>
  <c r="E35" i="5"/>
  <c r="D35" i="5"/>
  <c r="B37" i="8" l="1"/>
  <c r="D36" i="8"/>
  <c r="E36" i="8" s="1"/>
  <c r="C36" i="8"/>
  <c r="D44" i="10"/>
  <c r="E43" i="10"/>
  <c r="D45" i="4"/>
  <c r="E44" i="4"/>
  <c r="B36" i="7"/>
  <c r="C36" i="7" s="1"/>
  <c r="D35" i="7"/>
  <c r="E35" i="7" s="1"/>
  <c r="B37" i="6"/>
  <c r="D36" i="6"/>
  <c r="E36" i="6" s="1"/>
  <c r="C36" i="6"/>
  <c r="B37" i="5"/>
  <c r="D36" i="5"/>
  <c r="E36" i="5"/>
  <c r="B38" i="8" l="1"/>
  <c r="D37" i="8"/>
  <c r="E37" i="8" s="1"/>
  <c r="C37" i="8"/>
  <c r="D45" i="10"/>
  <c r="E44" i="10"/>
  <c r="D46" i="4"/>
  <c r="E45" i="4"/>
  <c r="B37" i="7"/>
  <c r="C37" i="7" s="1"/>
  <c r="D36" i="7"/>
  <c r="E36" i="7" s="1"/>
  <c r="B38" i="6"/>
  <c r="D37" i="6"/>
  <c r="E37" i="6" s="1"/>
  <c r="C37" i="6"/>
  <c r="B38" i="5"/>
  <c r="E37" i="5"/>
  <c r="D37" i="5"/>
  <c r="B39" i="8" l="1"/>
  <c r="D38" i="8"/>
  <c r="E38" i="8" s="1"/>
  <c r="C38" i="8"/>
  <c r="D46" i="10"/>
  <c r="E45" i="10"/>
  <c r="D47" i="4"/>
  <c r="E46" i="4"/>
  <c r="B38" i="7"/>
  <c r="C38" i="7" s="1"/>
  <c r="D37" i="7"/>
  <c r="E37" i="7" s="1"/>
  <c r="B39" i="6"/>
  <c r="C38" i="6"/>
  <c r="D38" i="6"/>
  <c r="E38" i="6" s="1"/>
  <c r="B39" i="5"/>
  <c r="E38" i="5"/>
  <c r="D38" i="5"/>
  <c r="B40" i="8" l="1"/>
  <c r="D39" i="8"/>
  <c r="E39" i="8" s="1"/>
  <c r="C39" i="8"/>
  <c r="D47" i="10"/>
  <c r="E46" i="10"/>
  <c r="D48" i="4"/>
  <c r="E47" i="4"/>
  <c r="B39" i="7"/>
  <c r="C39" i="7" s="1"/>
  <c r="D38" i="7"/>
  <c r="E38" i="7" s="1"/>
  <c r="B40" i="6"/>
  <c r="C39" i="6"/>
  <c r="D39" i="6"/>
  <c r="E39" i="6" s="1"/>
  <c r="B40" i="5"/>
  <c r="E39" i="5"/>
  <c r="D39" i="5"/>
  <c r="B41" i="8" l="1"/>
  <c r="D40" i="8"/>
  <c r="E40" i="8" s="1"/>
  <c r="C40" i="8"/>
  <c r="D48" i="10"/>
  <c r="E47" i="10"/>
  <c r="D49" i="4"/>
  <c r="E48" i="4"/>
  <c r="B40" i="7"/>
  <c r="C40" i="7" s="1"/>
  <c r="D39" i="7"/>
  <c r="E39" i="7" s="1"/>
  <c r="B41" i="6"/>
  <c r="C40" i="6"/>
  <c r="D40" i="6"/>
  <c r="E40" i="6" s="1"/>
  <c r="B41" i="5"/>
  <c r="D40" i="5"/>
  <c r="E40" i="5"/>
  <c r="B42" i="8" l="1"/>
  <c r="D41" i="8"/>
  <c r="E41" i="8" s="1"/>
  <c r="C41" i="8"/>
  <c r="D49" i="10"/>
  <c r="E48" i="10"/>
  <c r="D50" i="4"/>
  <c r="E49" i="4"/>
  <c r="B41" i="7"/>
  <c r="C41" i="7" s="1"/>
  <c r="D40" i="7"/>
  <c r="E40" i="7" s="1"/>
  <c r="B42" i="6"/>
  <c r="C41" i="6"/>
  <c r="D41" i="6"/>
  <c r="E41" i="6" s="1"/>
  <c r="B42" i="5"/>
  <c r="E41" i="5"/>
  <c r="D41" i="5"/>
  <c r="B43" i="8" l="1"/>
  <c r="D42" i="8"/>
  <c r="E42" i="8" s="1"/>
  <c r="C42" i="8"/>
  <c r="D50" i="10"/>
  <c r="E49" i="10"/>
  <c r="D51" i="4"/>
  <c r="E50" i="4"/>
  <c r="B42" i="7"/>
  <c r="C42" i="7" s="1"/>
  <c r="D41" i="7"/>
  <c r="E41" i="7" s="1"/>
  <c r="B43" i="6"/>
  <c r="D42" i="6"/>
  <c r="E42" i="6" s="1"/>
  <c r="C42" i="6"/>
  <c r="B43" i="5"/>
  <c r="E42" i="5"/>
  <c r="D42" i="5"/>
  <c r="B44" i="8" l="1"/>
  <c r="D43" i="8"/>
  <c r="E43" i="8" s="1"/>
  <c r="C43" i="8"/>
  <c r="D51" i="10"/>
  <c r="E50" i="10"/>
  <c r="D52" i="4"/>
  <c r="E51" i="4"/>
  <c r="B43" i="7"/>
  <c r="C43" i="7" s="1"/>
  <c r="D42" i="7"/>
  <c r="E42" i="7" s="1"/>
  <c r="B44" i="6"/>
  <c r="D43" i="6"/>
  <c r="E43" i="6" s="1"/>
  <c r="C43" i="6"/>
  <c r="B44" i="5"/>
  <c r="E43" i="5"/>
  <c r="D43" i="5"/>
  <c r="B45" i="8" l="1"/>
  <c r="D44" i="8"/>
  <c r="E44" i="8" s="1"/>
  <c r="C44" i="8"/>
  <c r="D52" i="10"/>
  <c r="E51" i="10"/>
  <c r="D53" i="4"/>
  <c r="E52" i="4"/>
  <c r="B44" i="7"/>
  <c r="C44" i="7" s="1"/>
  <c r="D43" i="7"/>
  <c r="E43" i="7" s="1"/>
  <c r="B45" i="6"/>
  <c r="D44" i="6"/>
  <c r="E44" i="6" s="1"/>
  <c r="C44" i="6"/>
  <c r="B45" i="5"/>
  <c r="D44" i="5"/>
  <c r="E44" i="5"/>
  <c r="B46" i="8" l="1"/>
  <c r="D45" i="8"/>
  <c r="E45" i="8" s="1"/>
  <c r="C45" i="8"/>
  <c r="D53" i="10"/>
  <c r="E52" i="10"/>
  <c r="D54" i="4"/>
  <c r="E53" i="4"/>
  <c r="B45" i="7"/>
  <c r="C45" i="7" s="1"/>
  <c r="D44" i="7"/>
  <c r="E44" i="7" s="1"/>
  <c r="B46" i="6"/>
  <c r="D45" i="6"/>
  <c r="E45" i="6" s="1"/>
  <c r="C45" i="6"/>
  <c r="B46" i="5"/>
  <c r="E45" i="5"/>
  <c r="D45" i="5"/>
  <c r="B47" i="8" l="1"/>
  <c r="D46" i="8"/>
  <c r="E46" i="8" s="1"/>
  <c r="C46" i="8"/>
  <c r="D54" i="10"/>
  <c r="E53" i="10"/>
  <c r="D55" i="4"/>
  <c r="E54" i="4"/>
  <c r="B46" i="7"/>
  <c r="C46" i="7" s="1"/>
  <c r="D45" i="7"/>
  <c r="E45" i="7" s="1"/>
  <c r="B47" i="6"/>
  <c r="C46" i="6"/>
  <c r="D46" i="6"/>
  <c r="E46" i="6" s="1"/>
  <c r="B47" i="5"/>
  <c r="E46" i="5"/>
  <c r="D46" i="5"/>
  <c r="B48" i="8" l="1"/>
  <c r="D47" i="8"/>
  <c r="E47" i="8" s="1"/>
  <c r="C47" i="8"/>
  <c r="D55" i="10"/>
  <c r="E54" i="10"/>
  <c r="D56" i="4"/>
  <c r="E55" i="4"/>
  <c r="B47" i="7"/>
  <c r="C47" i="7" s="1"/>
  <c r="D46" i="7"/>
  <c r="E46" i="7" s="1"/>
  <c r="B48" i="6"/>
  <c r="C47" i="6"/>
  <c r="D47" i="6"/>
  <c r="E47" i="6" s="1"/>
  <c r="B48" i="5"/>
  <c r="E47" i="5"/>
  <c r="D47" i="5"/>
  <c r="B49" i="8" l="1"/>
  <c r="D48" i="8"/>
  <c r="E48" i="8" s="1"/>
  <c r="C48" i="8"/>
  <c r="D56" i="10"/>
  <c r="E55" i="10"/>
  <c r="D57" i="4"/>
  <c r="E56" i="4"/>
  <c r="B48" i="7"/>
  <c r="C48" i="7" s="1"/>
  <c r="D47" i="7"/>
  <c r="E47" i="7" s="1"/>
  <c r="B49" i="6"/>
  <c r="C48" i="6"/>
  <c r="D48" i="6"/>
  <c r="E48" i="6" s="1"/>
  <c r="B49" i="5"/>
  <c r="D48" i="5"/>
  <c r="E48" i="5"/>
  <c r="B50" i="8" l="1"/>
  <c r="D49" i="8"/>
  <c r="E49" i="8" s="1"/>
  <c r="C49" i="8"/>
  <c r="D57" i="10"/>
  <c r="E56" i="10"/>
  <c r="D58" i="4"/>
  <c r="E57" i="4"/>
  <c r="B49" i="7"/>
  <c r="C49" i="7" s="1"/>
  <c r="D48" i="7"/>
  <c r="E48" i="7" s="1"/>
  <c r="B50" i="6"/>
  <c r="C49" i="6"/>
  <c r="D49" i="6"/>
  <c r="E49" i="6" s="1"/>
  <c r="B50" i="5"/>
  <c r="E49" i="5"/>
  <c r="D49" i="5"/>
  <c r="B51" i="8" l="1"/>
  <c r="D50" i="8"/>
  <c r="E50" i="8" s="1"/>
  <c r="C50" i="8"/>
  <c r="D58" i="10"/>
  <c r="E57" i="10"/>
  <c r="D59" i="4"/>
  <c r="E58" i="4"/>
  <c r="B50" i="7"/>
  <c r="C50" i="7" s="1"/>
  <c r="D49" i="7"/>
  <c r="E49" i="7" s="1"/>
  <c r="B51" i="6"/>
  <c r="D50" i="6"/>
  <c r="E50" i="6" s="1"/>
  <c r="C50" i="6"/>
  <c r="B51" i="5"/>
  <c r="E50" i="5"/>
  <c r="D50" i="5"/>
  <c r="B52" i="8" l="1"/>
  <c r="D51" i="8"/>
  <c r="E51" i="8" s="1"/>
  <c r="C51" i="8"/>
  <c r="D59" i="10"/>
  <c r="E58" i="10"/>
  <c r="D60" i="4"/>
  <c r="E59" i="4"/>
  <c r="B51" i="7"/>
  <c r="C51" i="7" s="1"/>
  <c r="D50" i="7"/>
  <c r="E50" i="7" s="1"/>
  <c r="B52" i="6"/>
  <c r="D51" i="6"/>
  <c r="E51" i="6" s="1"/>
  <c r="C51" i="6"/>
  <c r="B52" i="5"/>
  <c r="E51" i="5"/>
  <c r="D51" i="5"/>
  <c r="B53" i="8" l="1"/>
  <c r="D52" i="8"/>
  <c r="E52" i="8" s="1"/>
  <c r="C52" i="8"/>
  <c r="D60" i="10"/>
  <c r="E59" i="10"/>
  <c r="D61" i="4"/>
  <c r="E60" i="4"/>
  <c r="B52" i="7"/>
  <c r="C52" i="7" s="1"/>
  <c r="D51" i="7"/>
  <c r="E51" i="7" s="1"/>
  <c r="B53" i="6"/>
  <c r="D52" i="6"/>
  <c r="E52" i="6" s="1"/>
  <c r="C52" i="6"/>
  <c r="B53" i="5"/>
  <c r="D52" i="5"/>
  <c r="E52" i="5"/>
  <c r="B54" i="8" l="1"/>
  <c r="D53" i="8"/>
  <c r="E53" i="8" s="1"/>
  <c r="C53" i="8"/>
  <c r="D61" i="10"/>
  <c r="E60" i="10"/>
  <c r="D62" i="4"/>
  <c r="E61" i="4"/>
  <c r="B53" i="7"/>
  <c r="C53" i="7" s="1"/>
  <c r="D52" i="7"/>
  <c r="E52" i="7" s="1"/>
  <c r="B54" i="6"/>
  <c r="D53" i="6"/>
  <c r="E53" i="6" s="1"/>
  <c r="C53" i="6"/>
  <c r="B54" i="5"/>
  <c r="E53" i="5"/>
  <c r="D53" i="5"/>
  <c r="B55" i="8" l="1"/>
  <c r="D54" i="8"/>
  <c r="E54" i="8" s="1"/>
  <c r="C54" i="8"/>
  <c r="D62" i="10"/>
  <c r="E61" i="10"/>
  <c r="D63" i="4"/>
  <c r="E62" i="4"/>
  <c r="B54" i="7"/>
  <c r="C54" i="7" s="1"/>
  <c r="D53" i="7"/>
  <c r="E53" i="7" s="1"/>
  <c r="B55" i="6"/>
  <c r="C54" i="6"/>
  <c r="D54" i="6"/>
  <c r="E54" i="6" s="1"/>
  <c r="B55" i="5"/>
  <c r="E54" i="5"/>
  <c r="D54" i="5"/>
  <c r="B56" i="8" l="1"/>
  <c r="D55" i="8"/>
  <c r="E55" i="8" s="1"/>
  <c r="C55" i="8"/>
  <c r="D63" i="10"/>
  <c r="E62" i="10"/>
  <c r="D64" i="4"/>
  <c r="E63" i="4"/>
  <c r="B55" i="7"/>
  <c r="C55" i="7" s="1"/>
  <c r="D54" i="7"/>
  <c r="E54" i="7" s="1"/>
  <c r="B56" i="6"/>
  <c r="C55" i="6"/>
  <c r="D55" i="6"/>
  <c r="E55" i="6" s="1"/>
  <c r="B56" i="5"/>
  <c r="E55" i="5"/>
  <c r="D55" i="5"/>
  <c r="B57" i="8" l="1"/>
  <c r="D56" i="8"/>
  <c r="E56" i="8" s="1"/>
  <c r="C56" i="8"/>
  <c r="D64" i="10"/>
  <c r="E63" i="10"/>
  <c r="D65" i="4"/>
  <c r="E64" i="4"/>
  <c r="B56" i="7"/>
  <c r="C56" i="7" s="1"/>
  <c r="D55" i="7"/>
  <c r="E55" i="7" s="1"/>
  <c r="B57" i="6"/>
  <c r="C56" i="6"/>
  <c r="D56" i="6"/>
  <c r="E56" i="6" s="1"/>
  <c r="B57" i="5"/>
  <c r="D56" i="5"/>
  <c r="E56" i="5"/>
  <c r="B58" i="8" l="1"/>
  <c r="D57" i="8"/>
  <c r="E57" i="8" s="1"/>
  <c r="C57" i="8"/>
  <c r="D65" i="10"/>
  <c r="E64" i="10"/>
  <c r="D66" i="4"/>
  <c r="E65" i="4"/>
  <c r="B57" i="7"/>
  <c r="C57" i="7" s="1"/>
  <c r="D56" i="7"/>
  <c r="E56" i="7" s="1"/>
  <c r="B58" i="6"/>
  <c r="C57" i="6"/>
  <c r="D57" i="6"/>
  <c r="E57" i="6" s="1"/>
  <c r="B58" i="5"/>
  <c r="E57" i="5"/>
  <c r="D57" i="5"/>
  <c r="B59" i="8" l="1"/>
  <c r="D58" i="8"/>
  <c r="E58" i="8" s="1"/>
  <c r="C58" i="8"/>
  <c r="D66" i="10"/>
  <c r="E65" i="10"/>
  <c r="D67" i="4"/>
  <c r="E66" i="4"/>
  <c r="B58" i="7"/>
  <c r="C58" i="7" s="1"/>
  <c r="D57" i="7"/>
  <c r="E57" i="7" s="1"/>
  <c r="B59" i="6"/>
  <c r="D58" i="6"/>
  <c r="E58" i="6" s="1"/>
  <c r="C58" i="6"/>
  <c r="B59" i="5"/>
  <c r="E58" i="5"/>
  <c r="D58" i="5"/>
  <c r="B60" i="8" l="1"/>
  <c r="D59" i="8"/>
  <c r="E59" i="8" s="1"/>
  <c r="C59" i="8"/>
  <c r="D67" i="10"/>
  <c r="E66" i="10"/>
  <c r="D68" i="4"/>
  <c r="E67" i="4"/>
  <c r="B59" i="7"/>
  <c r="C59" i="7" s="1"/>
  <c r="D58" i="7"/>
  <c r="E58" i="7" s="1"/>
  <c r="B60" i="6"/>
  <c r="D59" i="6"/>
  <c r="E59" i="6" s="1"/>
  <c r="C59" i="6"/>
  <c r="B60" i="5"/>
  <c r="E59" i="5"/>
  <c r="D59" i="5"/>
  <c r="B61" i="8" l="1"/>
  <c r="D60" i="8"/>
  <c r="E60" i="8" s="1"/>
  <c r="C60" i="8"/>
  <c r="D68" i="10"/>
  <c r="E67" i="10"/>
  <c r="D69" i="4"/>
  <c r="E68" i="4"/>
  <c r="B60" i="7"/>
  <c r="C60" i="7" s="1"/>
  <c r="D59" i="7"/>
  <c r="E59" i="7" s="1"/>
  <c r="B61" i="6"/>
  <c r="D60" i="6"/>
  <c r="E60" i="6" s="1"/>
  <c r="C60" i="6"/>
  <c r="B61" i="5"/>
  <c r="D60" i="5"/>
  <c r="E60" i="5"/>
  <c r="B62" i="8" l="1"/>
  <c r="D61" i="8"/>
  <c r="E61" i="8" s="1"/>
  <c r="C61" i="8"/>
  <c r="D69" i="10"/>
  <c r="E68" i="10"/>
  <c r="D70" i="4"/>
  <c r="E69" i="4"/>
  <c r="B61" i="7"/>
  <c r="C61" i="7" s="1"/>
  <c r="D60" i="7"/>
  <c r="E60" i="7" s="1"/>
  <c r="B62" i="6"/>
  <c r="D61" i="6"/>
  <c r="E61" i="6" s="1"/>
  <c r="C61" i="6"/>
  <c r="B62" i="5"/>
  <c r="E61" i="5"/>
  <c r="D61" i="5"/>
  <c r="B63" i="8" l="1"/>
  <c r="D62" i="8"/>
  <c r="E62" i="8" s="1"/>
  <c r="C62" i="8"/>
  <c r="D70" i="10"/>
  <c r="E69" i="10"/>
  <c r="D71" i="4"/>
  <c r="E70" i="4"/>
  <c r="B62" i="7"/>
  <c r="C62" i="7" s="1"/>
  <c r="D61" i="7"/>
  <c r="E61" i="7" s="1"/>
  <c r="B63" i="6"/>
  <c r="C62" i="6"/>
  <c r="D62" i="6"/>
  <c r="E62" i="6" s="1"/>
  <c r="B63" i="5"/>
  <c r="E62" i="5"/>
  <c r="D62" i="5"/>
  <c r="B64" i="8" l="1"/>
  <c r="D63" i="8"/>
  <c r="E63" i="8" s="1"/>
  <c r="C63" i="8"/>
  <c r="D71" i="10"/>
  <c r="E70" i="10"/>
  <c r="D72" i="4"/>
  <c r="E71" i="4"/>
  <c r="B63" i="7"/>
  <c r="C63" i="7" s="1"/>
  <c r="D62" i="7"/>
  <c r="E62" i="7" s="1"/>
  <c r="B64" i="6"/>
  <c r="C63" i="6"/>
  <c r="D63" i="6"/>
  <c r="E63" i="6" s="1"/>
  <c r="B64" i="5"/>
  <c r="E63" i="5"/>
  <c r="D63" i="5"/>
  <c r="B65" i="8" l="1"/>
  <c r="D64" i="8"/>
  <c r="E64" i="8" s="1"/>
  <c r="C64" i="8"/>
  <c r="D72" i="10"/>
  <c r="E71" i="10"/>
  <c r="D73" i="4"/>
  <c r="E72" i="4"/>
  <c r="B64" i="7"/>
  <c r="C64" i="7" s="1"/>
  <c r="D63" i="7"/>
  <c r="E63" i="7" s="1"/>
  <c r="B65" i="6"/>
  <c r="C64" i="6"/>
  <c r="D64" i="6"/>
  <c r="E64" i="6" s="1"/>
  <c r="B65" i="5"/>
  <c r="D64" i="5"/>
  <c r="E64" i="5"/>
  <c r="B66" i="8" l="1"/>
  <c r="D65" i="8"/>
  <c r="E65" i="8" s="1"/>
  <c r="C65" i="8"/>
  <c r="D73" i="10"/>
  <c r="E72" i="10"/>
  <c r="D74" i="4"/>
  <c r="E73" i="4"/>
  <c r="B65" i="7"/>
  <c r="C65" i="7" s="1"/>
  <c r="D64" i="7"/>
  <c r="E64" i="7" s="1"/>
  <c r="B66" i="6"/>
  <c r="C65" i="6"/>
  <c r="D65" i="6"/>
  <c r="E65" i="6" s="1"/>
  <c r="B66" i="5"/>
  <c r="E65" i="5"/>
  <c r="D65" i="5"/>
  <c r="B67" i="8" l="1"/>
  <c r="D66" i="8"/>
  <c r="E66" i="8" s="1"/>
  <c r="C66" i="8"/>
  <c r="D74" i="10"/>
  <c r="E73" i="10"/>
  <c r="D75" i="4"/>
  <c r="E74" i="4"/>
  <c r="B66" i="7"/>
  <c r="C66" i="7" s="1"/>
  <c r="D65" i="7"/>
  <c r="E65" i="7" s="1"/>
  <c r="B67" i="6"/>
  <c r="D66" i="6"/>
  <c r="E66" i="6" s="1"/>
  <c r="C66" i="6"/>
  <c r="B67" i="5"/>
  <c r="E66" i="5"/>
  <c r="D66" i="5"/>
  <c r="B68" i="8" l="1"/>
  <c r="D67" i="8"/>
  <c r="E67" i="8" s="1"/>
  <c r="C67" i="8"/>
  <c r="D75" i="10"/>
  <c r="E74" i="10"/>
  <c r="D76" i="4"/>
  <c r="E75" i="4"/>
  <c r="B67" i="7"/>
  <c r="C67" i="7" s="1"/>
  <c r="D66" i="7"/>
  <c r="E66" i="7" s="1"/>
  <c r="B68" i="6"/>
  <c r="D67" i="6"/>
  <c r="E67" i="6" s="1"/>
  <c r="C67" i="6"/>
  <c r="B68" i="5"/>
  <c r="E67" i="5"/>
  <c r="D67" i="5"/>
  <c r="B69" i="8" l="1"/>
  <c r="D68" i="8"/>
  <c r="E68" i="8" s="1"/>
  <c r="C68" i="8"/>
  <c r="D76" i="10"/>
  <c r="E75" i="10"/>
  <c r="D77" i="4"/>
  <c r="E76" i="4"/>
  <c r="B68" i="7"/>
  <c r="C68" i="7" s="1"/>
  <c r="D67" i="7"/>
  <c r="E67" i="7" s="1"/>
  <c r="B69" i="6"/>
  <c r="D68" i="6"/>
  <c r="E68" i="6" s="1"/>
  <c r="C68" i="6"/>
  <c r="B69" i="5"/>
  <c r="D68" i="5"/>
  <c r="E68" i="5"/>
  <c r="B70" i="8" l="1"/>
  <c r="D69" i="8"/>
  <c r="E69" i="8" s="1"/>
  <c r="C69" i="8"/>
  <c r="D77" i="10"/>
  <c r="E76" i="10"/>
  <c r="D78" i="4"/>
  <c r="E77" i="4"/>
  <c r="B69" i="7"/>
  <c r="C69" i="7" s="1"/>
  <c r="D68" i="7"/>
  <c r="E68" i="7" s="1"/>
  <c r="B70" i="6"/>
  <c r="D69" i="6"/>
  <c r="E69" i="6" s="1"/>
  <c r="C69" i="6"/>
  <c r="B70" i="5"/>
  <c r="E69" i="5"/>
  <c r="D69" i="5"/>
  <c r="B71" i="8" l="1"/>
  <c r="D70" i="8"/>
  <c r="E70" i="8" s="1"/>
  <c r="C70" i="8"/>
  <c r="D78" i="10"/>
  <c r="E77" i="10"/>
  <c r="D79" i="4"/>
  <c r="E78" i="4"/>
  <c r="B70" i="7"/>
  <c r="C70" i="7" s="1"/>
  <c r="D69" i="7"/>
  <c r="E69" i="7" s="1"/>
  <c r="B71" i="6"/>
  <c r="C70" i="6"/>
  <c r="D70" i="6"/>
  <c r="E70" i="6" s="1"/>
  <c r="B71" i="5"/>
  <c r="E70" i="5"/>
  <c r="D70" i="5"/>
  <c r="B72" i="8" l="1"/>
  <c r="D71" i="8"/>
  <c r="E71" i="8" s="1"/>
  <c r="C71" i="8"/>
  <c r="D79" i="10"/>
  <c r="E78" i="10"/>
  <c r="D80" i="4"/>
  <c r="E79" i="4"/>
  <c r="B71" i="7"/>
  <c r="C71" i="7" s="1"/>
  <c r="D70" i="7"/>
  <c r="E70" i="7" s="1"/>
  <c r="B72" i="6"/>
  <c r="C71" i="6"/>
  <c r="D71" i="6"/>
  <c r="E71" i="6" s="1"/>
  <c r="B72" i="5"/>
  <c r="E71" i="5"/>
  <c r="D71" i="5"/>
  <c r="B73" i="8" l="1"/>
  <c r="D72" i="8"/>
  <c r="E72" i="8" s="1"/>
  <c r="C72" i="8"/>
  <c r="D80" i="10"/>
  <c r="E79" i="10"/>
  <c r="D81" i="4"/>
  <c r="E80" i="4"/>
  <c r="B72" i="7"/>
  <c r="C72" i="7" s="1"/>
  <c r="D71" i="7"/>
  <c r="E71" i="7" s="1"/>
  <c r="B73" i="6"/>
  <c r="C72" i="6"/>
  <c r="D72" i="6"/>
  <c r="E72" i="6" s="1"/>
  <c r="B73" i="5"/>
  <c r="D72" i="5"/>
  <c r="E72" i="5"/>
  <c r="B74" i="8" l="1"/>
  <c r="D73" i="8"/>
  <c r="E73" i="8" s="1"/>
  <c r="C73" i="8"/>
  <c r="D81" i="10"/>
  <c r="E80" i="10"/>
  <c r="D82" i="4"/>
  <c r="E81" i="4"/>
  <c r="B73" i="7"/>
  <c r="C73" i="7" s="1"/>
  <c r="D72" i="7"/>
  <c r="E72" i="7" s="1"/>
  <c r="B74" i="6"/>
  <c r="C73" i="6"/>
  <c r="D73" i="6"/>
  <c r="E73" i="6" s="1"/>
  <c r="B74" i="5"/>
  <c r="E73" i="5"/>
  <c r="D73" i="5"/>
  <c r="B75" i="8" l="1"/>
  <c r="D74" i="8"/>
  <c r="E74" i="8" s="1"/>
  <c r="C74" i="8"/>
  <c r="D82" i="10"/>
  <c r="E81" i="10"/>
  <c r="D83" i="4"/>
  <c r="E82" i="4"/>
  <c r="B74" i="7"/>
  <c r="C74" i="7" s="1"/>
  <c r="D73" i="7"/>
  <c r="E73" i="7" s="1"/>
  <c r="B75" i="6"/>
  <c r="D74" i="6"/>
  <c r="E74" i="6" s="1"/>
  <c r="C74" i="6"/>
  <c r="B75" i="5"/>
  <c r="E74" i="5"/>
  <c r="D74" i="5"/>
  <c r="B76" i="8" l="1"/>
  <c r="D75" i="8"/>
  <c r="E75" i="8" s="1"/>
  <c r="C75" i="8"/>
  <c r="D83" i="10"/>
  <c r="E82" i="10"/>
  <c r="D84" i="4"/>
  <c r="E83" i="4"/>
  <c r="B75" i="7"/>
  <c r="C75" i="7" s="1"/>
  <c r="D74" i="7"/>
  <c r="E74" i="7" s="1"/>
  <c r="B76" i="6"/>
  <c r="D75" i="6"/>
  <c r="E75" i="6" s="1"/>
  <c r="C75" i="6"/>
  <c r="B76" i="5"/>
  <c r="E75" i="5"/>
  <c r="D75" i="5"/>
  <c r="B77" i="8" l="1"/>
  <c r="D76" i="8"/>
  <c r="E76" i="8" s="1"/>
  <c r="C76" i="8"/>
  <c r="D84" i="10"/>
  <c r="E83" i="10"/>
  <c r="D85" i="4"/>
  <c r="E84" i="4"/>
  <c r="B76" i="7"/>
  <c r="C76" i="7" s="1"/>
  <c r="D75" i="7"/>
  <c r="E75" i="7" s="1"/>
  <c r="B77" i="6"/>
  <c r="D76" i="6"/>
  <c r="E76" i="6" s="1"/>
  <c r="C76" i="6"/>
  <c r="B77" i="5"/>
  <c r="D76" i="5"/>
  <c r="E76" i="5"/>
  <c r="B78" i="8" l="1"/>
  <c r="D77" i="8"/>
  <c r="E77" i="8" s="1"/>
  <c r="C77" i="8"/>
  <c r="D85" i="10"/>
  <c r="E84" i="10"/>
  <c r="D86" i="4"/>
  <c r="E85" i="4"/>
  <c r="B77" i="7"/>
  <c r="C77" i="7" s="1"/>
  <c r="D76" i="7"/>
  <c r="E76" i="7" s="1"/>
  <c r="B78" i="6"/>
  <c r="D77" i="6"/>
  <c r="E77" i="6" s="1"/>
  <c r="C77" i="6"/>
  <c r="B78" i="5"/>
  <c r="E77" i="5"/>
  <c r="D77" i="5"/>
  <c r="B79" i="8" l="1"/>
  <c r="D78" i="8"/>
  <c r="E78" i="8" s="1"/>
  <c r="C78" i="8"/>
  <c r="D86" i="10"/>
  <c r="E85" i="10"/>
  <c r="D87" i="4"/>
  <c r="E86" i="4"/>
  <c r="B78" i="7"/>
  <c r="C78" i="7" s="1"/>
  <c r="D77" i="7"/>
  <c r="E77" i="7" s="1"/>
  <c r="B79" i="6"/>
  <c r="C78" i="6"/>
  <c r="D78" i="6"/>
  <c r="E78" i="6" s="1"/>
  <c r="B79" i="5"/>
  <c r="E78" i="5"/>
  <c r="D78" i="5"/>
  <c r="B80" i="8" l="1"/>
  <c r="D79" i="8"/>
  <c r="E79" i="8" s="1"/>
  <c r="C79" i="8"/>
  <c r="D87" i="10"/>
  <c r="E86" i="10"/>
  <c r="D88" i="4"/>
  <c r="E87" i="4"/>
  <c r="B79" i="7"/>
  <c r="C79" i="7" s="1"/>
  <c r="D78" i="7"/>
  <c r="E78" i="7" s="1"/>
  <c r="B80" i="6"/>
  <c r="C79" i="6"/>
  <c r="D79" i="6"/>
  <c r="E79" i="6" s="1"/>
  <c r="B80" i="5"/>
  <c r="E79" i="5"/>
  <c r="D79" i="5"/>
  <c r="B81" i="8" l="1"/>
  <c r="D80" i="8"/>
  <c r="E80" i="8" s="1"/>
  <c r="C80" i="8"/>
  <c r="D88" i="10"/>
  <c r="E87" i="10"/>
  <c r="D89" i="4"/>
  <c r="E88" i="4"/>
  <c r="B80" i="7"/>
  <c r="C80" i="7" s="1"/>
  <c r="D79" i="7"/>
  <c r="E79" i="7" s="1"/>
  <c r="B81" i="6"/>
  <c r="C80" i="6"/>
  <c r="D80" i="6"/>
  <c r="E80" i="6" s="1"/>
  <c r="B81" i="5"/>
  <c r="D80" i="5"/>
  <c r="E80" i="5"/>
  <c r="B82" i="8" l="1"/>
  <c r="D81" i="8"/>
  <c r="E81" i="8" s="1"/>
  <c r="C81" i="8"/>
  <c r="D89" i="10"/>
  <c r="E88" i="10"/>
  <c r="D90" i="4"/>
  <c r="E89" i="4"/>
  <c r="B81" i="7"/>
  <c r="C81" i="7" s="1"/>
  <c r="D80" i="7"/>
  <c r="E80" i="7" s="1"/>
  <c r="B82" i="6"/>
  <c r="C81" i="6"/>
  <c r="D81" i="6"/>
  <c r="E81" i="6" s="1"/>
  <c r="B82" i="5"/>
  <c r="E81" i="5"/>
  <c r="D81" i="5"/>
  <c r="B83" i="8" l="1"/>
  <c r="D82" i="8"/>
  <c r="E82" i="8" s="1"/>
  <c r="C82" i="8"/>
  <c r="D90" i="10"/>
  <c r="E89" i="10"/>
  <c r="E90" i="4"/>
  <c r="D91" i="4"/>
  <c r="E91" i="4" s="1"/>
  <c r="B82" i="7"/>
  <c r="C82" i="7" s="1"/>
  <c r="D81" i="7"/>
  <c r="E81" i="7" s="1"/>
  <c r="B83" i="6"/>
  <c r="C82" i="6"/>
  <c r="D82" i="6"/>
  <c r="E82" i="6" s="1"/>
  <c r="B83" i="5"/>
  <c r="E82" i="5"/>
  <c r="D82" i="5"/>
  <c r="B84" i="8" l="1"/>
  <c r="D83" i="8"/>
  <c r="E83" i="8" s="1"/>
  <c r="C83" i="8"/>
  <c r="D91" i="10"/>
  <c r="E90" i="10"/>
  <c r="D92" i="4"/>
  <c r="B83" i="7"/>
  <c r="C83" i="7" s="1"/>
  <c r="D82" i="7"/>
  <c r="E82" i="7" s="1"/>
  <c r="B84" i="6"/>
  <c r="C83" i="6"/>
  <c r="D83" i="6"/>
  <c r="E83" i="6" s="1"/>
  <c r="B84" i="5"/>
  <c r="E83" i="5"/>
  <c r="D83" i="5"/>
  <c r="B85" i="8" l="1"/>
  <c r="D84" i="8"/>
  <c r="E84" i="8" s="1"/>
  <c r="C84" i="8"/>
  <c r="D92" i="10"/>
  <c r="E91" i="10"/>
  <c r="D93" i="4"/>
  <c r="E92" i="4"/>
  <c r="B84" i="7"/>
  <c r="C84" i="7" s="1"/>
  <c r="D83" i="7"/>
  <c r="E83" i="7" s="1"/>
  <c r="B85" i="6"/>
  <c r="C84" i="6"/>
  <c r="D84" i="6"/>
  <c r="E84" i="6" s="1"/>
  <c r="B85" i="5"/>
  <c r="D84" i="5"/>
  <c r="E84" i="5"/>
  <c r="B86" i="8" l="1"/>
  <c r="D85" i="8"/>
  <c r="E85" i="8" s="1"/>
  <c r="C85" i="8"/>
  <c r="D93" i="10"/>
  <c r="E92" i="10"/>
  <c r="D94" i="4"/>
  <c r="E93" i="4"/>
  <c r="B85" i="7"/>
  <c r="C85" i="7" s="1"/>
  <c r="D84" i="7"/>
  <c r="E84" i="7" s="1"/>
  <c r="B86" i="6"/>
  <c r="C85" i="6"/>
  <c r="D85" i="6"/>
  <c r="E85" i="6" s="1"/>
  <c r="B86" i="5"/>
  <c r="E85" i="5"/>
  <c r="D85" i="5"/>
  <c r="B87" i="8" l="1"/>
  <c r="D86" i="8"/>
  <c r="E86" i="8" s="1"/>
  <c r="C86" i="8"/>
  <c r="D94" i="10"/>
  <c r="E93" i="10"/>
  <c r="D95" i="4"/>
  <c r="E94" i="4"/>
  <c r="B86" i="7"/>
  <c r="C86" i="7" s="1"/>
  <c r="D85" i="7"/>
  <c r="E85" i="7" s="1"/>
  <c r="B87" i="6"/>
  <c r="D86" i="6"/>
  <c r="E86" i="6" s="1"/>
  <c r="C86" i="6"/>
  <c r="B87" i="5"/>
  <c r="E86" i="5"/>
  <c r="D86" i="5"/>
  <c r="B88" i="8" l="1"/>
  <c r="D87" i="8"/>
  <c r="E87" i="8" s="1"/>
  <c r="C87" i="8"/>
  <c r="D95" i="10"/>
  <c r="E94" i="10"/>
  <c r="D96" i="4"/>
  <c r="E95" i="4"/>
  <c r="B87" i="7"/>
  <c r="C87" i="7" s="1"/>
  <c r="D86" i="7"/>
  <c r="E86" i="7" s="1"/>
  <c r="B88" i="6"/>
  <c r="D87" i="6"/>
  <c r="E87" i="6" s="1"/>
  <c r="C87" i="6"/>
  <c r="B88" i="5"/>
  <c r="E87" i="5"/>
  <c r="D87" i="5"/>
  <c r="B89" i="8" l="1"/>
  <c r="D88" i="8"/>
  <c r="E88" i="8" s="1"/>
  <c r="C88" i="8"/>
  <c r="D96" i="10"/>
  <c r="E95" i="10"/>
  <c r="D97" i="4"/>
  <c r="E96" i="4"/>
  <c r="B88" i="7"/>
  <c r="C88" i="7" s="1"/>
  <c r="D87" i="7"/>
  <c r="E87" i="7" s="1"/>
  <c r="B89" i="6"/>
  <c r="D88" i="6"/>
  <c r="E88" i="6" s="1"/>
  <c r="C88" i="6"/>
  <c r="B89" i="5"/>
  <c r="D88" i="5"/>
  <c r="E88" i="5"/>
  <c r="B90" i="8" l="1"/>
  <c r="D89" i="8"/>
  <c r="E89" i="8" s="1"/>
  <c r="C89" i="8"/>
  <c r="D97" i="10"/>
  <c r="E96" i="10"/>
  <c r="D98" i="4"/>
  <c r="E97" i="4"/>
  <c r="B89" i="7"/>
  <c r="C89" i="7" s="1"/>
  <c r="D88" i="7"/>
  <c r="E88" i="7" s="1"/>
  <c r="B90" i="6"/>
  <c r="D89" i="6"/>
  <c r="E89" i="6" s="1"/>
  <c r="C89" i="6"/>
  <c r="B90" i="5"/>
  <c r="E89" i="5"/>
  <c r="D89" i="5"/>
  <c r="B91" i="8" l="1"/>
  <c r="D90" i="8"/>
  <c r="E90" i="8" s="1"/>
  <c r="C90" i="8"/>
  <c r="D98" i="10"/>
  <c r="E97" i="10"/>
  <c r="D99" i="4"/>
  <c r="E98" i="4"/>
  <c r="B90" i="7"/>
  <c r="C90" i="7" s="1"/>
  <c r="D89" i="7"/>
  <c r="E89" i="7" s="1"/>
  <c r="B91" i="6"/>
  <c r="C90" i="6"/>
  <c r="D90" i="6"/>
  <c r="E90" i="6" s="1"/>
  <c r="B91" i="5"/>
  <c r="D90" i="5"/>
  <c r="E90" i="5"/>
  <c r="B92" i="8" l="1"/>
  <c r="D91" i="8"/>
  <c r="E91" i="8" s="1"/>
  <c r="C91" i="8"/>
  <c r="D99" i="10"/>
  <c r="E98" i="10"/>
  <c r="D100" i="4"/>
  <c r="E99" i="4"/>
  <c r="B91" i="7"/>
  <c r="C91" i="7" s="1"/>
  <c r="D90" i="7"/>
  <c r="E90" i="7" s="1"/>
  <c r="B92" i="6"/>
  <c r="C91" i="6"/>
  <c r="D91" i="6"/>
  <c r="E91" i="6" s="1"/>
  <c r="B92" i="5"/>
  <c r="E91" i="5"/>
  <c r="D91" i="5"/>
  <c r="B93" i="8" l="1"/>
  <c r="D92" i="8"/>
  <c r="E92" i="8" s="1"/>
  <c r="C92" i="8"/>
  <c r="D100" i="10"/>
  <c r="E99" i="10"/>
  <c r="D101" i="4"/>
  <c r="E100" i="4"/>
  <c r="B92" i="7"/>
  <c r="C92" i="7" s="1"/>
  <c r="D91" i="7"/>
  <c r="E91" i="7" s="1"/>
  <c r="B93" i="6"/>
  <c r="C92" i="6"/>
  <c r="D92" i="6"/>
  <c r="E92" i="6" s="1"/>
  <c r="B93" i="5"/>
  <c r="E92" i="5"/>
  <c r="D92" i="5"/>
  <c r="B94" i="8" l="1"/>
  <c r="D93" i="8"/>
  <c r="E93" i="8" s="1"/>
  <c r="C93" i="8"/>
  <c r="D101" i="10"/>
  <c r="E100" i="10"/>
  <c r="D102" i="4"/>
  <c r="E101" i="4"/>
  <c r="B93" i="7"/>
  <c r="C93" i="7" s="1"/>
  <c r="D92" i="7"/>
  <c r="E92" i="7" s="1"/>
  <c r="B94" i="6"/>
  <c r="C93" i="6"/>
  <c r="D93" i="6"/>
  <c r="E93" i="6" s="1"/>
  <c r="B94" i="5"/>
  <c r="E93" i="5"/>
  <c r="D93" i="5"/>
  <c r="B95" i="8" l="1"/>
  <c r="D94" i="8"/>
  <c r="E94" i="8" s="1"/>
  <c r="C94" i="8"/>
  <c r="D102" i="10"/>
  <c r="E101" i="10"/>
  <c r="D103" i="4"/>
  <c r="E102" i="4"/>
  <c r="B94" i="7"/>
  <c r="C94" i="7" s="1"/>
  <c r="D93" i="7"/>
  <c r="E93" i="7" s="1"/>
  <c r="B95" i="6"/>
  <c r="D94" i="6"/>
  <c r="E94" i="6" s="1"/>
  <c r="C94" i="6"/>
  <c r="B95" i="5"/>
  <c r="D94" i="5"/>
  <c r="E94" i="5"/>
  <c r="B96" i="8" l="1"/>
  <c r="D95" i="8"/>
  <c r="E95" i="8" s="1"/>
  <c r="C95" i="8"/>
  <c r="D103" i="10"/>
  <c r="E102" i="10"/>
  <c r="D104" i="4"/>
  <c r="E103" i="4"/>
  <c r="B95" i="7"/>
  <c r="C95" i="7" s="1"/>
  <c r="D94" i="7"/>
  <c r="E94" i="7" s="1"/>
  <c r="B96" i="6"/>
  <c r="D95" i="6"/>
  <c r="E95" i="6" s="1"/>
  <c r="C95" i="6"/>
  <c r="B96" i="5"/>
  <c r="E95" i="5"/>
  <c r="D95" i="5"/>
  <c r="B97" i="8" l="1"/>
  <c r="D96" i="8"/>
  <c r="E96" i="8" s="1"/>
  <c r="C96" i="8"/>
  <c r="D104" i="10"/>
  <c r="E103" i="10"/>
  <c r="D105" i="4"/>
  <c r="E104" i="4"/>
  <c r="B96" i="7"/>
  <c r="C96" i="7" s="1"/>
  <c r="D95" i="7"/>
  <c r="E95" i="7" s="1"/>
  <c r="B97" i="6"/>
  <c r="D96" i="6"/>
  <c r="E96" i="6" s="1"/>
  <c r="C96" i="6"/>
  <c r="B97" i="5"/>
  <c r="E96" i="5"/>
  <c r="D96" i="5"/>
  <c r="B98" i="8" l="1"/>
  <c r="D97" i="8"/>
  <c r="E97" i="8" s="1"/>
  <c r="C97" i="8"/>
  <c r="D105" i="10"/>
  <c r="E104" i="10"/>
  <c r="D106" i="4"/>
  <c r="E105" i="4"/>
  <c r="B97" i="7"/>
  <c r="C97" i="7" s="1"/>
  <c r="D96" i="7"/>
  <c r="E96" i="7" s="1"/>
  <c r="B98" i="6"/>
  <c r="D97" i="6"/>
  <c r="E97" i="6" s="1"/>
  <c r="C97" i="6"/>
  <c r="B98" i="5"/>
  <c r="E97" i="5"/>
  <c r="D97" i="5"/>
  <c r="B99" i="8" l="1"/>
  <c r="D98" i="8"/>
  <c r="E98" i="8" s="1"/>
  <c r="C98" i="8"/>
  <c r="D106" i="10"/>
  <c r="E105" i="10"/>
  <c r="E106" i="4"/>
  <c r="D107" i="4"/>
  <c r="B98" i="7"/>
  <c r="C98" i="7" s="1"/>
  <c r="D97" i="7"/>
  <c r="E97" i="7" s="1"/>
  <c r="B99" i="6"/>
  <c r="C98" i="6"/>
  <c r="D98" i="6"/>
  <c r="E98" i="6" s="1"/>
  <c r="B99" i="5"/>
  <c r="D98" i="5"/>
  <c r="E98" i="5"/>
  <c r="B100" i="8" l="1"/>
  <c r="D99" i="8"/>
  <c r="E99" i="8" s="1"/>
  <c r="C99" i="8"/>
  <c r="D107" i="10"/>
  <c r="E106" i="10"/>
  <c r="E107" i="4"/>
  <c r="P21" i="4"/>
  <c r="P27" i="4"/>
  <c r="P17" i="4"/>
  <c r="P20" i="4"/>
  <c r="P25" i="4"/>
  <c r="P23" i="4"/>
  <c r="P22" i="4"/>
  <c r="P18" i="4"/>
  <c r="P19" i="4"/>
  <c r="P24" i="4"/>
  <c r="P26" i="4"/>
  <c r="B99" i="7"/>
  <c r="C99" i="7" s="1"/>
  <c r="D98" i="7"/>
  <c r="E98" i="7" s="1"/>
  <c r="B100" i="6"/>
  <c r="C99" i="6"/>
  <c r="D99" i="6"/>
  <c r="E99" i="6" s="1"/>
  <c r="B100" i="5"/>
  <c r="E99" i="5"/>
  <c r="D99" i="5"/>
  <c r="B101" i="8" l="1"/>
  <c r="D100" i="8"/>
  <c r="E100" i="8" s="1"/>
  <c r="C100" i="8"/>
  <c r="E107" i="10"/>
  <c r="P17" i="10"/>
  <c r="P27" i="10"/>
  <c r="P21" i="10"/>
  <c r="P20" i="10"/>
  <c r="P26" i="10"/>
  <c r="P22" i="10"/>
  <c r="P23" i="10"/>
  <c r="P18" i="10"/>
  <c r="P19" i="10"/>
  <c r="P24" i="10"/>
  <c r="P25" i="10"/>
  <c r="B100" i="7"/>
  <c r="C100" i="7" s="1"/>
  <c r="D99" i="7"/>
  <c r="E99" i="7" s="1"/>
  <c r="B101" i="6"/>
  <c r="C100" i="6"/>
  <c r="D100" i="6"/>
  <c r="E100" i="6" s="1"/>
  <c r="B101" i="5"/>
  <c r="E100" i="5"/>
  <c r="D100" i="5"/>
  <c r="B102" i="8" l="1"/>
  <c r="D101" i="8"/>
  <c r="E101" i="8" s="1"/>
  <c r="C101" i="8"/>
  <c r="B101" i="7"/>
  <c r="C101" i="7" s="1"/>
  <c r="D100" i="7"/>
  <c r="E100" i="7" s="1"/>
  <c r="B102" i="6"/>
  <c r="C101" i="6"/>
  <c r="D101" i="6"/>
  <c r="E101" i="6" s="1"/>
  <c r="B102" i="5"/>
  <c r="E101" i="5"/>
  <c r="D101" i="5"/>
  <c r="B103" i="8" l="1"/>
  <c r="D102" i="8"/>
  <c r="E102" i="8" s="1"/>
  <c r="C102" i="8"/>
  <c r="B102" i="7"/>
  <c r="C102" i="7" s="1"/>
  <c r="D101" i="7"/>
  <c r="E101" i="7" s="1"/>
  <c r="B103" i="6"/>
  <c r="D102" i="6"/>
  <c r="E102" i="6" s="1"/>
  <c r="C102" i="6"/>
  <c r="B103" i="5"/>
  <c r="D102" i="5"/>
  <c r="E102" i="5"/>
  <c r="B104" i="8" l="1"/>
  <c r="D103" i="8"/>
  <c r="E103" i="8" s="1"/>
  <c r="C103" i="8"/>
  <c r="B103" i="7"/>
  <c r="C103" i="7" s="1"/>
  <c r="D102" i="7"/>
  <c r="E102" i="7" s="1"/>
  <c r="B104" i="6"/>
  <c r="D103" i="6"/>
  <c r="E103" i="6" s="1"/>
  <c r="C103" i="6"/>
  <c r="B104" i="5"/>
  <c r="E103" i="5"/>
  <c r="D103" i="5"/>
  <c r="B105" i="8" l="1"/>
  <c r="D104" i="8"/>
  <c r="E104" i="8" s="1"/>
  <c r="C104" i="8"/>
  <c r="B104" i="7"/>
  <c r="C104" i="7" s="1"/>
  <c r="D103" i="7"/>
  <c r="E103" i="7" s="1"/>
  <c r="B105" i="6"/>
  <c r="D104" i="6"/>
  <c r="E104" i="6" s="1"/>
  <c r="C104" i="6"/>
  <c r="B105" i="5"/>
  <c r="E104" i="5"/>
  <c r="D104" i="5"/>
  <c r="B106" i="8" l="1"/>
  <c r="D105" i="8"/>
  <c r="E105" i="8" s="1"/>
  <c r="C105" i="8"/>
  <c r="B105" i="7"/>
  <c r="C105" i="7" s="1"/>
  <c r="D104" i="7"/>
  <c r="E104" i="7" s="1"/>
  <c r="B106" i="6"/>
  <c r="D105" i="6"/>
  <c r="E105" i="6" s="1"/>
  <c r="C105" i="6"/>
  <c r="B106" i="5"/>
  <c r="E105" i="5"/>
  <c r="D105" i="5"/>
  <c r="B107" i="8" l="1"/>
  <c r="D106" i="8"/>
  <c r="E106" i="8" s="1"/>
  <c r="C106" i="8"/>
  <c r="B106" i="7"/>
  <c r="C106" i="7" s="1"/>
  <c r="D105" i="7"/>
  <c r="E105" i="7" s="1"/>
  <c r="B107" i="6"/>
  <c r="C106" i="6"/>
  <c r="D106" i="6"/>
  <c r="E106" i="6" s="1"/>
  <c r="B107" i="5"/>
  <c r="D106" i="5"/>
  <c r="E106" i="5"/>
  <c r="B108" i="8" l="1"/>
  <c r="D107" i="8"/>
  <c r="E107" i="8" s="1"/>
  <c r="C107" i="8"/>
  <c r="B107" i="7"/>
  <c r="C107" i="7" s="1"/>
  <c r="D106" i="7"/>
  <c r="E106" i="7" s="1"/>
  <c r="B108" i="6"/>
  <c r="C107" i="6"/>
  <c r="D107" i="6"/>
  <c r="E107" i="6" s="1"/>
  <c r="B108" i="5"/>
  <c r="E107" i="5"/>
  <c r="D107" i="5"/>
  <c r="B109" i="8" l="1"/>
  <c r="D108" i="8"/>
  <c r="E108" i="8" s="1"/>
  <c r="C108" i="8"/>
  <c r="B108" i="7"/>
  <c r="C108" i="7" s="1"/>
  <c r="D107" i="7"/>
  <c r="E107" i="7" s="1"/>
  <c r="B109" i="6"/>
  <c r="C108" i="6"/>
  <c r="D108" i="6"/>
  <c r="E108" i="6" s="1"/>
  <c r="B109" i="5"/>
  <c r="E108" i="5"/>
  <c r="D108" i="5"/>
  <c r="B110" i="8" l="1"/>
  <c r="D109" i="8"/>
  <c r="E109" i="8" s="1"/>
  <c r="C109" i="8"/>
  <c r="B109" i="7"/>
  <c r="C109" i="7" s="1"/>
  <c r="D108" i="7"/>
  <c r="E108" i="7" s="1"/>
  <c r="B110" i="6"/>
  <c r="C109" i="6"/>
  <c r="D109" i="6"/>
  <c r="E109" i="6" s="1"/>
  <c r="B110" i="5"/>
  <c r="E109" i="5"/>
  <c r="D109" i="5"/>
  <c r="B111" i="8" l="1"/>
  <c r="D110" i="8"/>
  <c r="E110" i="8" s="1"/>
  <c r="C110" i="8"/>
  <c r="B110" i="7"/>
  <c r="C110" i="7" s="1"/>
  <c r="D109" i="7"/>
  <c r="E109" i="7" s="1"/>
  <c r="B111" i="6"/>
  <c r="D110" i="6"/>
  <c r="E110" i="6" s="1"/>
  <c r="C110" i="6"/>
  <c r="B111" i="5"/>
  <c r="D110" i="5"/>
  <c r="E110" i="5"/>
  <c r="B112" i="8" l="1"/>
  <c r="D111" i="8"/>
  <c r="E111" i="8" s="1"/>
  <c r="C111" i="8"/>
  <c r="B111" i="7"/>
  <c r="C111" i="7" s="1"/>
  <c r="D110" i="7"/>
  <c r="E110" i="7" s="1"/>
  <c r="B112" i="6"/>
  <c r="D111" i="6"/>
  <c r="E111" i="6" s="1"/>
  <c r="C111" i="6"/>
  <c r="B112" i="5"/>
  <c r="E111" i="5"/>
  <c r="D111" i="5"/>
  <c r="B113" i="8" l="1"/>
  <c r="D112" i="8"/>
  <c r="E112" i="8" s="1"/>
  <c r="C112" i="8"/>
  <c r="B112" i="7"/>
  <c r="C112" i="7" s="1"/>
  <c r="D111" i="7"/>
  <c r="E111" i="7" s="1"/>
  <c r="B113" i="6"/>
  <c r="D112" i="6"/>
  <c r="E112" i="6" s="1"/>
  <c r="C112" i="6"/>
  <c r="B113" i="5"/>
  <c r="E112" i="5"/>
  <c r="D112" i="5"/>
  <c r="B114" i="8" l="1"/>
  <c r="D113" i="8"/>
  <c r="E113" i="8" s="1"/>
  <c r="C113" i="8"/>
  <c r="B113" i="7"/>
  <c r="C113" i="7" s="1"/>
  <c r="D112" i="7"/>
  <c r="E112" i="7" s="1"/>
  <c r="B114" i="6"/>
  <c r="D113" i="6"/>
  <c r="E113" i="6" s="1"/>
  <c r="C113" i="6"/>
  <c r="B114" i="5"/>
  <c r="E113" i="5"/>
  <c r="D113" i="5"/>
  <c r="B115" i="8" l="1"/>
  <c r="D114" i="8"/>
  <c r="E114" i="8" s="1"/>
  <c r="C114" i="8"/>
  <c r="B114" i="7"/>
  <c r="C114" i="7" s="1"/>
  <c r="D113" i="7"/>
  <c r="E113" i="7" s="1"/>
  <c r="B115" i="6"/>
  <c r="C114" i="6"/>
  <c r="D114" i="6"/>
  <c r="E114" i="6" s="1"/>
  <c r="B115" i="5"/>
  <c r="D114" i="5"/>
  <c r="E114" i="5"/>
  <c r="B116" i="8" l="1"/>
  <c r="D115" i="8"/>
  <c r="E115" i="8" s="1"/>
  <c r="C115" i="8"/>
  <c r="B115" i="7"/>
  <c r="C115" i="7" s="1"/>
  <c r="D114" i="7"/>
  <c r="E114" i="7" s="1"/>
  <c r="B116" i="6"/>
  <c r="C115" i="6"/>
  <c r="D115" i="6"/>
  <c r="E115" i="6" s="1"/>
  <c r="B116" i="5"/>
  <c r="E115" i="5"/>
  <c r="D115" i="5"/>
  <c r="B117" i="8" l="1"/>
  <c r="D116" i="8"/>
  <c r="E116" i="8" s="1"/>
  <c r="C116" i="8"/>
  <c r="B116" i="7"/>
  <c r="C116" i="7" s="1"/>
  <c r="D115" i="7"/>
  <c r="E115" i="7" s="1"/>
  <c r="B117" i="6"/>
  <c r="C116" i="6"/>
  <c r="D116" i="6"/>
  <c r="E116" i="6" s="1"/>
  <c r="B117" i="5"/>
  <c r="E116" i="5"/>
  <c r="D116" i="5"/>
  <c r="B118" i="8" l="1"/>
  <c r="D117" i="8"/>
  <c r="E117" i="8" s="1"/>
  <c r="C117" i="8"/>
  <c r="B117" i="7"/>
  <c r="C117" i="7" s="1"/>
  <c r="D116" i="7"/>
  <c r="E116" i="7" s="1"/>
  <c r="B118" i="6"/>
  <c r="C117" i="6"/>
  <c r="D117" i="6"/>
  <c r="E117" i="6" s="1"/>
  <c r="B118" i="5"/>
  <c r="E117" i="5"/>
  <c r="D117" i="5"/>
  <c r="B119" i="8" l="1"/>
  <c r="D118" i="8"/>
  <c r="E118" i="8" s="1"/>
  <c r="C118" i="8"/>
  <c r="B118" i="7"/>
  <c r="C118" i="7" s="1"/>
  <c r="D117" i="7"/>
  <c r="E117" i="7" s="1"/>
  <c r="B119" i="6"/>
  <c r="D118" i="6"/>
  <c r="E118" i="6" s="1"/>
  <c r="C118" i="6"/>
  <c r="B119" i="5"/>
  <c r="D118" i="5"/>
  <c r="E118" i="5"/>
  <c r="B120" i="8" l="1"/>
  <c r="D119" i="8"/>
  <c r="E119" i="8" s="1"/>
  <c r="C119" i="8"/>
  <c r="B119" i="7"/>
  <c r="C119" i="7" s="1"/>
  <c r="D118" i="7"/>
  <c r="E118" i="7" s="1"/>
  <c r="B120" i="6"/>
  <c r="D119" i="6"/>
  <c r="E119" i="6" s="1"/>
  <c r="C119" i="6"/>
  <c r="B120" i="5"/>
  <c r="E119" i="5"/>
  <c r="D119" i="5"/>
  <c r="B121" i="8" l="1"/>
  <c r="D120" i="8"/>
  <c r="E120" i="8" s="1"/>
  <c r="C120" i="8"/>
  <c r="B120" i="7"/>
  <c r="C120" i="7" s="1"/>
  <c r="D119" i="7"/>
  <c r="E119" i="7" s="1"/>
  <c r="B121" i="6"/>
  <c r="D120" i="6"/>
  <c r="E120" i="6" s="1"/>
  <c r="C120" i="6"/>
  <c r="B121" i="5"/>
  <c r="E120" i="5"/>
  <c r="D120" i="5"/>
  <c r="B122" i="8" l="1"/>
  <c r="D121" i="8"/>
  <c r="E121" i="8" s="1"/>
  <c r="C121" i="8"/>
  <c r="B121" i="7"/>
  <c r="C121" i="7" s="1"/>
  <c r="D120" i="7"/>
  <c r="E120" i="7" s="1"/>
  <c r="B122" i="6"/>
  <c r="D121" i="6"/>
  <c r="E121" i="6" s="1"/>
  <c r="C121" i="6"/>
  <c r="B122" i="5"/>
  <c r="E121" i="5"/>
  <c r="D121" i="5"/>
  <c r="B123" i="8" l="1"/>
  <c r="D122" i="8"/>
  <c r="E122" i="8" s="1"/>
  <c r="C122" i="8"/>
  <c r="B122" i="7"/>
  <c r="C122" i="7" s="1"/>
  <c r="D121" i="7"/>
  <c r="E121" i="7" s="1"/>
  <c r="B123" i="6"/>
  <c r="C122" i="6"/>
  <c r="D122" i="6"/>
  <c r="E122" i="6" s="1"/>
  <c r="B123" i="5"/>
  <c r="D122" i="5"/>
  <c r="E122" i="5"/>
  <c r="B124" i="8" l="1"/>
  <c r="D123" i="8"/>
  <c r="E123" i="8" s="1"/>
  <c r="C123" i="8"/>
  <c r="B123" i="7"/>
  <c r="C123" i="7" s="1"/>
  <c r="D122" i="7"/>
  <c r="E122" i="7" s="1"/>
  <c r="B124" i="6"/>
  <c r="C123" i="6"/>
  <c r="D123" i="6"/>
  <c r="E123" i="6" s="1"/>
  <c r="B124" i="5"/>
  <c r="E123" i="5"/>
  <c r="D123" i="5"/>
  <c r="B125" i="8" l="1"/>
  <c r="D124" i="8"/>
  <c r="E124" i="8" s="1"/>
  <c r="C124" i="8"/>
  <c r="B124" i="7"/>
  <c r="C124" i="7" s="1"/>
  <c r="D123" i="7"/>
  <c r="E123" i="7" s="1"/>
  <c r="B125" i="6"/>
  <c r="C124" i="6"/>
  <c r="D124" i="6"/>
  <c r="E124" i="6" s="1"/>
  <c r="B125" i="5"/>
  <c r="E124" i="5"/>
  <c r="D124" i="5"/>
  <c r="B126" i="8" l="1"/>
  <c r="D125" i="8"/>
  <c r="E125" i="8" s="1"/>
  <c r="C125" i="8"/>
  <c r="B125" i="7"/>
  <c r="C125" i="7" s="1"/>
  <c r="D124" i="7"/>
  <c r="E124" i="7" s="1"/>
  <c r="B126" i="6"/>
  <c r="C125" i="6"/>
  <c r="D125" i="6"/>
  <c r="E125" i="6" s="1"/>
  <c r="B126" i="5"/>
  <c r="E125" i="5"/>
  <c r="D125" i="5"/>
  <c r="B127" i="8" l="1"/>
  <c r="D126" i="8"/>
  <c r="E126" i="8" s="1"/>
  <c r="C126" i="8"/>
  <c r="B126" i="7"/>
  <c r="C126" i="7" s="1"/>
  <c r="D125" i="7"/>
  <c r="E125" i="7" s="1"/>
  <c r="B127" i="6"/>
  <c r="D126" i="6"/>
  <c r="E126" i="6" s="1"/>
  <c r="C126" i="6"/>
  <c r="B127" i="5"/>
  <c r="D126" i="5"/>
  <c r="E126" i="5"/>
  <c r="B128" i="8" l="1"/>
  <c r="D127" i="8"/>
  <c r="E127" i="8" s="1"/>
  <c r="C127" i="8"/>
  <c r="B127" i="7"/>
  <c r="C127" i="7" s="1"/>
  <c r="D126" i="7"/>
  <c r="E126" i="7" s="1"/>
  <c r="B128" i="6"/>
  <c r="D127" i="6"/>
  <c r="E127" i="6" s="1"/>
  <c r="C127" i="6"/>
  <c r="B128" i="5"/>
  <c r="E127" i="5"/>
  <c r="D127" i="5"/>
  <c r="B129" i="8" l="1"/>
  <c r="D128" i="8"/>
  <c r="E128" i="8" s="1"/>
  <c r="C128" i="8"/>
  <c r="B128" i="7"/>
  <c r="C128" i="7" s="1"/>
  <c r="D127" i="7"/>
  <c r="E127" i="7" s="1"/>
  <c r="B129" i="6"/>
  <c r="D128" i="6"/>
  <c r="E128" i="6" s="1"/>
  <c r="C128" i="6"/>
  <c r="B129" i="5"/>
  <c r="E128" i="5"/>
  <c r="D128" i="5"/>
  <c r="B130" i="8" l="1"/>
  <c r="D129" i="8"/>
  <c r="E129" i="8" s="1"/>
  <c r="C129" i="8"/>
  <c r="B129" i="7"/>
  <c r="C129" i="7" s="1"/>
  <c r="D128" i="7"/>
  <c r="E128" i="7" s="1"/>
  <c r="B130" i="6"/>
  <c r="D129" i="6"/>
  <c r="E129" i="6" s="1"/>
  <c r="C129" i="6"/>
  <c r="B130" i="5"/>
  <c r="E129" i="5"/>
  <c r="D129" i="5"/>
  <c r="B131" i="8" l="1"/>
  <c r="D130" i="8"/>
  <c r="E130" i="8" s="1"/>
  <c r="C130" i="8"/>
  <c r="B130" i="7"/>
  <c r="C130" i="7" s="1"/>
  <c r="D129" i="7"/>
  <c r="E129" i="7" s="1"/>
  <c r="B131" i="6"/>
  <c r="C130" i="6"/>
  <c r="D130" i="6"/>
  <c r="E130" i="6" s="1"/>
  <c r="B131" i="5"/>
  <c r="D130" i="5"/>
  <c r="E130" i="5"/>
  <c r="B132" i="8" l="1"/>
  <c r="D131" i="8"/>
  <c r="E131" i="8" s="1"/>
  <c r="C131" i="8"/>
  <c r="B131" i="7"/>
  <c r="C131" i="7" s="1"/>
  <c r="D130" i="7"/>
  <c r="E130" i="7" s="1"/>
  <c r="B132" i="6"/>
  <c r="C131" i="6"/>
  <c r="D131" i="6"/>
  <c r="E131" i="6" s="1"/>
  <c r="B132" i="5"/>
  <c r="E131" i="5"/>
  <c r="D131" i="5"/>
  <c r="B133" i="8" l="1"/>
  <c r="D132" i="8"/>
  <c r="E132" i="8" s="1"/>
  <c r="C132" i="8"/>
  <c r="B132" i="7"/>
  <c r="C132" i="7" s="1"/>
  <c r="D131" i="7"/>
  <c r="E131" i="7" s="1"/>
  <c r="B133" i="6"/>
  <c r="C132" i="6"/>
  <c r="D132" i="6"/>
  <c r="E132" i="6" s="1"/>
  <c r="B133" i="5"/>
  <c r="E132" i="5"/>
  <c r="D132" i="5"/>
  <c r="B134" i="8" l="1"/>
  <c r="D133" i="8"/>
  <c r="E133" i="8" s="1"/>
  <c r="C133" i="8"/>
  <c r="B133" i="7"/>
  <c r="C133" i="7" s="1"/>
  <c r="D132" i="7"/>
  <c r="E132" i="7" s="1"/>
  <c r="B134" i="6"/>
  <c r="C133" i="6"/>
  <c r="D133" i="6"/>
  <c r="E133" i="6" s="1"/>
  <c r="B134" i="5"/>
  <c r="E133" i="5"/>
  <c r="D133" i="5"/>
  <c r="B135" i="8" l="1"/>
  <c r="D134" i="8"/>
  <c r="E134" i="8" s="1"/>
  <c r="C134" i="8"/>
  <c r="B134" i="7"/>
  <c r="C134" i="7" s="1"/>
  <c r="D133" i="7"/>
  <c r="E133" i="7" s="1"/>
  <c r="B135" i="6"/>
  <c r="D134" i="6"/>
  <c r="E134" i="6" s="1"/>
  <c r="C134" i="6"/>
  <c r="B135" i="5"/>
  <c r="D134" i="5"/>
  <c r="E134" i="5"/>
  <c r="B136" i="8" l="1"/>
  <c r="D135" i="8"/>
  <c r="E135" i="8" s="1"/>
  <c r="C135" i="8"/>
  <c r="B135" i="7"/>
  <c r="C135" i="7" s="1"/>
  <c r="D134" i="7"/>
  <c r="E134" i="7" s="1"/>
  <c r="B136" i="6"/>
  <c r="D135" i="6"/>
  <c r="E135" i="6" s="1"/>
  <c r="C135" i="6"/>
  <c r="B136" i="5"/>
  <c r="E135" i="5"/>
  <c r="D135" i="5"/>
  <c r="B137" i="8" l="1"/>
  <c r="D136" i="8"/>
  <c r="E136" i="8" s="1"/>
  <c r="C136" i="8"/>
  <c r="B136" i="7"/>
  <c r="C136" i="7" s="1"/>
  <c r="D135" i="7"/>
  <c r="E135" i="7" s="1"/>
  <c r="B137" i="6"/>
  <c r="D136" i="6"/>
  <c r="E136" i="6" s="1"/>
  <c r="C136" i="6"/>
  <c r="B137" i="5"/>
  <c r="E136" i="5"/>
  <c r="D136" i="5"/>
  <c r="B138" i="8" l="1"/>
  <c r="D137" i="8"/>
  <c r="E137" i="8" s="1"/>
  <c r="C137" i="8"/>
  <c r="B137" i="7"/>
  <c r="C137" i="7" s="1"/>
  <c r="D136" i="7"/>
  <c r="E136" i="7" s="1"/>
  <c r="B138" i="6"/>
  <c r="D137" i="6"/>
  <c r="E137" i="6" s="1"/>
  <c r="C137" i="6"/>
  <c r="B138" i="5"/>
  <c r="E137" i="5"/>
  <c r="D137" i="5"/>
  <c r="B139" i="8" l="1"/>
  <c r="D138" i="8"/>
  <c r="E138" i="8" s="1"/>
  <c r="C138" i="8"/>
  <c r="B138" i="7"/>
  <c r="C138" i="7" s="1"/>
  <c r="D137" i="7"/>
  <c r="E137" i="7" s="1"/>
  <c r="B139" i="6"/>
  <c r="C138" i="6"/>
  <c r="D138" i="6"/>
  <c r="E138" i="6" s="1"/>
  <c r="B139" i="5"/>
  <c r="D138" i="5"/>
  <c r="E138" i="5"/>
  <c r="B140" i="8" l="1"/>
  <c r="D139" i="8"/>
  <c r="E139" i="8" s="1"/>
  <c r="C139" i="8"/>
  <c r="B139" i="7"/>
  <c r="C139" i="7" s="1"/>
  <c r="D138" i="7"/>
  <c r="E138" i="7" s="1"/>
  <c r="B140" i="6"/>
  <c r="C139" i="6"/>
  <c r="D139" i="6"/>
  <c r="E139" i="6" s="1"/>
  <c r="B140" i="5"/>
  <c r="E139" i="5"/>
  <c r="D139" i="5"/>
  <c r="B141" i="8" l="1"/>
  <c r="D140" i="8"/>
  <c r="E140" i="8" s="1"/>
  <c r="C140" i="8"/>
  <c r="B140" i="7"/>
  <c r="C140" i="7" s="1"/>
  <c r="D139" i="7"/>
  <c r="E139" i="7" s="1"/>
  <c r="B141" i="6"/>
  <c r="C140" i="6"/>
  <c r="D140" i="6"/>
  <c r="E140" i="6" s="1"/>
  <c r="B141" i="5"/>
  <c r="D140" i="5"/>
  <c r="E140" i="5"/>
  <c r="B142" i="8" l="1"/>
  <c r="D141" i="8"/>
  <c r="E141" i="8" s="1"/>
  <c r="C141" i="8"/>
  <c r="B141" i="7"/>
  <c r="C141" i="7" s="1"/>
  <c r="D140" i="7"/>
  <c r="E140" i="7" s="1"/>
  <c r="B142" i="6"/>
  <c r="C141" i="6"/>
  <c r="D141" i="6"/>
  <c r="E141" i="6" s="1"/>
  <c r="B142" i="5"/>
  <c r="E141" i="5"/>
  <c r="D141" i="5"/>
  <c r="B143" i="8" l="1"/>
  <c r="D142" i="8"/>
  <c r="E142" i="8" s="1"/>
  <c r="C142" i="8"/>
  <c r="B142" i="7"/>
  <c r="C142" i="7" s="1"/>
  <c r="D141" i="7"/>
  <c r="E141" i="7" s="1"/>
  <c r="B143" i="6"/>
  <c r="D142" i="6"/>
  <c r="E142" i="6" s="1"/>
  <c r="C142" i="6"/>
  <c r="B143" i="5"/>
  <c r="E142" i="5"/>
  <c r="D142" i="5"/>
  <c r="B144" i="8" l="1"/>
  <c r="D143" i="8"/>
  <c r="E143" i="8" s="1"/>
  <c r="C143" i="8"/>
  <c r="B143" i="7"/>
  <c r="C143" i="7" s="1"/>
  <c r="D142" i="7"/>
  <c r="E142" i="7" s="1"/>
  <c r="B144" i="6"/>
  <c r="D143" i="6"/>
  <c r="E143" i="6" s="1"/>
  <c r="C143" i="6"/>
  <c r="B144" i="5"/>
  <c r="E143" i="5"/>
  <c r="D143" i="5"/>
  <c r="B145" i="8" l="1"/>
  <c r="D144" i="8"/>
  <c r="E144" i="8" s="1"/>
  <c r="C144" i="8"/>
  <c r="B144" i="7"/>
  <c r="C144" i="7" s="1"/>
  <c r="D143" i="7"/>
  <c r="E143" i="7" s="1"/>
  <c r="B145" i="6"/>
  <c r="D144" i="6"/>
  <c r="E144" i="6" s="1"/>
  <c r="C144" i="6"/>
  <c r="B145" i="5"/>
  <c r="D144" i="5"/>
  <c r="E144" i="5"/>
  <c r="B146" i="8" l="1"/>
  <c r="D145" i="8"/>
  <c r="E145" i="8" s="1"/>
  <c r="C145" i="8"/>
  <c r="B145" i="7"/>
  <c r="C145" i="7" s="1"/>
  <c r="D144" i="7"/>
  <c r="E144" i="7" s="1"/>
  <c r="B146" i="6"/>
  <c r="D145" i="6"/>
  <c r="E145" i="6" s="1"/>
  <c r="C145" i="6"/>
  <c r="B146" i="5"/>
  <c r="E145" i="5"/>
  <c r="D145" i="5"/>
  <c r="B147" i="8" l="1"/>
  <c r="D146" i="8"/>
  <c r="E146" i="8" s="1"/>
  <c r="C146" i="8"/>
  <c r="B146" i="7"/>
  <c r="C146" i="7" s="1"/>
  <c r="D145" i="7"/>
  <c r="E145" i="7" s="1"/>
  <c r="B147" i="6"/>
  <c r="C146" i="6"/>
  <c r="D146" i="6"/>
  <c r="E146" i="6" s="1"/>
  <c r="B147" i="5"/>
  <c r="E146" i="5"/>
  <c r="D146" i="5"/>
  <c r="B148" i="8" l="1"/>
  <c r="D147" i="8"/>
  <c r="E147" i="8" s="1"/>
  <c r="C147" i="8"/>
  <c r="B147" i="7"/>
  <c r="C147" i="7" s="1"/>
  <c r="D146" i="7"/>
  <c r="E146" i="7" s="1"/>
  <c r="B148" i="6"/>
  <c r="C147" i="6"/>
  <c r="D147" i="6"/>
  <c r="E147" i="6" s="1"/>
  <c r="B148" i="5"/>
  <c r="E147" i="5"/>
  <c r="D147" i="5"/>
  <c r="B149" i="8" l="1"/>
  <c r="D148" i="8"/>
  <c r="E148" i="8" s="1"/>
  <c r="C148" i="8"/>
  <c r="B148" i="7"/>
  <c r="C148" i="7" s="1"/>
  <c r="D147" i="7"/>
  <c r="E147" i="7" s="1"/>
  <c r="B149" i="6"/>
  <c r="C148" i="6"/>
  <c r="D148" i="6"/>
  <c r="E148" i="6" s="1"/>
  <c r="B149" i="5"/>
  <c r="D148" i="5"/>
  <c r="E148" i="5"/>
  <c r="B150" i="8" l="1"/>
  <c r="D149" i="8"/>
  <c r="E149" i="8" s="1"/>
  <c r="C149" i="8"/>
  <c r="B149" i="7"/>
  <c r="C149" i="7" s="1"/>
  <c r="D148" i="7"/>
  <c r="E148" i="7" s="1"/>
  <c r="B150" i="6"/>
  <c r="C149" i="6"/>
  <c r="D149" i="6"/>
  <c r="E149" i="6" s="1"/>
  <c r="B150" i="5"/>
  <c r="E149" i="5"/>
  <c r="D149" i="5"/>
  <c r="B151" i="8" l="1"/>
  <c r="D150" i="8"/>
  <c r="E150" i="8" s="1"/>
  <c r="C150" i="8"/>
  <c r="B150" i="7"/>
  <c r="C150" i="7" s="1"/>
  <c r="D149" i="7"/>
  <c r="E149" i="7" s="1"/>
  <c r="B151" i="6"/>
  <c r="D150" i="6"/>
  <c r="E150" i="6" s="1"/>
  <c r="C150" i="6"/>
  <c r="B151" i="5"/>
  <c r="E150" i="5"/>
  <c r="D150" i="5"/>
  <c r="B152" i="8" l="1"/>
  <c r="D151" i="8"/>
  <c r="E151" i="8" s="1"/>
  <c r="C151" i="8"/>
  <c r="B151" i="7"/>
  <c r="C151" i="7" s="1"/>
  <c r="D150" i="7"/>
  <c r="E150" i="7" s="1"/>
  <c r="B152" i="6"/>
  <c r="D151" i="6"/>
  <c r="E151" i="6" s="1"/>
  <c r="C151" i="6"/>
  <c r="B152" i="5"/>
  <c r="D151" i="5"/>
  <c r="E151" i="5"/>
  <c r="B153" i="8" l="1"/>
  <c r="D152" i="8"/>
  <c r="E152" i="8" s="1"/>
  <c r="C152" i="8"/>
  <c r="B152" i="7"/>
  <c r="C152" i="7" s="1"/>
  <c r="D151" i="7"/>
  <c r="E151" i="7" s="1"/>
  <c r="B153" i="6"/>
  <c r="D152" i="6"/>
  <c r="E152" i="6" s="1"/>
  <c r="C152" i="6"/>
  <c r="B153" i="5"/>
  <c r="E152" i="5"/>
  <c r="D152" i="5"/>
  <c r="B154" i="8" l="1"/>
  <c r="D153" i="8"/>
  <c r="E153" i="8" s="1"/>
  <c r="C153" i="8"/>
  <c r="B153" i="7"/>
  <c r="C153" i="7" s="1"/>
  <c r="D152" i="7"/>
  <c r="E152" i="7" s="1"/>
  <c r="B154" i="6"/>
  <c r="D153" i="6"/>
  <c r="E153" i="6" s="1"/>
  <c r="C153" i="6"/>
  <c r="B154" i="5"/>
  <c r="E153" i="5"/>
  <c r="D153" i="5"/>
  <c r="B155" i="8" l="1"/>
  <c r="D154" i="8"/>
  <c r="E154" i="8" s="1"/>
  <c r="C154" i="8"/>
  <c r="B154" i="7"/>
  <c r="C154" i="7" s="1"/>
  <c r="D153" i="7"/>
  <c r="E153" i="7" s="1"/>
  <c r="B155" i="6"/>
  <c r="C154" i="6"/>
  <c r="D154" i="6"/>
  <c r="E154" i="6" s="1"/>
  <c r="B155" i="5"/>
  <c r="D154" i="5"/>
  <c r="E154" i="5"/>
  <c r="B156" i="8" l="1"/>
  <c r="D155" i="8"/>
  <c r="E155" i="8" s="1"/>
  <c r="C155" i="8"/>
  <c r="B155" i="7"/>
  <c r="C155" i="7" s="1"/>
  <c r="D154" i="7"/>
  <c r="E154" i="7" s="1"/>
  <c r="B156" i="6"/>
  <c r="C155" i="6"/>
  <c r="D155" i="6"/>
  <c r="E155" i="6" s="1"/>
  <c r="B156" i="5"/>
  <c r="D155" i="5"/>
  <c r="E155" i="5"/>
  <c r="B157" i="8" l="1"/>
  <c r="D156" i="8"/>
  <c r="E156" i="8" s="1"/>
  <c r="C156" i="8"/>
  <c r="B156" i="7"/>
  <c r="C156" i="7" s="1"/>
  <c r="D155" i="7"/>
  <c r="E155" i="7" s="1"/>
  <c r="B157" i="6"/>
  <c r="C156" i="6"/>
  <c r="D156" i="6"/>
  <c r="E156" i="6" s="1"/>
  <c r="B157" i="5"/>
  <c r="D156" i="5"/>
  <c r="E156" i="5"/>
  <c r="B158" i="8" l="1"/>
  <c r="D157" i="8"/>
  <c r="E157" i="8" s="1"/>
  <c r="C157" i="8"/>
  <c r="B157" i="7"/>
  <c r="C157" i="7" s="1"/>
  <c r="D156" i="7"/>
  <c r="E156" i="7" s="1"/>
  <c r="B158" i="6"/>
  <c r="C157" i="6"/>
  <c r="D157" i="6"/>
  <c r="E157" i="6" s="1"/>
  <c r="B158" i="5"/>
  <c r="E157" i="5"/>
  <c r="D157" i="5"/>
  <c r="B159" i="8" l="1"/>
  <c r="D158" i="8"/>
  <c r="E158" i="8" s="1"/>
  <c r="C158" i="8"/>
  <c r="B158" i="7"/>
  <c r="C158" i="7" s="1"/>
  <c r="D157" i="7"/>
  <c r="E157" i="7" s="1"/>
  <c r="B159" i="6"/>
  <c r="D158" i="6"/>
  <c r="E158" i="6" s="1"/>
  <c r="C158" i="6"/>
  <c r="B159" i="5"/>
  <c r="E158" i="5"/>
  <c r="D158" i="5"/>
  <c r="B160" i="8" l="1"/>
  <c r="D159" i="8"/>
  <c r="E159" i="8" s="1"/>
  <c r="C159" i="8"/>
  <c r="B159" i="7"/>
  <c r="C159" i="7" s="1"/>
  <c r="D158" i="7"/>
  <c r="E158" i="7" s="1"/>
  <c r="B160" i="6"/>
  <c r="D159" i="6"/>
  <c r="E159" i="6" s="1"/>
  <c r="C159" i="6"/>
  <c r="B160" i="5"/>
  <c r="D159" i="5"/>
  <c r="E159" i="5"/>
  <c r="B161" i="8" l="1"/>
  <c r="D160" i="8"/>
  <c r="E160" i="8" s="1"/>
  <c r="C160" i="8"/>
  <c r="B160" i="7"/>
  <c r="C160" i="7" s="1"/>
  <c r="D159" i="7"/>
  <c r="E159" i="7" s="1"/>
  <c r="B161" i="6"/>
  <c r="D160" i="6"/>
  <c r="E160" i="6" s="1"/>
  <c r="C160" i="6"/>
  <c r="B161" i="5"/>
  <c r="E160" i="5"/>
  <c r="D160" i="5"/>
  <c r="B162" i="8" l="1"/>
  <c r="D161" i="8"/>
  <c r="E161" i="8" s="1"/>
  <c r="C161" i="8"/>
  <c r="B161" i="7"/>
  <c r="C161" i="7" s="1"/>
  <c r="D160" i="7"/>
  <c r="E160" i="7" s="1"/>
  <c r="B162" i="6"/>
  <c r="D161" i="6"/>
  <c r="E161" i="6" s="1"/>
  <c r="C161" i="6"/>
  <c r="B162" i="5"/>
  <c r="E161" i="5"/>
  <c r="D161" i="5"/>
  <c r="B163" i="8" l="1"/>
  <c r="D162" i="8"/>
  <c r="E162" i="8" s="1"/>
  <c r="C162" i="8"/>
  <c r="B162" i="7"/>
  <c r="C162" i="7" s="1"/>
  <c r="D161" i="7"/>
  <c r="E161" i="7" s="1"/>
  <c r="B163" i="6"/>
  <c r="C162" i="6"/>
  <c r="D162" i="6"/>
  <c r="E162" i="6" s="1"/>
  <c r="B163" i="5"/>
  <c r="E162" i="5"/>
  <c r="D162" i="5"/>
  <c r="B164" i="8" l="1"/>
  <c r="D163" i="8"/>
  <c r="E163" i="8" s="1"/>
  <c r="C163" i="8"/>
  <c r="B163" i="7"/>
  <c r="C163" i="7" s="1"/>
  <c r="D162" i="7"/>
  <c r="E162" i="7" s="1"/>
  <c r="B164" i="6"/>
  <c r="C163" i="6"/>
  <c r="D163" i="6"/>
  <c r="E163" i="6" s="1"/>
  <c r="B164" i="5"/>
  <c r="D163" i="5"/>
  <c r="E163" i="5"/>
  <c r="B165" i="8" l="1"/>
  <c r="D164" i="8"/>
  <c r="E164" i="8" s="1"/>
  <c r="C164" i="8"/>
  <c r="B164" i="7"/>
  <c r="C164" i="7" s="1"/>
  <c r="D163" i="7"/>
  <c r="E163" i="7" s="1"/>
  <c r="B165" i="6"/>
  <c r="C164" i="6"/>
  <c r="D164" i="6"/>
  <c r="E164" i="6" s="1"/>
  <c r="B165" i="5"/>
  <c r="E164" i="5"/>
  <c r="D164" i="5"/>
  <c r="B166" i="8" l="1"/>
  <c r="D165" i="8"/>
  <c r="E165" i="8" s="1"/>
  <c r="C165" i="8"/>
  <c r="B165" i="7"/>
  <c r="C165" i="7" s="1"/>
  <c r="D164" i="7"/>
  <c r="E164" i="7" s="1"/>
  <c r="B166" i="6"/>
  <c r="C165" i="6"/>
  <c r="D165" i="6"/>
  <c r="E165" i="6" s="1"/>
  <c r="B166" i="5"/>
  <c r="E165" i="5"/>
  <c r="D165" i="5"/>
  <c r="B167" i="8" l="1"/>
  <c r="D166" i="8"/>
  <c r="E166" i="8" s="1"/>
  <c r="C166" i="8"/>
  <c r="B166" i="7"/>
  <c r="C166" i="7" s="1"/>
  <c r="D165" i="7"/>
  <c r="E165" i="7" s="1"/>
  <c r="B167" i="6"/>
  <c r="D166" i="6"/>
  <c r="E166" i="6" s="1"/>
  <c r="C166" i="6"/>
  <c r="B167" i="5"/>
  <c r="D166" i="5"/>
  <c r="E166" i="5"/>
  <c r="B168" i="8" l="1"/>
  <c r="D167" i="8"/>
  <c r="E167" i="8" s="1"/>
  <c r="C167" i="8"/>
  <c r="B167" i="7"/>
  <c r="C167" i="7" s="1"/>
  <c r="D166" i="7"/>
  <c r="E166" i="7" s="1"/>
  <c r="B168" i="6"/>
  <c r="D167" i="6"/>
  <c r="E167" i="6" s="1"/>
  <c r="C167" i="6"/>
  <c r="B168" i="5"/>
  <c r="D167" i="5"/>
  <c r="E167" i="5"/>
  <c r="B169" i="8" l="1"/>
  <c r="D168" i="8"/>
  <c r="E168" i="8" s="1"/>
  <c r="C168" i="8"/>
  <c r="B168" i="7"/>
  <c r="C168" i="7" s="1"/>
  <c r="D167" i="7"/>
  <c r="E167" i="7" s="1"/>
  <c r="B169" i="6"/>
  <c r="D168" i="6"/>
  <c r="E168" i="6" s="1"/>
  <c r="C168" i="6"/>
  <c r="B169" i="5"/>
  <c r="D168" i="5"/>
  <c r="E168" i="5"/>
  <c r="B170" i="8" l="1"/>
  <c r="D169" i="8"/>
  <c r="E169" i="8" s="1"/>
  <c r="C169" i="8"/>
  <c r="B169" i="7"/>
  <c r="C169" i="7" s="1"/>
  <c r="D168" i="7"/>
  <c r="E168" i="7" s="1"/>
  <c r="B170" i="6"/>
  <c r="D169" i="6"/>
  <c r="E169" i="6" s="1"/>
  <c r="C169" i="6"/>
  <c r="B170" i="5"/>
  <c r="E169" i="5"/>
  <c r="D169" i="5"/>
  <c r="B171" i="8" l="1"/>
  <c r="D170" i="8"/>
  <c r="E170" i="8" s="1"/>
  <c r="C170" i="8"/>
  <c r="B170" i="7"/>
  <c r="C170" i="7" s="1"/>
  <c r="D169" i="7"/>
  <c r="E169" i="7" s="1"/>
  <c r="B171" i="6"/>
  <c r="C170" i="6"/>
  <c r="D170" i="6"/>
  <c r="E170" i="6" s="1"/>
  <c r="B171" i="5"/>
  <c r="E170" i="5"/>
  <c r="D170" i="5"/>
  <c r="B172" i="8" l="1"/>
  <c r="D171" i="8"/>
  <c r="E171" i="8" s="1"/>
  <c r="C171" i="8"/>
  <c r="B171" i="7"/>
  <c r="C171" i="7" s="1"/>
  <c r="D170" i="7"/>
  <c r="E170" i="7" s="1"/>
  <c r="B172" i="6"/>
  <c r="C171" i="6"/>
  <c r="D171" i="6"/>
  <c r="E171" i="6" s="1"/>
  <c r="B172" i="5"/>
  <c r="D171" i="5"/>
  <c r="E171" i="5"/>
  <c r="B173" i="8" l="1"/>
  <c r="D172" i="8"/>
  <c r="E172" i="8" s="1"/>
  <c r="C172" i="8"/>
  <c r="B172" i="7"/>
  <c r="C172" i="7" s="1"/>
  <c r="D171" i="7"/>
  <c r="E171" i="7" s="1"/>
  <c r="B173" i="6"/>
  <c r="C172" i="6"/>
  <c r="D172" i="6"/>
  <c r="E172" i="6" s="1"/>
  <c r="B173" i="5"/>
  <c r="E172" i="5"/>
  <c r="D172" i="5"/>
  <c r="B174" i="8" l="1"/>
  <c r="D173" i="8"/>
  <c r="E173" i="8" s="1"/>
  <c r="C173" i="8"/>
  <c r="B173" i="7"/>
  <c r="C173" i="7" s="1"/>
  <c r="D172" i="7"/>
  <c r="E172" i="7" s="1"/>
  <c r="B174" i="6"/>
  <c r="C173" i="6"/>
  <c r="D173" i="6"/>
  <c r="E173" i="6" s="1"/>
  <c r="B174" i="5"/>
  <c r="E173" i="5"/>
  <c r="D173" i="5"/>
  <c r="B175" i="8" l="1"/>
  <c r="D174" i="8"/>
  <c r="E174" i="8" s="1"/>
  <c r="C174" i="8"/>
  <c r="B174" i="7"/>
  <c r="C174" i="7" s="1"/>
  <c r="D173" i="7"/>
  <c r="E173" i="7" s="1"/>
  <c r="B175" i="6"/>
  <c r="D174" i="6"/>
  <c r="E174" i="6" s="1"/>
  <c r="C174" i="6"/>
  <c r="B175" i="5"/>
  <c r="D174" i="5"/>
  <c r="E174" i="5"/>
  <c r="B176" i="8" l="1"/>
  <c r="D175" i="8"/>
  <c r="E175" i="8" s="1"/>
  <c r="C175" i="8"/>
  <c r="B175" i="7"/>
  <c r="C175" i="7" s="1"/>
  <c r="D174" i="7"/>
  <c r="E174" i="7" s="1"/>
  <c r="B176" i="6"/>
  <c r="D175" i="6"/>
  <c r="E175" i="6" s="1"/>
  <c r="C175" i="6"/>
  <c r="B176" i="5"/>
  <c r="E175" i="5"/>
  <c r="D175" i="5"/>
  <c r="B177" i="8" l="1"/>
  <c r="D176" i="8"/>
  <c r="E176" i="8" s="1"/>
  <c r="C176" i="8"/>
  <c r="B176" i="7"/>
  <c r="C176" i="7" s="1"/>
  <c r="D175" i="7"/>
  <c r="E175" i="7" s="1"/>
  <c r="B177" i="6"/>
  <c r="D176" i="6"/>
  <c r="E176" i="6" s="1"/>
  <c r="C176" i="6"/>
  <c r="B177" i="5"/>
  <c r="D176" i="5"/>
  <c r="E176" i="5"/>
  <c r="B178" i="8" l="1"/>
  <c r="D177" i="8"/>
  <c r="E177" i="8" s="1"/>
  <c r="C177" i="8"/>
  <c r="B177" i="7"/>
  <c r="C177" i="7" s="1"/>
  <c r="D176" i="7"/>
  <c r="E176" i="7" s="1"/>
  <c r="B178" i="6"/>
  <c r="D177" i="6"/>
  <c r="E177" i="6" s="1"/>
  <c r="C177" i="6"/>
  <c r="B178" i="5"/>
  <c r="E177" i="5"/>
  <c r="D177" i="5"/>
  <c r="B179" i="8" l="1"/>
  <c r="D178" i="8"/>
  <c r="E178" i="8" s="1"/>
  <c r="C178" i="8"/>
  <c r="B178" i="7"/>
  <c r="C178" i="7" s="1"/>
  <c r="D177" i="7"/>
  <c r="E177" i="7" s="1"/>
  <c r="B179" i="6"/>
  <c r="C178" i="6"/>
  <c r="D178" i="6"/>
  <c r="E178" i="6" s="1"/>
  <c r="B179" i="5"/>
  <c r="E178" i="5"/>
  <c r="D178" i="5"/>
  <c r="B180" i="8" l="1"/>
  <c r="D179" i="8"/>
  <c r="E179" i="8" s="1"/>
  <c r="C179" i="8"/>
  <c r="B179" i="7"/>
  <c r="C179" i="7" s="1"/>
  <c r="D178" i="7"/>
  <c r="E178" i="7" s="1"/>
  <c r="B180" i="6"/>
  <c r="C179" i="6"/>
  <c r="D179" i="6"/>
  <c r="E179" i="6" s="1"/>
  <c r="B180" i="5"/>
  <c r="E179" i="5"/>
  <c r="D179" i="5"/>
  <c r="B181" i="8" l="1"/>
  <c r="D180" i="8"/>
  <c r="E180" i="8" s="1"/>
  <c r="C180" i="8"/>
  <c r="B180" i="7"/>
  <c r="C180" i="7" s="1"/>
  <c r="D179" i="7"/>
  <c r="E179" i="7" s="1"/>
  <c r="B181" i="6"/>
  <c r="C180" i="6"/>
  <c r="D180" i="6"/>
  <c r="E180" i="6" s="1"/>
  <c r="B181" i="5"/>
  <c r="D180" i="5"/>
  <c r="E180" i="5"/>
  <c r="B182" i="8" l="1"/>
  <c r="D181" i="8"/>
  <c r="E181" i="8" s="1"/>
  <c r="C181" i="8"/>
  <c r="B181" i="7"/>
  <c r="C181" i="7" s="1"/>
  <c r="D180" i="7"/>
  <c r="E180" i="7" s="1"/>
  <c r="B182" i="6"/>
  <c r="C181" i="6"/>
  <c r="D181" i="6"/>
  <c r="E181" i="6" s="1"/>
  <c r="B182" i="5"/>
  <c r="E181" i="5"/>
  <c r="D181" i="5"/>
  <c r="B183" i="8" l="1"/>
  <c r="D182" i="8"/>
  <c r="E182" i="8" s="1"/>
  <c r="C182" i="8"/>
  <c r="B182" i="7"/>
  <c r="C182" i="7" s="1"/>
  <c r="D181" i="7"/>
  <c r="E181" i="7" s="1"/>
  <c r="B183" i="6"/>
  <c r="C182" i="6"/>
  <c r="D182" i="6"/>
  <c r="E182" i="6" s="1"/>
  <c r="B183" i="5"/>
  <c r="E182" i="5"/>
  <c r="D182" i="5"/>
  <c r="B184" i="8" l="1"/>
  <c r="D183" i="8"/>
  <c r="E183" i="8" s="1"/>
  <c r="C183" i="8"/>
  <c r="B183" i="7"/>
  <c r="C183" i="7" s="1"/>
  <c r="D182" i="7"/>
  <c r="E182" i="7" s="1"/>
  <c r="B184" i="6"/>
  <c r="D183" i="6"/>
  <c r="E183" i="6" s="1"/>
  <c r="C183" i="6"/>
  <c r="B184" i="5"/>
  <c r="E183" i="5"/>
  <c r="D183" i="5"/>
  <c r="B185" i="8" l="1"/>
  <c r="D184" i="8"/>
  <c r="E184" i="8" s="1"/>
  <c r="C184" i="8"/>
  <c r="B184" i="7"/>
  <c r="C184" i="7" s="1"/>
  <c r="D183" i="7"/>
  <c r="E183" i="7" s="1"/>
  <c r="B185" i="6"/>
  <c r="D184" i="6"/>
  <c r="E184" i="6" s="1"/>
  <c r="C184" i="6"/>
  <c r="B185" i="5"/>
  <c r="D184" i="5"/>
  <c r="E184" i="5"/>
  <c r="B186" i="8" l="1"/>
  <c r="D185" i="8"/>
  <c r="E185" i="8" s="1"/>
  <c r="C185" i="8"/>
  <c r="B185" i="7"/>
  <c r="C185" i="7" s="1"/>
  <c r="D184" i="7"/>
  <c r="E184" i="7" s="1"/>
  <c r="B186" i="6"/>
  <c r="D185" i="6"/>
  <c r="E185" i="6" s="1"/>
  <c r="C185" i="6"/>
  <c r="B186" i="5"/>
  <c r="E185" i="5"/>
  <c r="D185" i="5"/>
  <c r="B187" i="8" l="1"/>
  <c r="D186" i="8"/>
  <c r="E186" i="8" s="1"/>
  <c r="C186" i="8"/>
  <c r="B186" i="7"/>
  <c r="C186" i="7" s="1"/>
  <c r="D185" i="7"/>
  <c r="E185" i="7" s="1"/>
  <c r="B187" i="6"/>
  <c r="D186" i="6"/>
  <c r="E186" i="6" s="1"/>
  <c r="C186" i="6"/>
  <c r="B187" i="5"/>
  <c r="E186" i="5"/>
  <c r="D186" i="5"/>
  <c r="B188" i="8" l="1"/>
  <c r="D187" i="8"/>
  <c r="E187" i="8" s="1"/>
  <c r="C187" i="8"/>
  <c r="B187" i="7"/>
  <c r="C187" i="7" s="1"/>
  <c r="D186" i="7"/>
  <c r="E186" i="7" s="1"/>
  <c r="B188" i="6"/>
  <c r="C187" i="6"/>
  <c r="D187" i="6"/>
  <c r="E187" i="6" s="1"/>
  <c r="B188" i="5"/>
  <c r="E187" i="5"/>
  <c r="D187" i="5"/>
  <c r="B189" i="8" l="1"/>
  <c r="D188" i="8"/>
  <c r="E188" i="8" s="1"/>
  <c r="C188" i="8"/>
  <c r="B188" i="7"/>
  <c r="C188" i="7" s="1"/>
  <c r="D187" i="7"/>
  <c r="E187" i="7" s="1"/>
  <c r="B189" i="6"/>
  <c r="C188" i="6"/>
  <c r="D188" i="6"/>
  <c r="E188" i="6" s="1"/>
  <c r="B189" i="5"/>
  <c r="D188" i="5"/>
  <c r="E188" i="5"/>
  <c r="B190" i="8" l="1"/>
  <c r="D189" i="8"/>
  <c r="E189" i="8" s="1"/>
  <c r="C189" i="8"/>
  <c r="B189" i="7"/>
  <c r="C189" i="7" s="1"/>
  <c r="D188" i="7"/>
  <c r="E188" i="7" s="1"/>
  <c r="B190" i="6"/>
  <c r="C189" i="6"/>
  <c r="D189" i="6"/>
  <c r="E189" i="6" s="1"/>
  <c r="B190" i="5"/>
  <c r="E189" i="5"/>
  <c r="D189" i="5"/>
  <c r="B191" i="8" l="1"/>
  <c r="D190" i="8"/>
  <c r="E190" i="8" s="1"/>
  <c r="C190" i="8"/>
  <c r="B190" i="7"/>
  <c r="C190" i="7" s="1"/>
  <c r="D189" i="7"/>
  <c r="E189" i="7" s="1"/>
  <c r="B191" i="6"/>
  <c r="C190" i="6"/>
  <c r="D190" i="6"/>
  <c r="E190" i="6" s="1"/>
  <c r="B191" i="5"/>
  <c r="E190" i="5"/>
  <c r="D190" i="5"/>
  <c r="B192" i="8" l="1"/>
  <c r="D191" i="8"/>
  <c r="E191" i="8" s="1"/>
  <c r="C191" i="8"/>
  <c r="B191" i="7"/>
  <c r="C191" i="7" s="1"/>
  <c r="D190" i="7"/>
  <c r="E190" i="7" s="1"/>
  <c r="B192" i="6"/>
  <c r="D191" i="6"/>
  <c r="E191" i="6" s="1"/>
  <c r="C191" i="6"/>
  <c r="B192" i="5"/>
  <c r="E191" i="5"/>
  <c r="D191" i="5"/>
  <c r="B193" i="8" l="1"/>
  <c r="D192" i="8"/>
  <c r="E192" i="8" s="1"/>
  <c r="C192" i="8"/>
  <c r="B192" i="7"/>
  <c r="C192" i="7" s="1"/>
  <c r="D191" i="7"/>
  <c r="E191" i="7" s="1"/>
  <c r="B193" i="6"/>
  <c r="D192" i="6"/>
  <c r="E192" i="6" s="1"/>
  <c r="C192" i="6"/>
  <c r="B193" i="5"/>
  <c r="D192" i="5"/>
  <c r="E192" i="5"/>
  <c r="B194" i="8" l="1"/>
  <c r="D193" i="8"/>
  <c r="E193" i="8" s="1"/>
  <c r="C193" i="8"/>
  <c r="B193" i="7"/>
  <c r="C193" i="7" s="1"/>
  <c r="D192" i="7"/>
  <c r="E192" i="7" s="1"/>
  <c r="B194" i="6"/>
  <c r="D193" i="6"/>
  <c r="E193" i="6" s="1"/>
  <c r="C193" i="6"/>
  <c r="B194" i="5"/>
  <c r="E193" i="5"/>
  <c r="D193" i="5"/>
  <c r="B195" i="8" l="1"/>
  <c r="D194" i="8"/>
  <c r="E194" i="8" s="1"/>
  <c r="C194" i="8"/>
  <c r="B194" i="7"/>
  <c r="C194" i="7" s="1"/>
  <c r="D193" i="7"/>
  <c r="E193" i="7" s="1"/>
  <c r="B195" i="6"/>
  <c r="D194" i="6"/>
  <c r="E194" i="6" s="1"/>
  <c r="C194" i="6"/>
  <c r="B195" i="5"/>
  <c r="E194" i="5"/>
  <c r="D194" i="5"/>
  <c r="B196" i="8" l="1"/>
  <c r="D195" i="8"/>
  <c r="E195" i="8" s="1"/>
  <c r="C195" i="8"/>
  <c r="B195" i="7"/>
  <c r="C195" i="7" s="1"/>
  <c r="D194" i="7"/>
  <c r="E194" i="7" s="1"/>
  <c r="B196" i="6"/>
  <c r="C195" i="6"/>
  <c r="D195" i="6"/>
  <c r="E195" i="6" s="1"/>
  <c r="B196" i="5"/>
  <c r="E195" i="5"/>
  <c r="D195" i="5"/>
  <c r="B197" i="8" l="1"/>
  <c r="D196" i="8"/>
  <c r="E196" i="8" s="1"/>
  <c r="C196" i="8"/>
  <c r="B196" i="7"/>
  <c r="C196" i="7" s="1"/>
  <c r="D195" i="7"/>
  <c r="E195" i="7" s="1"/>
  <c r="B197" i="6"/>
  <c r="C196" i="6"/>
  <c r="D196" i="6"/>
  <c r="E196" i="6" s="1"/>
  <c r="B197" i="5"/>
  <c r="D196" i="5"/>
  <c r="E196" i="5"/>
  <c r="B198" i="8" l="1"/>
  <c r="D197" i="8"/>
  <c r="E197" i="8" s="1"/>
  <c r="C197" i="8"/>
  <c r="B197" i="7"/>
  <c r="C197" i="7" s="1"/>
  <c r="D196" i="7"/>
  <c r="E196" i="7" s="1"/>
  <c r="B198" i="6"/>
  <c r="C197" i="6"/>
  <c r="D197" i="6"/>
  <c r="E197" i="6" s="1"/>
  <c r="B198" i="5"/>
  <c r="E197" i="5"/>
  <c r="D197" i="5"/>
  <c r="B199" i="8" l="1"/>
  <c r="D198" i="8"/>
  <c r="E198" i="8" s="1"/>
  <c r="C198" i="8"/>
  <c r="B198" i="7"/>
  <c r="C198" i="7" s="1"/>
  <c r="D197" i="7"/>
  <c r="E197" i="7" s="1"/>
  <c r="B199" i="6"/>
  <c r="C198" i="6"/>
  <c r="D198" i="6"/>
  <c r="E198" i="6" s="1"/>
  <c r="B199" i="5"/>
  <c r="E198" i="5"/>
  <c r="D198" i="5"/>
  <c r="B200" i="8" l="1"/>
  <c r="D199" i="8"/>
  <c r="E199" i="8" s="1"/>
  <c r="C199" i="8"/>
  <c r="B199" i="7"/>
  <c r="C199" i="7" s="1"/>
  <c r="D198" i="7"/>
  <c r="E198" i="7" s="1"/>
  <c r="B200" i="6"/>
  <c r="D199" i="6"/>
  <c r="E199" i="6" s="1"/>
  <c r="C199" i="6"/>
  <c r="B200" i="5"/>
  <c r="E199" i="5"/>
  <c r="D199" i="5"/>
  <c r="B201" i="8" l="1"/>
  <c r="D200" i="8"/>
  <c r="E200" i="8" s="1"/>
  <c r="C200" i="8"/>
  <c r="B200" i="7"/>
  <c r="C200" i="7" s="1"/>
  <c r="D199" i="7"/>
  <c r="E199" i="7" s="1"/>
  <c r="B201" i="6"/>
  <c r="D200" i="6"/>
  <c r="E200" i="6" s="1"/>
  <c r="C200" i="6"/>
  <c r="B201" i="5"/>
  <c r="D200" i="5"/>
  <c r="E200" i="5"/>
  <c r="B202" i="8" l="1"/>
  <c r="D201" i="8"/>
  <c r="E201" i="8" s="1"/>
  <c r="C201" i="8"/>
  <c r="B201" i="7"/>
  <c r="C201" i="7" s="1"/>
  <c r="D200" i="7"/>
  <c r="E200" i="7" s="1"/>
  <c r="B202" i="6"/>
  <c r="D201" i="6"/>
  <c r="E201" i="6" s="1"/>
  <c r="C201" i="6"/>
  <c r="B202" i="5"/>
  <c r="E201" i="5"/>
  <c r="D201" i="5"/>
  <c r="B203" i="8" l="1"/>
  <c r="D202" i="8"/>
  <c r="E202" i="8" s="1"/>
  <c r="C202" i="8"/>
  <c r="B202" i="7"/>
  <c r="C202" i="7" s="1"/>
  <c r="D201" i="7"/>
  <c r="E201" i="7" s="1"/>
  <c r="B203" i="6"/>
  <c r="D202" i="6"/>
  <c r="E202" i="6" s="1"/>
  <c r="C202" i="6"/>
  <c r="B203" i="5"/>
  <c r="E202" i="5"/>
  <c r="D202" i="5"/>
  <c r="B204" i="8" l="1"/>
  <c r="D203" i="8"/>
  <c r="E203" i="8" s="1"/>
  <c r="C203" i="8"/>
  <c r="B203" i="7"/>
  <c r="C203" i="7" s="1"/>
  <c r="D202" i="7"/>
  <c r="E202" i="7" s="1"/>
  <c r="B204" i="6"/>
  <c r="C203" i="6"/>
  <c r="D203" i="6"/>
  <c r="E203" i="6" s="1"/>
  <c r="B204" i="5"/>
  <c r="E203" i="5"/>
  <c r="D203" i="5"/>
  <c r="B205" i="8" l="1"/>
  <c r="D204" i="8"/>
  <c r="E204" i="8" s="1"/>
  <c r="C204" i="8"/>
  <c r="B204" i="7"/>
  <c r="C204" i="7" s="1"/>
  <c r="D203" i="7"/>
  <c r="E203" i="7" s="1"/>
  <c r="B205" i="6"/>
  <c r="C204" i="6"/>
  <c r="D204" i="6"/>
  <c r="E204" i="6" s="1"/>
  <c r="B205" i="5"/>
  <c r="D204" i="5"/>
  <c r="E204" i="5"/>
  <c r="B206" i="8" l="1"/>
  <c r="D205" i="8"/>
  <c r="E205" i="8" s="1"/>
  <c r="C205" i="8"/>
  <c r="B205" i="7"/>
  <c r="C205" i="7" s="1"/>
  <c r="D204" i="7"/>
  <c r="E204" i="7" s="1"/>
  <c r="B206" i="6"/>
  <c r="C205" i="6"/>
  <c r="D205" i="6"/>
  <c r="E205" i="6" s="1"/>
  <c r="B206" i="5"/>
  <c r="E205" i="5"/>
  <c r="D205" i="5"/>
  <c r="B207" i="8" l="1"/>
  <c r="D206" i="8"/>
  <c r="E206" i="8" s="1"/>
  <c r="C206" i="8"/>
  <c r="B206" i="7"/>
  <c r="C206" i="7" s="1"/>
  <c r="D205" i="7"/>
  <c r="E205" i="7" s="1"/>
  <c r="B207" i="6"/>
  <c r="C206" i="6"/>
  <c r="D206" i="6"/>
  <c r="E206" i="6" s="1"/>
  <c r="B207" i="5"/>
  <c r="E206" i="5"/>
  <c r="D206" i="5"/>
  <c r="B208" i="8" l="1"/>
  <c r="D207" i="8"/>
  <c r="E207" i="8" s="1"/>
  <c r="C207" i="8"/>
  <c r="B207" i="7"/>
  <c r="C207" i="7" s="1"/>
  <c r="D206" i="7"/>
  <c r="E206" i="7" s="1"/>
  <c r="B208" i="6"/>
  <c r="D207" i="6"/>
  <c r="E207" i="6" s="1"/>
  <c r="C207" i="6"/>
  <c r="B208" i="5"/>
  <c r="E207" i="5"/>
  <c r="D207" i="5"/>
  <c r="B209" i="8" l="1"/>
  <c r="D208" i="8"/>
  <c r="E208" i="8" s="1"/>
  <c r="C208" i="8"/>
  <c r="B208" i="7"/>
  <c r="C208" i="7" s="1"/>
  <c r="D207" i="7"/>
  <c r="E207" i="7" s="1"/>
  <c r="B209" i="6"/>
  <c r="D208" i="6"/>
  <c r="E208" i="6" s="1"/>
  <c r="C208" i="6"/>
  <c r="B209" i="5"/>
  <c r="D208" i="5"/>
  <c r="E208" i="5"/>
  <c r="B210" i="8" l="1"/>
  <c r="D209" i="8"/>
  <c r="E209" i="8" s="1"/>
  <c r="C209" i="8"/>
  <c r="B209" i="7"/>
  <c r="C209" i="7" s="1"/>
  <c r="D208" i="7"/>
  <c r="E208" i="7" s="1"/>
  <c r="B210" i="6"/>
  <c r="D209" i="6"/>
  <c r="E209" i="6" s="1"/>
  <c r="C209" i="6"/>
  <c r="B210" i="5"/>
  <c r="E209" i="5"/>
  <c r="D209" i="5"/>
  <c r="B211" i="8" l="1"/>
  <c r="D210" i="8"/>
  <c r="E210" i="8" s="1"/>
  <c r="C210" i="8"/>
  <c r="B210" i="7"/>
  <c r="C210" i="7" s="1"/>
  <c r="D209" i="7"/>
  <c r="E209" i="7" s="1"/>
  <c r="B211" i="6"/>
  <c r="D210" i="6"/>
  <c r="E210" i="6" s="1"/>
  <c r="C210" i="6"/>
  <c r="B211" i="5"/>
  <c r="E210" i="5"/>
  <c r="D210" i="5"/>
  <c r="B212" i="8" l="1"/>
  <c r="D211" i="8"/>
  <c r="E211" i="8" s="1"/>
  <c r="C211" i="8"/>
  <c r="B211" i="7"/>
  <c r="C211" i="7" s="1"/>
  <c r="D210" i="7"/>
  <c r="E210" i="7" s="1"/>
  <c r="B212" i="6"/>
  <c r="C211" i="6"/>
  <c r="D211" i="6"/>
  <c r="E211" i="6" s="1"/>
  <c r="B212" i="5"/>
  <c r="E211" i="5"/>
  <c r="D211" i="5"/>
  <c r="B213" i="8" l="1"/>
  <c r="D212" i="8"/>
  <c r="E212" i="8" s="1"/>
  <c r="C212" i="8"/>
  <c r="B212" i="7"/>
  <c r="C212" i="7" s="1"/>
  <c r="D211" i="7"/>
  <c r="E211" i="7" s="1"/>
  <c r="B213" i="6"/>
  <c r="C212" i="6"/>
  <c r="D212" i="6"/>
  <c r="E212" i="6" s="1"/>
  <c r="B213" i="5"/>
  <c r="D212" i="5"/>
  <c r="E212" i="5"/>
  <c r="B214" i="8" l="1"/>
  <c r="D213" i="8"/>
  <c r="E213" i="8" s="1"/>
  <c r="C213" i="8"/>
  <c r="B213" i="7"/>
  <c r="C213" i="7" s="1"/>
  <c r="D212" i="7"/>
  <c r="E212" i="7" s="1"/>
  <c r="B214" i="6"/>
  <c r="C213" i="6"/>
  <c r="D213" i="6"/>
  <c r="E213" i="6" s="1"/>
  <c r="B214" i="5"/>
  <c r="E213" i="5"/>
  <c r="D213" i="5"/>
  <c r="B215" i="8" l="1"/>
  <c r="D214" i="8"/>
  <c r="E214" i="8" s="1"/>
  <c r="C214" i="8"/>
  <c r="B214" i="7"/>
  <c r="C214" i="7" s="1"/>
  <c r="D213" i="7"/>
  <c r="E213" i="7" s="1"/>
  <c r="B215" i="6"/>
  <c r="C214" i="6"/>
  <c r="D214" i="6"/>
  <c r="E214" i="6" s="1"/>
  <c r="B215" i="5"/>
  <c r="E214" i="5"/>
  <c r="D214" i="5"/>
  <c r="B216" i="8" l="1"/>
  <c r="D215" i="8"/>
  <c r="E215" i="8" s="1"/>
  <c r="C215" i="8"/>
  <c r="B215" i="7"/>
  <c r="C215" i="7" s="1"/>
  <c r="D214" i="7"/>
  <c r="E214" i="7" s="1"/>
  <c r="B216" i="6"/>
  <c r="D215" i="6"/>
  <c r="E215" i="6" s="1"/>
  <c r="C215" i="6"/>
  <c r="B216" i="5"/>
  <c r="E215" i="5"/>
  <c r="D215" i="5"/>
  <c r="B217" i="8" l="1"/>
  <c r="D216" i="8"/>
  <c r="E216" i="8" s="1"/>
  <c r="C216" i="8"/>
  <c r="B216" i="7"/>
  <c r="C216" i="7" s="1"/>
  <c r="D215" i="7"/>
  <c r="E215" i="7" s="1"/>
  <c r="B217" i="6"/>
  <c r="D216" i="6"/>
  <c r="E216" i="6" s="1"/>
  <c r="C216" i="6"/>
  <c r="B217" i="5"/>
  <c r="D216" i="5"/>
  <c r="E216" i="5"/>
  <c r="B218" i="8" l="1"/>
  <c r="D217" i="8"/>
  <c r="E217" i="8" s="1"/>
  <c r="C217" i="8"/>
  <c r="B217" i="7"/>
  <c r="C217" i="7" s="1"/>
  <c r="D216" i="7"/>
  <c r="E216" i="7" s="1"/>
  <c r="B218" i="6"/>
  <c r="D217" i="6"/>
  <c r="E217" i="6" s="1"/>
  <c r="C217" i="6"/>
  <c r="B218" i="5"/>
  <c r="E217" i="5"/>
  <c r="D217" i="5"/>
  <c r="B219" i="8" l="1"/>
  <c r="D218" i="8"/>
  <c r="E218" i="8" s="1"/>
  <c r="C218" i="8"/>
  <c r="B218" i="7"/>
  <c r="C218" i="7" s="1"/>
  <c r="D217" i="7"/>
  <c r="E217" i="7" s="1"/>
  <c r="B219" i="6"/>
  <c r="D218" i="6"/>
  <c r="E218" i="6" s="1"/>
  <c r="C218" i="6"/>
  <c r="B219" i="5"/>
  <c r="E218" i="5"/>
  <c r="D218" i="5"/>
  <c r="B220" i="8" l="1"/>
  <c r="D219" i="8"/>
  <c r="E219" i="8" s="1"/>
  <c r="C219" i="8"/>
  <c r="B219" i="7"/>
  <c r="C219" i="7" s="1"/>
  <c r="D218" i="7"/>
  <c r="E218" i="7" s="1"/>
  <c r="B220" i="6"/>
  <c r="C219" i="6"/>
  <c r="D219" i="6"/>
  <c r="E219" i="6" s="1"/>
  <c r="B220" i="5"/>
  <c r="E219" i="5"/>
  <c r="D219" i="5"/>
  <c r="B221" i="8" l="1"/>
  <c r="D220" i="8"/>
  <c r="E220" i="8" s="1"/>
  <c r="C220" i="8"/>
  <c r="B220" i="7"/>
  <c r="C220" i="7" s="1"/>
  <c r="D219" i="7"/>
  <c r="E219" i="7" s="1"/>
  <c r="B221" i="6"/>
  <c r="C220" i="6"/>
  <c r="D220" i="6"/>
  <c r="E220" i="6" s="1"/>
  <c r="B221" i="5"/>
  <c r="D220" i="5"/>
  <c r="E220" i="5"/>
  <c r="B222" i="8" l="1"/>
  <c r="D221" i="8"/>
  <c r="E221" i="8" s="1"/>
  <c r="C221" i="8"/>
  <c r="B221" i="7"/>
  <c r="C221" i="7" s="1"/>
  <c r="D220" i="7"/>
  <c r="E220" i="7" s="1"/>
  <c r="B222" i="6"/>
  <c r="C221" i="6"/>
  <c r="D221" i="6"/>
  <c r="E221" i="6" s="1"/>
  <c r="B222" i="5"/>
  <c r="E221" i="5"/>
  <c r="D221" i="5"/>
  <c r="B223" i="8" l="1"/>
  <c r="D222" i="8"/>
  <c r="E222" i="8" s="1"/>
  <c r="C222" i="8"/>
  <c r="B222" i="7"/>
  <c r="C222" i="7" s="1"/>
  <c r="D221" i="7"/>
  <c r="E221" i="7" s="1"/>
  <c r="B223" i="6"/>
  <c r="C222" i="6"/>
  <c r="D222" i="6"/>
  <c r="E222" i="6" s="1"/>
  <c r="B223" i="5"/>
  <c r="E222" i="5"/>
  <c r="D222" i="5"/>
  <c r="B224" i="8" l="1"/>
  <c r="D223" i="8"/>
  <c r="E223" i="8" s="1"/>
  <c r="C223" i="8"/>
  <c r="B223" i="7"/>
  <c r="C223" i="7" s="1"/>
  <c r="D222" i="7"/>
  <c r="E222" i="7" s="1"/>
  <c r="B224" i="6"/>
  <c r="D223" i="6"/>
  <c r="E223" i="6" s="1"/>
  <c r="C223" i="6"/>
  <c r="B224" i="5"/>
  <c r="E223" i="5"/>
  <c r="D223" i="5"/>
  <c r="B225" i="8" l="1"/>
  <c r="D224" i="8"/>
  <c r="E224" i="8" s="1"/>
  <c r="C224" i="8"/>
  <c r="B224" i="7"/>
  <c r="C224" i="7" s="1"/>
  <c r="D223" i="7"/>
  <c r="E223" i="7" s="1"/>
  <c r="B225" i="6"/>
  <c r="D224" i="6"/>
  <c r="E224" i="6" s="1"/>
  <c r="C224" i="6"/>
  <c r="B225" i="5"/>
  <c r="D224" i="5"/>
  <c r="E224" i="5"/>
  <c r="B226" i="8" l="1"/>
  <c r="D225" i="8"/>
  <c r="E225" i="8" s="1"/>
  <c r="C225" i="8"/>
  <c r="B225" i="7"/>
  <c r="C225" i="7" s="1"/>
  <c r="D224" i="7"/>
  <c r="E224" i="7" s="1"/>
  <c r="B226" i="6"/>
  <c r="D225" i="6"/>
  <c r="E225" i="6" s="1"/>
  <c r="C225" i="6"/>
  <c r="B226" i="5"/>
  <c r="E225" i="5"/>
  <c r="D225" i="5"/>
  <c r="B227" i="8" l="1"/>
  <c r="D226" i="8"/>
  <c r="E226" i="8" s="1"/>
  <c r="C226" i="8"/>
  <c r="B226" i="7"/>
  <c r="C226" i="7" s="1"/>
  <c r="D225" i="7"/>
  <c r="E225" i="7" s="1"/>
  <c r="B227" i="6"/>
  <c r="D226" i="6"/>
  <c r="E226" i="6" s="1"/>
  <c r="C226" i="6"/>
  <c r="B227" i="5"/>
  <c r="E226" i="5"/>
  <c r="D226" i="5"/>
  <c r="B228" i="8" l="1"/>
  <c r="D227" i="8"/>
  <c r="E227" i="8" s="1"/>
  <c r="C227" i="8"/>
  <c r="B227" i="7"/>
  <c r="C227" i="7" s="1"/>
  <c r="D226" i="7"/>
  <c r="E226" i="7" s="1"/>
  <c r="B228" i="6"/>
  <c r="C227" i="6"/>
  <c r="D227" i="6"/>
  <c r="E227" i="6" s="1"/>
  <c r="B228" i="5"/>
  <c r="E227" i="5"/>
  <c r="D227" i="5"/>
  <c r="B229" i="8" l="1"/>
  <c r="D228" i="8"/>
  <c r="E228" i="8" s="1"/>
  <c r="C228" i="8"/>
  <c r="B228" i="7"/>
  <c r="C228" i="7" s="1"/>
  <c r="D227" i="7"/>
  <c r="E227" i="7" s="1"/>
  <c r="B229" i="6"/>
  <c r="C228" i="6"/>
  <c r="D228" i="6"/>
  <c r="E228" i="6" s="1"/>
  <c r="B229" i="5"/>
  <c r="D228" i="5"/>
  <c r="E228" i="5"/>
  <c r="B230" i="8" l="1"/>
  <c r="D229" i="8"/>
  <c r="E229" i="8" s="1"/>
  <c r="C229" i="8"/>
  <c r="B229" i="7"/>
  <c r="C229" i="7" s="1"/>
  <c r="D228" i="7"/>
  <c r="E228" i="7" s="1"/>
  <c r="B230" i="6"/>
  <c r="C229" i="6"/>
  <c r="D229" i="6"/>
  <c r="E229" i="6" s="1"/>
  <c r="B230" i="5"/>
  <c r="E229" i="5"/>
  <c r="D229" i="5"/>
  <c r="B231" i="8" l="1"/>
  <c r="D230" i="8"/>
  <c r="E230" i="8" s="1"/>
  <c r="C230" i="8"/>
  <c r="B230" i="7"/>
  <c r="C230" i="7" s="1"/>
  <c r="D229" i="7"/>
  <c r="E229" i="7" s="1"/>
  <c r="B231" i="6"/>
  <c r="C230" i="6"/>
  <c r="D230" i="6"/>
  <c r="E230" i="6" s="1"/>
  <c r="B231" i="5"/>
  <c r="E230" i="5"/>
  <c r="D230" i="5"/>
  <c r="B232" i="8" l="1"/>
  <c r="D231" i="8"/>
  <c r="E231" i="8" s="1"/>
  <c r="C231" i="8"/>
  <c r="B231" i="7"/>
  <c r="C231" i="7" s="1"/>
  <c r="D230" i="7"/>
  <c r="E230" i="7" s="1"/>
  <c r="B232" i="6"/>
  <c r="D231" i="6"/>
  <c r="E231" i="6" s="1"/>
  <c r="C231" i="6"/>
  <c r="B232" i="5"/>
  <c r="E231" i="5"/>
  <c r="D231" i="5"/>
  <c r="B233" i="8" l="1"/>
  <c r="D232" i="8"/>
  <c r="E232" i="8" s="1"/>
  <c r="C232" i="8"/>
  <c r="B232" i="7"/>
  <c r="C232" i="7" s="1"/>
  <c r="D231" i="7"/>
  <c r="E231" i="7" s="1"/>
  <c r="B233" i="6"/>
  <c r="D232" i="6"/>
  <c r="E232" i="6" s="1"/>
  <c r="C232" i="6"/>
  <c r="B233" i="5"/>
  <c r="D232" i="5"/>
  <c r="E232" i="5"/>
  <c r="B234" i="8" l="1"/>
  <c r="D233" i="8"/>
  <c r="E233" i="8" s="1"/>
  <c r="C233" i="8"/>
  <c r="B233" i="7"/>
  <c r="C233" i="7" s="1"/>
  <c r="D232" i="7"/>
  <c r="E232" i="7" s="1"/>
  <c r="B234" i="6"/>
  <c r="D233" i="6"/>
  <c r="E233" i="6" s="1"/>
  <c r="C233" i="6"/>
  <c r="B234" i="5"/>
  <c r="E233" i="5"/>
  <c r="D233" i="5"/>
  <c r="B235" i="8" l="1"/>
  <c r="D234" i="8"/>
  <c r="E234" i="8" s="1"/>
  <c r="C234" i="8"/>
  <c r="B234" i="7"/>
  <c r="C234" i="7" s="1"/>
  <c r="D233" i="7"/>
  <c r="E233" i="7" s="1"/>
  <c r="B235" i="6"/>
  <c r="D234" i="6"/>
  <c r="E234" i="6" s="1"/>
  <c r="C234" i="6"/>
  <c r="B235" i="5"/>
  <c r="E234" i="5"/>
  <c r="D234" i="5"/>
  <c r="B236" i="8" l="1"/>
  <c r="D235" i="8"/>
  <c r="E235" i="8" s="1"/>
  <c r="C235" i="8"/>
  <c r="B235" i="7"/>
  <c r="C235" i="7" s="1"/>
  <c r="D234" i="7"/>
  <c r="E234" i="7" s="1"/>
  <c r="B236" i="6"/>
  <c r="C235" i="6"/>
  <c r="D235" i="6"/>
  <c r="E235" i="6" s="1"/>
  <c r="B236" i="5"/>
  <c r="E235" i="5"/>
  <c r="D235" i="5"/>
  <c r="B237" i="8" l="1"/>
  <c r="D236" i="8"/>
  <c r="E236" i="8" s="1"/>
  <c r="C236" i="8"/>
  <c r="B236" i="7"/>
  <c r="C236" i="7" s="1"/>
  <c r="D235" i="7"/>
  <c r="E235" i="7" s="1"/>
  <c r="B237" i="6"/>
  <c r="C236" i="6"/>
  <c r="D236" i="6"/>
  <c r="E236" i="6" s="1"/>
  <c r="B237" i="5"/>
  <c r="D236" i="5"/>
  <c r="E236" i="5"/>
  <c r="B238" i="8" l="1"/>
  <c r="D237" i="8"/>
  <c r="E237" i="8" s="1"/>
  <c r="C237" i="8"/>
  <c r="B237" i="7"/>
  <c r="C237" i="7" s="1"/>
  <c r="D236" i="7"/>
  <c r="E236" i="7" s="1"/>
  <c r="B238" i="6"/>
  <c r="C237" i="6"/>
  <c r="D237" i="6"/>
  <c r="E237" i="6" s="1"/>
  <c r="B238" i="5"/>
  <c r="E237" i="5"/>
  <c r="D237" i="5"/>
  <c r="B239" i="8" l="1"/>
  <c r="D238" i="8"/>
  <c r="E238" i="8" s="1"/>
  <c r="C238" i="8"/>
  <c r="B238" i="7"/>
  <c r="C238" i="7" s="1"/>
  <c r="D237" i="7"/>
  <c r="E237" i="7" s="1"/>
  <c r="B239" i="6"/>
  <c r="C238" i="6"/>
  <c r="D238" i="6"/>
  <c r="E238" i="6" s="1"/>
  <c r="B239" i="5"/>
  <c r="E238" i="5"/>
  <c r="D238" i="5"/>
  <c r="B240" i="8" l="1"/>
  <c r="D239" i="8"/>
  <c r="E239" i="8" s="1"/>
  <c r="C239" i="8"/>
  <c r="B239" i="7"/>
  <c r="C239" i="7" s="1"/>
  <c r="D238" i="7"/>
  <c r="E238" i="7" s="1"/>
  <c r="B240" i="6"/>
  <c r="D239" i="6"/>
  <c r="E239" i="6" s="1"/>
  <c r="C239" i="6"/>
  <c r="B240" i="5"/>
  <c r="E239" i="5"/>
  <c r="D239" i="5"/>
  <c r="B241" i="8" l="1"/>
  <c r="D240" i="8"/>
  <c r="E240" i="8" s="1"/>
  <c r="C240" i="8"/>
  <c r="B240" i="7"/>
  <c r="C240" i="7" s="1"/>
  <c r="D239" i="7"/>
  <c r="E239" i="7" s="1"/>
  <c r="B241" i="6"/>
  <c r="D240" i="6"/>
  <c r="E240" i="6" s="1"/>
  <c r="C240" i="6"/>
  <c r="B241" i="5"/>
  <c r="D240" i="5"/>
  <c r="E240" i="5"/>
  <c r="B242" i="8" l="1"/>
  <c r="D241" i="8"/>
  <c r="E241" i="8" s="1"/>
  <c r="C241" i="8"/>
  <c r="B241" i="7"/>
  <c r="C241" i="7" s="1"/>
  <c r="D240" i="7"/>
  <c r="E240" i="7" s="1"/>
  <c r="B242" i="6"/>
  <c r="D241" i="6"/>
  <c r="E241" i="6" s="1"/>
  <c r="C241" i="6"/>
  <c r="B242" i="5"/>
  <c r="E241" i="5"/>
  <c r="D241" i="5"/>
  <c r="B243" i="8" l="1"/>
  <c r="D242" i="8"/>
  <c r="E242" i="8" s="1"/>
  <c r="C242" i="8"/>
  <c r="B242" i="7"/>
  <c r="C242" i="7" s="1"/>
  <c r="D241" i="7"/>
  <c r="E241" i="7" s="1"/>
  <c r="B243" i="6"/>
  <c r="D242" i="6"/>
  <c r="E242" i="6" s="1"/>
  <c r="C242" i="6"/>
  <c r="B243" i="5"/>
  <c r="E242" i="5"/>
  <c r="D242" i="5"/>
  <c r="B244" i="8" l="1"/>
  <c r="D243" i="8"/>
  <c r="E243" i="8" s="1"/>
  <c r="C243" i="8"/>
  <c r="B243" i="7"/>
  <c r="C243" i="7" s="1"/>
  <c r="D242" i="7"/>
  <c r="E242" i="7" s="1"/>
  <c r="B244" i="6"/>
  <c r="C243" i="6"/>
  <c r="D243" i="6"/>
  <c r="E243" i="6" s="1"/>
  <c r="B244" i="5"/>
  <c r="E243" i="5"/>
  <c r="D243" i="5"/>
  <c r="B245" i="8" l="1"/>
  <c r="D244" i="8"/>
  <c r="E244" i="8" s="1"/>
  <c r="C244" i="8"/>
  <c r="B244" i="7"/>
  <c r="C244" i="7" s="1"/>
  <c r="D243" i="7"/>
  <c r="E243" i="7" s="1"/>
  <c r="B245" i="6"/>
  <c r="C244" i="6"/>
  <c r="D244" i="6"/>
  <c r="E244" i="6" s="1"/>
  <c r="B245" i="5"/>
  <c r="D244" i="5"/>
  <c r="E244" i="5"/>
  <c r="B246" i="8" l="1"/>
  <c r="D245" i="8"/>
  <c r="E245" i="8" s="1"/>
  <c r="C245" i="8"/>
  <c r="B245" i="7"/>
  <c r="C245" i="7" s="1"/>
  <c r="D244" i="7"/>
  <c r="E244" i="7" s="1"/>
  <c r="B246" i="6"/>
  <c r="C245" i="6"/>
  <c r="D245" i="6"/>
  <c r="E245" i="6" s="1"/>
  <c r="B246" i="5"/>
  <c r="E245" i="5"/>
  <c r="D245" i="5"/>
  <c r="B247" i="8" l="1"/>
  <c r="D246" i="8"/>
  <c r="E246" i="8" s="1"/>
  <c r="C246" i="8"/>
  <c r="B246" i="7"/>
  <c r="C246" i="7" s="1"/>
  <c r="D245" i="7"/>
  <c r="E245" i="7" s="1"/>
  <c r="B247" i="6"/>
  <c r="C246" i="6"/>
  <c r="D246" i="6"/>
  <c r="E246" i="6" s="1"/>
  <c r="B247" i="5"/>
  <c r="E246" i="5"/>
  <c r="D246" i="5"/>
  <c r="B248" i="8" l="1"/>
  <c r="D247" i="8"/>
  <c r="E247" i="8" s="1"/>
  <c r="C247" i="8"/>
  <c r="B247" i="7"/>
  <c r="C247" i="7" s="1"/>
  <c r="D246" i="7"/>
  <c r="E246" i="7" s="1"/>
  <c r="B248" i="6"/>
  <c r="D247" i="6"/>
  <c r="E247" i="6" s="1"/>
  <c r="C247" i="6"/>
  <c r="B248" i="5"/>
  <c r="E247" i="5"/>
  <c r="D247" i="5"/>
  <c r="B249" i="8" l="1"/>
  <c r="D248" i="8"/>
  <c r="E248" i="8" s="1"/>
  <c r="C248" i="8"/>
  <c r="B248" i="7"/>
  <c r="C248" i="7" s="1"/>
  <c r="D247" i="7"/>
  <c r="E247" i="7" s="1"/>
  <c r="B249" i="6"/>
  <c r="D248" i="6"/>
  <c r="E248" i="6" s="1"/>
  <c r="C248" i="6"/>
  <c r="B249" i="5"/>
  <c r="D248" i="5"/>
  <c r="E248" i="5"/>
  <c r="B250" i="8" l="1"/>
  <c r="D249" i="8"/>
  <c r="E249" i="8" s="1"/>
  <c r="C249" i="8"/>
  <c r="B249" i="7"/>
  <c r="C249" i="7" s="1"/>
  <c r="D248" i="7"/>
  <c r="E248" i="7" s="1"/>
  <c r="B250" i="6"/>
  <c r="D249" i="6"/>
  <c r="E249" i="6" s="1"/>
  <c r="C249" i="6"/>
  <c r="B250" i="5"/>
  <c r="E249" i="5"/>
  <c r="D249" i="5"/>
  <c r="B251" i="8" l="1"/>
  <c r="D250" i="8"/>
  <c r="E250" i="8" s="1"/>
  <c r="C250" i="8"/>
  <c r="B250" i="7"/>
  <c r="C250" i="7" s="1"/>
  <c r="D249" i="7"/>
  <c r="E249" i="7" s="1"/>
  <c r="B251" i="6"/>
  <c r="D250" i="6"/>
  <c r="E250" i="6" s="1"/>
  <c r="C250" i="6"/>
  <c r="B251" i="5"/>
  <c r="E250" i="5"/>
  <c r="D250" i="5"/>
  <c r="B252" i="8" l="1"/>
  <c r="D251" i="8"/>
  <c r="E251" i="8" s="1"/>
  <c r="C251" i="8"/>
  <c r="B251" i="7"/>
  <c r="C251" i="7" s="1"/>
  <c r="D250" i="7"/>
  <c r="E250" i="7" s="1"/>
  <c r="B252" i="6"/>
  <c r="C251" i="6"/>
  <c r="D251" i="6"/>
  <c r="E251" i="6" s="1"/>
  <c r="B252" i="5"/>
  <c r="E251" i="5"/>
  <c r="D251" i="5"/>
  <c r="B253" i="8" l="1"/>
  <c r="D252" i="8"/>
  <c r="E252" i="8" s="1"/>
  <c r="C252" i="8"/>
  <c r="B252" i="7"/>
  <c r="C252" i="7" s="1"/>
  <c r="D251" i="7"/>
  <c r="E251" i="7" s="1"/>
  <c r="B253" i="6"/>
  <c r="C252" i="6"/>
  <c r="D252" i="6"/>
  <c r="E252" i="6" s="1"/>
  <c r="B253" i="5"/>
  <c r="D252" i="5"/>
  <c r="E252" i="5"/>
  <c r="B254" i="8" l="1"/>
  <c r="D253" i="8"/>
  <c r="E253" i="8" s="1"/>
  <c r="C253" i="8"/>
  <c r="B253" i="7"/>
  <c r="C253" i="7" s="1"/>
  <c r="D252" i="7"/>
  <c r="E252" i="7" s="1"/>
  <c r="B254" i="6"/>
  <c r="C253" i="6"/>
  <c r="D253" i="6"/>
  <c r="E253" i="6" s="1"/>
  <c r="B254" i="5"/>
  <c r="E253" i="5"/>
  <c r="D253" i="5"/>
  <c r="B255" i="8" l="1"/>
  <c r="D254" i="8"/>
  <c r="E254" i="8" s="1"/>
  <c r="C254" i="8"/>
  <c r="B254" i="7"/>
  <c r="C254" i="7" s="1"/>
  <c r="D253" i="7"/>
  <c r="E253" i="7" s="1"/>
  <c r="B255" i="6"/>
  <c r="C254" i="6"/>
  <c r="D254" i="6"/>
  <c r="E254" i="6" s="1"/>
  <c r="B255" i="5"/>
  <c r="E254" i="5"/>
  <c r="D254" i="5"/>
  <c r="B256" i="8" l="1"/>
  <c r="D255" i="8"/>
  <c r="E255" i="8" s="1"/>
  <c r="C255" i="8"/>
  <c r="B255" i="7"/>
  <c r="C255" i="7" s="1"/>
  <c r="D254" i="7"/>
  <c r="E254" i="7" s="1"/>
  <c r="B256" i="6"/>
  <c r="D255" i="6"/>
  <c r="E255" i="6" s="1"/>
  <c r="C255" i="6"/>
  <c r="B256" i="5"/>
  <c r="E255" i="5"/>
  <c r="D255" i="5"/>
  <c r="B257" i="8" l="1"/>
  <c r="D256" i="8"/>
  <c r="E256" i="8" s="1"/>
  <c r="C256" i="8"/>
  <c r="B256" i="7"/>
  <c r="C256" i="7" s="1"/>
  <c r="D255" i="7"/>
  <c r="E255" i="7" s="1"/>
  <c r="B257" i="6"/>
  <c r="D256" i="6"/>
  <c r="E256" i="6" s="1"/>
  <c r="C256" i="6"/>
  <c r="B257" i="5"/>
  <c r="D256" i="5"/>
  <c r="E256" i="5"/>
  <c r="B258" i="8" l="1"/>
  <c r="D257" i="8"/>
  <c r="E257" i="8" s="1"/>
  <c r="C257" i="8"/>
  <c r="B257" i="7"/>
  <c r="C257" i="7" s="1"/>
  <c r="D256" i="7"/>
  <c r="E256" i="7" s="1"/>
  <c r="B258" i="6"/>
  <c r="D257" i="6"/>
  <c r="E257" i="6" s="1"/>
  <c r="C257" i="6"/>
  <c r="B258" i="5"/>
  <c r="E257" i="5"/>
  <c r="D257" i="5"/>
  <c r="B259" i="8" l="1"/>
  <c r="D258" i="8"/>
  <c r="E258" i="8" s="1"/>
  <c r="C258" i="8"/>
  <c r="B258" i="7"/>
  <c r="C258" i="7" s="1"/>
  <c r="D257" i="7"/>
  <c r="E257" i="7" s="1"/>
  <c r="B259" i="6"/>
  <c r="D258" i="6"/>
  <c r="E258" i="6" s="1"/>
  <c r="C258" i="6"/>
  <c r="B259" i="5"/>
  <c r="E258" i="5"/>
  <c r="D258" i="5"/>
  <c r="B260" i="8" l="1"/>
  <c r="D259" i="8"/>
  <c r="E259" i="8" s="1"/>
  <c r="C259" i="8"/>
  <c r="B259" i="7"/>
  <c r="C259" i="7" s="1"/>
  <c r="D258" i="7"/>
  <c r="E258" i="7" s="1"/>
  <c r="B260" i="6"/>
  <c r="C259" i="6"/>
  <c r="D259" i="6"/>
  <c r="E259" i="6" s="1"/>
  <c r="B260" i="5"/>
  <c r="E259" i="5"/>
  <c r="D259" i="5"/>
  <c r="B261" i="8" l="1"/>
  <c r="D260" i="8"/>
  <c r="E260" i="8" s="1"/>
  <c r="C260" i="8"/>
  <c r="B260" i="7"/>
  <c r="C260" i="7" s="1"/>
  <c r="D259" i="7"/>
  <c r="E259" i="7" s="1"/>
  <c r="B261" i="6"/>
  <c r="C260" i="6"/>
  <c r="D260" i="6"/>
  <c r="E260" i="6" s="1"/>
  <c r="B261" i="5"/>
  <c r="D260" i="5"/>
  <c r="E260" i="5"/>
  <c r="B262" i="8" l="1"/>
  <c r="D261" i="8"/>
  <c r="E261" i="8" s="1"/>
  <c r="C261" i="8"/>
  <c r="B261" i="7"/>
  <c r="C261" i="7" s="1"/>
  <c r="D260" i="7"/>
  <c r="E260" i="7" s="1"/>
  <c r="B262" i="6"/>
  <c r="C261" i="6"/>
  <c r="D261" i="6"/>
  <c r="E261" i="6" s="1"/>
  <c r="B262" i="5"/>
  <c r="E261" i="5"/>
  <c r="D261" i="5"/>
  <c r="B263" i="8" l="1"/>
  <c r="D262" i="8"/>
  <c r="E262" i="8" s="1"/>
  <c r="C262" i="8"/>
  <c r="B262" i="7"/>
  <c r="C262" i="7" s="1"/>
  <c r="D261" i="7"/>
  <c r="E261" i="7" s="1"/>
  <c r="B263" i="6"/>
  <c r="C262" i="6"/>
  <c r="D262" i="6"/>
  <c r="E262" i="6" s="1"/>
  <c r="B263" i="5"/>
  <c r="E262" i="5"/>
  <c r="D262" i="5"/>
  <c r="B264" i="8" l="1"/>
  <c r="D263" i="8"/>
  <c r="E263" i="8" s="1"/>
  <c r="C263" i="8"/>
  <c r="B263" i="7"/>
  <c r="C263" i="7" s="1"/>
  <c r="D262" i="7"/>
  <c r="E262" i="7" s="1"/>
  <c r="B264" i="6"/>
  <c r="D263" i="6"/>
  <c r="E263" i="6" s="1"/>
  <c r="C263" i="6"/>
  <c r="B264" i="5"/>
  <c r="E263" i="5"/>
  <c r="D263" i="5"/>
  <c r="B265" i="8" l="1"/>
  <c r="D264" i="8"/>
  <c r="E264" i="8" s="1"/>
  <c r="C264" i="8"/>
  <c r="B264" i="7"/>
  <c r="C264" i="7" s="1"/>
  <c r="D263" i="7"/>
  <c r="E263" i="7" s="1"/>
  <c r="B265" i="6"/>
  <c r="D264" i="6"/>
  <c r="E264" i="6" s="1"/>
  <c r="C264" i="6"/>
  <c r="B265" i="5"/>
  <c r="D264" i="5"/>
  <c r="E264" i="5"/>
  <c r="B266" i="8" l="1"/>
  <c r="D265" i="8"/>
  <c r="E265" i="8" s="1"/>
  <c r="C265" i="8"/>
  <c r="B265" i="7"/>
  <c r="C265" i="7" s="1"/>
  <c r="D264" i="7"/>
  <c r="E264" i="7" s="1"/>
  <c r="B266" i="6"/>
  <c r="D265" i="6"/>
  <c r="E265" i="6" s="1"/>
  <c r="C265" i="6"/>
  <c r="B266" i="5"/>
  <c r="E265" i="5"/>
  <c r="D265" i="5"/>
  <c r="B267" i="8" l="1"/>
  <c r="D266" i="8"/>
  <c r="E266" i="8" s="1"/>
  <c r="C266" i="8"/>
  <c r="B266" i="7"/>
  <c r="C266" i="7" s="1"/>
  <c r="D265" i="7"/>
  <c r="E265" i="7" s="1"/>
  <c r="B267" i="6"/>
  <c r="D266" i="6"/>
  <c r="E266" i="6" s="1"/>
  <c r="C266" i="6"/>
  <c r="B267" i="5"/>
  <c r="E266" i="5"/>
  <c r="D266" i="5"/>
  <c r="B268" i="8" l="1"/>
  <c r="D267" i="8"/>
  <c r="E267" i="8" s="1"/>
  <c r="C267" i="8"/>
  <c r="B267" i="7"/>
  <c r="C267" i="7" s="1"/>
  <c r="D266" i="7"/>
  <c r="E266" i="7" s="1"/>
  <c r="B268" i="6"/>
  <c r="C267" i="6"/>
  <c r="D267" i="6"/>
  <c r="E267" i="6" s="1"/>
  <c r="B268" i="5"/>
  <c r="E267" i="5"/>
  <c r="D267" i="5"/>
  <c r="B269" i="8" l="1"/>
  <c r="D268" i="8"/>
  <c r="E268" i="8" s="1"/>
  <c r="C268" i="8"/>
  <c r="B268" i="7"/>
  <c r="C268" i="7" s="1"/>
  <c r="D267" i="7"/>
  <c r="E267" i="7" s="1"/>
  <c r="B269" i="6"/>
  <c r="C268" i="6"/>
  <c r="D268" i="6"/>
  <c r="E268" i="6" s="1"/>
  <c r="B269" i="5"/>
  <c r="D268" i="5"/>
  <c r="E268" i="5"/>
  <c r="B270" i="8" l="1"/>
  <c r="D269" i="8"/>
  <c r="E269" i="8" s="1"/>
  <c r="C269" i="8"/>
  <c r="B269" i="7"/>
  <c r="C269" i="7" s="1"/>
  <c r="D268" i="7"/>
  <c r="E268" i="7" s="1"/>
  <c r="B270" i="6"/>
  <c r="C269" i="6"/>
  <c r="D269" i="6"/>
  <c r="E269" i="6" s="1"/>
  <c r="B270" i="5"/>
  <c r="E269" i="5"/>
  <c r="D269" i="5"/>
  <c r="B271" i="8" l="1"/>
  <c r="D270" i="8"/>
  <c r="E270" i="8" s="1"/>
  <c r="C270" i="8"/>
  <c r="B270" i="7"/>
  <c r="C270" i="7" s="1"/>
  <c r="D269" i="7"/>
  <c r="E269" i="7" s="1"/>
  <c r="B271" i="6"/>
  <c r="C270" i="6"/>
  <c r="D270" i="6"/>
  <c r="E270" i="6" s="1"/>
  <c r="B271" i="5"/>
  <c r="E270" i="5"/>
  <c r="D270" i="5"/>
  <c r="B272" i="8" l="1"/>
  <c r="D271" i="8"/>
  <c r="E271" i="8" s="1"/>
  <c r="C271" i="8"/>
  <c r="B271" i="7"/>
  <c r="C271" i="7" s="1"/>
  <c r="D270" i="7"/>
  <c r="E270" i="7" s="1"/>
  <c r="B272" i="6"/>
  <c r="D271" i="6"/>
  <c r="E271" i="6" s="1"/>
  <c r="C271" i="6"/>
  <c r="B272" i="5"/>
  <c r="E271" i="5"/>
  <c r="D271" i="5"/>
  <c r="B273" i="8" l="1"/>
  <c r="D272" i="8"/>
  <c r="E272" i="8" s="1"/>
  <c r="C272" i="8"/>
  <c r="B272" i="7"/>
  <c r="C272" i="7" s="1"/>
  <c r="D271" i="7"/>
  <c r="E271" i="7" s="1"/>
  <c r="B273" i="6"/>
  <c r="D272" i="6"/>
  <c r="E272" i="6" s="1"/>
  <c r="C272" i="6"/>
  <c r="B273" i="5"/>
  <c r="D272" i="5"/>
  <c r="E272" i="5"/>
  <c r="B274" i="8" l="1"/>
  <c r="D273" i="8"/>
  <c r="E273" i="8" s="1"/>
  <c r="C273" i="8"/>
  <c r="B273" i="7"/>
  <c r="C273" i="7" s="1"/>
  <c r="D272" i="7"/>
  <c r="E272" i="7" s="1"/>
  <c r="B274" i="6"/>
  <c r="D273" i="6"/>
  <c r="E273" i="6" s="1"/>
  <c r="C273" i="6"/>
  <c r="B274" i="5"/>
  <c r="E273" i="5"/>
  <c r="D273" i="5"/>
  <c r="B275" i="8" l="1"/>
  <c r="D274" i="8"/>
  <c r="E274" i="8" s="1"/>
  <c r="C274" i="8"/>
  <c r="B274" i="7"/>
  <c r="C274" i="7" s="1"/>
  <c r="D273" i="7"/>
  <c r="E273" i="7" s="1"/>
  <c r="B275" i="6"/>
  <c r="D274" i="6"/>
  <c r="E274" i="6" s="1"/>
  <c r="C274" i="6"/>
  <c r="B275" i="5"/>
  <c r="E274" i="5"/>
  <c r="D274" i="5"/>
  <c r="B276" i="8" l="1"/>
  <c r="D275" i="8"/>
  <c r="E275" i="8" s="1"/>
  <c r="C275" i="8"/>
  <c r="B275" i="7"/>
  <c r="C275" i="7" s="1"/>
  <c r="D274" i="7"/>
  <c r="E274" i="7" s="1"/>
  <c r="B276" i="6"/>
  <c r="C275" i="6"/>
  <c r="D275" i="6"/>
  <c r="E275" i="6" s="1"/>
  <c r="B276" i="5"/>
  <c r="E275" i="5"/>
  <c r="D275" i="5"/>
  <c r="B277" i="8" l="1"/>
  <c r="D276" i="8"/>
  <c r="E276" i="8" s="1"/>
  <c r="C276" i="8"/>
  <c r="B276" i="7"/>
  <c r="C276" i="7" s="1"/>
  <c r="D275" i="7"/>
  <c r="E275" i="7" s="1"/>
  <c r="B277" i="6"/>
  <c r="C276" i="6"/>
  <c r="D276" i="6"/>
  <c r="E276" i="6" s="1"/>
  <c r="B277" i="5"/>
  <c r="D276" i="5"/>
  <c r="E276" i="5"/>
  <c r="B278" i="8" l="1"/>
  <c r="D277" i="8"/>
  <c r="E277" i="8" s="1"/>
  <c r="C277" i="8"/>
  <c r="B277" i="7"/>
  <c r="C277" i="7" s="1"/>
  <c r="D276" i="7"/>
  <c r="E276" i="7" s="1"/>
  <c r="B278" i="6"/>
  <c r="C277" i="6"/>
  <c r="D277" i="6"/>
  <c r="E277" i="6" s="1"/>
  <c r="B278" i="5"/>
  <c r="E277" i="5"/>
  <c r="D277" i="5"/>
  <c r="B279" i="8" l="1"/>
  <c r="D278" i="8"/>
  <c r="E278" i="8" s="1"/>
  <c r="C278" i="8"/>
  <c r="B278" i="7"/>
  <c r="C278" i="7" s="1"/>
  <c r="D277" i="7"/>
  <c r="E277" i="7" s="1"/>
  <c r="B279" i="6"/>
  <c r="C278" i="6"/>
  <c r="D278" i="6"/>
  <c r="E278" i="6" s="1"/>
  <c r="B279" i="5"/>
  <c r="E278" i="5"/>
  <c r="D278" i="5"/>
  <c r="B280" i="8" l="1"/>
  <c r="D279" i="8"/>
  <c r="E279" i="8" s="1"/>
  <c r="C279" i="8"/>
  <c r="B279" i="7"/>
  <c r="C279" i="7" s="1"/>
  <c r="D278" i="7"/>
  <c r="E278" i="7" s="1"/>
  <c r="B280" i="6"/>
  <c r="D279" i="6"/>
  <c r="E279" i="6" s="1"/>
  <c r="C279" i="6"/>
  <c r="B280" i="5"/>
  <c r="E279" i="5"/>
  <c r="D279" i="5"/>
  <c r="B281" i="8" l="1"/>
  <c r="D280" i="8"/>
  <c r="E280" i="8" s="1"/>
  <c r="C280" i="8"/>
  <c r="B280" i="7"/>
  <c r="C280" i="7" s="1"/>
  <c r="D279" i="7"/>
  <c r="E279" i="7" s="1"/>
  <c r="B281" i="6"/>
  <c r="D280" i="6"/>
  <c r="E280" i="6" s="1"/>
  <c r="C280" i="6"/>
  <c r="B281" i="5"/>
  <c r="D280" i="5"/>
  <c r="E280" i="5"/>
  <c r="B282" i="8" l="1"/>
  <c r="D281" i="8"/>
  <c r="E281" i="8" s="1"/>
  <c r="C281" i="8"/>
  <c r="B281" i="7"/>
  <c r="C281" i="7" s="1"/>
  <c r="D280" i="7"/>
  <c r="E280" i="7" s="1"/>
  <c r="B282" i="6"/>
  <c r="D281" i="6"/>
  <c r="E281" i="6" s="1"/>
  <c r="C281" i="6"/>
  <c r="B282" i="5"/>
  <c r="E281" i="5"/>
  <c r="D281" i="5"/>
  <c r="B283" i="8" l="1"/>
  <c r="D282" i="8"/>
  <c r="E282" i="8" s="1"/>
  <c r="C282" i="8"/>
  <c r="B282" i="7"/>
  <c r="C282" i="7" s="1"/>
  <c r="D281" i="7"/>
  <c r="E281" i="7" s="1"/>
  <c r="B283" i="6"/>
  <c r="D282" i="6"/>
  <c r="E282" i="6" s="1"/>
  <c r="C282" i="6"/>
  <c r="B283" i="5"/>
  <c r="E282" i="5"/>
  <c r="D282" i="5"/>
  <c r="B284" i="8" l="1"/>
  <c r="D283" i="8"/>
  <c r="E283" i="8" s="1"/>
  <c r="C283" i="8"/>
  <c r="B283" i="7"/>
  <c r="C283" i="7" s="1"/>
  <c r="D282" i="7"/>
  <c r="E282" i="7" s="1"/>
  <c r="B284" i="6"/>
  <c r="C283" i="6"/>
  <c r="D283" i="6"/>
  <c r="E283" i="6" s="1"/>
  <c r="B284" i="5"/>
  <c r="E283" i="5"/>
  <c r="D283" i="5"/>
  <c r="B285" i="8" l="1"/>
  <c r="D284" i="8"/>
  <c r="E284" i="8" s="1"/>
  <c r="C284" i="8"/>
  <c r="B284" i="7"/>
  <c r="C284" i="7" s="1"/>
  <c r="D283" i="7"/>
  <c r="E283" i="7" s="1"/>
  <c r="B285" i="6"/>
  <c r="C284" i="6"/>
  <c r="D284" i="6"/>
  <c r="E284" i="6" s="1"/>
  <c r="B285" i="5"/>
  <c r="D284" i="5"/>
  <c r="E284" i="5"/>
  <c r="B286" i="8" l="1"/>
  <c r="D285" i="8"/>
  <c r="E285" i="8" s="1"/>
  <c r="C285" i="8"/>
  <c r="B285" i="7"/>
  <c r="C285" i="7" s="1"/>
  <c r="D284" i="7"/>
  <c r="E284" i="7" s="1"/>
  <c r="B286" i="6"/>
  <c r="C285" i="6"/>
  <c r="D285" i="6"/>
  <c r="E285" i="6" s="1"/>
  <c r="B286" i="5"/>
  <c r="E285" i="5"/>
  <c r="D285" i="5"/>
  <c r="B287" i="8" l="1"/>
  <c r="D286" i="8"/>
  <c r="E286" i="8" s="1"/>
  <c r="C286" i="8"/>
  <c r="B286" i="7"/>
  <c r="C286" i="7" s="1"/>
  <c r="D285" i="7"/>
  <c r="E285" i="7" s="1"/>
  <c r="B287" i="6"/>
  <c r="C286" i="6"/>
  <c r="D286" i="6"/>
  <c r="E286" i="6" s="1"/>
  <c r="B287" i="5"/>
  <c r="E286" i="5"/>
  <c r="D286" i="5"/>
  <c r="B288" i="8" l="1"/>
  <c r="D287" i="8"/>
  <c r="E287" i="8" s="1"/>
  <c r="C287" i="8"/>
  <c r="B287" i="7"/>
  <c r="C287" i="7" s="1"/>
  <c r="D286" i="7"/>
  <c r="E286" i="7" s="1"/>
  <c r="B288" i="6"/>
  <c r="D287" i="6"/>
  <c r="E287" i="6" s="1"/>
  <c r="C287" i="6"/>
  <c r="B288" i="5"/>
  <c r="E287" i="5"/>
  <c r="D287" i="5"/>
  <c r="B289" i="8" l="1"/>
  <c r="D288" i="8"/>
  <c r="E288" i="8" s="1"/>
  <c r="C288" i="8"/>
  <c r="B288" i="7"/>
  <c r="C288" i="7" s="1"/>
  <c r="D287" i="7"/>
  <c r="E287" i="7" s="1"/>
  <c r="B289" i="6"/>
  <c r="D288" i="6"/>
  <c r="E288" i="6" s="1"/>
  <c r="C288" i="6"/>
  <c r="B289" i="5"/>
  <c r="D288" i="5"/>
  <c r="E288" i="5"/>
  <c r="B290" i="8" l="1"/>
  <c r="D289" i="8"/>
  <c r="E289" i="8" s="1"/>
  <c r="C289" i="8"/>
  <c r="B289" i="7"/>
  <c r="C289" i="7" s="1"/>
  <c r="D288" i="7"/>
  <c r="E288" i="7" s="1"/>
  <c r="B290" i="6"/>
  <c r="D289" i="6"/>
  <c r="E289" i="6" s="1"/>
  <c r="C289" i="6"/>
  <c r="B290" i="5"/>
  <c r="E289" i="5"/>
  <c r="D289" i="5"/>
  <c r="B291" i="8" l="1"/>
  <c r="D290" i="8"/>
  <c r="E290" i="8" s="1"/>
  <c r="C290" i="8"/>
  <c r="B290" i="7"/>
  <c r="C290" i="7" s="1"/>
  <c r="D289" i="7"/>
  <c r="E289" i="7" s="1"/>
  <c r="B291" i="6"/>
  <c r="D290" i="6"/>
  <c r="E290" i="6" s="1"/>
  <c r="C290" i="6"/>
  <c r="B291" i="5"/>
  <c r="E290" i="5"/>
  <c r="D290" i="5"/>
  <c r="B292" i="8" l="1"/>
  <c r="D291" i="8"/>
  <c r="E291" i="8" s="1"/>
  <c r="C291" i="8"/>
  <c r="B291" i="7"/>
  <c r="C291" i="7" s="1"/>
  <c r="D290" i="7"/>
  <c r="E290" i="7" s="1"/>
  <c r="B292" i="6"/>
  <c r="C291" i="6"/>
  <c r="D291" i="6"/>
  <c r="E291" i="6" s="1"/>
  <c r="B292" i="5"/>
  <c r="E291" i="5"/>
  <c r="D291" i="5"/>
  <c r="B293" i="8" l="1"/>
  <c r="D292" i="8"/>
  <c r="E292" i="8" s="1"/>
  <c r="C292" i="8"/>
  <c r="B292" i="7"/>
  <c r="C292" i="7" s="1"/>
  <c r="D291" i="7"/>
  <c r="E291" i="7" s="1"/>
  <c r="B293" i="6"/>
  <c r="C292" i="6"/>
  <c r="D292" i="6"/>
  <c r="E292" i="6" s="1"/>
  <c r="B293" i="5"/>
  <c r="D292" i="5"/>
  <c r="E292" i="5"/>
  <c r="B294" i="8" l="1"/>
  <c r="D293" i="8"/>
  <c r="E293" i="8" s="1"/>
  <c r="C293" i="8"/>
  <c r="B293" i="7"/>
  <c r="C293" i="7" s="1"/>
  <c r="D292" i="7"/>
  <c r="E292" i="7" s="1"/>
  <c r="B294" i="6"/>
  <c r="C293" i="6"/>
  <c r="D293" i="6"/>
  <c r="E293" i="6" s="1"/>
  <c r="B294" i="5"/>
  <c r="E293" i="5"/>
  <c r="D293" i="5"/>
  <c r="B295" i="8" l="1"/>
  <c r="D294" i="8"/>
  <c r="E294" i="8" s="1"/>
  <c r="C294" i="8"/>
  <c r="B294" i="7"/>
  <c r="C294" i="7" s="1"/>
  <c r="D293" i="7"/>
  <c r="E293" i="7" s="1"/>
  <c r="B295" i="6"/>
  <c r="C294" i="6"/>
  <c r="D294" i="6"/>
  <c r="E294" i="6" s="1"/>
  <c r="B295" i="5"/>
  <c r="E294" i="5"/>
  <c r="D294" i="5"/>
  <c r="B296" i="8" l="1"/>
  <c r="D295" i="8"/>
  <c r="E295" i="8" s="1"/>
  <c r="C295" i="8"/>
  <c r="B295" i="7"/>
  <c r="C295" i="7" s="1"/>
  <c r="D294" i="7"/>
  <c r="E294" i="7" s="1"/>
  <c r="B296" i="6"/>
  <c r="D295" i="6"/>
  <c r="E295" i="6" s="1"/>
  <c r="C295" i="6"/>
  <c r="B296" i="5"/>
  <c r="E295" i="5"/>
  <c r="D295" i="5"/>
  <c r="B297" i="8" l="1"/>
  <c r="D296" i="8"/>
  <c r="E296" i="8" s="1"/>
  <c r="C296" i="8"/>
  <c r="B296" i="7"/>
  <c r="C296" i="7" s="1"/>
  <c r="D295" i="7"/>
  <c r="E295" i="7" s="1"/>
  <c r="B297" i="6"/>
  <c r="D296" i="6"/>
  <c r="E296" i="6" s="1"/>
  <c r="C296" i="6"/>
  <c r="B297" i="5"/>
  <c r="D296" i="5"/>
  <c r="E296" i="5"/>
  <c r="B298" i="8" l="1"/>
  <c r="D297" i="8"/>
  <c r="E297" i="8" s="1"/>
  <c r="C297" i="8"/>
  <c r="B297" i="7"/>
  <c r="C297" i="7" s="1"/>
  <c r="D296" i="7"/>
  <c r="E296" i="7" s="1"/>
  <c r="B298" i="6"/>
  <c r="D297" i="6"/>
  <c r="E297" i="6" s="1"/>
  <c r="C297" i="6"/>
  <c r="B298" i="5"/>
  <c r="E297" i="5"/>
  <c r="D297" i="5"/>
  <c r="B299" i="8" l="1"/>
  <c r="D298" i="8"/>
  <c r="E298" i="8" s="1"/>
  <c r="C298" i="8"/>
  <c r="B298" i="7"/>
  <c r="C298" i="7" s="1"/>
  <c r="D297" i="7"/>
  <c r="E297" i="7" s="1"/>
  <c r="B299" i="6"/>
  <c r="D298" i="6"/>
  <c r="E298" i="6" s="1"/>
  <c r="C298" i="6"/>
  <c r="B299" i="5"/>
  <c r="E298" i="5"/>
  <c r="D298" i="5"/>
  <c r="B300" i="8" l="1"/>
  <c r="D299" i="8"/>
  <c r="E299" i="8" s="1"/>
  <c r="C299" i="8"/>
  <c r="B299" i="7"/>
  <c r="C299" i="7" s="1"/>
  <c r="D298" i="7"/>
  <c r="E298" i="7" s="1"/>
  <c r="B300" i="6"/>
  <c r="C299" i="6"/>
  <c r="D299" i="6"/>
  <c r="E299" i="6" s="1"/>
  <c r="B300" i="5"/>
  <c r="E299" i="5"/>
  <c r="D299" i="5"/>
  <c r="B301" i="8" l="1"/>
  <c r="D300" i="8"/>
  <c r="E300" i="8" s="1"/>
  <c r="C300" i="8"/>
  <c r="B300" i="7"/>
  <c r="C300" i="7" s="1"/>
  <c r="D299" i="7"/>
  <c r="E299" i="7" s="1"/>
  <c r="B301" i="6"/>
  <c r="C300" i="6"/>
  <c r="D300" i="6"/>
  <c r="E300" i="6" s="1"/>
  <c r="B301" i="5"/>
  <c r="D300" i="5"/>
  <c r="E300" i="5"/>
  <c r="B302" i="8" l="1"/>
  <c r="D301" i="8"/>
  <c r="E301" i="8" s="1"/>
  <c r="C301" i="8"/>
  <c r="B301" i="7"/>
  <c r="C301" i="7" s="1"/>
  <c r="D300" i="7"/>
  <c r="E300" i="7" s="1"/>
  <c r="B302" i="6"/>
  <c r="C301" i="6"/>
  <c r="D301" i="6"/>
  <c r="E301" i="6" s="1"/>
  <c r="B302" i="5"/>
  <c r="E301" i="5"/>
  <c r="D301" i="5"/>
  <c r="B303" i="8" l="1"/>
  <c r="D302" i="8"/>
  <c r="E302" i="8" s="1"/>
  <c r="C302" i="8"/>
  <c r="B302" i="7"/>
  <c r="C302" i="7" s="1"/>
  <c r="D301" i="7"/>
  <c r="E301" i="7" s="1"/>
  <c r="B303" i="6"/>
  <c r="C302" i="6"/>
  <c r="D302" i="6"/>
  <c r="E302" i="6" s="1"/>
  <c r="B303" i="5"/>
  <c r="E302" i="5"/>
  <c r="D302" i="5"/>
  <c r="B304" i="8" l="1"/>
  <c r="D303" i="8"/>
  <c r="E303" i="8" s="1"/>
  <c r="C303" i="8"/>
  <c r="B303" i="7"/>
  <c r="C303" i="7" s="1"/>
  <c r="D302" i="7"/>
  <c r="E302" i="7" s="1"/>
  <c r="B304" i="6"/>
  <c r="D303" i="6"/>
  <c r="E303" i="6" s="1"/>
  <c r="C303" i="6"/>
  <c r="B304" i="5"/>
  <c r="E303" i="5"/>
  <c r="D303" i="5"/>
  <c r="B305" i="8" l="1"/>
  <c r="D304" i="8"/>
  <c r="E304" i="8" s="1"/>
  <c r="C304" i="8"/>
  <c r="B304" i="7"/>
  <c r="C304" i="7" s="1"/>
  <c r="D303" i="7"/>
  <c r="E303" i="7" s="1"/>
  <c r="B305" i="6"/>
  <c r="D304" i="6"/>
  <c r="E304" i="6" s="1"/>
  <c r="C304" i="6"/>
  <c r="B305" i="5"/>
  <c r="D304" i="5"/>
  <c r="E304" i="5"/>
  <c r="B306" i="8" l="1"/>
  <c r="D305" i="8"/>
  <c r="E305" i="8" s="1"/>
  <c r="C305" i="8"/>
  <c r="B305" i="7"/>
  <c r="C305" i="7" s="1"/>
  <c r="D304" i="7"/>
  <c r="E304" i="7" s="1"/>
  <c r="B306" i="6"/>
  <c r="D305" i="6"/>
  <c r="E305" i="6" s="1"/>
  <c r="C305" i="6"/>
  <c r="B306" i="5"/>
  <c r="E305" i="5"/>
  <c r="D305" i="5"/>
  <c r="B307" i="8" l="1"/>
  <c r="D306" i="8"/>
  <c r="E306" i="8" s="1"/>
  <c r="C306" i="8"/>
  <c r="B306" i="7"/>
  <c r="C306" i="7" s="1"/>
  <c r="D305" i="7"/>
  <c r="E305" i="7" s="1"/>
  <c r="B307" i="6"/>
  <c r="D306" i="6"/>
  <c r="E306" i="6" s="1"/>
  <c r="C306" i="6"/>
  <c r="B307" i="5"/>
  <c r="E306" i="5"/>
  <c r="D306" i="5"/>
  <c r="B308" i="8" l="1"/>
  <c r="D307" i="8"/>
  <c r="E307" i="8" s="1"/>
  <c r="C307" i="8"/>
  <c r="B307" i="7"/>
  <c r="C307" i="7" s="1"/>
  <c r="D306" i="7"/>
  <c r="E306" i="7" s="1"/>
  <c r="B308" i="6"/>
  <c r="C307" i="6"/>
  <c r="D307" i="6"/>
  <c r="E307" i="6" s="1"/>
  <c r="B308" i="5"/>
  <c r="E307" i="5"/>
  <c r="D307" i="5"/>
  <c r="B309" i="8" l="1"/>
  <c r="D308" i="8"/>
  <c r="E308" i="8" s="1"/>
  <c r="C308" i="8"/>
  <c r="B308" i="7"/>
  <c r="C308" i="7" s="1"/>
  <c r="D307" i="7"/>
  <c r="E307" i="7" s="1"/>
  <c r="B309" i="6"/>
  <c r="C308" i="6"/>
  <c r="D308" i="6"/>
  <c r="E308" i="6" s="1"/>
  <c r="B309" i="5"/>
  <c r="D308" i="5"/>
  <c r="E308" i="5"/>
  <c r="B310" i="8" l="1"/>
  <c r="D309" i="8"/>
  <c r="E309" i="8" s="1"/>
  <c r="C309" i="8"/>
  <c r="B309" i="7"/>
  <c r="C309" i="7" s="1"/>
  <c r="D308" i="7"/>
  <c r="E308" i="7" s="1"/>
  <c r="B310" i="6"/>
  <c r="C309" i="6"/>
  <c r="D309" i="6"/>
  <c r="E309" i="6" s="1"/>
  <c r="B310" i="5"/>
  <c r="E309" i="5"/>
  <c r="D309" i="5"/>
  <c r="B311" i="8" l="1"/>
  <c r="D310" i="8"/>
  <c r="E310" i="8" s="1"/>
  <c r="C310" i="8"/>
  <c r="B310" i="7"/>
  <c r="C310" i="7" s="1"/>
  <c r="D309" i="7"/>
  <c r="E309" i="7" s="1"/>
  <c r="B311" i="6"/>
  <c r="C310" i="6"/>
  <c r="D310" i="6"/>
  <c r="E310" i="6" s="1"/>
  <c r="B311" i="5"/>
  <c r="E310" i="5"/>
  <c r="D310" i="5"/>
  <c r="B312" i="8" l="1"/>
  <c r="D311" i="8"/>
  <c r="E311" i="8" s="1"/>
  <c r="C311" i="8"/>
  <c r="B311" i="7"/>
  <c r="C311" i="7" s="1"/>
  <c r="D310" i="7"/>
  <c r="E310" i="7" s="1"/>
  <c r="B312" i="6"/>
  <c r="D311" i="6"/>
  <c r="E311" i="6" s="1"/>
  <c r="C311" i="6"/>
  <c r="B312" i="5"/>
  <c r="E311" i="5"/>
  <c r="D311" i="5"/>
  <c r="B313" i="8" l="1"/>
  <c r="D312" i="8"/>
  <c r="E312" i="8" s="1"/>
  <c r="C312" i="8"/>
  <c r="B312" i="7"/>
  <c r="C312" i="7" s="1"/>
  <c r="D311" i="7"/>
  <c r="E311" i="7" s="1"/>
  <c r="B313" i="6"/>
  <c r="D312" i="6"/>
  <c r="E312" i="6" s="1"/>
  <c r="C312" i="6"/>
  <c r="B313" i="5"/>
  <c r="D312" i="5"/>
  <c r="E312" i="5"/>
  <c r="B314" i="8" l="1"/>
  <c r="D313" i="8"/>
  <c r="E313" i="8" s="1"/>
  <c r="C313" i="8"/>
  <c r="B313" i="7"/>
  <c r="C313" i="7" s="1"/>
  <c r="D312" i="7"/>
  <c r="E312" i="7" s="1"/>
  <c r="B314" i="6"/>
  <c r="D313" i="6"/>
  <c r="E313" i="6" s="1"/>
  <c r="C313" i="6"/>
  <c r="B314" i="5"/>
  <c r="E313" i="5"/>
  <c r="D313" i="5"/>
  <c r="B315" i="8" l="1"/>
  <c r="D314" i="8"/>
  <c r="E314" i="8" s="1"/>
  <c r="C314" i="8"/>
  <c r="B314" i="7"/>
  <c r="C314" i="7" s="1"/>
  <c r="D313" i="7"/>
  <c r="E313" i="7" s="1"/>
  <c r="B315" i="6"/>
  <c r="D314" i="6"/>
  <c r="E314" i="6" s="1"/>
  <c r="C314" i="6"/>
  <c r="B315" i="5"/>
  <c r="D314" i="5"/>
  <c r="E314" i="5"/>
  <c r="B316" i="8" l="1"/>
  <c r="D315" i="8"/>
  <c r="E315" i="8" s="1"/>
  <c r="C315" i="8"/>
  <c r="B315" i="7"/>
  <c r="C315" i="7" s="1"/>
  <c r="D314" i="7"/>
  <c r="E314" i="7" s="1"/>
  <c r="B316" i="6"/>
  <c r="C315" i="6"/>
  <c r="D315" i="6"/>
  <c r="E315" i="6" s="1"/>
  <c r="B316" i="5"/>
  <c r="E315" i="5"/>
  <c r="D315" i="5"/>
  <c r="B317" i="8" l="1"/>
  <c r="D316" i="8"/>
  <c r="E316" i="8" s="1"/>
  <c r="C316" i="8"/>
  <c r="B316" i="7"/>
  <c r="C316" i="7" s="1"/>
  <c r="D315" i="7"/>
  <c r="E315" i="7" s="1"/>
  <c r="B317" i="6"/>
  <c r="C316" i="6"/>
  <c r="D316" i="6"/>
  <c r="E316" i="6" s="1"/>
  <c r="B317" i="5"/>
  <c r="E316" i="5"/>
  <c r="D316" i="5"/>
  <c r="B318" i="8" l="1"/>
  <c r="D317" i="8"/>
  <c r="E317" i="8" s="1"/>
  <c r="C317" i="8"/>
  <c r="B317" i="7"/>
  <c r="C317" i="7" s="1"/>
  <c r="D316" i="7"/>
  <c r="E316" i="7" s="1"/>
  <c r="B318" i="6"/>
  <c r="C317" i="6"/>
  <c r="D317" i="6"/>
  <c r="E317" i="6" s="1"/>
  <c r="B318" i="5"/>
  <c r="D317" i="5"/>
  <c r="E317" i="5"/>
  <c r="B319" i="8" l="1"/>
  <c r="D318" i="8"/>
  <c r="E318" i="8" s="1"/>
  <c r="C318" i="8"/>
  <c r="B318" i="7"/>
  <c r="C318" i="7" s="1"/>
  <c r="D317" i="7"/>
  <c r="E317" i="7" s="1"/>
  <c r="B319" i="6"/>
  <c r="C318" i="6"/>
  <c r="D318" i="6"/>
  <c r="E318" i="6" s="1"/>
  <c r="B319" i="5"/>
  <c r="E318" i="5"/>
  <c r="D318" i="5"/>
  <c r="B320" i="8" l="1"/>
  <c r="D319" i="8"/>
  <c r="E319" i="8" s="1"/>
  <c r="C319" i="8"/>
  <c r="B319" i="7"/>
  <c r="C319" i="7" s="1"/>
  <c r="D318" i="7"/>
  <c r="E318" i="7" s="1"/>
  <c r="B320" i="6"/>
  <c r="D319" i="6"/>
  <c r="E319" i="6" s="1"/>
  <c r="C319" i="6"/>
  <c r="B320" i="5"/>
  <c r="E319" i="5"/>
  <c r="D319" i="5"/>
  <c r="B321" i="8" l="1"/>
  <c r="D320" i="8"/>
  <c r="E320" i="8" s="1"/>
  <c r="C320" i="8"/>
  <c r="B320" i="7"/>
  <c r="C320" i="7" s="1"/>
  <c r="D319" i="7"/>
  <c r="E319" i="7" s="1"/>
  <c r="B321" i="6"/>
  <c r="D320" i="6"/>
  <c r="E320" i="6" s="1"/>
  <c r="C320" i="6"/>
  <c r="B321" i="5"/>
  <c r="D320" i="5"/>
  <c r="E320" i="5"/>
  <c r="B322" i="8" l="1"/>
  <c r="D321" i="8"/>
  <c r="E321" i="8" s="1"/>
  <c r="C321" i="8"/>
  <c r="B321" i="7"/>
  <c r="C321" i="7" s="1"/>
  <c r="D320" i="7"/>
  <c r="E320" i="7" s="1"/>
  <c r="B322" i="6"/>
  <c r="D321" i="6"/>
  <c r="E321" i="6" s="1"/>
  <c r="C321" i="6"/>
  <c r="B322" i="5"/>
  <c r="D321" i="5"/>
  <c r="E321" i="5"/>
  <c r="B323" i="8" l="1"/>
  <c r="D322" i="8"/>
  <c r="E322" i="8" s="1"/>
  <c r="C322" i="8"/>
  <c r="B322" i="7"/>
  <c r="C322" i="7" s="1"/>
  <c r="D321" i="7"/>
  <c r="E321" i="7" s="1"/>
  <c r="B323" i="6"/>
  <c r="D322" i="6"/>
  <c r="E322" i="6" s="1"/>
  <c r="C322" i="6"/>
  <c r="B323" i="5"/>
  <c r="D322" i="5"/>
  <c r="E322" i="5"/>
  <c r="B324" i="8" l="1"/>
  <c r="D323" i="8"/>
  <c r="E323" i="8" s="1"/>
  <c r="C323" i="8"/>
  <c r="B323" i="7"/>
  <c r="C323" i="7" s="1"/>
  <c r="D322" i="7"/>
  <c r="E322" i="7" s="1"/>
  <c r="B324" i="6"/>
  <c r="C323" i="6"/>
  <c r="D323" i="6"/>
  <c r="E323" i="6" s="1"/>
  <c r="B324" i="5"/>
  <c r="E323" i="5"/>
  <c r="D323" i="5"/>
  <c r="B325" i="8" l="1"/>
  <c r="D324" i="8"/>
  <c r="E324" i="8" s="1"/>
  <c r="C324" i="8"/>
  <c r="B324" i="7"/>
  <c r="C324" i="7" s="1"/>
  <c r="D323" i="7"/>
  <c r="E323" i="7" s="1"/>
  <c r="B325" i="6"/>
  <c r="C324" i="6"/>
  <c r="D324" i="6"/>
  <c r="E324" i="6" s="1"/>
  <c r="B325" i="5"/>
  <c r="E324" i="5"/>
  <c r="D324" i="5"/>
  <c r="B326" i="8" l="1"/>
  <c r="D325" i="8"/>
  <c r="E325" i="8" s="1"/>
  <c r="C325" i="8"/>
  <c r="B325" i="7"/>
  <c r="C325" i="7" s="1"/>
  <c r="D324" i="7"/>
  <c r="E324" i="7" s="1"/>
  <c r="B326" i="6"/>
  <c r="C325" i="6"/>
  <c r="D325" i="6"/>
  <c r="E325" i="6" s="1"/>
  <c r="B326" i="5"/>
  <c r="D325" i="5"/>
  <c r="E325" i="5"/>
  <c r="B327" i="8" l="1"/>
  <c r="D326" i="8"/>
  <c r="E326" i="8" s="1"/>
  <c r="C326" i="8"/>
  <c r="B326" i="7"/>
  <c r="C326" i="7" s="1"/>
  <c r="D325" i="7"/>
  <c r="E325" i="7" s="1"/>
  <c r="B327" i="6"/>
  <c r="C326" i="6"/>
  <c r="D326" i="6"/>
  <c r="E326" i="6" s="1"/>
  <c r="B327" i="5"/>
  <c r="E326" i="5"/>
  <c r="D326" i="5"/>
  <c r="B328" i="8" l="1"/>
  <c r="D327" i="8"/>
  <c r="E327" i="8" s="1"/>
  <c r="C327" i="8"/>
  <c r="B327" i="7"/>
  <c r="C327" i="7" s="1"/>
  <c r="D326" i="7"/>
  <c r="E326" i="7" s="1"/>
  <c r="B328" i="6"/>
  <c r="D327" i="6"/>
  <c r="E327" i="6" s="1"/>
  <c r="C327" i="6"/>
  <c r="B328" i="5"/>
  <c r="E327" i="5"/>
  <c r="D327" i="5"/>
  <c r="B329" i="8" l="1"/>
  <c r="D328" i="8"/>
  <c r="E328" i="8" s="1"/>
  <c r="C328" i="8"/>
  <c r="B328" i="7"/>
  <c r="C328" i="7" s="1"/>
  <c r="D327" i="7"/>
  <c r="E327" i="7" s="1"/>
  <c r="B329" i="6"/>
  <c r="D328" i="6"/>
  <c r="E328" i="6" s="1"/>
  <c r="C328" i="6"/>
  <c r="B329" i="5"/>
  <c r="D328" i="5"/>
  <c r="E328" i="5"/>
  <c r="B330" i="8" l="1"/>
  <c r="D329" i="8"/>
  <c r="E329" i="8" s="1"/>
  <c r="C329" i="8"/>
  <c r="B329" i="7"/>
  <c r="C329" i="7" s="1"/>
  <c r="D328" i="7"/>
  <c r="E328" i="7" s="1"/>
  <c r="B330" i="6"/>
  <c r="D329" i="6"/>
  <c r="E329" i="6" s="1"/>
  <c r="C329" i="6"/>
  <c r="B330" i="5"/>
  <c r="E329" i="5"/>
  <c r="D329" i="5"/>
  <c r="B331" i="8" l="1"/>
  <c r="D330" i="8"/>
  <c r="E330" i="8" s="1"/>
  <c r="C330" i="8"/>
  <c r="B330" i="7"/>
  <c r="C330" i="7" s="1"/>
  <c r="D329" i="7"/>
  <c r="E329" i="7" s="1"/>
  <c r="B331" i="6"/>
  <c r="D330" i="6"/>
  <c r="E330" i="6" s="1"/>
  <c r="C330" i="6"/>
  <c r="B331" i="5"/>
  <c r="D330" i="5"/>
  <c r="E330" i="5"/>
  <c r="B332" i="8" l="1"/>
  <c r="D331" i="8"/>
  <c r="E331" i="8" s="1"/>
  <c r="C331" i="8"/>
  <c r="B331" i="7"/>
  <c r="C331" i="7" s="1"/>
  <c r="D330" i="7"/>
  <c r="E330" i="7" s="1"/>
  <c r="B332" i="6"/>
  <c r="C331" i="6"/>
  <c r="D331" i="6"/>
  <c r="E331" i="6" s="1"/>
  <c r="B332" i="5"/>
  <c r="E331" i="5"/>
  <c r="D331" i="5"/>
  <c r="B333" i="8" l="1"/>
  <c r="D332" i="8"/>
  <c r="E332" i="8" s="1"/>
  <c r="C332" i="8"/>
  <c r="B332" i="7"/>
  <c r="C332" i="7" s="1"/>
  <c r="D331" i="7"/>
  <c r="E331" i="7" s="1"/>
  <c r="B333" i="6"/>
  <c r="C332" i="6"/>
  <c r="D332" i="6"/>
  <c r="E332" i="6" s="1"/>
  <c r="B333" i="5"/>
  <c r="E332" i="5"/>
  <c r="D332" i="5"/>
  <c r="B334" i="8" l="1"/>
  <c r="D333" i="8"/>
  <c r="E333" i="8" s="1"/>
  <c r="C333" i="8"/>
  <c r="B333" i="7"/>
  <c r="C333" i="7" s="1"/>
  <c r="D332" i="7"/>
  <c r="E332" i="7" s="1"/>
  <c r="B334" i="6"/>
  <c r="C333" i="6"/>
  <c r="D333" i="6"/>
  <c r="E333" i="6" s="1"/>
  <c r="B334" i="5"/>
  <c r="D333" i="5"/>
  <c r="E333" i="5"/>
  <c r="B335" i="8" l="1"/>
  <c r="D334" i="8"/>
  <c r="E334" i="8" s="1"/>
  <c r="C334" i="8"/>
  <c r="B334" i="7"/>
  <c r="C334" i="7" s="1"/>
  <c r="D333" i="7"/>
  <c r="E333" i="7" s="1"/>
  <c r="B335" i="6"/>
  <c r="C334" i="6"/>
  <c r="D334" i="6"/>
  <c r="E334" i="6" s="1"/>
  <c r="B335" i="5"/>
  <c r="E334" i="5"/>
  <c r="D334" i="5"/>
  <c r="B336" i="8" l="1"/>
  <c r="D335" i="8"/>
  <c r="E335" i="8" s="1"/>
  <c r="C335" i="8"/>
  <c r="B335" i="7"/>
  <c r="C335" i="7" s="1"/>
  <c r="D334" i="7"/>
  <c r="E334" i="7" s="1"/>
  <c r="B336" i="6"/>
  <c r="D335" i="6"/>
  <c r="E335" i="6" s="1"/>
  <c r="C335" i="6"/>
  <c r="B336" i="5"/>
  <c r="E335" i="5"/>
  <c r="D335" i="5"/>
  <c r="B337" i="8" l="1"/>
  <c r="D336" i="8"/>
  <c r="E336" i="8" s="1"/>
  <c r="C336" i="8"/>
  <c r="B336" i="7"/>
  <c r="C336" i="7" s="1"/>
  <c r="D335" i="7"/>
  <c r="E335" i="7" s="1"/>
  <c r="B337" i="6"/>
  <c r="D336" i="6"/>
  <c r="E336" i="6" s="1"/>
  <c r="C336" i="6"/>
  <c r="B337" i="5"/>
  <c r="E336" i="5"/>
  <c r="D336" i="5"/>
  <c r="B338" i="8" l="1"/>
  <c r="D337" i="8"/>
  <c r="E337" i="8" s="1"/>
  <c r="C337" i="8"/>
  <c r="B337" i="7"/>
  <c r="C337" i="7" s="1"/>
  <c r="D336" i="7"/>
  <c r="E336" i="7" s="1"/>
  <c r="B338" i="6"/>
  <c r="D337" i="6"/>
  <c r="E337" i="6" s="1"/>
  <c r="C337" i="6"/>
  <c r="B338" i="5"/>
  <c r="D337" i="5"/>
  <c r="E337" i="5"/>
  <c r="B339" i="8" l="1"/>
  <c r="D338" i="8"/>
  <c r="E338" i="8" s="1"/>
  <c r="C338" i="8"/>
  <c r="B338" i="7"/>
  <c r="C338" i="7" s="1"/>
  <c r="D337" i="7"/>
  <c r="E337" i="7" s="1"/>
  <c r="B339" i="6"/>
  <c r="D338" i="6"/>
  <c r="E338" i="6" s="1"/>
  <c r="C338" i="6"/>
  <c r="B339" i="5"/>
  <c r="E338" i="5"/>
  <c r="D338" i="5"/>
  <c r="B340" i="8" l="1"/>
  <c r="D339" i="8"/>
  <c r="E339" i="8" s="1"/>
  <c r="C339" i="8"/>
  <c r="B339" i="7"/>
  <c r="C339" i="7" s="1"/>
  <c r="D338" i="7"/>
  <c r="E338" i="7" s="1"/>
  <c r="B340" i="6"/>
  <c r="C339" i="6"/>
  <c r="D339" i="6"/>
  <c r="E339" i="6" s="1"/>
  <c r="B340" i="5"/>
  <c r="E339" i="5"/>
  <c r="D339" i="5"/>
  <c r="B341" i="8" l="1"/>
  <c r="D340" i="8"/>
  <c r="E340" i="8" s="1"/>
  <c r="C340" i="8"/>
  <c r="B340" i="7"/>
  <c r="C340" i="7" s="1"/>
  <c r="D339" i="7"/>
  <c r="E339" i="7" s="1"/>
  <c r="B341" i="6"/>
  <c r="C340" i="6"/>
  <c r="D340" i="6"/>
  <c r="E340" i="6" s="1"/>
  <c r="B341" i="5"/>
  <c r="E340" i="5"/>
  <c r="D340" i="5"/>
  <c r="B342" i="8" l="1"/>
  <c r="D341" i="8"/>
  <c r="E341" i="8" s="1"/>
  <c r="C341" i="8"/>
  <c r="B341" i="7"/>
  <c r="C341" i="7" s="1"/>
  <c r="D340" i="7"/>
  <c r="E340" i="7" s="1"/>
  <c r="B342" i="6"/>
  <c r="C341" i="6"/>
  <c r="D341" i="6"/>
  <c r="E341" i="6" s="1"/>
  <c r="B342" i="5"/>
  <c r="D341" i="5"/>
  <c r="E341" i="5"/>
  <c r="B343" i="8" l="1"/>
  <c r="D342" i="8"/>
  <c r="E342" i="8" s="1"/>
  <c r="C342" i="8"/>
  <c r="B342" i="7"/>
  <c r="C342" i="7" s="1"/>
  <c r="D341" i="7"/>
  <c r="E341" i="7" s="1"/>
  <c r="B343" i="6"/>
  <c r="C342" i="6"/>
  <c r="D342" i="6"/>
  <c r="E342" i="6" s="1"/>
  <c r="B343" i="5"/>
  <c r="E342" i="5"/>
  <c r="D342" i="5"/>
  <c r="B344" i="8" l="1"/>
  <c r="D343" i="8"/>
  <c r="E343" i="8" s="1"/>
  <c r="C343" i="8"/>
  <c r="B343" i="7"/>
  <c r="C343" i="7" s="1"/>
  <c r="D342" i="7"/>
  <c r="E342" i="7" s="1"/>
  <c r="B344" i="6"/>
  <c r="D343" i="6"/>
  <c r="E343" i="6" s="1"/>
  <c r="C343" i="6"/>
  <c r="B344" i="5"/>
  <c r="E343" i="5"/>
  <c r="D343" i="5"/>
  <c r="B345" i="8" l="1"/>
  <c r="D344" i="8"/>
  <c r="E344" i="8" s="1"/>
  <c r="C344" i="8"/>
  <c r="B344" i="7"/>
  <c r="C344" i="7" s="1"/>
  <c r="D343" i="7"/>
  <c r="E343" i="7" s="1"/>
  <c r="B345" i="6"/>
  <c r="D344" i="6"/>
  <c r="E344" i="6" s="1"/>
  <c r="C344" i="6"/>
  <c r="B345" i="5"/>
  <c r="E344" i="5"/>
  <c r="D344" i="5"/>
  <c r="B346" i="8" l="1"/>
  <c r="D345" i="8"/>
  <c r="E345" i="8" s="1"/>
  <c r="C345" i="8"/>
  <c r="B345" i="7"/>
  <c r="C345" i="7" s="1"/>
  <c r="D344" i="7"/>
  <c r="E344" i="7" s="1"/>
  <c r="B346" i="6"/>
  <c r="D345" i="6"/>
  <c r="E345" i="6" s="1"/>
  <c r="C345" i="6"/>
  <c r="B346" i="5"/>
  <c r="D345" i="5"/>
  <c r="E345" i="5"/>
  <c r="B347" i="8" l="1"/>
  <c r="D346" i="8"/>
  <c r="E346" i="8" s="1"/>
  <c r="C346" i="8"/>
  <c r="B346" i="7"/>
  <c r="C346" i="7" s="1"/>
  <c r="D345" i="7"/>
  <c r="E345" i="7" s="1"/>
  <c r="B347" i="6"/>
  <c r="D346" i="6"/>
  <c r="E346" i="6" s="1"/>
  <c r="C346" i="6"/>
  <c r="B347" i="5"/>
  <c r="E346" i="5"/>
  <c r="D346" i="5"/>
  <c r="B348" i="8" l="1"/>
  <c r="D347" i="8"/>
  <c r="E347" i="8" s="1"/>
  <c r="C347" i="8"/>
  <c r="B347" i="7"/>
  <c r="C347" i="7" s="1"/>
  <c r="D346" i="7"/>
  <c r="E346" i="7" s="1"/>
  <c r="B348" i="6"/>
  <c r="C347" i="6"/>
  <c r="D347" i="6"/>
  <c r="E347" i="6" s="1"/>
  <c r="B348" i="5"/>
  <c r="E347" i="5"/>
  <c r="D347" i="5"/>
  <c r="B349" i="8" l="1"/>
  <c r="D348" i="8"/>
  <c r="E348" i="8" s="1"/>
  <c r="C348" i="8"/>
  <c r="B348" i="7"/>
  <c r="C348" i="7" s="1"/>
  <c r="D347" i="7"/>
  <c r="E347" i="7" s="1"/>
  <c r="B349" i="6"/>
  <c r="C348" i="6"/>
  <c r="D348" i="6"/>
  <c r="E348" i="6" s="1"/>
  <c r="B349" i="5"/>
  <c r="E348" i="5"/>
  <c r="D348" i="5"/>
  <c r="B350" i="8" l="1"/>
  <c r="D349" i="8"/>
  <c r="E349" i="8" s="1"/>
  <c r="C349" i="8"/>
  <c r="B349" i="7"/>
  <c r="C349" i="7" s="1"/>
  <c r="D348" i="7"/>
  <c r="E348" i="7" s="1"/>
  <c r="B350" i="6"/>
  <c r="C349" i="6"/>
  <c r="D349" i="6"/>
  <c r="E349" i="6" s="1"/>
  <c r="B350" i="5"/>
  <c r="D349" i="5"/>
  <c r="E349" i="5"/>
  <c r="B351" i="8" l="1"/>
  <c r="D350" i="8"/>
  <c r="E350" i="8" s="1"/>
  <c r="C350" i="8"/>
  <c r="B350" i="7"/>
  <c r="C350" i="7" s="1"/>
  <c r="D349" i="7"/>
  <c r="E349" i="7" s="1"/>
  <c r="B351" i="6"/>
  <c r="D350" i="6"/>
  <c r="E350" i="6" s="1"/>
  <c r="C350" i="6"/>
  <c r="B351" i="5"/>
  <c r="E350" i="5"/>
  <c r="D350" i="5"/>
  <c r="B352" i="8" l="1"/>
  <c r="D351" i="8"/>
  <c r="E351" i="8" s="1"/>
  <c r="C351" i="8"/>
  <c r="B351" i="7"/>
  <c r="C351" i="7" s="1"/>
  <c r="D350" i="7"/>
  <c r="E350" i="7" s="1"/>
  <c r="B352" i="6"/>
  <c r="D351" i="6"/>
  <c r="E351" i="6" s="1"/>
  <c r="C351" i="6"/>
  <c r="B352" i="5"/>
  <c r="E351" i="5"/>
  <c r="D351" i="5"/>
  <c r="B353" i="8" l="1"/>
  <c r="D352" i="8"/>
  <c r="E352" i="8" s="1"/>
  <c r="C352" i="8"/>
  <c r="B352" i="7"/>
  <c r="C352" i="7" s="1"/>
  <c r="D351" i="7"/>
  <c r="E351" i="7" s="1"/>
  <c r="B353" i="6"/>
  <c r="C352" i="6"/>
  <c r="D352" i="6"/>
  <c r="E352" i="6" s="1"/>
  <c r="B353" i="5"/>
  <c r="E352" i="5"/>
  <c r="D352" i="5"/>
  <c r="B354" i="8" l="1"/>
  <c r="D353" i="8"/>
  <c r="E353" i="8" s="1"/>
  <c r="C353" i="8"/>
  <c r="B353" i="7"/>
  <c r="C353" i="7" s="1"/>
  <c r="D352" i="7"/>
  <c r="E352" i="7" s="1"/>
  <c r="B354" i="6"/>
  <c r="C353" i="6"/>
  <c r="D353" i="6"/>
  <c r="E353" i="6" s="1"/>
  <c r="B354" i="5"/>
  <c r="D353" i="5"/>
  <c r="E353" i="5"/>
  <c r="B355" i="8" l="1"/>
  <c r="D354" i="8"/>
  <c r="E354" i="8" s="1"/>
  <c r="C354" i="8"/>
  <c r="B354" i="7"/>
  <c r="C354" i="7" s="1"/>
  <c r="D353" i="7"/>
  <c r="E353" i="7" s="1"/>
  <c r="B355" i="6"/>
  <c r="C354" i="6"/>
  <c r="D354" i="6"/>
  <c r="E354" i="6" s="1"/>
  <c r="B355" i="5"/>
  <c r="E354" i="5"/>
  <c r="D354" i="5"/>
  <c r="B356" i="8" l="1"/>
  <c r="D355" i="8"/>
  <c r="E355" i="8" s="1"/>
  <c r="C355" i="8"/>
  <c r="B355" i="7"/>
  <c r="C355" i="7" s="1"/>
  <c r="D354" i="7"/>
  <c r="E354" i="7" s="1"/>
  <c r="B356" i="6"/>
  <c r="C355" i="6"/>
  <c r="D355" i="6"/>
  <c r="E355" i="6" s="1"/>
  <c r="B356" i="5"/>
  <c r="E355" i="5"/>
  <c r="D355" i="5"/>
  <c r="B357" i="8" l="1"/>
  <c r="D356" i="8"/>
  <c r="E356" i="8" s="1"/>
  <c r="C356" i="8"/>
  <c r="B356" i="7"/>
  <c r="C356" i="7" s="1"/>
  <c r="D355" i="7"/>
  <c r="E355" i="7" s="1"/>
  <c r="B357" i="6"/>
  <c r="D356" i="6"/>
  <c r="E356" i="6" s="1"/>
  <c r="C356" i="6"/>
  <c r="B357" i="5"/>
  <c r="E356" i="5"/>
  <c r="D356" i="5"/>
  <c r="B358" i="8" l="1"/>
  <c r="D357" i="8"/>
  <c r="E357" i="8" s="1"/>
  <c r="C357" i="8"/>
  <c r="B357" i="7"/>
  <c r="C357" i="7" s="1"/>
  <c r="D356" i="7"/>
  <c r="E356" i="7" s="1"/>
  <c r="B358" i="6"/>
  <c r="D357" i="6"/>
  <c r="E357" i="6" s="1"/>
  <c r="C357" i="6"/>
  <c r="B358" i="5"/>
  <c r="D357" i="5"/>
  <c r="E357" i="5"/>
  <c r="B359" i="8" l="1"/>
  <c r="D358" i="8"/>
  <c r="E358" i="8" s="1"/>
  <c r="C358" i="8"/>
  <c r="B358" i="7"/>
  <c r="C358" i="7" s="1"/>
  <c r="D357" i="7"/>
  <c r="E357" i="7" s="1"/>
  <c r="B359" i="6"/>
  <c r="D358" i="6"/>
  <c r="E358" i="6" s="1"/>
  <c r="C358" i="6"/>
  <c r="B359" i="5"/>
  <c r="E358" i="5"/>
  <c r="D358" i="5"/>
  <c r="B360" i="8" l="1"/>
  <c r="D359" i="8"/>
  <c r="E359" i="8" s="1"/>
  <c r="C359" i="8"/>
  <c r="B359" i="7"/>
  <c r="C359" i="7" s="1"/>
  <c r="D358" i="7"/>
  <c r="E358" i="7" s="1"/>
  <c r="B360" i="6"/>
  <c r="D359" i="6"/>
  <c r="E359" i="6" s="1"/>
  <c r="C359" i="6"/>
  <c r="B360" i="5"/>
  <c r="E359" i="5"/>
  <c r="D359" i="5"/>
  <c r="B361" i="8" l="1"/>
  <c r="D360" i="8"/>
  <c r="E360" i="8" s="1"/>
  <c r="C360" i="8"/>
  <c r="B360" i="7"/>
  <c r="C360" i="7" s="1"/>
  <c r="D359" i="7"/>
  <c r="E359" i="7" s="1"/>
  <c r="B361" i="6"/>
  <c r="C360" i="6"/>
  <c r="D360" i="6"/>
  <c r="E360" i="6" s="1"/>
  <c r="B361" i="5"/>
  <c r="E360" i="5"/>
  <c r="D360" i="5"/>
  <c r="B362" i="8" l="1"/>
  <c r="D361" i="8"/>
  <c r="E361" i="8" s="1"/>
  <c r="C361" i="8"/>
  <c r="B361" i="7"/>
  <c r="C361" i="7" s="1"/>
  <c r="D360" i="7"/>
  <c r="E360" i="7" s="1"/>
  <c r="B362" i="6"/>
  <c r="C361" i="6"/>
  <c r="D361" i="6"/>
  <c r="E361" i="6" s="1"/>
  <c r="B362" i="5"/>
  <c r="D361" i="5"/>
  <c r="E361" i="5"/>
  <c r="B363" i="8" l="1"/>
  <c r="D362" i="8"/>
  <c r="E362" i="8" s="1"/>
  <c r="C362" i="8"/>
  <c r="B362" i="7"/>
  <c r="C362" i="7" s="1"/>
  <c r="D361" i="7"/>
  <c r="E361" i="7" s="1"/>
  <c r="B363" i="6"/>
  <c r="C362" i="6"/>
  <c r="D362" i="6"/>
  <c r="E362" i="6" s="1"/>
  <c r="B363" i="5"/>
  <c r="E362" i="5"/>
  <c r="D362" i="5"/>
  <c r="B364" i="8" l="1"/>
  <c r="D363" i="8"/>
  <c r="E363" i="8" s="1"/>
  <c r="C363" i="8"/>
  <c r="B363" i="7"/>
  <c r="C363" i="7" s="1"/>
  <c r="D362" i="7"/>
  <c r="E362" i="7" s="1"/>
  <c r="B364" i="6"/>
  <c r="C363" i="6"/>
  <c r="D363" i="6"/>
  <c r="E363" i="6" s="1"/>
  <c r="B364" i="5"/>
  <c r="E363" i="5"/>
  <c r="D363" i="5"/>
  <c r="B365" i="8" l="1"/>
  <c r="D364" i="8"/>
  <c r="E364" i="8" s="1"/>
  <c r="C364" i="8"/>
  <c r="B364" i="7"/>
  <c r="C364" i="7" s="1"/>
  <c r="D363" i="7"/>
  <c r="E363" i="7" s="1"/>
  <c r="B365" i="6"/>
  <c r="D364" i="6"/>
  <c r="E364" i="6" s="1"/>
  <c r="C364" i="6"/>
  <c r="B365" i="5"/>
  <c r="E364" i="5"/>
  <c r="D364" i="5"/>
  <c r="B366" i="8" l="1"/>
  <c r="D365" i="8"/>
  <c r="E365" i="8" s="1"/>
  <c r="C365" i="8"/>
  <c r="B365" i="7"/>
  <c r="C365" i="7" s="1"/>
  <c r="D364" i="7"/>
  <c r="E364" i="7" s="1"/>
  <c r="B366" i="6"/>
  <c r="D365" i="6"/>
  <c r="E365" i="6" s="1"/>
  <c r="C365" i="6"/>
  <c r="B366" i="5"/>
  <c r="D365" i="5"/>
  <c r="E365" i="5"/>
  <c r="B367" i="8" l="1"/>
  <c r="D366" i="8"/>
  <c r="E366" i="8" s="1"/>
  <c r="C366" i="8"/>
  <c r="B366" i="7"/>
  <c r="C366" i="7" s="1"/>
  <c r="D365" i="7"/>
  <c r="E365" i="7" s="1"/>
  <c r="B367" i="6"/>
  <c r="D366" i="6"/>
  <c r="E366" i="6" s="1"/>
  <c r="C366" i="6"/>
  <c r="B367" i="5"/>
  <c r="E366" i="5"/>
  <c r="D366" i="5"/>
  <c r="B368" i="8" l="1"/>
  <c r="D367" i="8"/>
  <c r="E367" i="8" s="1"/>
  <c r="C367" i="8"/>
  <c r="B367" i="7"/>
  <c r="C367" i="7" s="1"/>
  <c r="D366" i="7"/>
  <c r="E366" i="7" s="1"/>
  <c r="B368" i="6"/>
  <c r="D367" i="6"/>
  <c r="E367" i="6" s="1"/>
  <c r="C367" i="6"/>
  <c r="B368" i="5"/>
  <c r="E367" i="5"/>
  <c r="D367" i="5"/>
  <c r="B369" i="8" l="1"/>
  <c r="D368" i="8"/>
  <c r="E368" i="8" s="1"/>
  <c r="C368" i="8"/>
  <c r="B368" i="7"/>
  <c r="C368" i="7" s="1"/>
  <c r="D367" i="7"/>
  <c r="E367" i="7" s="1"/>
  <c r="B369" i="6"/>
  <c r="C368" i="6"/>
  <c r="D368" i="6"/>
  <c r="E368" i="6" s="1"/>
  <c r="B369" i="5"/>
  <c r="E368" i="5"/>
  <c r="D368" i="5"/>
  <c r="B370" i="8" l="1"/>
  <c r="D369" i="8"/>
  <c r="E369" i="8" s="1"/>
  <c r="C369" i="8"/>
  <c r="B369" i="7"/>
  <c r="C369" i="7" s="1"/>
  <c r="D368" i="7"/>
  <c r="E368" i="7" s="1"/>
  <c r="B370" i="6"/>
  <c r="C369" i="6"/>
  <c r="D369" i="6"/>
  <c r="E369" i="6" s="1"/>
  <c r="B370" i="5"/>
  <c r="D369" i="5"/>
  <c r="E369" i="5"/>
  <c r="B371" i="8" l="1"/>
  <c r="D370" i="8"/>
  <c r="E370" i="8" s="1"/>
  <c r="C370" i="8"/>
  <c r="B370" i="7"/>
  <c r="C370" i="7" s="1"/>
  <c r="D369" i="7"/>
  <c r="E369" i="7" s="1"/>
  <c r="B371" i="6"/>
  <c r="C370" i="6"/>
  <c r="D370" i="6"/>
  <c r="E370" i="6" s="1"/>
  <c r="B371" i="5"/>
  <c r="E370" i="5"/>
  <c r="D370" i="5"/>
  <c r="B372" i="8" l="1"/>
  <c r="D371" i="8"/>
  <c r="E371" i="8" s="1"/>
  <c r="C371" i="8"/>
  <c r="B371" i="7"/>
  <c r="C371" i="7" s="1"/>
  <c r="D370" i="7"/>
  <c r="E370" i="7" s="1"/>
  <c r="B372" i="6"/>
  <c r="C371" i="6"/>
  <c r="D371" i="6"/>
  <c r="E371" i="6" s="1"/>
  <c r="B372" i="5"/>
  <c r="E371" i="5"/>
  <c r="D371" i="5"/>
  <c r="B373" i="8" l="1"/>
  <c r="D372" i="8"/>
  <c r="E372" i="8" s="1"/>
  <c r="C372" i="8"/>
  <c r="B372" i="7"/>
  <c r="C372" i="7" s="1"/>
  <c r="D371" i="7"/>
  <c r="E371" i="7" s="1"/>
  <c r="B373" i="6"/>
  <c r="D372" i="6"/>
  <c r="E372" i="6" s="1"/>
  <c r="C372" i="6"/>
  <c r="B373" i="5"/>
  <c r="E372" i="5"/>
  <c r="D372" i="5"/>
  <c r="B374" i="8" l="1"/>
  <c r="D373" i="8"/>
  <c r="E373" i="8" s="1"/>
  <c r="C373" i="8"/>
  <c r="B373" i="7"/>
  <c r="C373" i="7" s="1"/>
  <c r="D372" i="7"/>
  <c r="E372" i="7" s="1"/>
  <c r="B374" i="6"/>
  <c r="D373" i="6"/>
  <c r="E373" i="6" s="1"/>
  <c r="C373" i="6"/>
  <c r="B374" i="5"/>
  <c r="D373" i="5"/>
  <c r="E373" i="5"/>
  <c r="B375" i="8" l="1"/>
  <c r="D374" i="8"/>
  <c r="E374" i="8" s="1"/>
  <c r="C374" i="8"/>
  <c r="B374" i="7"/>
  <c r="C374" i="7" s="1"/>
  <c r="D373" i="7"/>
  <c r="E373" i="7" s="1"/>
  <c r="B375" i="6"/>
  <c r="D374" i="6"/>
  <c r="E374" i="6" s="1"/>
  <c r="C374" i="6"/>
  <c r="B375" i="5"/>
  <c r="E374" i="5"/>
  <c r="D374" i="5"/>
  <c r="B376" i="8" l="1"/>
  <c r="D375" i="8"/>
  <c r="E375" i="8" s="1"/>
  <c r="C375" i="8"/>
  <c r="B375" i="7"/>
  <c r="C375" i="7" s="1"/>
  <c r="D374" i="7"/>
  <c r="E374" i="7" s="1"/>
  <c r="B376" i="6"/>
  <c r="D375" i="6"/>
  <c r="E375" i="6" s="1"/>
  <c r="C375" i="6"/>
  <c r="B376" i="5"/>
  <c r="E375" i="5"/>
  <c r="D375" i="5"/>
  <c r="B377" i="8" l="1"/>
  <c r="D376" i="8"/>
  <c r="E376" i="8" s="1"/>
  <c r="C376" i="8"/>
  <c r="B376" i="7"/>
  <c r="C376" i="7" s="1"/>
  <c r="D375" i="7"/>
  <c r="E375" i="7" s="1"/>
  <c r="B377" i="6"/>
  <c r="C376" i="6"/>
  <c r="D376" i="6"/>
  <c r="E376" i="6" s="1"/>
  <c r="B377" i="5"/>
  <c r="E376" i="5"/>
  <c r="D376" i="5"/>
  <c r="B378" i="8" l="1"/>
  <c r="D377" i="8"/>
  <c r="E377" i="8" s="1"/>
  <c r="C377" i="8"/>
  <c r="B377" i="7"/>
  <c r="C377" i="7" s="1"/>
  <c r="D376" i="7"/>
  <c r="E376" i="7" s="1"/>
  <c r="B378" i="6"/>
  <c r="C377" i="6"/>
  <c r="D377" i="6"/>
  <c r="E377" i="6" s="1"/>
  <c r="B378" i="5"/>
  <c r="D377" i="5"/>
  <c r="E377" i="5"/>
  <c r="B379" i="8" l="1"/>
  <c r="D378" i="8"/>
  <c r="E378" i="8" s="1"/>
  <c r="C378" i="8"/>
  <c r="B378" i="7"/>
  <c r="C378" i="7" s="1"/>
  <c r="D377" i="7"/>
  <c r="E377" i="7" s="1"/>
  <c r="B379" i="6"/>
  <c r="C378" i="6"/>
  <c r="D378" i="6"/>
  <c r="E378" i="6" s="1"/>
  <c r="B379" i="5"/>
  <c r="E378" i="5"/>
  <c r="D378" i="5"/>
  <c r="B380" i="8" l="1"/>
  <c r="D379" i="8"/>
  <c r="E379" i="8" s="1"/>
  <c r="C379" i="8"/>
  <c r="B379" i="7"/>
  <c r="C379" i="7" s="1"/>
  <c r="D378" i="7"/>
  <c r="E378" i="7" s="1"/>
  <c r="B380" i="6"/>
  <c r="C379" i="6"/>
  <c r="D379" i="6"/>
  <c r="E379" i="6" s="1"/>
  <c r="B380" i="5"/>
  <c r="E379" i="5"/>
  <c r="D379" i="5"/>
  <c r="B381" i="8" l="1"/>
  <c r="D380" i="8"/>
  <c r="E380" i="8" s="1"/>
  <c r="C380" i="8"/>
  <c r="B380" i="7"/>
  <c r="C380" i="7" s="1"/>
  <c r="D379" i="7"/>
  <c r="E379" i="7" s="1"/>
  <c r="B381" i="6"/>
  <c r="D380" i="6"/>
  <c r="E380" i="6" s="1"/>
  <c r="C380" i="6"/>
  <c r="B381" i="5"/>
  <c r="E380" i="5"/>
  <c r="D380" i="5"/>
  <c r="B382" i="8" l="1"/>
  <c r="D381" i="8"/>
  <c r="E381" i="8" s="1"/>
  <c r="C381" i="8"/>
  <c r="B381" i="7"/>
  <c r="C381" i="7" s="1"/>
  <c r="D380" i="7"/>
  <c r="E380" i="7" s="1"/>
  <c r="B382" i="6"/>
  <c r="D381" i="6"/>
  <c r="E381" i="6" s="1"/>
  <c r="C381" i="6"/>
  <c r="B382" i="5"/>
  <c r="D381" i="5"/>
  <c r="E381" i="5"/>
  <c r="B383" i="8" l="1"/>
  <c r="D382" i="8"/>
  <c r="E382" i="8" s="1"/>
  <c r="C382" i="8"/>
  <c r="B382" i="7"/>
  <c r="C382" i="7" s="1"/>
  <c r="D381" i="7"/>
  <c r="E381" i="7" s="1"/>
  <c r="B383" i="6"/>
  <c r="D382" i="6"/>
  <c r="E382" i="6" s="1"/>
  <c r="C382" i="6"/>
  <c r="B383" i="5"/>
  <c r="E382" i="5"/>
  <c r="D382" i="5"/>
  <c r="B384" i="8" l="1"/>
  <c r="D383" i="8"/>
  <c r="E383" i="8" s="1"/>
  <c r="C383" i="8"/>
  <c r="B383" i="7"/>
  <c r="C383" i="7" s="1"/>
  <c r="D382" i="7"/>
  <c r="E382" i="7" s="1"/>
  <c r="B384" i="6"/>
  <c r="D383" i="6"/>
  <c r="E383" i="6" s="1"/>
  <c r="C383" i="6"/>
  <c r="B384" i="5"/>
  <c r="E383" i="5"/>
  <c r="D383" i="5"/>
  <c r="B385" i="8" l="1"/>
  <c r="D384" i="8"/>
  <c r="E384" i="8" s="1"/>
  <c r="C384" i="8"/>
  <c r="B384" i="7"/>
  <c r="C384" i="7" s="1"/>
  <c r="D383" i="7"/>
  <c r="E383" i="7" s="1"/>
  <c r="B385" i="6"/>
  <c r="C384" i="6"/>
  <c r="D384" i="6"/>
  <c r="E384" i="6" s="1"/>
  <c r="B385" i="5"/>
  <c r="E384" i="5"/>
  <c r="D384" i="5"/>
  <c r="B386" i="8" l="1"/>
  <c r="D385" i="8"/>
  <c r="E385" i="8" s="1"/>
  <c r="C385" i="8"/>
  <c r="B385" i="7"/>
  <c r="C385" i="7" s="1"/>
  <c r="D384" i="7"/>
  <c r="E384" i="7" s="1"/>
  <c r="B386" i="6"/>
  <c r="C385" i="6"/>
  <c r="D385" i="6"/>
  <c r="E385" i="6" s="1"/>
  <c r="B386" i="5"/>
  <c r="D385" i="5"/>
  <c r="E385" i="5"/>
  <c r="B387" i="8" l="1"/>
  <c r="D386" i="8"/>
  <c r="E386" i="8" s="1"/>
  <c r="C386" i="8"/>
  <c r="B386" i="7"/>
  <c r="C386" i="7" s="1"/>
  <c r="D385" i="7"/>
  <c r="E385" i="7" s="1"/>
  <c r="B387" i="6"/>
  <c r="C386" i="6"/>
  <c r="D386" i="6"/>
  <c r="E386" i="6" s="1"/>
  <c r="B387" i="5"/>
  <c r="E386" i="5"/>
  <c r="D386" i="5"/>
  <c r="B388" i="8" l="1"/>
  <c r="D387" i="8"/>
  <c r="E387" i="8" s="1"/>
  <c r="C387" i="8"/>
  <c r="B387" i="7"/>
  <c r="C387" i="7" s="1"/>
  <c r="D386" i="7"/>
  <c r="E386" i="7" s="1"/>
  <c r="B388" i="6"/>
  <c r="C387" i="6"/>
  <c r="D387" i="6"/>
  <c r="E387" i="6" s="1"/>
  <c r="B388" i="5"/>
  <c r="E387" i="5"/>
  <c r="D387" i="5"/>
  <c r="B389" i="8" l="1"/>
  <c r="D388" i="8"/>
  <c r="E388" i="8" s="1"/>
  <c r="C388" i="8"/>
  <c r="B388" i="7"/>
  <c r="C388" i="7" s="1"/>
  <c r="D387" i="7"/>
  <c r="E387" i="7" s="1"/>
  <c r="B389" i="6"/>
  <c r="D388" i="6"/>
  <c r="E388" i="6" s="1"/>
  <c r="C388" i="6"/>
  <c r="B389" i="5"/>
  <c r="E388" i="5"/>
  <c r="D388" i="5"/>
  <c r="B390" i="8" l="1"/>
  <c r="D389" i="8"/>
  <c r="E389" i="8" s="1"/>
  <c r="C389" i="8"/>
  <c r="B389" i="7"/>
  <c r="C389" i="7" s="1"/>
  <c r="D388" i="7"/>
  <c r="E388" i="7" s="1"/>
  <c r="B390" i="6"/>
  <c r="D389" i="6"/>
  <c r="E389" i="6" s="1"/>
  <c r="C389" i="6"/>
  <c r="B390" i="5"/>
  <c r="D389" i="5"/>
  <c r="E389" i="5"/>
  <c r="B391" i="8" l="1"/>
  <c r="D390" i="8"/>
  <c r="E390" i="8" s="1"/>
  <c r="C390" i="8"/>
  <c r="B390" i="7"/>
  <c r="C390" i="7" s="1"/>
  <c r="D389" i="7"/>
  <c r="E389" i="7" s="1"/>
  <c r="B391" i="6"/>
  <c r="D390" i="6"/>
  <c r="E390" i="6" s="1"/>
  <c r="C390" i="6"/>
  <c r="B391" i="5"/>
  <c r="E390" i="5"/>
  <c r="D390" i="5"/>
  <c r="B392" i="8" l="1"/>
  <c r="D391" i="8"/>
  <c r="E391" i="8" s="1"/>
  <c r="C391" i="8"/>
  <c r="B391" i="7"/>
  <c r="C391" i="7" s="1"/>
  <c r="D390" i="7"/>
  <c r="E390" i="7" s="1"/>
  <c r="B392" i="6"/>
  <c r="D391" i="6"/>
  <c r="E391" i="6" s="1"/>
  <c r="C391" i="6"/>
  <c r="B392" i="5"/>
  <c r="E391" i="5"/>
  <c r="D391" i="5"/>
  <c r="B393" i="8" l="1"/>
  <c r="D392" i="8"/>
  <c r="E392" i="8" s="1"/>
  <c r="C392" i="8"/>
  <c r="B392" i="7"/>
  <c r="C392" i="7" s="1"/>
  <c r="D391" i="7"/>
  <c r="E391" i="7" s="1"/>
  <c r="B393" i="6"/>
  <c r="C392" i="6"/>
  <c r="D392" i="6"/>
  <c r="E392" i="6" s="1"/>
  <c r="B393" i="5"/>
  <c r="E392" i="5"/>
  <c r="D392" i="5"/>
  <c r="B394" i="8" l="1"/>
  <c r="D393" i="8"/>
  <c r="E393" i="8" s="1"/>
  <c r="C393" i="8"/>
  <c r="B393" i="7"/>
  <c r="C393" i="7" s="1"/>
  <c r="D392" i="7"/>
  <c r="E392" i="7" s="1"/>
  <c r="B394" i="6"/>
  <c r="C393" i="6"/>
  <c r="D393" i="6"/>
  <c r="E393" i="6" s="1"/>
  <c r="B394" i="5"/>
  <c r="D393" i="5"/>
  <c r="E393" i="5"/>
  <c r="B395" i="8" l="1"/>
  <c r="D394" i="8"/>
  <c r="E394" i="8" s="1"/>
  <c r="C394" i="8"/>
  <c r="B394" i="7"/>
  <c r="C394" i="7" s="1"/>
  <c r="D393" i="7"/>
  <c r="E393" i="7" s="1"/>
  <c r="B395" i="6"/>
  <c r="C394" i="6"/>
  <c r="D394" i="6"/>
  <c r="E394" i="6" s="1"/>
  <c r="B395" i="5"/>
  <c r="E394" i="5"/>
  <c r="D394" i="5"/>
  <c r="B396" i="8" l="1"/>
  <c r="D395" i="8"/>
  <c r="E395" i="8" s="1"/>
  <c r="C395" i="8"/>
  <c r="B395" i="7"/>
  <c r="C395" i="7" s="1"/>
  <c r="D394" i="7"/>
  <c r="E394" i="7" s="1"/>
  <c r="B396" i="6"/>
  <c r="C395" i="6"/>
  <c r="D395" i="6"/>
  <c r="E395" i="6" s="1"/>
  <c r="B396" i="5"/>
  <c r="E395" i="5"/>
  <c r="D395" i="5"/>
  <c r="B397" i="8" l="1"/>
  <c r="D396" i="8"/>
  <c r="E396" i="8" s="1"/>
  <c r="C396" i="8"/>
  <c r="B396" i="7"/>
  <c r="C396" i="7" s="1"/>
  <c r="D395" i="7"/>
  <c r="E395" i="7" s="1"/>
  <c r="B397" i="6"/>
  <c r="D396" i="6"/>
  <c r="E396" i="6" s="1"/>
  <c r="C396" i="6"/>
  <c r="B397" i="5"/>
  <c r="E396" i="5"/>
  <c r="D396" i="5"/>
  <c r="B398" i="8" l="1"/>
  <c r="D397" i="8"/>
  <c r="E397" i="8" s="1"/>
  <c r="C397" i="8"/>
  <c r="B397" i="7"/>
  <c r="C397" i="7" s="1"/>
  <c r="D396" i="7"/>
  <c r="E396" i="7" s="1"/>
  <c r="B398" i="6"/>
  <c r="D397" i="6"/>
  <c r="E397" i="6" s="1"/>
  <c r="C397" i="6"/>
  <c r="B398" i="5"/>
  <c r="D397" i="5"/>
  <c r="E397" i="5"/>
  <c r="B399" i="8" l="1"/>
  <c r="D398" i="8"/>
  <c r="E398" i="8" s="1"/>
  <c r="C398" i="8"/>
  <c r="B398" i="7"/>
  <c r="C398" i="7" s="1"/>
  <c r="D397" i="7"/>
  <c r="E397" i="7" s="1"/>
  <c r="B399" i="6"/>
  <c r="D398" i="6"/>
  <c r="E398" i="6" s="1"/>
  <c r="C398" i="6"/>
  <c r="B399" i="5"/>
  <c r="E398" i="5"/>
  <c r="D398" i="5"/>
  <c r="B400" i="8" l="1"/>
  <c r="D399" i="8"/>
  <c r="E399" i="8" s="1"/>
  <c r="C399" i="8"/>
  <c r="B399" i="7"/>
  <c r="C399" i="7" s="1"/>
  <c r="D398" i="7"/>
  <c r="E398" i="7" s="1"/>
  <c r="B400" i="6"/>
  <c r="D399" i="6"/>
  <c r="E399" i="6" s="1"/>
  <c r="C399" i="6"/>
  <c r="B400" i="5"/>
  <c r="E399" i="5"/>
  <c r="D399" i="5"/>
  <c r="B401" i="8" l="1"/>
  <c r="D400" i="8"/>
  <c r="E400" i="8" s="1"/>
  <c r="C400" i="8"/>
  <c r="B400" i="7"/>
  <c r="C400" i="7" s="1"/>
  <c r="D399" i="7"/>
  <c r="E399" i="7" s="1"/>
  <c r="B401" i="6"/>
  <c r="C400" i="6"/>
  <c r="D400" i="6"/>
  <c r="E400" i="6" s="1"/>
  <c r="B401" i="5"/>
  <c r="E400" i="5"/>
  <c r="D400" i="5"/>
  <c r="B402" i="8" l="1"/>
  <c r="D401" i="8"/>
  <c r="E401" i="8" s="1"/>
  <c r="C401" i="8"/>
  <c r="B401" i="7"/>
  <c r="C401" i="7" s="1"/>
  <c r="D400" i="7"/>
  <c r="E400" i="7" s="1"/>
  <c r="B402" i="6"/>
  <c r="C401" i="6"/>
  <c r="D401" i="6"/>
  <c r="E401" i="6" s="1"/>
  <c r="B402" i="5"/>
  <c r="D401" i="5"/>
  <c r="E401" i="5"/>
  <c r="B403" i="8" l="1"/>
  <c r="D402" i="8"/>
  <c r="E402" i="8" s="1"/>
  <c r="C402" i="8"/>
  <c r="B402" i="7"/>
  <c r="C402" i="7" s="1"/>
  <c r="D401" i="7"/>
  <c r="E401" i="7" s="1"/>
  <c r="B403" i="6"/>
  <c r="C402" i="6"/>
  <c r="D402" i="6"/>
  <c r="E402" i="6" s="1"/>
  <c r="B403" i="5"/>
  <c r="E402" i="5"/>
  <c r="D402" i="5"/>
  <c r="B404" i="8" l="1"/>
  <c r="D403" i="8"/>
  <c r="E403" i="8" s="1"/>
  <c r="C403" i="8"/>
  <c r="B403" i="7"/>
  <c r="C403" i="7" s="1"/>
  <c r="D402" i="7"/>
  <c r="E402" i="7" s="1"/>
  <c r="B404" i="6"/>
  <c r="C403" i="6"/>
  <c r="D403" i="6"/>
  <c r="E403" i="6" s="1"/>
  <c r="B404" i="5"/>
  <c r="E403" i="5"/>
  <c r="D403" i="5"/>
  <c r="B405" i="8" l="1"/>
  <c r="D404" i="8"/>
  <c r="E404" i="8" s="1"/>
  <c r="C404" i="8"/>
  <c r="B404" i="7"/>
  <c r="C404" i="7" s="1"/>
  <c r="D403" i="7"/>
  <c r="E403" i="7" s="1"/>
  <c r="B405" i="6"/>
  <c r="D404" i="6"/>
  <c r="E404" i="6" s="1"/>
  <c r="C404" i="6"/>
  <c r="B405" i="5"/>
  <c r="E404" i="5"/>
  <c r="D404" i="5"/>
  <c r="B406" i="8" l="1"/>
  <c r="D405" i="8"/>
  <c r="E405" i="8" s="1"/>
  <c r="C405" i="8"/>
  <c r="B405" i="7"/>
  <c r="C405" i="7" s="1"/>
  <c r="D404" i="7"/>
  <c r="E404" i="7" s="1"/>
  <c r="B406" i="6"/>
  <c r="D405" i="6"/>
  <c r="E405" i="6" s="1"/>
  <c r="C405" i="6"/>
  <c r="B406" i="5"/>
  <c r="D405" i="5"/>
  <c r="E405" i="5"/>
  <c r="B407" i="8" l="1"/>
  <c r="D406" i="8"/>
  <c r="E406" i="8" s="1"/>
  <c r="C406" i="8"/>
  <c r="B406" i="7"/>
  <c r="C406" i="7" s="1"/>
  <c r="D405" i="7"/>
  <c r="E405" i="7" s="1"/>
  <c r="B407" i="6"/>
  <c r="D406" i="6"/>
  <c r="E406" i="6" s="1"/>
  <c r="C406" i="6"/>
  <c r="B407" i="5"/>
  <c r="E406" i="5"/>
  <c r="D406" i="5"/>
  <c r="B408" i="8" l="1"/>
  <c r="D407" i="8"/>
  <c r="E407" i="8" s="1"/>
  <c r="C407" i="8"/>
  <c r="B407" i="7"/>
  <c r="C407" i="7" s="1"/>
  <c r="D406" i="7"/>
  <c r="E406" i="7" s="1"/>
  <c r="B408" i="6"/>
  <c r="D407" i="6"/>
  <c r="E407" i="6" s="1"/>
  <c r="C407" i="6"/>
  <c r="B408" i="5"/>
  <c r="E407" i="5"/>
  <c r="D407" i="5"/>
  <c r="B409" i="8" l="1"/>
  <c r="D408" i="8"/>
  <c r="E408" i="8" s="1"/>
  <c r="C408" i="8"/>
  <c r="B408" i="7"/>
  <c r="C408" i="7" s="1"/>
  <c r="D407" i="7"/>
  <c r="E407" i="7" s="1"/>
  <c r="B409" i="6"/>
  <c r="C408" i="6"/>
  <c r="D408" i="6"/>
  <c r="E408" i="6" s="1"/>
  <c r="B409" i="5"/>
  <c r="E408" i="5"/>
  <c r="D408" i="5"/>
  <c r="B410" i="8" l="1"/>
  <c r="D409" i="8"/>
  <c r="E409" i="8" s="1"/>
  <c r="C409" i="8"/>
  <c r="B409" i="7"/>
  <c r="C409" i="7" s="1"/>
  <c r="D408" i="7"/>
  <c r="E408" i="7" s="1"/>
  <c r="B410" i="6"/>
  <c r="C409" i="6"/>
  <c r="D409" i="6"/>
  <c r="E409" i="6" s="1"/>
  <c r="B410" i="5"/>
  <c r="D409" i="5"/>
  <c r="E409" i="5"/>
  <c r="B411" i="8" l="1"/>
  <c r="D410" i="8"/>
  <c r="E410" i="8" s="1"/>
  <c r="C410" i="8"/>
  <c r="B410" i="7"/>
  <c r="C410" i="7" s="1"/>
  <c r="D409" i="7"/>
  <c r="E409" i="7" s="1"/>
  <c r="B411" i="6"/>
  <c r="C410" i="6"/>
  <c r="D410" i="6"/>
  <c r="E410" i="6" s="1"/>
  <c r="B411" i="5"/>
  <c r="E410" i="5"/>
  <c r="D410" i="5"/>
  <c r="B412" i="8" l="1"/>
  <c r="D411" i="8"/>
  <c r="E411" i="8" s="1"/>
  <c r="C411" i="8"/>
  <c r="B411" i="7"/>
  <c r="C411" i="7" s="1"/>
  <c r="D410" i="7"/>
  <c r="E410" i="7" s="1"/>
  <c r="B412" i="6"/>
  <c r="C411" i="6"/>
  <c r="D411" i="6"/>
  <c r="E411" i="6" s="1"/>
  <c r="B412" i="5"/>
  <c r="E411" i="5"/>
  <c r="D411" i="5"/>
  <c r="B413" i="8" l="1"/>
  <c r="D412" i="8"/>
  <c r="E412" i="8" s="1"/>
  <c r="C412" i="8"/>
  <c r="B412" i="7"/>
  <c r="C412" i="7" s="1"/>
  <c r="D411" i="7"/>
  <c r="E411" i="7" s="1"/>
  <c r="B413" i="6"/>
  <c r="D412" i="6"/>
  <c r="E412" i="6" s="1"/>
  <c r="C412" i="6"/>
  <c r="B413" i="5"/>
  <c r="E412" i="5"/>
  <c r="D412" i="5"/>
  <c r="B414" i="8" l="1"/>
  <c r="D413" i="8"/>
  <c r="E413" i="8" s="1"/>
  <c r="C413" i="8"/>
  <c r="B413" i="7"/>
  <c r="C413" i="7" s="1"/>
  <c r="D412" i="7"/>
  <c r="E412" i="7" s="1"/>
  <c r="B414" i="6"/>
  <c r="D413" i="6"/>
  <c r="E413" i="6" s="1"/>
  <c r="C413" i="6"/>
  <c r="B414" i="5"/>
  <c r="D413" i="5"/>
  <c r="E413" i="5"/>
  <c r="B415" i="8" l="1"/>
  <c r="D414" i="8"/>
  <c r="E414" i="8" s="1"/>
  <c r="C414" i="8"/>
  <c r="B414" i="7"/>
  <c r="C414" i="7" s="1"/>
  <c r="D413" i="7"/>
  <c r="E413" i="7" s="1"/>
  <c r="B415" i="6"/>
  <c r="D414" i="6"/>
  <c r="E414" i="6" s="1"/>
  <c r="C414" i="6"/>
  <c r="B415" i="5"/>
  <c r="E414" i="5"/>
  <c r="D414" i="5"/>
  <c r="B416" i="8" l="1"/>
  <c r="D415" i="8"/>
  <c r="E415" i="8" s="1"/>
  <c r="C415" i="8"/>
  <c r="B415" i="7"/>
  <c r="C415" i="7" s="1"/>
  <c r="D414" i="7"/>
  <c r="E414" i="7" s="1"/>
  <c r="B416" i="6"/>
  <c r="D415" i="6"/>
  <c r="E415" i="6" s="1"/>
  <c r="C415" i="6"/>
  <c r="B416" i="5"/>
  <c r="E415" i="5"/>
  <c r="D415" i="5"/>
  <c r="B417" i="8" l="1"/>
  <c r="D416" i="8"/>
  <c r="E416" i="8" s="1"/>
  <c r="C416" i="8"/>
  <c r="B416" i="7"/>
  <c r="C416" i="7" s="1"/>
  <c r="D415" i="7"/>
  <c r="E415" i="7" s="1"/>
  <c r="B417" i="6"/>
  <c r="C416" i="6"/>
  <c r="D416" i="6"/>
  <c r="E416" i="6" s="1"/>
  <c r="B417" i="5"/>
  <c r="E416" i="5"/>
  <c r="D416" i="5"/>
  <c r="B418" i="8" l="1"/>
  <c r="D417" i="8"/>
  <c r="E417" i="8" s="1"/>
  <c r="C417" i="8"/>
  <c r="B417" i="7"/>
  <c r="C417" i="7" s="1"/>
  <c r="D416" i="7"/>
  <c r="E416" i="7" s="1"/>
  <c r="B418" i="6"/>
  <c r="C417" i="6"/>
  <c r="D417" i="6"/>
  <c r="E417" i="6" s="1"/>
  <c r="B418" i="5"/>
  <c r="D417" i="5"/>
  <c r="E417" i="5"/>
  <c r="B419" i="8" l="1"/>
  <c r="D418" i="8"/>
  <c r="E418" i="8" s="1"/>
  <c r="C418" i="8"/>
  <c r="B418" i="7"/>
  <c r="C418" i="7" s="1"/>
  <c r="D417" i="7"/>
  <c r="E417" i="7" s="1"/>
  <c r="B419" i="6"/>
  <c r="C418" i="6"/>
  <c r="D418" i="6"/>
  <c r="E418" i="6" s="1"/>
  <c r="B419" i="5"/>
  <c r="E418" i="5"/>
  <c r="D418" i="5"/>
  <c r="B420" i="8" l="1"/>
  <c r="D419" i="8"/>
  <c r="E419" i="8" s="1"/>
  <c r="C419" i="8"/>
  <c r="B419" i="7"/>
  <c r="C419" i="7" s="1"/>
  <c r="D418" i="7"/>
  <c r="E418" i="7" s="1"/>
  <c r="B420" i="6"/>
  <c r="C419" i="6"/>
  <c r="D419" i="6"/>
  <c r="E419" i="6" s="1"/>
  <c r="B420" i="5"/>
  <c r="E419" i="5"/>
  <c r="D419" i="5"/>
  <c r="B421" i="8" l="1"/>
  <c r="D420" i="8"/>
  <c r="E420" i="8" s="1"/>
  <c r="C420" i="8"/>
  <c r="B420" i="7"/>
  <c r="C420" i="7" s="1"/>
  <c r="D419" i="7"/>
  <c r="E419" i="7" s="1"/>
  <c r="B421" i="6"/>
  <c r="D420" i="6"/>
  <c r="E420" i="6" s="1"/>
  <c r="C420" i="6"/>
  <c r="B421" i="5"/>
  <c r="E420" i="5"/>
  <c r="D420" i="5"/>
  <c r="B422" i="8" l="1"/>
  <c r="D421" i="8"/>
  <c r="E421" i="8" s="1"/>
  <c r="C421" i="8"/>
  <c r="B421" i="7"/>
  <c r="C421" i="7" s="1"/>
  <c r="D420" i="7"/>
  <c r="E420" i="7" s="1"/>
  <c r="B422" i="6"/>
  <c r="D421" i="6"/>
  <c r="E421" i="6" s="1"/>
  <c r="C421" i="6"/>
  <c r="B422" i="5"/>
  <c r="D421" i="5"/>
  <c r="E421" i="5"/>
  <c r="B423" i="8" l="1"/>
  <c r="D422" i="8"/>
  <c r="E422" i="8" s="1"/>
  <c r="C422" i="8"/>
  <c r="B422" i="7"/>
  <c r="C422" i="7" s="1"/>
  <c r="D421" i="7"/>
  <c r="E421" i="7" s="1"/>
  <c r="B423" i="6"/>
  <c r="D422" i="6"/>
  <c r="E422" i="6" s="1"/>
  <c r="C422" i="6"/>
  <c r="B423" i="5"/>
  <c r="E422" i="5"/>
  <c r="D422" i="5"/>
  <c r="B424" i="8" l="1"/>
  <c r="D423" i="8"/>
  <c r="E423" i="8" s="1"/>
  <c r="C423" i="8"/>
  <c r="B423" i="7"/>
  <c r="C423" i="7" s="1"/>
  <c r="D422" i="7"/>
  <c r="E422" i="7" s="1"/>
  <c r="B424" i="6"/>
  <c r="D423" i="6"/>
  <c r="E423" i="6" s="1"/>
  <c r="C423" i="6"/>
  <c r="B424" i="5"/>
  <c r="E423" i="5"/>
  <c r="D423" i="5"/>
  <c r="B425" i="8" l="1"/>
  <c r="D424" i="8"/>
  <c r="E424" i="8" s="1"/>
  <c r="C424" i="8"/>
  <c r="B424" i="7"/>
  <c r="C424" i="7" s="1"/>
  <c r="D423" i="7"/>
  <c r="E423" i="7" s="1"/>
  <c r="B425" i="6"/>
  <c r="C424" i="6"/>
  <c r="D424" i="6"/>
  <c r="E424" i="6" s="1"/>
  <c r="B425" i="5"/>
  <c r="E424" i="5"/>
  <c r="D424" i="5"/>
  <c r="B426" i="8" l="1"/>
  <c r="D425" i="8"/>
  <c r="E425" i="8" s="1"/>
  <c r="C425" i="8"/>
  <c r="B425" i="7"/>
  <c r="C425" i="7" s="1"/>
  <c r="D424" i="7"/>
  <c r="E424" i="7" s="1"/>
  <c r="B426" i="6"/>
  <c r="C425" i="6"/>
  <c r="D425" i="6"/>
  <c r="E425" i="6" s="1"/>
  <c r="B426" i="5"/>
  <c r="D425" i="5"/>
  <c r="E425" i="5"/>
  <c r="B427" i="8" l="1"/>
  <c r="D426" i="8"/>
  <c r="E426" i="8" s="1"/>
  <c r="C426" i="8"/>
  <c r="B426" i="7"/>
  <c r="C426" i="7" s="1"/>
  <c r="D425" i="7"/>
  <c r="E425" i="7" s="1"/>
  <c r="B427" i="6"/>
  <c r="C426" i="6"/>
  <c r="D426" i="6"/>
  <c r="E426" i="6" s="1"/>
  <c r="B427" i="5"/>
  <c r="E426" i="5"/>
  <c r="D426" i="5"/>
  <c r="B428" i="8" l="1"/>
  <c r="D427" i="8"/>
  <c r="E427" i="8" s="1"/>
  <c r="C427" i="8"/>
  <c r="B427" i="7"/>
  <c r="C427" i="7" s="1"/>
  <c r="D426" i="7"/>
  <c r="E426" i="7" s="1"/>
  <c r="B428" i="6"/>
  <c r="C427" i="6"/>
  <c r="D427" i="6"/>
  <c r="E427" i="6" s="1"/>
  <c r="B428" i="5"/>
  <c r="E427" i="5"/>
  <c r="D427" i="5"/>
  <c r="B429" i="8" l="1"/>
  <c r="D428" i="8"/>
  <c r="E428" i="8" s="1"/>
  <c r="C428" i="8"/>
  <c r="B428" i="7"/>
  <c r="C428" i="7" s="1"/>
  <c r="D427" i="7"/>
  <c r="E427" i="7" s="1"/>
  <c r="B429" i="6"/>
  <c r="D428" i="6"/>
  <c r="E428" i="6" s="1"/>
  <c r="C428" i="6"/>
  <c r="B429" i="5"/>
  <c r="E428" i="5"/>
  <c r="D428" i="5"/>
  <c r="B430" i="8" l="1"/>
  <c r="D429" i="8"/>
  <c r="E429" i="8" s="1"/>
  <c r="C429" i="8"/>
  <c r="B429" i="7"/>
  <c r="C429" i="7" s="1"/>
  <c r="D428" i="7"/>
  <c r="E428" i="7" s="1"/>
  <c r="B430" i="6"/>
  <c r="D429" i="6"/>
  <c r="E429" i="6" s="1"/>
  <c r="C429" i="6"/>
  <c r="B430" i="5"/>
  <c r="D429" i="5"/>
  <c r="E429" i="5"/>
  <c r="B431" i="8" l="1"/>
  <c r="D430" i="8"/>
  <c r="E430" i="8" s="1"/>
  <c r="C430" i="8"/>
  <c r="B430" i="7"/>
  <c r="C430" i="7" s="1"/>
  <c r="D429" i="7"/>
  <c r="E429" i="7" s="1"/>
  <c r="B431" i="6"/>
  <c r="D430" i="6"/>
  <c r="E430" i="6" s="1"/>
  <c r="C430" i="6"/>
  <c r="B431" i="5"/>
  <c r="E430" i="5"/>
  <c r="D430" i="5"/>
  <c r="B432" i="8" l="1"/>
  <c r="D431" i="8"/>
  <c r="E431" i="8" s="1"/>
  <c r="C431" i="8"/>
  <c r="B431" i="7"/>
  <c r="C431" i="7" s="1"/>
  <c r="D430" i="7"/>
  <c r="E430" i="7" s="1"/>
  <c r="B432" i="6"/>
  <c r="D431" i="6"/>
  <c r="E431" i="6" s="1"/>
  <c r="C431" i="6"/>
  <c r="B432" i="5"/>
  <c r="E431" i="5"/>
  <c r="D431" i="5"/>
  <c r="B433" i="8" l="1"/>
  <c r="D432" i="8"/>
  <c r="E432" i="8" s="1"/>
  <c r="C432" i="8"/>
  <c r="B432" i="7"/>
  <c r="C432" i="7" s="1"/>
  <c r="D431" i="7"/>
  <c r="E431" i="7" s="1"/>
  <c r="B433" i="6"/>
  <c r="C432" i="6"/>
  <c r="D432" i="6"/>
  <c r="E432" i="6" s="1"/>
  <c r="B433" i="5"/>
  <c r="E432" i="5"/>
  <c r="D432" i="5"/>
  <c r="B434" i="8" l="1"/>
  <c r="D433" i="8"/>
  <c r="E433" i="8" s="1"/>
  <c r="C433" i="8"/>
  <c r="B433" i="7"/>
  <c r="C433" i="7" s="1"/>
  <c r="D432" i="7"/>
  <c r="E432" i="7" s="1"/>
  <c r="B434" i="6"/>
  <c r="C433" i="6"/>
  <c r="D433" i="6"/>
  <c r="E433" i="6" s="1"/>
  <c r="B434" i="5"/>
  <c r="D433" i="5"/>
  <c r="E433" i="5"/>
  <c r="B435" i="8" l="1"/>
  <c r="D434" i="8"/>
  <c r="E434" i="8" s="1"/>
  <c r="C434" i="8"/>
  <c r="B434" i="7"/>
  <c r="C434" i="7" s="1"/>
  <c r="D433" i="7"/>
  <c r="E433" i="7" s="1"/>
  <c r="B435" i="6"/>
  <c r="C434" i="6"/>
  <c r="D434" i="6"/>
  <c r="E434" i="6" s="1"/>
  <c r="B435" i="5"/>
  <c r="E434" i="5"/>
  <c r="D434" i="5"/>
  <c r="B436" i="8" l="1"/>
  <c r="D435" i="8"/>
  <c r="E435" i="8" s="1"/>
  <c r="C435" i="8"/>
  <c r="B435" i="7"/>
  <c r="C435" i="7" s="1"/>
  <c r="D434" i="7"/>
  <c r="E434" i="7" s="1"/>
  <c r="B436" i="6"/>
  <c r="C435" i="6"/>
  <c r="D435" i="6"/>
  <c r="E435" i="6" s="1"/>
  <c r="B436" i="5"/>
  <c r="E435" i="5"/>
  <c r="D435" i="5"/>
  <c r="B437" i="8" l="1"/>
  <c r="D436" i="8"/>
  <c r="E436" i="8" s="1"/>
  <c r="C436" i="8"/>
  <c r="B436" i="7"/>
  <c r="C436" i="7" s="1"/>
  <c r="D435" i="7"/>
  <c r="E435" i="7" s="1"/>
  <c r="B437" i="6"/>
  <c r="D436" i="6"/>
  <c r="E436" i="6" s="1"/>
  <c r="C436" i="6"/>
  <c r="B437" i="5"/>
  <c r="E436" i="5"/>
  <c r="D436" i="5"/>
  <c r="B438" i="8" l="1"/>
  <c r="D437" i="8"/>
  <c r="E437" i="8" s="1"/>
  <c r="C437" i="8"/>
  <c r="B437" i="7"/>
  <c r="C437" i="7" s="1"/>
  <c r="D436" i="7"/>
  <c r="E436" i="7" s="1"/>
  <c r="B438" i="6"/>
  <c r="D437" i="6"/>
  <c r="E437" i="6" s="1"/>
  <c r="C437" i="6"/>
  <c r="B438" i="5"/>
  <c r="D437" i="5"/>
  <c r="E437" i="5"/>
  <c r="B439" i="8" l="1"/>
  <c r="D438" i="8"/>
  <c r="E438" i="8" s="1"/>
  <c r="C438" i="8"/>
  <c r="B438" i="7"/>
  <c r="C438" i="7" s="1"/>
  <c r="D437" i="7"/>
  <c r="E437" i="7" s="1"/>
  <c r="B439" i="6"/>
  <c r="D438" i="6"/>
  <c r="E438" i="6" s="1"/>
  <c r="C438" i="6"/>
  <c r="B439" i="5"/>
  <c r="E438" i="5"/>
  <c r="D438" i="5"/>
  <c r="B440" i="8" l="1"/>
  <c r="D439" i="8"/>
  <c r="E439" i="8" s="1"/>
  <c r="C439" i="8"/>
  <c r="B439" i="7"/>
  <c r="C439" i="7" s="1"/>
  <c r="D438" i="7"/>
  <c r="E438" i="7" s="1"/>
  <c r="B440" i="6"/>
  <c r="D439" i="6"/>
  <c r="E439" i="6" s="1"/>
  <c r="C439" i="6"/>
  <c r="B440" i="5"/>
  <c r="E439" i="5"/>
  <c r="D439" i="5"/>
  <c r="B441" i="8" l="1"/>
  <c r="D440" i="8"/>
  <c r="E440" i="8" s="1"/>
  <c r="C440" i="8"/>
  <c r="B440" i="7"/>
  <c r="C440" i="7" s="1"/>
  <c r="D439" i="7"/>
  <c r="E439" i="7" s="1"/>
  <c r="B441" i="6"/>
  <c r="C440" i="6"/>
  <c r="D440" i="6"/>
  <c r="E440" i="6" s="1"/>
  <c r="B441" i="5"/>
  <c r="E440" i="5"/>
  <c r="D440" i="5"/>
  <c r="B442" i="8" l="1"/>
  <c r="D441" i="8"/>
  <c r="E441" i="8" s="1"/>
  <c r="C441" i="8"/>
  <c r="B441" i="7"/>
  <c r="C441" i="7" s="1"/>
  <c r="D440" i="7"/>
  <c r="E440" i="7" s="1"/>
  <c r="B442" i="6"/>
  <c r="C441" i="6"/>
  <c r="D441" i="6"/>
  <c r="E441" i="6" s="1"/>
  <c r="B442" i="5"/>
  <c r="D441" i="5"/>
  <c r="E441" i="5"/>
  <c r="B443" i="8" l="1"/>
  <c r="D442" i="8"/>
  <c r="E442" i="8" s="1"/>
  <c r="C442" i="8"/>
  <c r="B442" i="7"/>
  <c r="C442" i="7" s="1"/>
  <c r="D441" i="7"/>
  <c r="E441" i="7" s="1"/>
  <c r="B443" i="6"/>
  <c r="C442" i="6"/>
  <c r="D442" i="6"/>
  <c r="E442" i="6" s="1"/>
  <c r="B443" i="5"/>
  <c r="E442" i="5"/>
  <c r="D442" i="5"/>
  <c r="B444" i="8" l="1"/>
  <c r="D443" i="8"/>
  <c r="E443" i="8" s="1"/>
  <c r="C443" i="8"/>
  <c r="B443" i="7"/>
  <c r="C443" i="7" s="1"/>
  <c r="D442" i="7"/>
  <c r="E442" i="7" s="1"/>
  <c r="B444" i="6"/>
  <c r="C443" i="6"/>
  <c r="D443" i="6"/>
  <c r="E443" i="6" s="1"/>
  <c r="B444" i="5"/>
  <c r="E443" i="5"/>
  <c r="D443" i="5"/>
  <c r="B445" i="8" l="1"/>
  <c r="D444" i="8"/>
  <c r="E444" i="8" s="1"/>
  <c r="C444" i="8"/>
  <c r="B444" i="7"/>
  <c r="C444" i="7" s="1"/>
  <c r="D443" i="7"/>
  <c r="E443" i="7" s="1"/>
  <c r="B445" i="6"/>
  <c r="D444" i="6"/>
  <c r="E444" i="6" s="1"/>
  <c r="C444" i="6"/>
  <c r="B445" i="5"/>
  <c r="E444" i="5"/>
  <c r="D444" i="5"/>
  <c r="B446" i="8" l="1"/>
  <c r="D445" i="8"/>
  <c r="E445" i="8" s="1"/>
  <c r="C445" i="8"/>
  <c r="B445" i="7"/>
  <c r="C445" i="7" s="1"/>
  <c r="D444" i="7"/>
  <c r="E444" i="7" s="1"/>
  <c r="B446" i="6"/>
  <c r="D445" i="6"/>
  <c r="E445" i="6" s="1"/>
  <c r="C445" i="6"/>
  <c r="B446" i="5"/>
  <c r="D445" i="5"/>
  <c r="E445" i="5"/>
  <c r="B447" i="8" l="1"/>
  <c r="D446" i="8"/>
  <c r="E446" i="8" s="1"/>
  <c r="C446" i="8"/>
  <c r="B446" i="7"/>
  <c r="C446" i="7" s="1"/>
  <c r="D445" i="7"/>
  <c r="E445" i="7" s="1"/>
  <c r="B447" i="6"/>
  <c r="D446" i="6"/>
  <c r="E446" i="6" s="1"/>
  <c r="C446" i="6"/>
  <c r="B447" i="5"/>
  <c r="E446" i="5"/>
  <c r="D446" i="5"/>
  <c r="B448" i="8" l="1"/>
  <c r="D447" i="8"/>
  <c r="E447" i="8" s="1"/>
  <c r="C447" i="8"/>
  <c r="B447" i="7"/>
  <c r="C447" i="7" s="1"/>
  <c r="D446" i="7"/>
  <c r="E446" i="7" s="1"/>
  <c r="B448" i="6"/>
  <c r="D447" i="6"/>
  <c r="E447" i="6" s="1"/>
  <c r="C447" i="6"/>
  <c r="B448" i="5"/>
  <c r="E447" i="5"/>
  <c r="D447" i="5"/>
  <c r="B449" i="8" l="1"/>
  <c r="D448" i="8"/>
  <c r="E448" i="8" s="1"/>
  <c r="C448" i="8"/>
  <c r="B448" i="7"/>
  <c r="C448" i="7" s="1"/>
  <c r="D447" i="7"/>
  <c r="E447" i="7" s="1"/>
  <c r="B449" i="6"/>
  <c r="C448" i="6"/>
  <c r="D448" i="6"/>
  <c r="E448" i="6" s="1"/>
  <c r="B449" i="5"/>
  <c r="E448" i="5"/>
  <c r="D448" i="5"/>
  <c r="B450" i="8" l="1"/>
  <c r="D449" i="8"/>
  <c r="E449" i="8" s="1"/>
  <c r="C449" i="8"/>
  <c r="B449" i="7"/>
  <c r="C449" i="7" s="1"/>
  <c r="D448" i="7"/>
  <c r="E448" i="7" s="1"/>
  <c r="B450" i="6"/>
  <c r="C449" i="6"/>
  <c r="D449" i="6"/>
  <c r="E449" i="6" s="1"/>
  <c r="B450" i="5"/>
  <c r="D449" i="5"/>
  <c r="E449" i="5"/>
  <c r="B451" i="8" l="1"/>
  <c r="D450" i="8"/>
  <c r="E450" i="8" s="1"/>
  <c r="C450" i="8"/>
  <c r="B450" i="7"/>
  <c r="C450" i="7" s="1"/>
  <c r="D449" i="7"/>
  <c r="E449" i="7" s="1"/>
  <c r="B451" i="6"/>
  <c r="C450" i="6"/>
  <c r="D450" i="6"/>
  <c r="E450" i="6" s="1"/>
  <c r="B451" i="5"/>
  <c r="E450" i="5"/>
  <c r="D450" i="5"/>
  <c r="B452" i="8" l="1"/>
  <c r="D451" i="8"/>
  <c r="E451" i="8" s="1"/>
  <c r="C451" i="8"/>
  <c r="B451" i="7"/>
  <c r="C451" i="7" s="1"/>
  <c r="D450" i="7"/>
  <c r="E450" i="7" s="1"/>
  <c r="B452" i="6"/>
  <c r="C451" i="6"/>
  <c r="D451" i="6"/>
  <c r="E451" i="6" s="1"/>
  <c r="B452" i="5"/>
  <c r="E451" i="5"/>
  <c r="D451" i="5"/>
  <c r="B453" i="8" l="1"/>
  <c r="D452" i="8"/>
  <c r="E452" i="8" s="1"/>
  <c r="C452" i="8"/>
  <c r="B452" i="7"/>
  <c r="C452" i="7" s="1"/>
  <c r="D451" i="7"/>
  <c r="E451" i="7" s="1"/>
  <c r="B453" i="6"/>
  <c r="D452" i="6"/>
  <c r="E452" i="6" s="1"/>
  <c r="C452" i="6"/>
  <c r="B453" i="5"/>
  <c r="E452" i="5"/>
  <c r="D452" i="5"/>
  <c r="B454" i="8" l="1"/>
  <c r="D453" i="8"/>
  <c r="E453" i="8" s="1"/>
  <c r="C453" i="8"/>
  <c r="B453" i="7"/>
  <c r="C453" i="7" s="1"/>
  <c r="D452" i="7"/>
  <c r="E452" i="7" s="1"/>
  <c r="B454" i="6"/>
  <c r="D453" i="6"/>
  <c r="E453" i="6" s="1"/>
  <c r="C453" i="6"/>
  <c r="B454" i="5"/>
  <c r="D453" i="5"/>
  <c r="E453" i="5"/>
  <c r="B455" i="8" l="1"/>
  <c r="D454" i="8"/>
  <c r="E454" i="8" s="1"/>
  <c r="C454" i="8"/>
  <c r="B454" i="7"/>
  <c r="C454" i="7" s="1"/>
  <c r="D453" i="7"/>
  <c r="E453" i="7" s="1"/>
  <c r="B455" i="6"/>
  <c r="D454" i="6"/>
  <c r="E454" i="6" s="1"/>
  <c r="C454" i="6"/>
  <c r="B455" i="5"/>
  <c r="E454" i="5"/>
  <c r="D454" i="5"/>
  <c r="B456" i="8" l="1"/>
  <c r="D455" i="8"/>
  <c r="E455" i="8" s="1"/>
  <c r="C455" i="8"/>
  <c r="B455" i="7"/>
  <c r="C455" i="7" s="1"/>
  <c r="D454" i="7"/>
  <c r="E454" i="7" s="1"/>
  <c r="B456" i="6"/>
  <c r="D455" i="6"/>
  <c r="E455" i="6" s="1"/>
  <c r="C455" i="6"/>
  <c r="B456" i="5"/>
  <c r="E455" i="5"/>
  <c r="D455" i="5"/>
  <c r="B457" i="8" l="1"/>
  <c r="D456" i="8"/>
  <c r="E456" i="8" s="1"/>
  <c r="C456" i="8"/>
  <c r="B456" i="7"/>
  <c r="C456" i="7" s="1"/>
  <c r="D455" i="7"/>
  <c r="E455" i="7" s="1"/>
  <c r="B457" i="6"/>
  <c r="C456" i="6"/>
  <c r="D456" i="6"/>
  <c r="E456" i="6" s="1"/>
  <c r="B457" i="5"/>
  <c r="E456" i="5"/>
  <c r="D456" i="5"/>
  <c r="B458" i="8" l="1"/>
  <c r="D457" i="8"/>
  <c r="E457" i="8" s="1"/>
  <c r="C457" i="8"/>
  <c r="B457" i="7"/>
  <c r="C457" i="7" s="1"/>
  <c r="D456" i="7"/>
  <c r="E456" i="7" s="1"/>
  <c r="B458" i="6"/>
  <c r="C457" i="6"/>
  <c r="D457" i="6"/>
  <c r="E457" i="6" s="1"/>
  <c r="B458" i="5"/>
  <c r="D457" i="5"/>
  <c r="E457" i="5"/>
  <c r="B459" i="8" l="1"/>
  <c r="D458" i="8"/>
  <c r="E458" i="8" s="1"/>
  <c r="C458" i="8"/>
  <c r="B458" i="7"/>
  <c r="C458" i="7" s="1"/>
  <c r="D457" i="7"/>
  <c r="E457" i="7" s="1"/>
  <c r="B459" i="6"/>
  <c r="C458" i="6"/>
  <c r="D458" i="6"/>
  <c r="E458" i="6" s="1"/>
  <c r="B459" i="5"/>
  <c r="E458" i="5"/>
  <c r="D458" i="5"/>
  <c r="B460" i="8" l="1"/>
  <c r="D459" i="8"/>
  <c r="E459" i="8" s="1"/>
  <c r="C459" i="8"/>
  <c r="B459" i="7"/>
  <c r="C459" i="7" s="1"/>
  <c r="D458" i="7"/>
  <c r="E458" i="7" s="1"/>
  <c r="B460" i="6"/>
  <c r="C459" i="6"/>
  <c r="D459" i="6"/>
  <c r="E459" i="6" s="1"/>
  <c r="B460" i="5"/>
  <c r="E459" i="5"/>
  <c r="D459" i="5"/>
  <c r="B461" i="8" l="1"/>
  <c r="D460" i="8"/>
  <c r="E460" i="8" s="1"/>
  <c r="C460" i="8"/>
  <c r="B460" i="7"/>
  <c r="C460" i="7" s="1"/>
  <c r="D459" i="7"/>
  <c r="E459" i="7" s="1"/>
  <c r="B461" i="6"/>
  <c r="D460" i="6"/>
  <c r="E460" i="6" s="1"/>
  <c r="C460" i="6"/>
  <c r="B461" i="5"/>
  <c r="E460" i="5"/>
  <c r="D460" i="5"/>
  <c r="B462" i="8" l="1"/>
  <c r="D461" i="8"/>
  <c r="E461" i="8" s="1"/>
  <c r="C461" i="8"/>
  <c r="B461" i="7"/>
  <c r="C461" i="7" s="1"/>
  <c r="D460" i="7"/>
  <c r="E460" i="7" s="1"/>
  <c r="B462" i="6"/>
  <c r="D461" i="6"/>
  <c r="E461" i="6" s="1"/>
  <c r="C461" i="6"/>
  <c r="B462" i="5"/>
  <c r="D461" i="5"/>
  <c r="E461" i="5"/>
  <c r="B463" i="8" l="1"/>
  <c r="D462" i="8"/>
  <c r="E462" i="8" s="1"/>
  <c r="C462" i="8"/>
  <c r="B462" i="7"/>
  <c r="C462" i="7" s="1"/>
  <c r="D461" i="7"/>
  <c r="E461" i="7" s="1"/>
  <c r="B463" i="6"/>
  <c r="D462" i="6"/>
  <c r="E462" i="6" s="1"/>
  <c r="C462" i="6"/>
  <c r="B463" i="5"/>
  <c r="E462" i="5"/>
  <c r="D462" i="5"/>
  <c r="B464" i="8" l="1"/>
  <c r="D463" i="8"/>
  <c r="E463" i="8" s="1"/>
  <c r="C463" i="8"/>
  <c r="B463" i="7"/>
  <c r="C463" i="7" s="1"/>
  <c r="D462" i="7"/>
  <c r="E462" i="7" s="1"/>
  <c r="B464" i="6"/>
  <c r="D463" i="6"/>
  <c r="E463" i="6" s="1"/>
  <c r="C463" i="6"/>
  <c r="B464" i="5"/>
  <c r="E463" i="5"/>
  <c r="D463" i="5"/>
  <c r="B465" i="8" l="1"/>
  <c r="D464" i="8"/>
  <c r="E464" i="8" s="1"/>
  <c r="C464" i="8"/>
  <c r="B464" i="7"/>
  <c r="C464" i="7" s="1"/>
  <c r="D463" i="7"/>
  <c r="E463" i="7" s="1"/>
  <c r="B465" i="6"/>
  <c r="C464" i="6"/>
  <c r="D464" i="6"/>
  <c r="E464" i="6" s="1"/>
  <c r="B465" i="5"/>
  <c r="E464" i="5"/>
  <c r="D464" i="5"/>
  <c r="B466" i="8" l="1"/>
  <c r="D465" i="8"/>
  <c r="E465" i="8" s="1"/>
  <c r="C465" i="8"/>
  <c r="B465" i="7"/>
  <c r="C465" i="7" s="1"/>
  <c r="D464" i="7"/>
  <c r="E464" i="7" s="1"/>
  <c r="B466" i="6"/>
  <c r="C465" i="6"/>
  <c r="D465" i="6"/>
  <c r="E465" i="6" s="1"/>
  <c r="B466" i="5"/>
  <c r="D465" i="5"/>
  <c r="E465" i="5"/>
  <c r="B467" i="8" l="1"/>
  <c r="D466" i="8"/>
  <c r="E466" i="8" s="1"/>
  <c r="C466" i="8"/>
  <c r="B466" i="7"/>
  <c r="C466" i="7" s="1"/>
  <c r="D465" i="7"/>
  <c r="E465" i="7" s="1"/>
  <c r="B467" i="6"/>
  <c r="C466" i="6"/>
  <c r="D466" i="6"/>
  <c r="E466" i="6" s="1"/>
  <c r="B467" i="5"/>
  <c r="E466" i="5"/>
  <c r="D466" i="5"/>
  <c r="B468" i="8" l="1"/>
  <c r="D467" i="8"/>
  <c r="E467" i="8" s="1"/>
  <c r="C467" i="8"/>
  <c r="B467" i="7"/>
  <c r="C467" i="7" s="1"/>
  <c r="D466" i="7"/>
  <c r="E466" i="7" s="1"/>
  <c r="B468" i="6"/>
  <c r="C467" i="6"/>
  <c r="D467" i="6"/>
  <c r="E467" i="6" s="1"/>
  <c r="B468" i="5"/>
  <c r="E467" i="5"/>
  <c r="D467" i="5"/>
  <c r="B469" i="8" l="1"/>
  <c r="D468" i="8"/>
  <c r="E468" i="8" s="1"/>
  <c r="C468" i="8"/>
  <c r="B468" i="7"/>
  <c r="C468" i="7" s="1"/>
  <c r="D467" i="7"/>
  <c r="E467" i="7" s="1"/>
  <c r="B469" i="6"/>
  <c r="D468" i="6"/>
  <c r="E468" i="6" s="1"/>
  <c r="C468" i="6"/>
  <c r="B469" i="5"/>
  <c r="E468" i="5"/>
  <c r="D468" i="5"/>
  <c r="B470" i="8" l="1"/>
  <c r="D469" i="8"/>
  <c r="E469" i="8" s="1"/>
  <c r="C469" i="8"/>
  <c r="B469" i="7"/>
  <c r="C469" i="7" s="1"/>
  <c r="D468" i="7"/>
  <c r="E468" i="7" s="1"/>
  <c r="B470" i="6"/>
  <c r="D469" i="6"/>
  <c r="E469" i="6" s="1"/>
  <c r="C469" i="6"/>
  <c r="B470" i="5"/>
  <c r="D469" i="5"/>
  <c r="E469" i="5"/>
  <c r="B471" i="8" l="1"/>
  <c r="D470" i="8"/>
  <c r="E470" i="8" s="1"/>
  <c r="C470" i="8"/>
  <c r="B470" i="7"/>
  <c r="C470" i="7" s="1"/>
  <c r="D469" i="7"/>
  <c r="E469" i="7" s="1"/>
  <c r="B471" i="6"/>
  <c r="D470" i="6"/>
  <c r="E470" i="6" s="1"/>
  <c r="C470" i="6"/>
  <c r="B471" i="5"/>
  <c r="E470" i="5"/>
  <c r="D470" i="5"/>
  <c r="B472" i="8" l="1"/>
  <c r="D471" i="8"/>
  <c r="E471" i="8" s="1"/>
  <c r="C471" i="8"/>
  <c r="B471" i="7"/>
  <c r="C471" i="7" s="1"/>
  <c r="D470" i="7"/>
  <c r="E470" i="7" s="1"/>
  <c r="B472" i="6"/>
  <c r="D471" i="6"/>
  <c r="E471" i="6" s="1"/>
  <c r="C471" i="6"/>
  <c r="B472" i="5"/>
  <c r="E471" i="5"/>
  <c r="D471" i="5"/>
  <c r="B473" i="8" l="1"/>
  <c r="D472" i="8"/>
  <c r="E472" i="8" s="1"/>
  <c r="C472" i="8"/>
  <c r="B472" i="7"/>
  <c r="C472" i="7" s="1"/>
  <c r="D471" i="7"/>
  <c r="E471" i="7" s="1"/>
  <c r="B473" i="6"/>
  <c r="C472" i="6"/>
  <c r="D472" i="6"/>
  <c r="E472" i="6" s="1"/>
  <c r="B473" i="5"/>
  <c r="E472" i="5"/>
  <c r="D472" i="5"/>
  <c r="B474" i="8" l="1"/>
  <c r="D473" i="8"/>
  <c r="E473" i="8" s="1"/>
  <c r="C473" i="8"/>
  <c r="B473" i="7"/>
  <c r="C473" i="7" s="1"/>
  <c r="D472" i="7"/>
  <c r="E472" i="7" s="1"/>
  <c r="B474" i="6"/>
  <c r="C473" i="6"/>
  <c r="D473" i="6"/>
  <c r="E473" i="6" s="1"/>
  <c r="B474" i="5"/>
  <c r="D473" i="5"/>
  <c r="E473" i="5"/>
  <c r="B475" i="8" l="1"/>
  <c r="D474" i="8"/>
  <c r="E474" i="8" s="1"/>
  <c r="C474" i="8"/>
  <c r="B474" i="7"/>
  <c r="C474" i="7" s="1"/>
  <c r="D473" i="7"/>
  <c r="E473" i="7" s="1"/>
  <c r="B475" i="6"/>
  <c r="C474" i="6"/>
  <c r="D474" i="6"/>
  <c r="E474" i="6" s="1"/>
  <c r="B475" i="5"/>
  <c r="E474" i="5"/>
  <c r="D474" i="5"/>
  <c r="B476" i="8" l="1"/>
  <c r="D475" i="8"/>
  <c r="E475" i="8" s="1"/>
  <c r="C475" i="8"/>
  <c r="B475" i="7"/>
  <c r="C475" i="7" s="1"/>
  <c r="D474" i="7"/>
  <c r="E474" i="7" s="1"/>
  <c r="B476" i="6"/>
  <c r="C475" i="6"/>
  <c r="D475" i="6"/>
  <c r="E475" i="6" s="1"/>
  <c r="B476" i="5"/>
  <c r="E475" i="5"/>
  <c r="D475" i="5"/>
  <c r="B477" i="8" l="1"/>
  <c r="D476" i="8"/>
  <c r="E476" i="8" s="1"/>
  <c r="C476" i="8"/>
  <c r="B476" i="7"/>
  <c r="C476" i="7" s="1"/>
  <c r="D475" i="7"/>
  <c r="E475" i="7" s="1"/>
  <c r="B477" i="6"/>
  <c r="D476" i="6"/>
  <c r="E476" i="6" s="1"/>
  <c r="C476" i="6"/>
  <c r="B477" i="5"/>
  <c r="E476" i="5"/>
  <c r="D476" i="5"/>
  <c r="B478" i="8" l="1"/>
  <c r="D477" i="8"/>
  <c r="E477" i="8" s="1"/>
  <c r="C477" i="8"/>
  <c r="B477" i="7"/>
  <c r="C477" i="7" s="1"/>
  <c r="D476" i="7"/>
  <c r="E476" i="7" s="1"/>
  <c r="B478" i="6"/>
  <c r="D477" i="6"/>
  <c r="E477" i="6" s="1"/>
  <c r="C477" i="6"/>
  <c r="B478" i="5"/>
  <c r="D477" i="5"/>
  <c r="E477" i="5"/>
  <c r="B479" i="8" l="1"/>
  <c r="D478" i="8"/>
  <c r="E478" i="8" s="1"/>
  <c r="C478" i="8"/>
  <c r="B478" i="7"/>
  <c r="C478" i="7" s="1"/>
  <c r="D477" i="7"/>
  <c r="E477" i="7" s="1"/>
  <c r="B479" i="6"/>
  <c r="D478" i="6"/>
  <c r="E478" i="6" s="1"/>
  <c r="C478" i="6"/>
  <c r="B479" i="5"/>
  <c r="E478" i="5"/>
  <c r="D478" i="5"/>
  <c r="B480" i="8" l="1"/>
  <c r="D479" i="8"/>
  <c r="E479" i="8" s="1"/>
  <c r="C479" i="8"/>
  <c r="B479" i="7"/>
  <c r="C479" i="7" s="1"/>
  <c r="D478" i="7"/>
  <c r="E478" i="7" s="1"/>
  <c r="B480" i="6"/>
  <c r="D479" i="6"/>
  <c r="E479" i="6" s="1"/>
  <c r="C479" i="6"/>
  <c r="B480" i="5"/>
  <c r="E479" i="5"/>
  <c r="D479" i="5"/>
  <c r="B481" i="8" l="1"/>
  <c r="D480" i="8"/>
  <c r="E480" i="8" s="1"/>
  <c r="C480" i="8"/>
  <c r="B480" i="7"/>
  <c r="C480" i="7" s="1"/>
  <c r="D479" i="7"/>
  <c r="E479" i="7" s="1"/>
  <c r="B481" i="6"/>
  <c r="C480" i="6"/>
  <c r="D480" i="6"/>
  <c r="E480" i="6" s="1"/>
  <c r="B481" i="5"/>
  <c r="E480" i="5"/>
  <c r="D480" i="5"/>
  <c r="B482" i="8" l="1"/>
  <c r="D481" i="8"/>
  <c r="E481" i="8" s="1"/>
  <c r="C481" i="8"/>
  <c r="B481" i="7"/>
  <c r="C481" i="7" s="1"/>
  <c r="D480" i="7"/>
  <c r="E480" i="7" s="1"/>
  <c r="B482" i="6"/>
  <c r="C481" i="6"/>
  <c r="D481" i="6"/>
  <c r="E481" i="6" s="1"/>
  <c r="B482" i="5"/>
  <c r="D481" i="5"/>
  <c r="E481" i="5"/>
  <c r="B483" i="8" l="1"/>
  <c r="D482" i="8"/>
  <c r="E482" i="8" s="1"/>
  <c r="C482" i="8"/>
  <c r="B482" i="7"/>
  <c r="C482" i="7" s="1"/>
  <c r="D481" i="7"/>
  <c r="E481" i="7" s="1"/>
  <c r="B483" i="6"/>
  <c r="C482" i="6"/>
  <c r="D482" i="6"/>
  <c r="E482" i="6" s="1"/>
  <c r="B483" i="5"/>
  <c r="E482" i="5"/>
  <c r="D482" i="5"/>
  <c r="B484" i="8" l="1"/>
  <c r="D483" i="8"/>
  <c r="E483" i="8" s="1"/>
  <c r="C483" i="8"/>
  <c r="B483" i="7"/>
  <c r="C483" i="7" s="1"/>
  <c r="D482" i="7"/>
  <c r="E482" i="7" s="1"/>
  <c r="B484" i="6"/>
  <c r="C483" i="6"/>
  <c r="D483" i="6"/>
  <c r="E483" i="6" s="1"/>
  <c r="B484" i="5"/>
  <c r="E483" i="5"/>
  <c r="D483" i="5"/>
  <c r="B485" i="8" l="1"/>
  <c r="D484" i="8"/>
  <c r="E484" i="8" s="1"/>
  <c r="C484" i="8"/>
  <c r="B484" i="7"/>
  <c r="C484" i="7" s="1"/>
  <c r="D483" i="7"/>
  <c r="E483" i="7" s="1"/>
  <c r="B485" i="6"/>
  <c r="D484" i="6"/>
  <c r="E484" i="6" s="1"/>
  <c r="C484" i="6"/>
  <c r="B485" i="5"/>
  <c r="E484" i="5"/>
  <c r="D484" i="5"/>
  <c r="B486" i="8" l="1"/>
  <c r="D485" i="8"/>
  <c r="E485" i="8" s="1"/>
  <c r="C485" i="8"/>
  <c r="B485" i="7"/>
  <c r="C485" i="7" s="1"/>
  <c r="D484" i="7"/>
  <c r="E484" i="7" s="1"/>
  <c r="B486" i="6"/>
  <c r="D485" i="6"/>
  <c r="E485" i="6" s="1"/>
  <c r="C485" i="6"/>
  <c r="B486" i="5"/>
  <c r="D485" i="5"/>
  <c r="E485" i="5"/>
  <c r="B487" i="8" l="1"/>
  <c r="D486" i="8"/>
  <c r="E486" i="8" s="1"/>
  <c r="C486" i="8"/>
  <c r="B486" i="7"/>
  <c r="C486" i="7" s="1"/>
  <c r="D485" i="7"/>
  <c r="E485" i="7" s="1"/>
  <c r="B487" i="6"/>
  <c r="D486" i="6"/>
  <c r="E486" i="6" s="1"/>
  <c r="C486" i="6"/>
  <c r="B487" i="5"/>
  <c r="E486" i="5"/>
  <c r="D486" i="5"/>
  <c r="B488" i="8" l="1"/>
  <c r="D487" i="8"/>
  <c r="E487" i="8" s="1"/>
  <c r="C487" i="8"/>
  <c r="B487" i="7"/>
  <c r="C487" i="7" s="1"/>
  <c r="D486" i="7"/>
  <c r="E486" i="7" s="1"/>
  <c r="B488" i="6"/>
  <c r="D487" i="6"/>
  <c r="E487" i="6" s="1"/>
  <c r="C487" i="6"/>
  <c r="B488" i="5"/>
  <c r="E487" i="5"/>
  <c r="D487" i="5"/>
  <c r="B489" i="8" l="1"/>
  <c r="D488" i="8"/>
  <c r="E488" i="8" s="1"/>
  <c r="C488" i="8"/>
  <c r="B488" i="7"/>
  <c r="C488" i="7" s="1"/>
  <c r="D487" i="7"/>
  <c r="E487" i="7" s="1"/>
  <c r="B489" i="6"/>
  <c r="C488" i="6"/>
  <c r="D488" i="6"/>
  <c r="E488" i="6" s="1"/>
  <c r="B489" i="5"/>
  <c r="E488" i="5"/>
  <c r="D488" i="5"/>
  <c r="B490" i="8" l="1"/>
  <c r="D489" i="8"/>
  <c r="E489" i="8" s="1"/>
  <c r="C489" i="8"/>
  <c r="B489" i="7"/>
  <c r="C489" i="7" s="1"/>
  <c r="D488" i="7"/>
  <c r="E488" i="7" s="1"/>
  <c r="B490" i="6"/>
  <c r="C489" i="6"/>
  <c r="D489" i="6"/>
  <c r="E489" i="6" s="1"/>
  <c r="B490" i="5"/>
  <c r="D489" i="5"/>
  <c r="E489" i="5"/>
  <c r="B491" i="8" l="1"/>
  <c r="D490" i="8"/>
  <c r="E490" i="8" s="1"/>
  <c r="C490" i="8"/>
  <c r="B490" i="7"/>
  <c r="C490" i="7" s="1"/>
  <c r="D489" i="7"/>
  <c r="E489" i="7" s="1"/>
  <c r="B491" i="6"/>
  <c r="C490" i="6"/>
  <c r="D490" i="6"/>
  <c r="E490" i="6" s="1"/>
  <c r="B491" i="5"/>
  <c r="E490" i="5"/>
  <c r="D490" i="5"/>
  <c r="B492" i="8" l="1"/>
  <c r="D491" i="8"/>
  <c r="E491" i="8" s="1"/>
  <c r="C491" i="8"/>
  <c r="B491" i="7"/>
  <c r="C491" i="7" s="1"/>
  <c r="D490" i="7"/>
  <c r="E490" i="7" s="1"/>
  <c r="B492" i="6"/>
  <c r="C491" i="6"/>
  <c r="D491" i="6"/>
  <c r="E491" i="6" s="1"/>
  <c r="B492" i="5"/>
  <c r="E491" i="5"/>
  <c r="D491" i="5"/>
  <c r="B493" i="8" l="1"/>
  <c r="D492" i="8"/>
  <c r="E492" i="8" s="1"/>
  <c r="C492" i="8"/>
  <c r="B492" i="7"/>
  <c r="C492" i="7" s="1"/>
  <c r="D491" i="7"/>
  <c r="E491" i="7" s="1"/>
  <c r="B493" i="6"/>
  <c r="D492" i="6"/>
  <c r="E492" i="6" s="1"/>
  <c r="C492" i="6"/>
  <c r="B493" i="5"/>
  <c r="E492" i="5"/>
  <c r="D492" i="5"/>
  <c r="B494" i="8" l="1"/>
  <c r="D493" i="8"/>
  <c r="E493" i="8" s="1"/>
  <c r="C493" i="8"/>
  <c r="B493" i="7"/>
  <c r="C493" i="7" s="1"/>
  <c r="D492" i="7"/>
  <c r="E492" i="7" s="1"/>
  <c r="B494" i="6"/>
  <c r="D493" i="6"/>
  <c r="E493" i="6" s="1"/>
  <c r="C493" i="6"/>
  <c r="B494" i="5"/>
  <c r="E493" i="5"/>
  <c r="D493" i="5"/>
  <c r="B495" i="8" l="1"/>
  <c r="D494" i="8"/>
  <c r="E494" i="8" s="1"/>
  <c r="C494" i="8"/>
  <c r="B494" i="7"/>
  <c r="C494" i="7" s="1"/>
  <c r="D493" i="7"/>
  <c r="E493" i="7" s="1"/>
  <c r="B495" i="6"/>
  <c r="D494" i="6"/>
  <c r="E494" i="6" s="1"/>
  <c r="C494" i="6"/>
  <c r="B495" i="5"/>
  <c r="E494" i="5"/>
  <c r="D494" i="5"/>
  <c r="B496" i="8" l="1"/>
  <c r="D495" i="8"/>
  <c r="E495" i="8" s="1"/>
  <c r="C495" i="8"/>
  <c r="B495" i="7"/>
  <c r="C495" i="7" s="1"/>
  <c r="D494" i="7"/>
  <c r="E494" i="7" s="1"/>
  <c r="B496" i="6"/>
  <c r="D495" i="6"/>
  <c r="E495" i="6" s="1"/>
  <c r="C495" i="6"/>
  <c r="B496" i="5"/>
  <c r="D495" i="5"/>
  <c r="E495" i="5"/>
  <c r="B497" i="8" l="1"/>
  <c r="D496" i="8"/>
  <c r="E496" i="8" s="1"/>
  <c r="C496" i="8"/>
  <c r="B496" i="7"/>
  <c r="C496" i="7" s="1"/>
  <c r="D495" i="7"/>
  <c r="E495" i="7" s="1"/>
  <c r="B497" i="6"/>
  <c r="C496" i="6"/>
  <c r="D496" i="6"/>
  <c r="E496" i="6" s="1"/>
  <c r="B497" i="5"/>
  <c r="E496" i="5"/>
  <c r="D496" i="5"/>
  <c r="B498" i="8" l="1"/>
  <c r="D497" i="8"/>
  <c r="E497" i="8" s="1"/>
  <c r="C497" i="8"/>
  <c r="B497" i="7"/>
  <c r="C497" i="7" s="1"/>
  <c r="D496" i="7"/>
  <c r="E496" i="7" s="1"/>
  <c r="B498" i="6"/>
  <c r="C497" i="6"/>
  <c r="D497" i="6"/>
  <c r="E497" i="6" s="1"/>
  <c r="B498" i="5"/>
  <c r="E497" i="5"/>
  <c r="D497" i="5"/>
  <c r="B499" i="8" l="1"/>
  <c r="D498" i="8"/>
  <c r="E498" i="8" s="1"/>
  <c r="C498" i="8"/>
  <c r="B498" i="7"/>
  <c r="C498" i="7" s="1"/>
  <c r="D497" i="7"/>
  <c r="E497" i="7" s="1"/>
  <c r="B499" i="6"/>
  <c r="C498" i="6"/>
  <c r="D498" i="6"/>
  <c r="E498" i="6" s="1"/>
  <c r="B499" i="5"/>
  <c r="E498" i="5"/>
  <c r="D498" i="5"/>
  <c r="B500" i="8" l="1"/>
  <c r="D499" i="8"/>
  <c r="E499" i="8" s="1"/>
  <c r="C499" i="8"/>
  <c r="B499" i="7"/>
  <c r="C499" i="7" s="1"/>
  <c r="D498" i="7"/>
  <c r="E498" i="7" s="1"/>
  <c r="B500" i="6"/>
  <c r="C499" i="6"/>
  <c r="D499" i="6"/>
  <c r="E499" i="6" s="1"/>
  <c r="B500" i="5"/>
  <c r="D499" i="5"/>
  <c r="E499" i="5"/>
  <c r="B501" i="8" l="1"/>
  <c r="D500" i="8"/>
  <c r="E500" i="8" s="1"/>
  <c r="C500" i="8"/>
  <c r="B500" i="7"/>
  <c r="C500" i="7" s="1"/>
  <c r="D499" i="7"/>
  <c r="E499" i="7" s="1"/>
  <c r="B501" i="6"/>
  <c r="D500" i="6"/>
  <c r="E500" i="6" s="1"/>
  <c r="C500" i="6"/>
  <c r="B501" i="5"/>
  <c r="E500" i="5"/>
  <c r="D500" i="5"/>
  <c r="B502" i="8" l="1"/>
  <c r="D501" i="8"/>
  <c r="E501" i="8" s="1"/>
  <c r="C501" i="8"/>
  <c r="B501" i="7"/>
  <c r="C501" i="7" s="1"/>
  <c r="D500" i="7"/>
  <c r="E500" i="7" s="1"/>
  <c r="B502" i="6"/>
  <c r="D501" i="6"/>
  <c r="E501" i="6" s="1"/>
  <c r="C501" i="6"/>
  <c r="B502" i="5"/>
  <c r="E501" i="5"/>
  <c r="D501" i="5"/>
  <c r="B503" i="8" l="1"/>
  <c r="D502" i="8"/>
  <c r="E502" i="8" s="1"/>
  <c r="C502" i="8"/>
  <c r="B502" i="7"/>
  <c r="C502" i="7" s="1"/>
  <c r="D501" i="7"/>
  <c r="E501" i="7" s="1"/>
  <c r="B503" i="6"/>
  <c r="D502" i="6"/>
  <c r="E502" i="6" s="1"/>
  <c r="C502" i="6"/>
  <c r="B503" i="5"/>
  <c r="E502" i="5"/>
  <c r="D502" i="5"/>
  <c r="B504" i="8" l="1"/>
  <c r="D503" i="8"/>
  <c r="E503" i="8" s="1"/>
  <c r="C503" i="8"/>
  <c r="B503" i="7"/>
  <c r="C503" i="7" s="1"/>
  <c r="D502" i="7"/>
  <c r="E502" i="7" s="1"/>
  <c r="B504" i="6"/>
  <c r="D503" i="6"/>
  <c r="E503" i="6" s="1"/>
  <c r="C503" i="6"/>
  <c r="B504" i="5"/>
  <c r="D503" i="5"/>
  <c r="E503" i="5"/>
  <c r="B505" i="8" l="1"/>
  <c r="D504" i="8"/>
  <c r="E504" i="8" s="1"/>
  <c r="C504" i="8"/>
  <c r="B504" i="7"/>
  <c r="C504" i="7" s="1"/>
  <c r="D503" i="7"/>
  <c r="E503" i="7" s="1"/>
  <c r="B505" i="6"/>
  <c r="D504" i="6"/>
  <c r="E504" i="6" s="1"/>
  <c r="C504" i="6"/>
  <c r="B505" i="5"/>
  <c r="E504" i="5"/>
  <c r="D504" i="5"/>
  <c r="B506" i="8" l="1"/>
  <c r="D505" i="8"/>
  <c r="E505" i="8" s="1"/>
  <c r="C505" i="8"/>
  <c r="B505" i="7"/>
  <c r="C505" i="7" s="1"/>
  <c r="D504" i="7"/>
  <c r="E504" i="7" s="1"/>
  <c r="B506" i="6"/>
  <c r="D505" i="6"/>
  <c r="E505" i="6" s="1"/>
  <c r="C505" i="6"/>
  <c r="B506" i="5"/>
  <c r="E505" i="5"/>
  <c r="D505" i="5"/>
  <c r="B507" i="8" l="1"/>
  <c r="D506" i="8"/>
  <c r="E506" i="8" s="1"/>
  <c r="C506" i="8"/>
  <c r="B506" i="7"/>
  <c r="C506" i="7" s="1"/>
  <c r="D505" i="7"/>
  <c r="E505" i="7" s="1"/>
  <c r="B507" i="6"/>
  <c r="D506" i="6"/>
  <c r="E506" i="6" s="1"/>
  <c r="C506" i="6"/>
  <c r="B507" i="5"/>
  <c r="E506" i="5"/>
  <c r="D506" i="5"/>
  <c r="B508" i="8" l="1"/>
  <c r="D507" i="8"/>
  <c r="E507" i="8" s="1"/>
  <c r="C507" i="8"/>
  <c r="B507" i="7"/>
  <c r="C507" i="7" s="1"/>
  <c r="D506" i="7"/>
  <c r="E506" i="7" s="1"/>
  <c r="B508" i="6"/>
  <c r="D507" i="6"/>
  <c r="E507" i="6" s="1"/>
  <c r="C507" i="6"/>
  <c r="B508" i="5"/>
  <c r="D507" i="5"/>
  <c r="E507" i="5"/>
  <c r="B509" i="8" l="1"/>
  <c r="D508" i="8"/>
  <c r="E508" i="8" s="1"/>
  <c r="C508" i="8"/>
  <c r="B508" i="7"/>
  <c r="C508" i="7" s="1"/>
  <c r="D507" i="7"/>
  <c r="E507" i="7" s="1"/>
  <c r="B509" i="6"/>
  <c r="C508" i="6"/>
  <c r="D508" i="6"/>
  <c r="E508" i="6" s="1"/>
  <c r="B509" i="5"/>
  <c r="E508" i="5"/>
  <c r="D508" i="5"/>
  <c r="B510" i="8" l="1"/>
  <c r="D509" i="8"/>
  <c r="E509" i="8" s="1"/>
  <c r="C509" i="8"/>
  <c r="B509" i="7"/>
  <c r="C509" i="7" s="1"/>
  <c r="D508" i="7"/>
  <c r="E508" i="7" s="1"/>
  <c r="B510" i="6"/>
  <c r="C509" i="6"/>
  <c r="D509" i="6"/>
  <c r="E509" i="6" s="1"/>
  <c r="B510" i="5"/>
  <c r="E509" i="5"/>
  <c r="D509" i="5"/>
  <c r="B511" i="8" l="1"/>
  <c r="D510" i="8"/>
  <c r="E510" i="8" s="1"/>
  <c r="C510" i="8"/>
  <c r="B510" i="7"/>
  <c r="C510" i="7" s="1"/>
  <c r="D509" i="7"/>
  <c r="E509" i="7" s="1"/>
  <c r="B511" i="6"/>
  <c r="C510" i="6"/>
  <c r="D510" i="6"/>
  <c r="E510" i="6" s="1"/>
  <c r="B511" i="5"/>
  <c r="E510" i="5"/>
  <c r="D510" i="5"/>
  <c r="B512" i="8" l="1"/>
  <c r="D511" i="8"/>
  <c r="E511" i="8" s="1"/>
  <c r="C511" i="8"/>
  <c r="B511" i="7"/>
  <c r="C511" i="7" s="1"/>
  <c r="D510" i="7"/>
  <c r="E510" i="7" s="1"/>
  <c r="B512" i="6"/>
  <c r="C511" i="6"/>
  <c r="D511" i="6"/>
  <c r="E511" i="6" s="1"/>
  <c r="B512" i="5"/>
  <c r="D511" i="5"/>
  <c r="E511" i="5"/>
  <c r="B513" i="8" l="1"/>
  <c r="D512" i="8"/>
  <c r="E512" i="8" s="1"/>
  <c r="C512" i="8"/>
  <c r="B512" i="7"/>
  <c r="C512" i="7" s="1"/>
  <c r="D511" i="7"/>
  <c r="E511" i="7" s="1"/>
  <c r="B513" i="6"/>
  <c r="D512" i="6"/>
  <c r="E512" i="6" s="1"/>
  <c r="C512" i="6"/>
  <c r="B513" i="5"/>
  <c r="E512" i="5"/>
  <c r="D512" i="5"/>
  <c r="B514" i="8" l="1"/>
  <c r="D513" i="8"/>
  <c r="E513" i="8" s="1"/>
  <c r="C513" i="8"/>
  <c r="B513" i="7"/>
  <c r="C513" i="7" s="1"/>
  <c r="D512" i="7"/>
  <c r="E512" i="7" s="1"/>
  <c r="B514" i="6"/>
  <c r="D513" i="6"/>
  <c r="E513" i="6" s="1"/>
  <c r="C513" i="6"/>
  <c r="B514" i="5"/>
  <c r="D513" i="5"/>
  <c r="E513" i="5"/>
  <c r="B515" i="8" l="1"/>
  <c r="D514" i="8"/>
  <c r="E514" i="8" s="1"/>
  <c r="C514" i="8"/>
  <c r="B514" i="7"/>
  <c r="C514" i="7" s="1"/>
  <c r="D513" i="7"/>
  <c r="E513" i="7" s="1"/>
  <c r="B515" i="6"/>
  <c r="D514" i="6"/>
  <c r="E514" i="6" s="1"/>
  <c r="C514" i="6"/>
  <c r="B515" i="5"/>
  <c r="E514" i="5"/>
  <c r="D514" i="5"/>
  <c r="B516" i="8" l="1"/>
  <c r="D515" i="8"/>
  <c r="E515" i="8" s="1"/>
  <c r="C515" i="8"/>
  <c r="B515" i="7"/>
  <c r="C515" i="7" s="1"/>
  <c r="D514" i="7"/>
  <c r="E514" i="7" s="1"/>
  <c r="B516" i="6"/>
  <c r="D515" i="6"/>
  <c r="E515" i="6" s="1"/>
  <c r="C515" i="6"/>
  <c r="B516" i="5"/>
  <c r="E515" i="5"/>
  <c r="D515" i="5"/>
  <c r="B517" i="8" l="1"/>
  <c r="D516" i="8"/>
  <c r="E516" i="8" s="1"/>
  <c r="C516" i="8"/>
  <c r="B516" i="7"/>
  <c r="C516" i="7" s="1"/>
  <c r="D515" i="7"/>
  <c r="E515" i="7" s="1"/>
  <c r="B517" i="6"/>
  <c r="C516" i="6"/>
  <c r="D516" i="6"/>
  <c r="E516" i="6" s="1"/>
  <c r="B517" i="5"/>
  <c r="E516" i="5"/>
  <c r="D516" i="5"/>
  <c r="B518" i="8" l="1"/>
  <c r="D517" i="8"/>
  <c r="E517" i="8" s="1"/>
  <c r="C517" i="8"/>
  <c r="B517" i="7"/>
  <c r="C517" i="7" s="1"/>
  <c r="D516" i="7"/>
  <c r="E516" i="7" s="1"/>
  <c r="B518" i="6"/>
  <c r="C517" i="6"/>
  <c r="D517" i="6"/>
  <c r="E517" i="6" s="1"/>
  <c r="B518" i="5"/>
  <c r="D517" i="5"/>
  <c r="E517" i="5"/>
  <c r="B519" i="8" l="1"/>
  <c r="D518" i="8"/>
  <c r="E518" i="8" s="1"/>
  <c r="C518" i="8"/>
  <c r="B518" i="7"/>
  <c r="C518" i="7" s="1"/>
  <c r="D517" i="7"/>
  <c r="E517" i="7" s="1"/>
  <c r="B519" i="6"/>
  <c r="C518" i="6"/>
  <c r="D518" i="6"/>
  <c r="E518" i="6" s="1"/>
  <c r="B519" i="5"/>
  <c r="E518" i="5"/>
  <c r="D518" i="5"/>
  <c r="B520" i="8" l="1"/>
  <c r="D519" i="8"/>
  <c r="E519" i="8" s="1"/>
  <c r="C519" i="8"/>
  <c r="B519" i="7"/>
  <c r="C519" i="7" s="1"/>
  <c r="D518" i="7"/>
  <c r="E518" i="7" s="1"/>
  <c r="B520" i="6"/>
  <c r="C519" i="6"/>
  <c r="D519" i="6"/>
  <c r="E519" i="6" s="1"/>
  <c r="B520" i="5"/>
  <c r="E519" i="5"/>
  <c r="D519" i="5"/>
  <c r="B521" i="8" l="1"/>
  <c r="D520" i="8"/>
  <c r="E520" i="8" s="1"/>
  <c r="C520" i="8"/>
  <c r="B520" i="7"/>
  <c r="C520" i="7" s="1"/>
  <c r="D519" i="7"/>
  <c r="E519" i="7" s="1"/>
  <c r="B521" i="6"/>
  <c r="D520" i="6"/>
  <c r="E520" i="6" s="1"/>
  <c r="C520" i="6"/>
  <c r="B521" i="5"/>
  <c r="E520" i="5"/>
  <c r="D520" i="5"/>
  <c r="B522" i="8" l="1"/>
  <c r="D521" i="8"/>
  <c r="E521" i="8" s="1"/>
  <c r="C521" i="8"/>
  <c r="B521" i="7"/>
  <c r="C521" i="7" s="1"/>
  <c r="D520" i="7"/>
  <c r="E520" i="7" s="1"/>
  <c r="B522" i="6"/>
  <c r="D521" i="6"/>
  <c r="E521" i="6" s="1"/>
  <c r="C521" i="6"/>
  <c r="B522" i="5"/>
  <c r="D521" i="5"/>
  <c r="E521" i="5"/>
  <c r="B523" i="8" l="1"/>
  <c r="D522" i="8"/>
  <c r="E522" i="8" s="1"/>
  <c r="C522" i="8"/>
  <c r="B522" i="7"/>
  <c r="C522" i="7" s="1"/>
  <c r="D521" i="7"/>
  <c r="E521" i="7" s="1"/>
  <c r="B523" i="6"/>
  <c r="D522" i="6"/>
  <c r="E522" i="6" s="1"/>
  <c r="C522" i="6"/>
  <c r="B523" i="5"/>
  <c r="E522" i="5"/>
  <c r="D522" i="5"/>
  <c r="B524" i="8" l="1"/>
  <c r="D523" i="8"/>
  <c r="E523" i="8" s="1"/>
  <c r="C523" i="8"/>
  <c r="B523" i="7"/>
  <c r="C523" i="7" s="1"/>
  <c r="D522" i="7"/>
  <c r="E522" i="7" s="1"/>
  <c r="B524" i="6"/>
  <c r="D523" i="6"/>
  <c r="E523" i="6" s="1"/>
  <c r="C523" i="6"/>
  <c r="D523" i="5"/>
  <c r="B524" i="5"/>
  <c r="E523" i="5"/>
  <c r="B525" i="8" l="1"/>
  <c r="D524" i="8"/>
  <c r="E524" i="8" s="1"/>
  <c r="C524" i="8"/>
  <c r="B524" i="7"/>
  <c r="C524" i="7" s="1"/>
  <c r="D523" i="7"/>
  <c r="E523" i="7" s="1"/>
  <c r="B525" i="6"/>
  <c r="C524" i="6"/>
  <c r="D524" i="6"/>
  <c r="E524" i="6" s="1"/>
  <c r="D524" i="5"/>
  <c r="B525" i="5"/>
  <c r="E524" i="5"/>
  <c r="B526" i="8" l="1"/>
  <c r="D525" i="8"/>
  <c r="E525" i="8" s="1"/>
  <c r="C525" i="8"/>
  <c r="B525" i="7"/>
  <c r="C525" i="7" s="1"/>
  <c r="D524" i="7"/>
  <c r="E524" i="7" s="1"/>
  <c r="B526" i="6"/>
  <c r="C525" i="6"/>
  <c r="D525" i="6"/>
  <c r="E525" i="6" s="1"/>
  <c r="D525" i="5"/>
  <c r="B526" i="5"/>
  <c r="E525" i="5"/>
  <c r="B527" i="8" l="1"/>
  <c r="D526" i="8"/>
  <c r="E526" i="8" s="1"/>
  <c r="C526" i="8"/>
  <c r="B526" i="7"/>
  <c r="C526" i="7" s="1"/>
  <c r="D525" i="7"/>
  <c r="E525" i="7" s="1"/>
  <c r="B527" i="6"/>
  <c r="C526" i="6"/>
  <c r="D526" i="6"/>
  <c r="E526" i="6" s="1"/>
  <c r="B527" i="5"/>
  <c r="D526" i="5"/>
  <c r="E526" i="5"/>
  <c r="B528" i="8" l="1"/>
  <c r="D527" i="8"/>
  <c r="E527" i="8" s="1"/>
  <c r="C527" i="8"/>
  <c r="B527" i="7"/>
  <c r="C527" i="7" s="1"/>
  <c r="D526" i="7"/>
  <c r="E526" i="7" s="1"/>
  <c r="B528" i="6"/>
  <c r="C527" i="6"/>
  <c r="D527" i="6"/>
  <c r="E527" i="6" s="1"/>
  <c r="B528" i="5"/>
  <c r="D527" i="5"/>
  <c r="E527" i="5"/>
  <c r="B529" i="8" l="1"/>
  <c r="D528" i="8"/>
  <c r="E528" i="8" s="1"/>
  <c r="C528" i="8"/>
  <c r="B528" i="7"/>
  <c r="C528" i="7" s="1"/>
  <c r="D527" i="7"/>
  <c r="E527" i="7" s="1"/>
  <c r="B529" i="6"/>
  <c r="D528" i="6"/>
  <c r="E528" i="6" s="1"/>
  <c r="C528" i="6"/>
  <c r="B529" i="5"/>
  <c r="D528" i="5"/>
  <c r="E528" i="5"/>
  <c r="B530" i="8" l="1"/>
  <c r="D529" i="8"/>
  <c r="E529" i="8" s="1"/>
  <c r="C529" i="8"/>
  <c r="B529" i="7"/>
  <c r="C529" i="7" s="1"/>
  <c r="D528" i="7"/>
  <c r="E528" i="7" s="1"/>
  <c r="B530" i="6"/>
  <c r="D529" i="6"/>
  <c r="E529" i="6" s="1"/>
  <c r="C529" i="6"/>
  <c r="B530" i="5"/>
  <c r="E529" i="5"/>
  <c r="D529" i="5"/>
  <c r="B531" i="8" l="1"/>
  <c r="D530" i="8"/>
  <c r="E530" i="8" s="1"/>
  <c r="C530" i="8"/>
  <c r="B530" i="7"/>
  <c r="C530" i="7" s="1"/>
  <c r="D529" i="7"/>
  <c r="E529" i="7" s="1"/>
  <c r="B531" i="6"/>
  <c r="D530" i="6"/>
  <c r="E530" i="6" s="1"/>
  <c r="C530" i="6"/>
  <c r="B531" i="5"/>
  <c r="D530" i="5"/>
  <c r="E530" i="5"/>
  <c r="B532" i="8" l="1"/>
  <c r="D531" i="8"/>
  <c r="E531" i="8" s="1"/>
  <c r="C531" i="8"/>
  <c r="B531" i="7"/>
  <c r="C531" i="7" s="1"/>
  <c r="D530" i="7"/>
  <c r="E530" i="7" s="1"/>
  <c r="B532" i="6"/>
  <c r="D531" i="6"/>
  <c r="E531" i="6" s="1"/>
  <c r="C531" i="6"/>
  <c r="B532" i="5"/>
  <c r="D531" i="5"/>
  <c r="E531" i="5"/>
  <c r="B533" i="8" l="1"/>
  <c r="D532" i="8"/>
  <c r="E532" i="8" s="1"/>
  <c r="C532" i="8"/>
  <c r="B532" i="7"/>
  <c r="C532" i="7" s="1"/>
  <c r="D531" i="7"/>
  <c r="E531" i="7" s="1"/>
  <c r="B533" i="6"/>
  <c r="C532" i="6"/>
  <c r="D532" i="6"/>
  <c r="E532" i="6" s="1"/>
  <c r="B533" i="5"/>
  <c r="D532" i="5"/>
  <c r="E532" i="5"/>
  <c r="B534" i="8" l="1"/>
  <c r="D533" i="8"/>
  <c r="E533" i="8" s="1"/>
  <c r="C533" i="8"/>
  <c r="B533" i="7"/>
  <c r="C533" i="7" s="1"/>
  <c r="D532" i="7"/>
  <c r="E532" i="7" s="1"/>
  <c r="B534" i="6"/>
  <c r="C533" i="6"/>
  <c r="D533" i="6"/>
  <c r="E533" i="6" s="1"/>
  <c r="B534" i="5"/>
  <c r="E533" i="5"/>
  <c r="D533" i="5"/>
  <c r="B535" i="8" l="1"/>
  <c r="D534" i="8"/>
  <c r="E534" i="8" s="1"/>
  <c r="C534" i="8"/>
  <c r="B534" i="7"/>
  <c r="C534" i="7" s="1"/>
  <c r="D533" i="7"/>
  <c r="E533" i="7" s="1"/>
  <c r="B535" i="6"/>
  <c r="C534" i="6"/>
  <c r="D534" i="6"/>
  <c r="E534" i="6" s="1"/>
  <c r="B535" i="5"/>
  <c r="D534" i="5"/>
  <c r="E534" i="5"/>
  <c r="B536" i="8" l="1"/>
  <c r="D535" i="8"/>
  <c r="E535" i="8" s="1"/>
  <c r="C535" i="8"/>
  <c r="B535" i="7"/>
  <c r="C535" i="7" s="1"/>
  <c r="D534" i="7"/>
  <c r="E534" i="7" s="1"/>
  <c r="B536" i="6"/>
  <c r="C535" i="6"/>
  <c r="D535" i="6"/>
  <c r="E535" i="6" s="1"/>
  <c r="B536" i="5"/>
  <c r="D535" i="5"/>
  <c r="E535" i="5"/>
  <c r="B537" i="8" l="1"/>
  <c r="D536" i="8"/>
  <c r="E536" i="8" s="1"/>
  <c r="C536" i="8"/>
  <c r="B536" i="7"/>
  <c r="C536" i="7" s="1"/>
  <c r="D535" i="7"/>
  <c r="E535" i="7" s="1"/>
  <c r="B537" i="6"/>
  <c r="D536" i="6"/>
  <c r="E536" i="6" s="1"/>
  <c r="C536" i="6"/>
  <c r="B537" i="5"/>
  <c r="D536" i="5"/>
  <c r="E536" i="5"/>
  <c r="B538" i="8" l="1"/>
  <c r="D537" i="8"/>
  <c r="E537" i="8" s="1"/>
  <c r="C537" i="8"/>
  <c r="B537" i="7"/>
  <c r="C537" i="7" s="1"/>
  <c r="D536" i="7"/>
  <c r="E536" i="7" s="1"/>
  <c r="B538" i="6"/>
  <c r="D537" i="6"/>
  <c r="E537" i="6" s="1"/>
  <c r="C537" i="6"/>
  <c r="B538" i="5"/>
  <c r="E537" i="5"/>
  <c r="D537" i="5"/>
  <c r="B539" i="8" l="1"/>
  <c r="D538" i="8"/>
  <c r="E538" i="8" s="1"/>
  <c r="C538" i="8"/>
  <c r="B538" i="7"/>
  <c r="C538" i="7" s="1"/>
  <c r="D537" i="7"/>
  <c r="E537" i="7" s="1"/>
  <c r="B539" i="6"/>
  <c r="D538" i="6"/>
  <c r="E538" i="6" s="1"/>
  <c r="C538" i="6"/>
  <c r="B539" i="5"/>
  <c r="D538" i="5"/>
  <c r="E538" i="5"/>
  <c r="B540" i="8" l="1"/>
  <c r="D539" i="8"/>
  <c r="E539" i="8" s="1"/>
  <c r="C539" i="8"/>
  <c r="B539" i="7"/>
  <c r="C539" i="7" s="1"/>
  <c r="D538" i="7"/>
  <c r="E538" i="7" s="1"/>
  <c r="B540" i="6"/>
  <c r="D539" i="6"/>
  <c r="E539" i="6" s="1"/>
  <c r="C539" i="6"/>
  <c r="B540" i="5"/>
  <c r="D539" i="5"/>
  <c r="E539" i="5"/>
  <c r="B541" i="8" l="1"/>
  <c r="D540" i="8"/>
  <c r="E540" i="8" s="1"/>
  <c r="C540" i="8"/>
  <c r="B540" i="7"/>
  <c r="C540" i="7" s="1"/>
  <c r="D539" i="7"/>
  <c r="E539" i="7" s="1"/>
  <c r="B541" i="6"/>
  <c r="C540" i="6"/>
  <c r="D540" i="6"/>
  <c r="E540" i="6" s="1"/>
  <c r="B541" i="5"/>
  <c r="D540" i="5"/>
  <c r="E540" i="5"/>
  <c r="B542" i="8" l="1"/>
  <c r="D541" i="8"/>
  <c r="E541" i="8" s="1"/>
  <c r="C541" i="8"/>
  <c r="B541" i="7"/>
  <c r="C541" i="7" s="1"/>
  <c r="D540" i="7"/>
  <c r="E540" i="7" s="1"/>
  <c r="B542" i="6"/>
  <c r="C541" i="6"/>
  <c r="D541" i="6"/>
  <c r="E541" i="6" s="1"/>
  <c r="B542" i="5"/>
  <c r="E541" i="5"/>
  <c r="D541" i="5"/>
  <c r="B543" i="8" l="1"/>
  <c r="D542" i="8"/>
  <c r="E542" i="8" s="1"/>
  <c r="C542" i="8"/>
  <c r="B542" i="7"/>
  <c r="C542" i="7" s="1"/>
  <c r="D541" i="7"/>
  <c r="E541" i="7" s="1"/>
  <c r="B543" i="6"/>
  <c r="C542" i="6"/>
  <c r="D542" i="6"/>
  <c r="E542" i="6" s="1"/>
  <c r="B543" i="5"/>
  <c r="D542" i="5"/>
  <c r="E542" i="5"/>
  <c r="B544" i="8" l="1"/>
  <c r="D543" i="8"/>
  <c r="E543" i="8" s="1"/>
  <c r="C543" i="8"/>
  <c r="B543" i="7"/>
  <c r="C543" i="7" s="1"/>
  <c r="D542" i="7"/>
  <c r="E542" i="7" s="1"/>
  <c r="B544" i="6"/>
  <c r="C543" i="6"/>
  <c r="D543" i="6"/>
  <c r="E543" i="6" s="1"/>
  <c r="B544" i="5"/>
  <c r="D543" i="5"/>
  <c r="E543" i="5"/>
  <c r="B545" i="8" l="1"/>
  <c r="D544" i="8"/>
  <c r="E544" i="8" s="1"/>
  <c r="C544" i="8"/>
  <c r="B544" i="7"/>
  <c r="C544" i="7" s="1"/>
  <c r="D543" i="7"/>
  <c r="E543" i="7" s="1"/>
  <c r="B545" i="6"/>
  <c r="D544" i="6"/>
  <c r="E544" i="6" s="1"/>
  <c r="C544" i="6"/>
  <c r="B545" i="5"/>
  <c r="D544" i="5"/>
  <c r="E544" i="5"/>
  <c r="B546" i="8" l="1"/>
  <c r="D545" i="8"/>
  <c r="E545" i="8" s="1"/>
  <c r="C545" i="8"/>
  <c r="B545" i="7"/>
  <c r="C545" i="7" s="1"/>
  <c r="D544" i="7"/>
  <c r="E544" i="7" s="1"/>
  <c r="B546" i="6"/>
  <c r="D545" i="6"/>
  <c r="E545" i="6" s="1"/>
  <c r="C545" i="6"/>
  <c r="B546" i="5"/>
  <c r="E545" i="5"/>
  <c r="D545" i="5"/>
  <c r="B547" i="8" l="1"/>
  <c r="D546" i="8"/>
  <c r="E546" i="8" s="1"/>
  <c r="C546" i="8"/>
  <c r="B546" i="7"/>
  <c r="C546" i="7" s="1"/>
  <c r="D545" i="7"/>
  <c r="E545" i="7" s="1"/>
  <c r="B547" i="6"/>
  <c r="D546" i="6"/>
  <c r="E546" i="6" s="1"/>
  <c r="C546" i="6"/>
  <c r="B547" i="5"/>
  <c r="D546" i="5"/>
  <c r="E546" i="5"/>
  <c r="B548" i="8" l="1"/>
  <c r="D547" i="8"/>
  <c r="E547" i="8" s="1"/>
  <c r="C547" i="8"/>
  <c r="B547" i="7"/>
  <c r="C547" i="7" s="1"/>
  <c r="D546" i="7"/>
  <c r="E546" i="7" s="1"/>
  <c r="B548" i="6"/>
  <c r="D547" i="6"/>
  <c r="E547" i="6" s="1"/>
  <c r="C547" i="6"/>
  <c r="B548" i="5"/>
  <c r="D547" i="5"/>
  <c r="E547" i="5"/>
  <c r="B549" i="8" l="1"/>
  <c r="D548" i="8"/>
  <c r="E548" i="8" s="1"/>
  <c r="C548" i="8"/>
  <c r="B548" i="7"/>
  <c r="C548" i="7" s="1"/>
  <c r="D547" i="7"/>
  <c r="E547" i="7" s="1"/>
  <c r="B549" i="6"/>
  <c r="C548" i="6"/>
  <c r="D548" i="6"/>
  <c r="E548" i="6" s="1"/>
  <c r="B549" i="5"/>
  <c r="D548" i="5"/>
  <c r="E548" i="5"/>
  <c r="B550" i="8" l="1"/>
  <c r="D549" i="8"/>
  <c r="E549" i="8" s="1"/>
  <c r="C549" i="8"/>
  <c r="B549" i="7"/>
  <c r="C549" i="7" s="1"/>
  <c r="D548" i="7"/>
  <c r="E548" i="7" s="1"/>
  <c r="B550" i="6"/>
  <c r="C549" i="6"/>
  <c r="D549" i="6"/>
  <c r="E549" i="6" s="1"/>
  <c r="B550" i="5"/>
  <c r="E549" i="5"/>
  <c r="D549" i="5"/>
  <c r="B551" i="8" l="1"/>
  <c r="D550" i="8"/>
  <c r="E550" i="8" s="1"/>
  <c r="C550" i="8"/>
  <c r="B550" i="7"/>
  <c r="C550" i="7" s="1"/>
  <c r="D549" i="7"/>
  <c r="E549" i="7" s="1"/>
  <c r="B551" i="6"/>
  <c r="C550" i="6"/>
  <c r="D550" i="6"/>
  <c r="E550" i="6" s="1"/>
  <c r="B551" i="5"/>
  <c r="D550" i="5"/>
  <c r="E550" i="5"/>
  <c r="B552" i="8" l="1"/>
  <c r="D551" i="8"/>
  <c r="E551" i="8" s="1"/>
  <c r="C551" i="8"/>
  <c r="B551" i="7"/>
  <c r="C551" i="7" s="1"/>
  <c r="D550" i="7"/>
  <c r="E550" i="7" s="1"/>
  <c r="B552" i="6"/>
  <c r="C551" i="6"/>
  <c r="D551" i="6"/>
  <c r="E551" i="6" s="1"/>
  <c r="B552" i="5"/>
  <c r="D551" i="5"/>
  <c r="E551" i="5"/>
  <c r="B553" i="8" l="1"/>
  <c r="D552" i="8"/>
  <c r="E552" i="8" s="1"/>
  <c r="C552" i="8"/>
  <c r="B552" i="7"/>
  <c r="C552" i="7" s="1"/>
  <c r="D551" i="7"/>
  <c r="E551" i="7" s="1"/>
  <c r="B553" i="6"/>
  <c r="D552" i="6"/>
  <c r="E552" i="6" s="1"/>
  <c r="C552" i="6"/>
  <c r="B553" i="5"/>
  <c r="D552" i="5"/>
  <c r="E552" i="5"/>
  <c r="B554" i="8" l="1"/>
  <c r="D553" i="8"/>
  <c r="E553" i="8" s="1"/>
  <c r="C553" i="8"/>
  <c r="B553" i="7"/>
  <c r="C553" i="7" s="1"/>
  <c r="D552" i="7"/>
  <c r="E552" i="7" s="1"/>
  <c r="B554" i="6"/>
  <c r="D553" i="6"/>
  <c r="E553" i="6" s="1"/>
  <c r="C553" i="6"/>
  <c r="D553" i="5"/>
  <c r="B554" i="5"/>
  <c r="E553" i="5"/>
  <c r="B555" i="8" l="1"/>
  <c r="D554" i="8"/>
  <c r="E554" i="8" s="1"/>
  <c r="C554" i="8"/>
  <c r="B554" i="7"/>
  <c r="C554" i="7" s="1"/>
  <c r="D553" i="7"/>
  <c r="E553" i="7" s="1"/>
  <c r="B555" i="6"/>
  <c r="D554" i="6"/>
  <c r="E554" i="6" s="1"/>
  <c r="C554" i="6"/>
  <c r="B555" i="5"/>
  <c r="D554" i="5"/>
  <c r="E554" i="5"/>
  <c r="B556" i="8" l="1"/>
  <c r="D555" i="8"/>
  <c r="E555" i="8" s="1"/>
  <c r="C555" i="8"/>
  <c r="B555" i="7"/>
  <c r="C555" i="7" s="1"/>
  <c r="D554" i="7"/>
  <c r="E554" i="7" s="1"/>
  <c r="B556" i="6"/>
  <c r="D555" i="6"/>
  <c r="E555" i="6" s="1"/>
  <c r="C555" i="6"/>
  <c r="B556" i="5"/>
  <c r="D555" i="5"/>
  <c r="E555" i="5"/>
  <c r="B557" i="8" l="1"/>
  <c r="D556" i="8"/>
  <c r="E556" i="8" s="1"/>
  <c r="C556" i="8"/>
  <c r="B556" i="7"/>
  <c r="C556" i="7" s="1"/>
  <c r="D555" i="7"/>
  <c r="E555" i="7" s="1"/>
  <c r="B557" i="6"/>
  <c r="C556" i="6"/>
  <c r="D556" i="6"/>
  <c r="E556" i="6" s="1"/>
  <c r="B557" i="5"/>
  <c r="D556" i="5"/>
  <c r="E556" i="5"/>
  <c r="B558" i="8" l="1"/>
  <c r="D557" i="8"/>
  <c r="E557" i="8" s="1"/>
  <c r="C557" i="8"/>
  <c r="B557" i="7"/>
  <c r="C557" i="7" s="1"/>
  <c r="D556" i="7"/>
  <c r="E556" i="7" s="1"/>
  <c r="B558" i="6"/>
  <c r="C557" i="6"/>
  <c r="D557" i="6"/>
  <c r="E557" i="6" s="1"/>
  <c r="B558" i="5"/>
  <c r="E557" i="5"/>
  <c r="D557" i="5"/>
  <c r="B559" i="8" l="1"/>
  <c r="D558" i="8"/>
  <c r="E558" i="8" s="1"/>
  <c r="C558" i="8"/>
  <c r="B558" i="7"/>
  <c r="C558" i="7" s="1"/>
  <c r="D557" i="7"/>
  <c r="E557" i="7" s="1"/>
  <c r="B559" i="6"/>
  <c r="C558" i="6"/>
  <c r="D558" i="6"/>
  <c r="E558" i="6" s="1"/>
  <c r="B559" i="5"/>
  <c r="D558" i="5"/>
  <c r="E558" i="5"/>
  <c r="B560" i="8" l="1"/>
  <c r="D559" i="8"/>
  <c r="E559" i="8" s="1"/>
  <c r="C559" i="8"/>
  <c r="B559" i="7"/>
  <c r="C559" i="7" s="1"/>
  <c r="D558" i="7"/>
  <c r="E558" i="7" s="1"/>
  <c r="B560" i="6"/>
  <c r="C559" i="6"/>
  <c r="D559" i="6"/>
  <c r="E559" i="6" s="1"/>
  <c r="B560" i="5"/>
  <c r="D559" i="5"/>
  <c r="E559" i="5"/>
  <c r="B561" i="8" l="1"/>
  <c r="D560" i="8"/>
  <c r="E560" i="8" s="1"/>
  <c r="C560" i="8"/>
  <c r="B560" i="7"/>
  <c r="C560" i="7" s="1"/>
  <c r="D559" i="7"/>
  <c r="E559" i="7" s="1"/>
  <c r="B561" i="6"/>
  <c r="D560" i="6"/>
  <c r="E560" i="6" s="1"/>
  <c r="C560" i="6"/>
  <c r="B561" i="5"/>
  <c r="D560" i="5"/>
  <c r="E560" i="5"/>
  <c r="B562" i="8" l="1"/>
  <c r="D561" i="8"/>
  <c r="E561" i="8" s="1"/>
  <c r="C561" i="8"/>
  <c r="B561" i="7"/>
  <c r="C561" i="7" s="1"/>
  <c r="D560" i="7"/>
  <c r="E560" i="7" s="1"/>
  <c r="B562" i="6"/>
  <c r="D561" i="6"/>
  <c r="E561" i="6" s="1"/>
  <c r="C561" i="6"/>
  <c r="B562" i="5"/>
  <c r="E561" i="5"/>
  <c r="D561" i="5"/>
  <c r="B563" i="8" l="1"/>
  <c r="D562" i="8"/>
  <c r="E562" i="8" s="1"/>
  <c r="C562" i="8"/>
  <c r="B562" i="7"/>
  <c r="C562" i="7" s="1"/>
  <c r="D561" i="7"/>
  <c r="E561" i="7" s="1"/>
  <c r="B563" i="6"/>
  <c r="D562" i="6"/>
  <c r="E562" i="6" s="1"/>
  <c r="C562" i="6"/>
  <c r="B563" i="5"/>
  <c r="D562" i="5"/>
  <c r="E562" i="5"/>
  <c r="B564" i="8" l="1"/>
  <c r="D563" i="8"/>
  <c r="E563" i="8" s="1"/>
  <c r="C563" i="8"/>
  <c r="B563" i="7"/>
  <c r="C563" i="7" s="1"/>
  <c r="D562" i="7"/>
  <c r="E562" i="7" s="1"/>
  <c r="B564" i="6"/>
  <c r="D563" i="6"/>
  <c r="E563" i="6" s="1"/>
  <c r="C563" i="6"/>
  <c r="B564" i="5"/>
  <c r="D563" i="5"/>
  <c r="E563" i="5"/>
  <c r="B565" i="8" l="1"/>
  <c r="D564" i="8"/>
  <c r="E564" i="8" s="1"/>
  <c r="C564" i="8"/>
  <c r="B564" i="7"/>
  <c r="C564" i="7" s="1"/>
  <c r="D563" i="7"/>
  <c r="E563" i="7" s="1"/>
  <c r="B565" i="6"/>
  <c r="C564" i="6"/>
  <c r="D564" i="6"/>
  <c r="E564" i="6" s="1"/>
  <c r="B565" i="5"/>
  <c r="D564" i="5"/>
  <c r="E564" i="5"/>
  <c r="B566" i="8" l="1"/>
  <c r="D565" i="8"/>
  <c r="E565" i="8" s="1"/>
  <c r="C565" i="8"/>
  <c r="B565" i="7"/>
  <c r="C565" i="7" s="1"/>
  <c r="D564" i="7"/>
  <c r="E564" i="7" s="1"/>
  <c r="B566" i="6"/>
  <c r="C565" i="6"/>
  <c r="D565" i="6"/>
  <c r="E565" i="6" s="1"/>
  <c r="B566" i="5"/>
  <c r="E565" i="5"/>
  <c r="D565" i="5"/>
  <c r="B567" i="8" l="1"/>
  <c r="D566" i="8"/>
  <c r="E566" i="8" s="1"/>
  <c r="C566" i="8"/>
  <c r="B566" i="7"/>
  <c r="C566" i="7" s="1"/>
  <c r="D565" i="7"/>
  <c r="E565" i="7" s="1"/>
  <c r="B567" i="6"/>
  <c r="C566" i="6"/>
  <c r="D566" i="6"/>
  <c r="E566" i="6" s="1"/>
  <c r="B567" i="5"/>
  <c r="D566" i="5"/>
  <c r="E566" i="5"/>
  <c r="B568" i="8" l="1"/>
  <c r="D567" i="8"/>
  <c r="E567" i="8" s="1"/>
  <c r="C567" i="8"/>
  <c r="B567" i="7"/>
  <c r="C567" i="7" s="1"/>
  <c r="D566" i="7"/>
  <c r="E566" i="7" s="1"/>
  <c r="B568" i="6"/>
  <c r="C567" i="6"/>
  <c r="D567" i="6"/>
  <c r="E567" i="6" s="1"/>
  <c r="B568" i="5"/>
  <c r="D567" i="5"/>
  <c r="E567" i="5"/>
  <c r="B569" i="8" l="1"/>
  <c r="D568" i="8"/>
  <c r="E568" i="8" s="1"/>
  <c r="C568" i="8"/>
  <c r="B568" i="7"/>
  <c r="C568" i="7" s="1"/>
  <c r="D567" i="7"/>
  <c r="E567" i="7" s="1"/>
  <c r="B569" i="6"/>
  <c r="D568" i="6"/>
  <c r="E568" i="6" s="1"/>
  <c r="C568" i="6"/>
  <c r="B569" i="5"/>
  <c r="D568" i="5"/>
  <c r="E568" i="5"/>
  <c r="B570" i="8" l="1"/>
  <c r="D569" i="8"/>
  <c r="E569" i="8" s="1"/>
  <c r="C569" i="8"/>
  <c r="B569" i="7"/>
  <c r="C569" i="7" s="1"/>
  <c r="D568" i="7"/>
  <c r="E568" i="7" s="1"/>
  <c r="B570" i="6"/>
  <c r="D569" i="6"/>
  <c r="E569" i="6" s="1"/>
  <c r="C569" i="6"/>
  <c r="B570" i="5"/>
  <c r="E569" i="5"/>
  <c r="D569" i="5"/>
  <c r="B571" i="8" l="1"/>
  <c r="D570" i="8"/>
  <c r="E570" i="8" s="1"/>
  <c r="C570" i="8"/>
  <c r="B570" i="7"/>
  <c r="C570" i="7" s="1"/>
  <c r="D569" i="7"/>
  <c r="E569" i="7" s="1"/>
  <c r="B571" i="6"/>
  <c r="D570" i="6"/>
  <c r="E570" i="6" s="1"/>
  <c r="C570" i="6"/>
  <c r="B571" i="5"/>
  <c r="D570" i="5"/>
  <c r="E570" i="5"/>
  <c r="B572" i="8" l="1"/>
  <c r="D571" i="8"/>
  <c r="E571" i="8" s="1"/>
  <c r="C571" i="8"/>
  <c r="B571" i="7"/>
  <c r="C571" i="7" s="1"/>
  <c r="D570" i="7"/>
  <c r="E570" i="7" s="1"/>
  <c r="B572" i="6"/>
  <c r="D571" i="6"/>
  <c r="E571" i="6" s="1"/>
  <c r="C571" i="6"/>
  <c r="B572" i="5"/>
  <c r="D571" i="5"/>
  <c r="E571" i="5"/>
  <c r="B573" i="8" l="1"/>
  <c r="D572" i="8"/>
  <c r="E572" i="8" s="1"/>
  <c r="C572" i="8"/>
  <c r="B572" i="7"/>
  <c r="C572" i="7" s="1"/>
  <c r="D571" i="7"/>
  <c r="E571" i="7" s="1"/>
  <c r="B573" i="6"/>
  <c r="C572" i="6"/>
  <c r="D572" i="6"/>
  <c r="E572" i="6" s="1"/>
  <c r="B573" i="5"/>
  <c r="D572" i="5"/>
  <c r="E572" i="5"/>
  <c r="B574" i="8" l="1"/>
  <c r="D573" i="8"/>
  <c r="E573" i="8" s="1"/>
  <c r="C573" i="8"/>
  <c r="B573" i="7"/>
  <c r="C573" i="7" s="1"/>
  <c r="D572" i="7"/>
  <c r="E572" i="7" s="1"/>
  <c r="B574" i="6"/>
  <c r="C573" i="6"/>
  <c r="D573" i="6"/>
  <c r="E573" i="6" s="1"/>
  <c r="B574" i="5"/>
  <c r="E573" i="5"/>
  <c r="D573" i="5"/>
  <c r="B575" i="8" l="1"/>
  <c r="D574" i="8"/>
  <c r="E574" i="8" s="1"/>
  <c r="C574" i="8"/>
  <c r="B574" i="7"/>
  <c r="C574" i="7" s="1"/>
  <c r="D573" i="7"/>
  <c r="E573" i="7" s="1"/>
  <c r="B575" i="6"/>
  <c r="C574" i="6"/>
  <c r="D574" i="6"/>
  <c r="E574" i="6" s="1"/>
  <c r="B575" i="5"/>
  <c r="D574" i="5"/>
  <c r="E574" i="5"/>
  <c r="B576" i="8" l="1"/>
  <c r="D575" i="8"/>
  <c r="E575" i="8" s="1"/>
  <c r="C575" i="8"/>
  <c r="B575" i="7"/>
  <c r="C575" i="7" s="1"/>
  <c r="D574" i="7"/>
  <c r="E574" i="7" s="1"/>
  <c r="B576" i="6"/>
  <c r="C575" i="6"/>
  <c r="D575" i="6"/>
  <c r="E575" i="6" s="1"/>
  <c r="B576" i="5"/>
  <c r="D575" i="5"/>
  <c r="E575" i="5"/>
  <c r="B577" i="8" l="1"/>
  <c r="D576" i="8"/>
  <c r="E576" i="8" s="1"/>
  <c r="C576" i="8"/>
  <c r="B576" i="7"/>
  <c r="C576" i="7" s="1"/>
  <c r="D575" i="7"/>
  <c r="E575" i="7" s="1"/>
  <c r="B577" i="6"/>
  <c r="D576" i="6"/>
  <c r="E576" i="6" s="1"/>
  <c r="C576" i="6"/>
  <c r="B577" i="5"/>
  <c r="D576" i="5"/>
  <c r="E576" i="5"/>
  <c r="B578" i="8" l="1"/>
  <c r="D577" i="8"/>
  <c r="E577" i="8" s="1"/>
  <c r="C577" i="8"/>
  <c r="B577" i="7"/>
  <c r="C577" i="7" s="1"/>
  <c r="D576" i="7"/>
  <c r="E576" i="7" s="1"/>
  <c r="B578" i="6"/>
  <c r="D577" i="6"/>
  <c r="E577" i="6" s="1"/>
  <c r="C577" i="6"/>
  <c r="B578" i="5"/>
  <c r="E577" i="5"/>
  <c r="D577" i="5"/>
  <c r="B579" i="8" l="1"/>
  <c r="D578" i="8"/>
  <c r="E578" i="8" s="1"/>
  <c r="C578" i="8"/>
  <c r="B578" i="7"/>
  <c r="C578" i="7" s="1"/>
  <c r="D577" i="7"/>
  <c r="E577" i="7" s="1"/>
  <c r="B579" i="6"/>
  <c r="D578" i="6"/>
  <c r="E578" i="6" s="1"/>
  <c r="C578" i="6"/>
  <c r="B579" i="5"/>
  <c r="D578" i="5"/>
  <c r="E578" i="5"/>
  <c r="B580" i="8" l="1"/>
  <c r="D579" i="8"/>
  <c r="E579" i="8" s="1"/>
  <c r="C579" i="8"/>
  <c r="B579" i="7"/>
  <c r="C579" i="7" s="1"/>
  <c r="D578" i="7"/>
  <c r="E578" i="7" s="1"/>
  <c r="B580" i="6"/>
  <c r="D579" i="6"/>
  <c r="E579" i="6" s="1"/>
  <c r="C579" i="6"/>
  <c r="E579" i="5"/>
  <c r="B580" i="5"/>
  <c r="D579" i="5"/>
  <c r="B581" i="8" l="1"/>
  <c r="D580" i="8"/>
  <c r="E580" i="8" s="1"/>
  <c r="C580" i="8"/>
  <c r="B580" i="7"/>
  <c r="C580" i="7" s="1"/>
  <c r="D579" i="7"/>
  <c r="E579" i="7" s="1"/>
  <c r="B581" i="6"/>
  <c r="C580" i="6"/>
  <c r="D580" i="6"/>
  <c r="E580" i="6" s="1"/>
  <c r="E580" i="5"/>
  <c r="B581" i="5"/>
  <c r="D580" i="5"/>
  <c r="B582" i="8" l="1"/>
  <c r="D581" i="8"/>
  <c r="E581" i="8" s="1"/>
  <c r="C581" i="8"/>
  <c r="B581" i="7"/>
  <c r="C581" i="7" s="1"/>
  <c r="D580" i="7"/>
  <c r="E580" i="7" s="1"/>
  <c r="B582" i="6"/>
  <c r="C581" i="6"/>
  <c r="D581" i="6"/>
  <c r="E581" i="6" s="1"/>
  <c r="D581" i="5"/>
  <c r="B582" i="5"/>
  <c r="E581" i="5"/>
  <c r="B583" i="8" l="1"/>
  <c r="D582" i="8"/>
  <c r="E582" i="8" s="1"/>
  <c r="C582" i="8"/>
  <c r="B582" i="7"/>
  <c r="C582" i="7" s="1"/>
  <c r="D581" i="7"/>
  <c r="E581" i="7" s="1"/>
  <c r="B583" i="6"/>
  <c r="C582" i="6"/>
  <c r="D582" i="6"/>
  <c r="E582" i="6" s="1"/>
  <c r="E582" i="5"/>
  <c r="B583" i="5"/>
  <c r="D582" i="5"/>
  <c r="B584" i="8" l="1"/>
  <c r="D583" i="8"/>
  <c r="E583" i="8" s="1"/>
  <c r="C583" i="8"/>
  <c r="B583" i="7"/>
  <c r="C583" i="7" s="1"/>
  <c r="D582" i="7"/>
  <c r="E582" i="7" s="1"/>
  <c r="B584" i="6"/>
  <c r="C583" i="6"/>
  <c r="D583" i="6"/>
  <c r="E583" i="6" s="1"/>
  <c r="E583" i="5"/>
  <c r="B584" i="5"/>
  <c r="D583" i="5"/>
  <c r="B585" i="8" l="1"/>
  <c r="D584" i="8"/>
  <c r="E584" i="8" s="1"/>
  <c r="C584" i="8"/>
  <c r="B584" i="7"/>
  <c r="C584" i="7" s="1"/>
  <c r="D583" i="7"/>
  <c r="E583" i="7" s="1"/>
  <c r="B585" i="6"/>
  <c r="D584" i="6"/>
  <c r="E584" i="6" s="1"/>
  <c r="C584" i="6"/>
  <c r="B585" i="5"/>
  <c r="D584" i="5"/>
  <c r="E584" i="5"/>
  <c r="B586" i="8" l="1"/>
  <c r="D585" i="8"/>
  <c r="E585" i="8" s="1"/>
  <c r="C585" i="8"/>
  <c r="B585" i="7"/>
  <c r="C585" i="7" s="1"/>
  <c r="D584" i="7"/>
  <c r="E584" i="7" s="1"/>
  <c r="B586" i="6"/>
  <c r="D585" i="6"/>
  <c r="E585" i="6" s="1"/>
  <c r="C585" i="6"/>
  <c r="D585" i="5"/>
  <c r="B586" i="5"/>
  <c r="E585" i="5"/>
  <c r="B587" i="8" l="1"/>
  <c r="D586" i="8"/>
  <c r="E586" i="8" s="1"/>
  <c r="C586" i="8"/>
  <c r="B586" i="7"/>
  <c r="C586" i="7" s="1"/>
  <c r="D585" i="7"/>
  <c r="E585" i="7" s="1"/>
  <c r="B587" i="6"/>
  <c r="D586" i="6"/>
  <c r="E586" i="6" s="1"/>
  <c r="C586" i="6"/>
  <c r="E586" i="5"/>
  <c r="B587" i="5"/>
  <c r="D586" i="5"/>
  <c r="B588" i="8" l="1"/>
  <c r="D587" i="8"/>
  <c r="E587" i="8" s="1"/>
  <c r="C587" i="8"/>
  <c r="B587" i="7"/>
  <c r="C587" i="7" s="1"/>
  <c r="D586" i="7"/>
  <c r="E586" i="7" s="1"/>
  <c r="B588" i="6"/>
  <c r="D587" i="6"/>
  <c r="E587" i="6" s="1"/>
  <c r="C587" i="6"/>
  <c r="E587" i="5"/>
  <c r="B588" i="5"/>
  <c r="D587" i="5"/>
  <c r="B589" i="8" l="1"/>
  <c r="D588" i="8"/>
  <c r="E588" i="8" s="1"/>
  <c r="C588" i="8"/>
  <c r="B588" i="7"/>
  <c r="C588" i="7" s="1"/>
  <c r="D587" i="7"/>
  <c r="E587" i="7" s="1"/>
  <c r="B589" i="6"/>
  <c r="C588" i="6"/>
  <c r="D588" i="6"/>
  <c r="E588" i="6" s="1"/>
  <c r="E588" i="5"/>
  <c r="B589" i="5"/>
  <c r="D588" i="5"/>
  <c r="B590" i="8" l="1"/>
  <c r="D589" i="8"/>
  <c r="E589" i="8" s="1"/>
  <c r="C589" i="8"/>
  <c r="B589" i="7"/>
  <c r="C589" i="7" s="1"/>
  <c r="D588" i="7"/>
  <c r="E588" i="7" s="1"/>
  <c r="B590" i="6"/>
  <c r="C589" i="6"/>
  <c r="D589" i="6"/>
  <c r="E589" i="6" s="1"/>
  <c r="D589" i="5"/>
  <c r="B590" i="5"/>
  <c r="E589" i="5"/>
  <c r="B591" i="8" l="1"/>
  <c r="D590" i="8"/>
  <c r="E590" i="8" s="1"/>
  <c r="C590" i="8"/>
  <c r="B590" i="7"/>
  <c r="C590" i="7" s="1"/>
  <c r="D589" i="7"/>
  <c r="E589" i="7" s="1"/>
  <c r="B591" i="6"/>
  <c r="C590" i="6"/>
  <c r="D590" i="6"/>
  <c r="E590" i="6" s="1"/>
  <c r="E590" i="5"/>
  <c r="B591" i="5"/>
  <c r="D590" i="5"/>
  <c r="B592" i="8" l="1"/>
  <c r="D591" i="8"/>
  <c r="E591" i="8" s="1"/>
  <c r="C591" i="8"/>
  <c r="B591" i="7"/>
  <c r="C591" i="7" s="1"/>
  <c r="D590" i="7"/>
  <c r="E590" i="7" s="1"/>
  <c r="B592" i="6"/>
  <c r="C591" i="6"/>
  <c r="D591" i="6"/>
  <c r="E591" i="6" s="1"/>
  <c r="E591" i="5"/>
  <c r="B592" i="5"/>
  <c r="D591" i="5"/>
  <c r="B593" i="8" l="1"/>
  <c r="D592" i="8"/>
  <c r="E592" i="8" s="1"/>
  <c r="C592" i="8"/>
  <c r="B592" i="7"/>
  <c r="C592" i="7" s="1"/>
  <c r="D591" i="7"/>
  <c r="E591" i="7" s="1"/>
  <c r="B593" i="6"/>
  <c r="D592" i="6"/>
  <c r="E592" i="6" s="1"/>
  <c r="C592" i="6"/>
  <c r="E592" i="5"/>
  <c r="B593" i="5"/>
  <c r="D592" i="5"/>
  <c r="B594" i="8" l="1"/>
  <c r="D593" i="8"/>
  <c r="E593" i="8" s="1"/>
  <c r="C593" i="8"/>
  <c r="B593" i="7"/>
  <c r="C593" i="7" s="1"/>
  <c r="D592" i="7"/>
  <c r="E592" i="7" s="1"/>
  <c r="B594" i="6"/>
  <c r="D593" i="6"/>
  <c r="E593" i="6" s="1"/>
  <c r="C593" i="6"/>
  <c r="D593" i="5"/>
  <c r="B594" i="5"/>
  <c r="E593" i="5"/>
  <c r="B595" i="8" l="1"/>
  <c r="D594" i="8"/>
  <c r="E594" i="8" s="1"/>
  <c r="C594" i="8"/>
  <c r="B594" i="7"/>
  <c r="C594" i="7" s="1"/>
  <c r="D593" i="7"/>
  <c r="E593" i="7" s="1"/>
  <c r="B595" i="6"/>
  <c r="D594" i="6"/>
  <c r="E594" i="6" s="1"/>
  <c r="C594" i="6"/>
  <c r="E594" i="5"/>
  <c r="B595" i="5"/>
  <c r="D594" i="5"/>
  <c r="B596" i="8" l="1"/>
  <c r="D595" i="8"/>
  <c r="E595" i="8" s="1"/>
  <c r="C595" i="8"/>
  <c r="B595" i="7"/>
  <c r="C595" i="7" s="1"/>
  <c r="D594" i="7"/>
  <c r="E594" i="7" s="1"/>
  <c r="B596" i="6"/>
  <c r="D595" i="6"/>
  <c r="E595" i="6" s="1"/>
  <c r="C595" i="6"/>
  <c r="E595" i="5"/>
  <c r="B596" i="5"/>
  <c r="D595" i="5"/>
  <c r="B597" i="8" l="1"/>
  <c r="D596" i="8"/>
  <c r="E596" i="8" s="1"/>
  <c r="C596" i="8"/>
  <c r="B596" i="7"/>
  <c r="C596" i="7" s="1"/>
  <c r="D595" i="7"/>
  <c r="E595" i="7" s="1"/>
  <c r="B597" i="6"/>
  <c r="C596" i="6"/>
  <c r="D596" i="6"/>
  <c r="E596" i="6" s="1"/>
  <c r="E596" i="5"/>
  <c r="B597" i="5"/>
  <c r="D596" i="5"/>
  <c r="B598" i="8" l="1"/>
  <c r="D597" i="8"/>
  <c r="E597" i="8" s="1"/>
  <c r="C597" i="8"/>
  <c r="B597" i="7"/>
  <c r="C597" i="7" s="1"/>
  <c r="D596" i="7"/>
  <c r="E596" i="7" s="1"/>
  <c r="B598" i="6"/>
  <c r="C597" i="6"/>
  <c r="D597" i="6"/>
  <c r="E597" i="6" s="1"/>
  <c r="D597" i="5"/>
  <c r="B598" i="5"/>
  <c r="E597" i="5"/>
  <c r="B599" i="8" l="1"/>
  <c r="D598" i="8"/>
  <c r="E598" i="8" s="1"/>
  <c r="C598" i="8"/>
  <c r="B598" i="7"/>
  <c r="C598" i="7" s="1"/>
  <c r="D597" i="7"/>
  <c r="E597" i="7" s="1"/>
  <c r="B599" i="6"/>
  <c r="C598" i="6"/>
  <c r="D598" i="6"/>
  <c r="E598" i="6" s="1"/>
  <c r="E598" i="5"/>
  <c r="B599" i="5"/>
  <c r="D598" i="5"/>
  <c r="B600" i="8" l="1"/>
  <c r="D599" i="8"/>
  <c r="E599" i="8" s="1"/>
  <c r="C599" i="8"/>
  <c r="B599" i="7"/>
  <c r="C599" i="7" s="1"/>
  <c r="D598" i="7"/>
  <c r="E598" i="7" s="1"/>
  <c r="B600" i="6"/>
  <c r="C599" i="6"/>
  <c r="D599" i="6"/>
  <c r="E599" i="6" s="1"/>
  <c r="E599" i="5"/>
  <c r="B600" i="5"/>
  <c r="D599" i="5"/>
  <c r="B601" i="8" l="1"/>
  <c r="D600" i="8"/>
  <c r="E600" i="8" s="1"/>
  <c r="C600" i="8"/>
  <c r="B600" i="7"/>
  <c r="C600" i="7" s="1"/>
  <c r="D599" i="7"/>
  <c r="E599" i="7" s="1"/>
  <c r="B601" i="6"/>
  <c r="D600" i="6"/>
  <c r="E600" i="6" s="1"/>
  <c r="C600" i="6"/>
  <c r="E600" i="5"/>
  <c r="B601" i="5"/>
  <c r="D600" i="5"/>
  <c r="B602" i="8" l="1"/>
  <c r="D601" i="8"/>
  <c r="E601" i="8" s="1"/>
  <c r="C601" i="8"/>
  <c r="B601" i="7"/>
  <c r="C601" i="7" s="1"/>
  <c r="D600" i="7"/>
  <c r="E600" i="7" s="1"/>
  <c r="B602" i="6"/>
  <c r="D601" i="6"/>
  <c r="E601" i="6" s="1"/>
  <c r="C601" i="6"/>
  <c r="D601" i="5"/>
  <c r="B602" i="5"/>
  <c r="E601" i="5"/>
  <c r="B603" i="8" l="1"/>
  <c r="D602" i="8"/>
  <c r="E602" i="8" s="1"/>
  <c r="C602" i="8"/>
  <c r="B602" i="7"/>
  <c r="C602" i="7" s="1"/>
  <c r="D601" i="7"/>
  <c r="E601" i="7" s="1"/>
  <c r="B603" i="6"/>
  <c r="D602" i="6"/>
  <c r="E602" i="6" s="1"/>
  <c r="C602" i="6"/>
  <c r="E602" i="5"/>
  <c r="B603" i="5"/>
  <c r="D602" i="5"/>
  <c r="B604" i="8" l="1"/>
  <c r="D603" i="8"/>
  <c r="E603" i="8" s="1"/>
  <c r="C603" i="8"/>
  <c r="B603" i="7"/>
  <c r="C603" i="7" s="1"/>
  <c r="D602" i="7"/>
  <c r="E602" i="7" s="1"/>
  <c r="B604" i="6"/>
  <c r="D603" i="6"/>
  <c r="E603" i="6" s="1"/>
  <c r="C603" i="6"/>
  <c r="E603" i="5"/>
  <c r="B604" i="5"/>
  <c r="D603" i="5"/>
  <c r="B605" i="8" l="1"/>
  <c r="D604" i="8"/>
  <c r="E604" i="8" s="1"/>
  <c r="C604" i="8"/>
  <c r="B604" i="7"/>
  <c r="C604" i="7" s="1"/>
  <c r="D603" i="7"/>
  <c r="E603" i="7" s="1"/>
  <c r="B605" i="6"/>
  <c r="C604" i="6"/>
  <c r="D604" i="6"/>
  <c r="E604" i="6" s="1"/>
  <c r="E604" i="5"/>
  <c r="B605" i="5"/>
  <c r="D604" i="5"/>
  <c r="B606" i="8" l="1"/>
  <c r="D605" i="8"/>
  <c r="E605" i="8" s="1"/>
  <c r="C605" i="8"/>
  <c r="B605" i="7"/>
  <c r="C605" i="7" s="1"/>
  <c r="D604" i="7"/>
  <c r="E604" i="7" s="1"/>
  <c r="B606" i="6"/>
  <c r="C605" i="6"/>
  <c r="D605" i="6"/>
  <c r="E605" i="6" s="1"/>
  <c r="D605" i="5"/>
  <c r="B606" i="5"/>
  <c r="E605" i="5"/>
  <c r="B607" i="8" l="1"/>
  <c r="D606" i="8"/>
  <c r="E606" i="8" s="1"/>
  <c r="C606" i="8"/>
  <c r="B606" i="7"/>
  <c r="C606" i="7" s="1"/>
  <c r="D605" i="7"/>
  <c r="E605" i="7" s="1"/>
  <c r="B607" i="6"/>
  <c r="C606" i="6"/>
  <c r="D606" i="6"/>
  <c r="E606" i="6" s="1"/>
  <c r="E606" i="5"/>
  <c r="B607" i="5"/>
  <c r="D606" i="5"/>
  <c r="B608" i="8" l="1"/>
  <c r="D607" i="8"/>
  <c r="E607" i="8" s="1"/>
  <c r="C607" i="8"/>
  <c r="B607" i="7"/>
  <c r="C607" i="7" s="1"/>
  <c r="D606" i="7"/>
  <c r="E606" i="7" s="1"/>
  <c r="B608" i="6"/>
  <c r="C607" i="6"/>
  <c r="D607" i="6"/>
  <c r="E607" i="6" s="1"/>
  <c r="E607" i="5"/>
  <c r="B608" i="5"/>
  <c r="D607" i="5"/>
  <c r="B609" i="8" l="1"/>
  <c r="D608" i="8"/>
  <c r="E608" i="8" s="1"/>
  <c r="C608" i="8"/>
  <c r="B608" i="7"/>
  <c r="C608" i="7" s="1"/>
  <c r="D607" i="7"/>
  <c r="E607" i="7" s="1"/>
  <c r="B609" i="6"/>
  <c r="D608" i="6"/>
  <c r="E608" i="6" s="1"/>
  <c r="C608" i="6"/>
  <c r="B609" i="5"/>
  <c r="D608" i="5"/>
  <c r="E608" i="5"/>
  <c r="B610" i="8" l="1"/>
  <c r="D609" i="8"/>
  <c r="E609" i="8" s="1"/>
  <c r="C609" i="8"/>
  <c r="B609" i="7"/>
  <c r="C609" i="7" s="1"/>
  <c r="D608" i="7"/>
  <c r="E608" i="7" s="1"/>
  <c r="B610" i="6"/>
  <c r="D609" i="6"/>
  <c r="E609" i="6" s="1"/>
  <c r="C609" i="6"/>
  <c r="D609" i="5"/>
  <c r="B610" i="5"/>
  <c r="E609" i="5"/>
  <c r="B611" i="8" l="1"/>
  <c r="D610" i="8"/>
  <c r="E610" i="8" s="1"/>
  <c r="C610" i="8"/>
  <c r="B610" i="7"/>
  <c r="C610" i="7" s="1"/>
  <c r="D609" i="7"/>
  <c r="E609" i="7" s="1"/>
  <c r="B611" i="6"/>
  <c r="D610" i="6"/>
  <c r="E610" i="6" s="1"/>
  <c r="C610" i="6"/>
  <c r="E610" i="5"/>
  <c r="B611" i="5"/>
  <c r="D610" i="5"/>
  <c r="B612" i="8" l="1"/>
  <c r="D611" i="8"/>
  <c r="E611" i="8" s="1"/>
  <c r="C611" i="8"/>
  <c r="B611" i="7"/>
  <c r="C611" i="7" s="1"/>
  <c r="D610" i="7"/>
  <c r="E610" i="7" s="1"/>
  <c r="B612" i="6"/>
  <c r="D611" i="6"/>
  <c r="E611" i="6" s="1"/>
  <c r="C611" i="6"/>
  <c r="E611" i="5"/>
  <c r="B612" i="5"/>
  <c r="D611" i="5"/>
  <c r="B613" i="8" l="1"/>
  <c r="D612" i="8"/>
  <c r="E612" i="8" s="1"/>
  <c r="C612" i="8"/>
  <c r="B612" i="7"/>
  <c r="C612" i="7" s="1"/>
  <c r="D611" i="7"/>
  <c r="E611" i="7" s="1"/>
  <c r="B613" i="6"/>
  <c r="C612" i="6"/>
  <c r="D612" i="6"/>
  <c r="E612" i="6" s="1"/>
  <c r="E612" i="5"/>
  <c r="B613" i="5"/>
  <c r="D612" i="5"/>
  <c r="B614" i="8" l="1"/>
  <c r="D613" i="8"/>
  <c r="E613" i="8" s="1"/>
  <c r="C613" i="8"/>
  <c r="B613" i="7"/>
  <c r="C613" i="7" s="1"/>
  <c r="D612" i="7"/>
  <c r="E612" i="7" s="1"/>
  <c r="B614" i="6"/>
  <c r="C613" i="6"/>
  <c r="D613" i="6"/>
  <c r="E613" i="6" s="1"/>
  <c r="D613" i="5"/>
  <c r="B614" i="5"/>
  <c r="E613" i="5"/>
  <c r="B615" i="8" l="1"/>
  <c r="D614" i="8"/>
  <c r="E614" i="8" s="1"/>
  <c r="C614" i="8"/>
  <c r="B614" i="7"/>
  <c r="C614" i="7" s="1"/>
  <c r="D613" i="7"/>
  <c r="E613" i="7" s="1"/>
  <c r="B615" i="6"/>
  <c r="C614" i="6"/>
  <c r="D614" i="6"/>
  <c r="E614" i="6" s="1"/>
  <c r="E614" i="5"/>
  <c r="B615" i="5"/>
  <c r="D614" i="5"/>
  <c r="B616" i="8" l="1"/>
  <c r="D615" i="8"/>
  <c r="E615" i="8" s="1"/>
  <c r="C615" i="8"/>
  <c r="B615" i="7"/>
  <c r="C615" i="7" s="1"/>
  <c r="D614" i="7"/>
  <c r="E614" i="7" s="1"/>
  <c r="B616" i="6"/>
  <c r="C615" i="6"/>
  <c r="D615" i="6"/>
  <c r="E615" i="6" s="1"/>
  <c r="E615" i="5"/>
  <c r="B616" i="5"/>
  <c r="D615" i="5"/>
  <c r="B617" i="8" l="1"/>
  <c r="D616" i="8"/>
  <c r="E616" i="8" s="1"/>
  <c r="C616" i="8"/>
  <c r="B616" i="7"/>
  <c r="C616" i="7" s="1"/>
  <c r="D615" i="7"/>
  <c r="E615" i="7" s="1"/>
  <c r="B617" i="6"/>
  <c r="D616" i="6"/>
  <c r="E616" i="6" s="1"/>
  <c r="C616" i="6"/>
  <c r="E616" i="5"/>
  <c r="B617" i="5"/>
  <c r="D616" i="5"/>
  <c r="B618" i="8" l="1"/>
  <c r="D617" i="8"/>
  <c r="E617" i="8" s="1"/>
  <c r="C617" i="8"/>
  <c r="B617" i="7"/>
  <c r="C617" i="7" s="1"/>
  <c r="D616" i="7"/>
  <c r="E616" i="7" s="1"/>
  <c r="B618" i="6"/>
  <c r="D617" i="6"/>
  <c r="E617" i="6" s="1"/>
  <c r="C617" i="6"/>
  <c r="D617" i="5"/>
  <c r="B618" i="5"/>
  <c r="E617" i="5"/>
  <c r="B619" i="8" l="1"/>
  <c r="D618" i="8"/>
  <c r="E618" i="8" s="1"/>
  <c r="C618" i="8"/>
  <c r="B618" i="7"/>
  <c r="C618" i="7" s="1"/>
  <c r="D617" i="7"/>
  <c r="E617" i="7" s="1"/>
  <c r="B619" i="6"/>
  <c r="D618" i="6"/>
  <c r="E618" i="6" s="1"/>
  <c r="C618" i="6"/>
  <c r="E618" i="5"/>
  <c r="B619" i="5"/>
  <c r="D618" i="5"/>
  <c r="B620" i="8" l="1"/>
  <c r="D619" i="8"/>
  <c r="E619" i="8" s="1"/>
  <c r="C619" i="8"/>
  <c r="B619" i="7"/>
  <c r="C619" i="7" s="1"/>
  <c r="D618" i="7"/>
  <c r="E618" i="7" s="1"/>
  <c r="B620" i="6"/>
  <c r="D619" i="6"/>
  <c r="E619" i="6" s="1"/>
  <c r="C619" i="6"/>
  <c r="E619" i="5"/>
  <c r="B620" i="5"/>
  <c r="D619" i="5"/>
  <c r="B621" i="8" l="1"/>
  <c r="D620" i="8"/>
  <c r="E620" i="8" s="1"/>
  <c r="C620" i="8"/>
  <c r="B620" i="7"/>
  <c r="C620" i="7" s="1"/>
  <c r="D619" i="7"/>
  <c r="E619" i="7" s="1"/>
  <c r="B621" i="6"/>
  <c r="C620" i="6"/>
  <c r="D620" i="6"/>
  <c r="E620" i="6" s="1"/>
  <c r="E620" i="5"/>
  <c r="B621" i="5"/>
  <c r="D620" i="5"/>
  <c r="B622" i="8" l="1"/>
  <c r="D621" i="8"/>
  <c r="E621" i="8" s="1"/>
  <c r="C621" i="8"/>
  <c r="B621" i="7"/>
  <c r="C621" i="7" s="1"/>
  <c r="D620" i="7"/>
  <c r="E620" i="7" s="1"/>
  <c r="B622" i="6"/>
  <c r="C621" i="6"/>
  <c r="D621" i="6"/>
  <c r="E621" i="6" s="1"/>
  <c r="D621" i="5"/>
  <c r="B622" i="5"/>
  <c r="E621" i="5"/>
  <c r="B623" i="8" l="1"/>
  <c r="D622" i="8"/>
  <c r="E622" i="8" s="1"/>
  <c r="C622" i="8"/>
  <c r="B622" i="7"/>
  <c r="C622" i="7" s="1"/>
  <c r="D621" i="7"/>
  <c r="E621" i="7" s="1"/>
  <c r="B623" i="6"/>
  <c r="C622" i="6"/>
  <c r="D622" i="6"/>
  <c r="E622" i="6" s="1"/>
  <c r="E622" i="5"/>
  <c r="B623" i="5"/>
  <c r="D622" i="5"/>
  <c r="B624" i="8" l="1"/>
  <c r="D623" i="8"/>
  <c r="E623" i="8" s="1"/>
  <c r="C623" i="8"/>
  <c r="B623" i="7"/>
  <c r="C623" i="7" s="1"/>
  <c r="D622" i="7"/>
  <c r="E622" i="7" s="1"/>
  <c r="B624" i="6"/>
  <c r="C623" i="6"/>
  <c r="D623" i="6"/>
  <c r="E623" i="6" s="1"/>
  <c r="E623" i="5"/>
  <c r="B624" i="5"/>
  <c r="D623" i="5"/>
  <c r="B625" i="8" l="1"/>
  <c r="D624" i="8"/>
  <c r="E624" i="8" s="1"/>
  <c r="C624" i="8"/>
  <c r="B624" i="7"/>
  <c r="C624" i="7" s="1"/>
  <c r="D623" i="7"/>
  <c r="E623" i="7" s="1"/>
  <c r="B625" i="6"/>
  <c r="D624" i="6"/>
  <c r="E624" i="6" s="1"/>
  <c r="C624" i="6"/>
  <c r="E624" i="5"/>
  <c r="B625" i="5"/>
  <c r="D624" i="5"/>
  <c r="B626" i="8" l="1"/>
  <c r="D625" i="8"/>
  <c r="E625" i="8" s="1"/>
  <c r="C625" i="8"/>
  <c r="B625" i="7"/>
  <c r="C625" i="7" s="1"/>
  <c r="D624" i="7"/>
  <c r="E624" i="7" s="1"/>
  <c r="B626" i="6"/>
  <c r="D625" i="6"/>
  <c r="E625" i="6" s="1"/>
  <c r="C625" i="6"/>
  <c r="D625" i="5"/>
  <c r="B626" i="5"/>
  <c r="E625" i="5"/>
  <c r="B627" i="8" l="1"/>
  <c r="D626" i="8"/>
  <c r="E626" i="8" s="1"/>
  <c r="C626" i="8"/>
  <c r="B626" i="7"/>
  <c r="C626" i="7" s="1"/>
  <c r="D625" i="7"/>
  <c r="E625" i="7" s="1"/>
  <c r="B627" i="6"/>
  <c r="D626" i="6"/>
  <c r="E626" i="6" s="1"/>
  <c r="C626" i="6"/>
  <c r="E626" i="5"/>
  <c r="B627" i="5"/>
  <c r="D626" i="5"/>
  <c r="B628" i="8" l="1"/>
  <c r="D627" i="8"/>
  <c r="E627" i="8" s="1"/>
  <c r="C627" i="8"/>
  <c r="B627" i="7"/>
  <c r="C627" i="7" s="1"/>
  <c r="D626" i="7"/>
  <c r="E626" i="7" s="1"/>
  <c r="B628" i="6"/>
  <c r="D627" i="6"/>
  <c r="E627" i="6" s="1"/>
  <c r="C627" i="6"/>
  <c r="E627" i="5"/>
  <c r="B628" i="5"/>
  <c r="D627" i="5"/>
  <c r="B629" i="8" l="1"/>
  <c r="D628" i="8"/>
  <c r="E628" i="8" s="1"/>
  <c r="C628" i="8"/>
  <c r="B628" i="7"/>
  <c r="C628" i="7" s="1"/>
  <c r="D627" i="7"/>
  <c r="E627" i="7" s="1"/>
  <c r="B629" i="6"/>
  <c r="C628" i="6"/>
  <c r="D628" i="6"/>
  <c r="E628" i="6" s="1"/>
  <c r="E628" i="5"/>
  <c r="B629" i="5"/>
  <c r="D628" i="5"/>
  <c r="B630" i="8" l="1"/>
  <c r="D629" i="8"/>
  <c r="E629" i="8" s="1"/>
  <c r="C629" i="8"/>
  <c r="B629" i="7"/>
  <c r="C629" i="7" s="1"/>
  <c r="D628" i="7"/>
  <c r="E628" i="7" s="1"/>
  <c r="B630" i="6"/>
  <c r="C629" i="6"/>
  <c r="D629" i="6"/>
  <c r="E629" i="6" s="1"/>
  <c r="D629" i="5"/>
  <c r="B630" i="5"/>
  <c r="E629" i="5"/>
  <c r="B631" i="8" l="1"/>
  <c r="D630" i="8"/>
  <c r="E630" i="8" s="1"/>
  <c r="C630" i="8"/>
  <c r="B630" i="7"/>
  <c r="C630" i="7" s="1"/>
  <c r="D629" i="7"/>
  <c r="E629" i="7" s="1"/>
  <c r="B631" i="6"/>
  <c r="C630" i="6"/>
  <c r="D630" i="6"/>
  <c r="E630" i="6" s="1"/>
  <c r="E630" i="5"/>
  <c r="B631" i="5"/>
  <c r="D630" i="5"/>
  <c r="B632" i="8" l="1"/>
  <c r="D631" i="8"/>
  <c r="E631" i="8" s="1"/>
  <c r="C631" i="8"/>
  <c r="B631" i="7"/>
  <c r="C631" i="7" s="1"/>
  <c r="D630" i="7"/>
  <c r="E630" i="7" s="1"/>
  <c r="B632" i="6"/>
  <c r="C631" i="6"/>
  <c r="D631" i="6"/>
  <c r="E631" i="6" s="1"/>
  <c r="E631" i="5"/>
  <c r="B632" i="5"/>
  <c r="D631" i="5"/>
  <c r="B633" i="8" l="1"/>
  <c r="D632" i="8"/>
  <c r="E632" i="8" s="1"/>
  <c r="C632" i="8"/>
  <c r="B632" i="7"/>
  <c r="C632" i="7" s="1"/>
  <c r="D631" i="7"/>
  <c r="E631" i="7" s="1"/>
  <c r="B633" i="6"/>
  <c r="D632" i="6"/>
  <c r="E632" i="6" s="1"/>
  <c r="C632" i="6"/>
  <c r="E632" i="5"/>
  <c r="B633" i="5"/>
  <c r="D632" i="5"/>
  <c r="B634" i="8" l="1"/>
  <c r="D633" i="8"/>
  <c r="E633" i="8" s="1"/>
  <c r="C633" i="8"/>
  <c r="B633" i="7"/>
  <c r="C633" i="7" s="1"/>
  <c r="D632" i="7"/>
  <c r="E632" i="7" s="1"/>
  <c r="B634" i="6"/>
  <c r="D633" i="6"/>
  <c r="E633" i="6" s="1"/>
  <c r="C633" i="6"/>
  <c r="B634" i="5"/>
  <c r="E633" i="5"/>
  <c r="D633" i="5"/>
  <c r="B635" i="8" l="1"/>
  <c r="D634" i="8"/>
  <c r="E634" i="8" s="1"/>
  <c r="C634" i="8"/>
  <c r="B634" i="7"/>
  <c r="C634" i="7" s="1"/>
  <c r="D633" i="7"/>
  <c r="E633" i="7" s="1"/>
  <c r="B635" i="6"/>
  <c r="D634" i="6"/>
  <c r="E634" i="6" s="1"/>
  <c r="C634" i="6"/>
  <c r="E634" i="5"/>
  <c r="B635" i="5"/>
  <c r="D634" i="5"/>
  <c r="B636" i="8" l="1"/>
  <c r="D635" i="8"/>
  <c r="E635" i="8" s="1"/>
  <c r="C635" i="8"/>
  <c r="B635" i="7"/>
  <c r="C635" i="7" s="1"/>
  <c r="D634" i="7"/>
  <c r="E634" i="7" s="1"/>
  <c r="B636" i="6"/>
  <c r="D635" i="6"/>
  <c r="E635" i="6" s="1"/>
  <c r="C635" i="6"/>
  <c r="E635" i="5"/>
  <c r="B636" i="5"/>
  <c r="D635" i="5"/>
  <c r="B637" i="8" l="1"/>
  <c r="D636" i="8"/>
  <c r="E636" i="8" s="1"/>
  <c r="C636" i="8"/>
  <c r="B636" i="7"/>
  <c r="C636" i="7" s="1"/>
  <c r="D635" i="7"/>
  <c r="E635" i="7" s="1"/>
  <c r="B637" i="6"/>
  <c r="C636" i="6"/>
  <c r="D636" i="6"/>
  <c r="E636" i="6" s="1"/>
  <c r="E636" i="5"/>
  <c r="B637" i="5"/>
  <c r="D636" i="5"/>
  <c r="B638" i="8" l="1"/>
  <c r="D637" i="8"/>
  <c r="E637" i="8" s="1"/>
  <c r="C637" i="8"/>
  <c r="B637" i="7"/>
  <c r="C637" i="7" s="1"/>
  <c r="D636" i="7"/>
  <c r="E636" i="7" s="1"/>
  <c r="B638" i="6"/>
  <c r="C637" i="6"/>
  <c r="D637" i="6"/>
  <c r="E637" i="6" s="1"/>
  <c r="D637" i="5"/>
  <c r="B638" i="5"/>
  <c r="E637" i="5"/>
  <c r="B639" i="8" l="1"/>
  <c r="D638" i="8"/>
  <c r="E638" i="8" s="1"/>
  <c r="C638" i="8"/>
  <c r="B638" i="7"/>
  <c r="C638" i="7" s="1"/>
  <c r="D637" i="7"/>
  <c r="E637" i="7" s="1"/>
  <c r="B639" i="6"/>
  <c r="C638" i="6"/>
  <c r="D638" i="6"/>
  <c r="E638" i="6" s="1"/>
  <c r="E638" i="5"/>
  <c r="B639" i="5"/>
  <c r="D638" i="5"/>
  <c r="B640" i="8" l="1"/>
  <c r="D639" i="8"/>
  <c r="E639" i="8" s="1"/>
  <c r="C639" i="8"/>
  <c r="B639" i="7"/>
  <c r="C639" i="7" s="1"/>
  <c r="D638" i="7"/>
  <c r="E638" i="7" s="1"/>
  <c r="B640" i="6"/>
  <c r="C639" i="6"/>
  <c r="D639" i="6"/>
  <c r="E639" i="6" s="1"/>
  <c r="E639" i="5"/>
  <c r="B640" i="5"/>
  <c r="D639" i="5"/>
  <c r="B641" i="8" l="1"/>
  <c r="D640" i="8"/>
  <c r="E640" i="8" s="1"/>
  <c r="C640" i="8"/>
  <c r="B640" i="7"/>
  <c r="C640" i="7" s="1"/>
  <c r="D639" i="7"/>
  <c r="E639" i="7" s="1"/>
  <c r="B641" i="6"/>
  <c r="D640" i="6"/>
  <c r="E640" i="6" s="1"/>
  <c r="C640" i="6"/>
  <c r="E640" i="5"/>
  <c r="B641" i="5"/>
  <c r="D640" i="5"/>
  <c r="B642" i="8" l="1"/>
  <c r="D641" i="8"/>
  <c r="E641" i="8" s="1"/>
  <c r="C641" i="8"/>
  <c r="B641" i="7"/>
  <c r="C641" i="7" s="1"/>
  <c r="D640" i="7"/>
  <c r="E640" i="7" s="1"/>
  <c r="B642" i="6"/>
  <c r="D641" i="6"/>
  <c r="E641" i="6" s="1"/>
  <c r="C641" i="6"/>
  <c r="D641" i="5"/>
  <c r="B642" i="5"/>
  <c r="E641" i="5"/>
  <c r="B643" i="8" l="1"/>
  <c r="D642" i="8"/>
  <c r="E642" i="8" s="1"/>
  <c r="C642" i="8"/>
  <c r="B642" i="7"/>
  <c r="C642" i="7" s="1"/>
  <c r="D641" i="7"/>
  <c r="E641" i="7" s="1"/>
  <c r="B643" i="6"/>
  <c r="D642" i="6"/>
  <c r="E642" i="6" s="1"/>
  <c r="C642" i="6"/>
  <c r="E642" i="5"/>
  <c r="B643" i="5"/>
  <c r="D642" i="5"/>
  <c r="B644" i="8" l="1"/>
  <c r="D643" i="8"/>
  <c r="E643" i="8" s="1"/>
  <c r="C643" i="8"/>
  <c r="B643" i="7"/>
  <c r="C643" i="7" s="1"/>
  <c r="D642" i="7"/>
  <c r="E642" i="7" s="1"/>
  <c r="B644" i="6"/>
  <c r="D643" i="6"/>
  <c r="E643" i="6" s="1"/>
  <c r="C643" i="6"/>
  <c r="E643" i="5"/>
  <c r="B644" i="5"/>
  <c r="D643" i="5"/>
  <c r="B645" i="8" l="1"/>
  <c r="D644" i="8"/>
  <c r="E644" i="8" s="1"/>
  <c r="C644" i="8"/>
  <c r="B644" i="7"/>
  <c r="C644" i="7" s="1"/>
  <c r="D643" i="7"/>
  <c r="E643" i="7" s="1"/>
  <c r="B645" i="6"/>
  <c r="C644" i="6"/>
  <c r="D644" i="6"/>
  <c r="E644" i="6" s="1"/>
  <c r="E644" i="5"/>
  <c r="B645" i="5"/>
  <c r="D644" i="5"/>
  <c r="B646" i="8" l="1"/>
  <c r="D645" i="8"/>
  <c r="E645" i="8" s="1"/>
  <c r="C645" i="8"/>
  <c r="B645" i="7"/>
  <c r="C645" i="7" s="1"/>
  <c r="D644" i="7"/>
  <c r="E644" i="7" s="1"/>
  <c r="B646" i="6"/>
  <c r="C645" i="6"/>
  <c r="D645" i="6"/>
  <c r="E645" i="6" s="1"/>
  <c r="D645" i="5"/>
  <c r="B646" i="5"/>
  <c r="E645" i="5"/>
  <c r="B647" i="8" l="1"/>
  <c r="D646" i="8"/>
  <c r="E646" i="8" s="1"/>
  <c r="C646" i="8"/>
  <c r="B646" i="7"/>
  <c r="C646" i="7" s="1"/>
  <c r="D645" i="7"/>
  <c r="E645" i="7" s="1"/>
  <c r="B647" i="6"/>
  <c r="C646" i="6"/>
  <c r="D646" i="6"/>
  <c r="E646" i="6" s="1"/>
  <c r="E646" i="5"/>
  <c r="B647" i="5"/>
  <c r="D646" i="5"/>
  <c r="B648" i="8" l="1"/>
  <c r="D647" i="8"/>
  <c r="E647" i="8" s="1"/>
  <c r="C647" i="8"/>
  <c r="B647" i="7"/>
  <c r="C647" i="7" s="1"/>
  <c r="D646" i="7"/>
  <c r="E646" i="7" s="1"/>
  <c r="B648" i="6"/>
  <c r="C647" i="6"/>
  <c r="D647" i="6"/>
  <c r="E647" i="6" s="1"/>
  <c r="E647" i="5"/>
  <c r="B648" i="5"/>
  <c r="D647" i="5"/>
  <c r="B649" i="8" l="1"/>
  <c r="D648" i="8"/>
  <c r="E648" i="8" s="1"/>
  <c r="C648" i="8"/>
  <c r="B648" i="7"/>
  <c r="C648" i="7" s="1"/>
  <c r="D647" i="7"/>
  <c r="E647" i="7" s="1"/>
  <c r="B649" i="6"/>
  <c r="D648" i="6"/>
  <c r="E648" i="6" s="1"/>
  <c r="C648" i="6"/>
  <c r="D648" i="5"/>
  <c r="B649" i="5"/>
  <c r="E648" i="5"/>
  <c r="B650" i="8" l="1"/>
  <c r="D649" i="8"/>
  <c r="E649" i="8" s="1"/>
  <c r="C649" i="8"/>
  <c r="B649" i="7"/>
  <c r="C649" i="7" s="1"/>
  <c r="D648" i="7"/>
  <c r="E648" i="7" s="1"/>
  <c r="B650" i="6"/>
  <c r="D649" i="6"/>
  <c r="E649" i="6" s="1"/>
  <c r="C649" i="6"/>
  <c r="E649" i="5"/>
  <c r="B650" i="5"/>
  <c r="D649" i="5"/>
  <c r="B651" i="8" l="1"/>
  <c r="D650" i="8"/>
  <c r="E650" i="8" s="1"/>
  <c r="C650" i="8"/>
  <c r="B650" i="7"/>
  <c r="C650" i="7" s="1"/>
  <c r="D649" i="7"/>
  <c r="E649" i="7" s="1"/>
  <c r="B651" i="6"/>
  <c r="D650" i="6"/>
  <c r="E650" i="6" s="1"/>
  <c r="C650" i="6"/>
  <c r="E650" i="5"/>
  <c r="B651" i="5"/>
  <c r="D650" i="5"/>
  <c r="B652" i="8" l="1"/>
  <c r="D651" i="8"/>
  <c r="E651" i="8" s="1"/>
  <c r="C651" i="8"/>
  <c r="B651" i="7"/>
  <c r="C651" i="7" s="1"/>
  <c r="D650" i="7"/>
  <c r="E650" i="7" s="1"/>
  <c r="B652" i="6"/>
  <c r="D651" i="6"/>
  <c r="E651" i="6" s="1"/>
  <c r="C651" i="6"/>
  <c r="D651" i="5"/>
  <c r="B652" i="5"/>
  <c r="E651" i="5"/>
  <c r="B653" i="8" l="1"/>
  <c r="D652" i="8"/>
  <c r="E652" i="8" s="1"/>
  <c r="C652" i="8"/>
  <c r="B652" i="7"/>
  <c r="C652" i="7" s="1"/>
  <c r="D651" i="7"/>
  <c r="E651" i="7" s="1"/>
  <c r="B653" i="6"/>
  <c r="C652" i="6"/>
  <c r="D652" i="6"/>
  <c r="E652" i="6" s="1"/>
  <c r="E652" i="5"/>
  <c r="B653" i="5"/>
  <c r="D652" i="5"/>
  <c r="B654" i="8" l="1"/>
  <c r="D653" i="8"/>
  <c r="E653" i="8" s="1"/>
  <c r="C653" i="8"/>
  <c r="B653" i="7"/>
  <c r="C653" i="7" s="1"/>
  <c r="D652" i="7"/>
  <c r="E652" i="7" s="1"/>
  <c r="B654" i="6"/>
  <c r="C653" i="6"/>
  <c r="D653" i="6"/>
  <c r="E653" i="6" s="1"/>
  <c r="D653" i="5"/>
  <c r="B654" i="5"/>
  <c r="E653" i="5"/>
  <c r="B655" i="8" l="1"/>
  <c r="D654" i="8"/>
  <c r="E654" i="8" s="1"/>
  <c r="C654" i="8"/>
  <c r="B654" i="7"/>
  <c r="C654" i="7" s="1"/>
  <c r="D653" i="7"/>
  <c r="E653" i="7" s="1"/>
  <c r="B655" i="6"/>
  <c r="C654" i="6"/>
  <c r="D654" i="6"/>
  <c r="E654" i="6" s="1"/>
  <c r="E654" i="5"/>
  <c r="B655" i="5"/>
  <c r="D654" i="5"/>
  <c r="B656" i="8" l="1"/>
  <c r="D655" i="8"/>
  <c r="E655" i="8" s="1"/>
  <c r="C655" i="8"/>
  <c r="B655" i="7"/>
  <c r="C655" i="7" s="1"/>
  <c r="D654" i="7"/>
  <c r="E654" i="7" s="1"/>
  <c r="B656" i="6"/>
  <c r="C655" i="6"/>
  <c r="D655" i="6"/>
  <c r="E655" i="6" s="1"/>
  <c r="E655" i="5"/>
  <c r="B656" i="5"/>
  <c r="D655" i="5"/>
  <c r="B657" i="8" l="1"/>
  <c r="D656" i="8"/>
  <c r="E656" i="8" s="1"/>
  <c r="C656" i="8"/>
  <c r="B656" i="7"/>
  <c r="C656" i="7" s="1"/>
  <c r="D655" i="7"/>
  <c r="E655" i="7" s="1"/>
  <c r="B657" i="6"/>
  <c r="D656" i="6"/>
  <c r="E656" i="6" s="1"/>
  <c r="C656" i="6"/>
  <c r="E656" i="5"/>
  <c r="D656" i="5"/>
  <c r="B657" i="5"/>
  <c r="B658" i="8" l="1"/>
  <c r="D657" i="8"/>
  <c r="E657" i="8" s="1"/>
  <c r="C657" i="8"/>
  <c r="B657" i="7"/>
  <c r="C657" i="7" s="1"/>
  <c r="D656" i="7"/>
  <c r="E656" i="7" s="1"/>
  <c r="B658" i="6"/>
  <c r="D657" i="6"/>
  <c r="E657" i="6" s="1"/>
  <c r="C657" i="6"/>
  <c r="E657" i="5"/>
  <c r="B658" i="5"/>
  <c r="D657" i="5"/>
  <c r="B659" i="8" l="1"/>
  <c r="D658" i="8"/>
  <c r="E658" i="8" s="1"/>
  <c r="C658" i="8"/>
  <c r="B658" i="7"/>
  <c r="C658" i="7" s="1"/>
  <c r="D657" i="7"/>
  <c r="E657" i="7" s="1"/>
  <c r="B659" i="6"/>
  <c r="D658" i="6"/>
  <c r="E658" i="6" s="1"/>
  <c r="C658" i="6"/>
  <c r="E658" i="5"/>
  <c r="B659" i="5"/>
  <c r="D658" i="5"/>
  <c r="B660" i="8" l="1"/>
  <c r="D659" i="8"/>
  <c r="E659" i="8" s="1"/>
  <c r="C659" i="8"/>
  <c r="B659" i="7"/>
  <c r="C659" i="7" s="1"/>
  <c r="D658" i="7"/>
  <c r="E658" i="7" s="1"/>
  <c r="B660" i="6"/>
  <c r="D659" i="6"/>
  <c r="E659" i="6" s="1"/>
  <c r="C659" i="6"/>
  <c r="D659" i="5"/>
  <c r="B660" i="5"/>
  <c r="E659" i="5"/>
  <c r="B661" i="8" l="1"/>
  <c r="D660" i="8"/>
  <c r="E660" i="8" s="1"/>
  <c r="C660" i="8"/>
  <c r="B660" i="7"/>
  <c r="C660" i="7" s="1"/>
  <c r="D659" i="7"/>
  <c r="E659" i="7" s="1"/>
  <c r="B661" i="6"/>
  <c r="C660" i="6"/>
  <c r="D660" i="6"/>
  <c r="E660" i="6" s="1"/>
  <c r="D660" i="5"/>
  <c r="B661" i="5"/>
  <c r="E660" i="5"/>
  <c r="B662" i="8" l="1"/>
  <c r="D661" i="8"/>
  <c r="E661" i="8" s="1"/>
  <c r="C661" i="8"/>
  <c r="B661" i="7"/>
  <c r="C661" i="7" s="1"/>
  <c r="D660" i="7"/>
  <c r="E660" i="7" s="1"/>
  <c r="B662" i="6"/>
  <c r="C661" i="6"/>
  <c r="D661" i="6"/>
  <c r="E661" i="6" s="1"/>
  <c r="D661" i="5"/>
  <c r="B662" i="5"/>
  <c r="E661" i="5"/>
  <c r="B663" i="8" l="1"/>
  <c r="D662" i="8"/>
  <c r="E662" i="8" s="1"/>
  <c r="C662" i="8"/>
  <c r="B662" i="7"/>
  <c r="C662" i="7" s="1"/>
  <c r="D661" i="7"/>
  <c r="E661" i="7" s="1"/>
  <c r="B663" i="6"/>
  <c r="C662" i="6"/>
  <c r="D662" i="6"/>
  <c r="E662" i="6" s="1"/>
  <c r="E662" i="5"/>
  <c r="B663" i="5"/>
  <c r="D662" i="5"/>
  <c r="B664" i="8" l="1"/>
  <c r="D663" i="8"/>
  <c r="E663" i="8" s="1"/>
  <c r="C663" i="8"/>
  <c r="B663" i="7"/>
  <c r="C663" i="7" s="1"/>
  <c r="D662" i="7"/>
  <c r="E662" i="7" s="1"/>
  <c r="B664" i="6"/>
  <c r="C663" i="6"/>
  <c r="D663" i="6"/>
  <c r="E663" i="6" s="1"/>
  <c r="E663" i="5"/>
  <c r="B664" i="5"/>
  <c r="D663" i="5"/>
  <c r="B665" i="8" l="1"/>
  <c r="D664" i="8"/>
  <c r="E664" i="8" s="1"/>
  <c r="C664" i="8"/>
  <c r="B664" i="7"/>
  <c r="C664" i="7" s="1"/>
  <c r="D663" i="7"/>
  <c r="E663" i="7" s="1"/>
  <c r="B665" i="6"/>
  <c r="D664" i="6"/>
  <c r="E664" i="6" s="1"/>
  <c r="C664" i="6"/>
  <c r="E664" i="5"/>
  <c r="B665" i="5"/>
  <c r="D664" i="5"/>
  <c r="B666" i="8" l="1"/>
  <c r="D665" i="8"/>
  <c r="E665" i="8" s="1"/>
  <c r="C665" i="8"/>
  <c r="B665" i="7"/>
  <c r="C665" i="7" s="1"/>
  <c r="D664" i="7"/>
  <c r="E664" i="7" s="1"/>
  <c r="B666" i="6"/>
  <c r="D665" i="6"/>
  <c r="E665" i="6" s="1"/>
  <c r="C665" i="6"/>
  <c r="D665" i="5"/>
  <c r="B666" i="5"/>
  <c r="E665" i="5"/>
  <c r="B667" i="8" l="1"/>
  <c r="D666" i="8"/>
  <c r="E666" i="8" s="1"/>
  <c r="C666" i="8"/>
  <c r="B666" i="7"/>
  <c r="C666" i="7" s="1"/>
  <c r="D665" i="7"/>
  <c r="E665" i="7" s="1"/>
  <c r="B667" i="6"/>
  <c r="D666" i="6"/>
  <c r="E666" i="6" s="1"/>
  <c r="C666" i="6"/>
  <c r="E666" i="5"/>
  <c r="B667" i="5"/>
  <c r="D666" i="5"/>
  <c r="B668" i="8" l="1"/>
  <c r="D667" i="8"/>
  <c r="E667" i="8" s="1"/>
  <c r="C667" i="8"/>
  <c r="B667" i="7"/>
  <c r="C667" i="7" s="1"/>
  <c r="D666" i="7"/>
  <c r="E666" i="7" s="1"/>
  <c r="B668" i="6"/>
  <c r="D667" i="6"/>
  <c r="E667" i="6" s="1"/>
  <c r="C667" i="6"/>
  <c r="E667" i="5"/>
  <c r="B668" i="5"/>
  <c r="D667" i="5"/>
  <c r="B669" i="8" l="1"/>
  <c r="D668" i="8"/>
  <c r="E668" i="8" s="1"/>
  <c r="C668" i="8"/>
  <c r="B668" i="7"/>
  <c r="C668" i="7" s="1"/>
  <c r="D667" i="7"/>
  <c r="E667" i="7" s="1"/>
  <c r="B669" i="6"/>
  <c r="C668" i="6"/>
  <c r="D668" i="6"/>
  <c r="E668" i="6" s="1"/>
  <c r="E668" i="5"/>
  <c r="B669" i="5"/>
  <c r="D668" i="5"/>
  <c r="B670" i="8" l="1"/>
  <c r="D669" i="8"/>
  <c r="E669" i="8" s="1"/>
  <c r="C669" i="8"/>
  <c r="B669" i="7"/>
  <c r="C669" i="7" s="1"/>
  <c r="D668" i="7"/>
  <c r="E668" i="7" s="1"/>
  <c r="B670" i="6"/>
  <c r="C669" i="6"/>
  <c r="D669" i="6"/>
  <c r="E669" i="6" s="1"/>
  <c r="D669" i="5"/>
  <c r="B670" i="5"/>
  <c r="E669" i="5"/>
  <c r="B671" i="8" l="1"/>
  <c r="D670" i="8"/>
  <c r="E670" i="8" s="1"/>
  <c r="C670" i="8"/>
  <c r="B670" i="7"/>
  <c r="C670" i="7" s="1"/>
  <c r="D669" i="7"/>
  <c r="E669" i="7" s="1"/>
  <c r="B671" i="6"/>
  <c r="C670" i="6"/>
  <c r="D670" i="6"/>
  <c r="E670" i="6" s="1"/>
  <c r="E670" i="5"/>
  <c r="B671" i="5"/>
  <c r="D670" i="5"/>
  <c r="B672" i="8" l="1"/>
  <c r="D671" i="8"/>
  <c r="E671" i="8" s="1"/>
  <c r="C671" i="8"/>
  <c r="B671" i="7"/>
  <c r="C671" i="7" s="1"/>
  <c r="D670" i="7"/>
  <c r="E670" i="7" s="1"/>
  <c r="B672" i="6"/>
  <c r="C671" i="6"/>
  <c r="D671" i="6"/>
  <c r="E671" i="6" s="1"/>
  <c r="E671" i="5"/>
  <c r="B672" i="5"/>
  <c r="D671" i="5"/>
  <c r="B673" i="8" l="1"/>
  <c r="D672" i="8"/>
  <c r="E672" i="8" s="1"/>
  <c r="C672" i="8"/>
  <c r="B672" i="7"/>
  <c r="C672" i="7" s="1"/>
  <c r="D671" i="7"/>
  <c r="E671" i="7" s="1"/>
  <c r="B673" i="6"/>
  <c r="D672" i="6"/>
  <c r="E672" i="6" s="1"/>
  <c r="C672" i="6"/>
  <c r="E672" i="5"/>
  <c r="B673" i="5"/>
  <c r="D672" i="5"/>
  <c r="B674" i="8" l="1"/>
  <c r="D673" i="8"/>
  <c r="E673" i="8" s="1"/>
  <c r="C673" i="8"/>
  <c r="B673" i="7"/>
  <c r="C673" i="7" s="1"/>
  <c r="D672" i="7"/>
  <c r="E672" i="7" s="1"/>
  <c r="B674" i="6"/>
  <c r="D673" i="6"/>
  <c r="E673" i="6" s="1"/>
  <c r="C673" i="6"/>
  <c r="D673" i="5"/>
  <c r="B674" i="5"/>
  <c r="E673" i="5"/>
  <c r="B675" i="8" l="1"/>
  <c r="D674" i="8"/>
  <c r="E674" i="8" s="1"/>
  <c r="C674" i="8"/>
  <c r="B674" i="7"/>
  <c r="C674" i="7" s="1"/>
  <c r="D673" i="7"/>
  <c r="E673" i="7" s="1"/>
  <c r="B675" i="6"/>
  <c r="D674" i="6"/>
  <c r="E674" i="6" s="1"/>
  <c r="C674" i="6"/>
  <c r="E674" i="5"/>
  <c r="B675" i="5"/>
  <c r="D674" i="5"/>
  <c r="B676" i="8" l="1"/>
  <c r="D675" i="8"/>
  <c r="E675" i="8" s="1"/>
  <c r="C675" i="8"/>
  <c r="B675" i="7"/>
  <c r="C675" i="7" s="1"/>
  <c r="D674" i="7"/>
  <c r="E674" i="7" s="1"/>
  <c r="B676" i="6"/>
  <c r="D675" i="6"/>
  <c r="E675" i="6" s="1"/>
  <c r="C675" i="6"/>
  <c r="E675" i="5"/>
  <c r="B676" i="5"/>
  <c r="D675" i="5"/>
  <c r="B677" i="8" l="1"/>
  <c r="D676" i="8"/>
  <c r="E676" i="8" s="1"/>
  <c r="C676" i="8"/>
  <c r="B676" i="7"/>
  <c r="C676" i="7" s="1"/>
  <c r="D675" i="7"/>
  <c r="E675" i="7" s="1"/>
  <c r="B677" i="6"/>
  <c r="C676" i="6"/>
  <c r="D676" i="6"/>
  <c r="E676" i="6" s="1"/>
  <c r="E676" i="5"/>
  <c r="B677" i="5"/>
  <c r="D676" i="5"/>
  <c r="B678" i="8" l="1"/>
  <c r="D677" i="8"/>
  <c r="E677" i="8" s="1"/>
  <c r="C677" i="8"/>
  <c r="B677" i="7"/>
  <c r="C677" i="7" s="1"/>
  <c r="D676" i="7"/>
  <c r="E676" i="7" s="1"/>
  <c r="B678" i="6"/>
  <c r="C677" i="6"/>
  <c r="D677" i="6"/>
  <c r="E677" i="6" s="1"/>
  <c r="D677" i="5"/>
  <c r="B678" i="5"/>
  <c r="E677" i="5"/>
  <c r="B679" i="8" l="1"/>
  <c r="D678" i="8"/>
  <c r="E678" i="8" s="1"/>
  <c r="C678" i="8"/>
  <c r="B678" i="7"/>
  <c r="C678" i="7" s="1"/>
  <c r="D677" i="7"/>
  <c r="E677" i="7" s="1"/>
  <c r="B679" i="6"/>
  <c r="C678" i="6"/>
  <c r="D678" i="6"/>
  <c r="E678" i="6" s="1"/>
  <c r="E678" i="5"/>
  <c r="B679" i="5"/>
  <c r="D678" i="5"/>
  <c r="B680" i="8" l="1"/>
  <c r="D679" i="8"/>
  <c r="E679" i="8" s="1"/>
  <c r="C679" i="8"/>
  <c r="B679" i="7"/>
  <c r="C679" i="7" s="1"/>
  <c r="D678" i="7"/>
  <c r="E678" i="7" s="1"/>
  <c r="B680" i="6"/>
  <c r="C679" i="6"/>
  <c r="D679" i="6"/>
  <c r="E679" i="6" s="1"/>
  <c r="E679" i="5"/>
  <c r="B680" i="5"/>
  <c r="D679" i="5"/>
  <c r="B681" i="8" l="1"/>
  <c r="D680" i="8"/>
  <c r="E680" i="8" s="1"/>
  <c r="C680" i="8"/>
  <c r="B680" i="7"/>
  <c r="C680" i="7" s="1"/>
  <c r="D679" i="7"/>
  <c r="E679" i="7" s="1"/>
  <c r="B681" i="6"/>
  <c r="D680" i="6"/>
  <c r="E680" i="6" s="1"/>
  <c r="C680" i="6"/>
  <c r="E680" i="5"/>
  <c r="B681" i="5"/>
  <c r="D680" i="5"/>
  <c r="B682" i="8" l="1"/>
  <c r="D681" i="8"/>
  <c r="E681" i="8" s="1"/>
  <c r="C681" i="8"/>
  <c r="B681" i="7"/>
  <c r="C681" i="7" s="1"/>
  <c r="D680" i="7"/>
  <c r="E680" i="7" s="1"/>
  <c r="B682" i="6"/>
  <c r="D681" i="6"/>
  <c r="E681" i="6" s="1"/>
  <c r="C681" i="6"/>
  <c r="D681" i="5"/>
  <c r="B682" i="5"/>
  <c r="E681" i="5"/>
  <c r="B683" i="8" l="1"/>
  <c r="D682" i="8"/>
  <c r="E682" i="8" s="1"/>
  <c r="C682" i="8"/>
  <c r="B682" i="7"/>
  <c r="C682" i="7" s="1"/>
  <c r="D681" i="7"/>
  <c r="E681" i="7" s="1"/>
  <c r="B683" i="6"/>
  <c r="D682" i="6"/>
  <c r="E682" i="6" s="1"/>
  <c r="C682" i="6"/>
  <c r="E682" i="5"/>
  <c r="B683" i="5"/>
  <c r="D682" i="5"/>
  <c r="B684" i="8" l="1"/>
  <c r="D683" i="8"/>
  <c r="E683" i="8" s="1"/>
  <c r="C683" i="8"/>
  <c r="B683" i="7"/>
  <c r="C683" i="7" s="1"/>
  <c r="D682" i="7"/>
  <c r="E682" i="7" s="1"/>
  <c r="B684" i="6"/>
  <c r="D683" i="6"/>
  <c r="E683" i="6" s="1"/>
  <c r="C683" i="6"/>
  <c r="E683" i="5"/>
  <c r="B684" i="5"/>
  <c r="D683" i="5"/>
  <c r="B685" i="8" l="1"/>
  <c r="D684" i="8"/>
  <c r="E684" i="8" s="1"/>
  <c r="C684" i="8"/>
  <c r="B684" i="7"/>
  <c r="C684" i="7" s="1"/>
  <c r="D683" i="7"/>
  <c r="E683" i="7" s="1"/>
  <c r="B685" i="6"/>
  <c r="C684" i="6"/>
  <c r="D684" i="6"/>
  <c r="E684" i="6" s="1"/>
  <c r="E684" i="5"/>
  <c r="B685" i="5"/>
  <c r="D684" i="5"/>
  <c r="B686" i="8" l="1"/>
  <c r="D685" i="8"/>
  <c r="E685" i="8" s="1"/>
  <c r="C685" i="8"/>
  <c r="B685" i="7"/>
  <c r="C685" i="7" s="1"/>
  <c r="D684" i="7"/>
  <c r="E684" i="7" s="1"/>
  <c r="B686" i="6"/>
  <c r="C685" i="6"/>
  <c r="D685" i="6"/>
  <c r="E685" i="6" s="1"/>
  <c r="D685" i="5"/>
  <c r="B686" i="5"/>
  <c r="E685" i="5"/>
  <c r="B687" i="8" l="1"/>
  <c r="D686" i="8"/>
  <c r="E686" i="8" s="1"/>
  <c r="C686" i="8"/>
  <c r="B686" i="7"/>
  <c r="C686" i="7" s="1"/>
  <c r="D685" i="7"/>
  <c r="E685" i="7" s="1"/>
  <c r="B687" i="6"/>
  <c r="C686" i="6"/>
  <c r="D686" i="6"/>
  <c r="E686" i="6" s="1"/>
  <c r="E686" i="5"/>
  <c r="B687" i="5"/>
  <c r="D686" i="5"/>
  <c r="B688" i="8" l="1"/>
  <c r="D687" i="8"/>
  <c r="E687" i="8" s="1"/>
  <c r="C687" i="8"/>
  <c r="B687" i="7"/>
  <c r="C687" i="7" s="1"/>
  <c r="D686" i="7"/>
  <c r="E686" i="7" s="1"/>
  <c r="B688" i="6"/>
  <c r="C687" i="6"/>
  <c r="D687" i="6"/>
  <c r="E687" i="6" s="1"/>
  <c r="E687" i="5"/>
  <c r="B688" i="5"/>
  <c r="D687" i="5"/>
  <c r="B689" i="8" l="1"/>
  <c r="D688" i="8"/>
  <c r="E688" i="8" s="1"/>
  <c r="C688" i="8"/>
  <c r="B688" i="7"/>
  <c r="C688" i="7" s="1"/>
  <c r="D687" i="7"/>
  <c r="E687" i="7" s="1"/>
  <c r="B689" i="6"/>
  <c r="D688" i="6"/>
  <c r="E688" i="6" s="1"/>
  <c r="C688" i="6"/>
  <c r="E688" i="5"/>
  <c r="B689" i="5"/>
  <c r="D688" i="5"/>
  <c r="B690" i="8" l="1"/>
  <c r="D689" i="8"/>
  <c r="E689" i="8" s="1"/>
  <c r="C689" i="8"/>
  <c r="B689" i="7"/>
  <c r="C689" i="7" s="1"/>
  <c r="D688" i="7"/>
  <c r="E688" i="7" s="1"/>
  <c r="B690" i="6"/>
  <c r="D689" i="6"/>
  <c r="E689" i="6" s="1"/>
  <c r="C689" i="6"/>
  <c r="D689" i="5"/>
  <c r="B690" i="5"/>
  <c r="E689" i="5"/>
  <c r="B691" i="8" l="1"/>
  <c r="D690" i="8"/>
  <c r="E690" i="8" s="1"/>
  <c r="C690" i="8"/>
  <c r="B690" i="7"/>
  <c r="C690" i="7" s="1"/>
  <c r="D689" i="7"/>
  <c r="E689" i="7" s="1"/>
  <c r="B691" i="6"/>
  <c r="D690" i="6"/>
  <c r="E690" i="6" s="1"/>
  <c r="C690" i="6"/>
  <c r="B691" i="5"/>
  <c r="D690" i="5"/>
  <c r="E690" i="5"/>
  <c r="B692" i="8" l="1"/>
  <c r="D691" i="8"/>
  <c r="E691" i="8" s="1"/>
  <c r="C691" i="8"/>
  <c r="B691" i="7"/>
  <c r="C691" i="7" s="1"/>
  <c r="D690" i="7"/>
  <c r="E690" i="7" s="1"/>
  <c r="B692" i="6"/>
  <c r="D691" i="6"/>
  <c r="E691" i="6" s="1"/>
  <c r="C691" i="6"/>
  <c r="E691" i="5"/>
  <c r="B692" i="5"/>
  <c r="D691" i="5"/>
  <c r="B693" i="8" l="1"/>
  <c r="D692" i="8"/>
  <c r="E692" i="8" s="1"/>
  <c r="C692" i="8"/>
  <c r="B692" i="7"/>
  <c r="C692" i="7" s="1"/>
  <c r="D691" i="7"/>
  <c r="E691" i="7" s="1"/>
  <c r="B693" i="6"/>
  <c r="D692" i="6"/>
  <c r="E692" i="6" s="1"/>
  <c r="C692" i="6"/>
  <c r="E692" i="5"/>
  <c r="B693" i="5"/>
  <c r="D692" i="5"/>
  <c r="B694" i="8" l="1"/>
  <c r="D693" i="8"/>
  <c r="E693" i="8" s="1"/>
  <c r="C693" i="8"/>
  <c r="B693" i="7"/>
  <c r="C693" i="7" s="1"/>
  <c r="D692" i="7"/>
  <c r="E692" i="7" s="1"/>
  <c r="B694" i="6"/>
  <c r="C693" i="6"/>
  <c r="D693" i="6"/>
  <c r="E693" i="6" s="1"/>
  <c r="D693" i="5"/>
  <c r="B694" i="5"/>
  <c r="E693" i="5"/>
  <c r="B695" i="8" l="1"/>
  <c r="D694" i="8"/>
  <c r="E694" i="8" s="1"/>
  <c r="C694" i="8"/>
  <c r="B694" i="7"/>
  <c r="C694" i="7" s="1"/>
  <c r="D693" i="7"/>
  <c r="E693" i="7" s="1"/>
  <c r="B695" i="6"/>
  <c r="C694" i="6"/>
  <c r="D694" i="6"/>
  <c r="E694" i="6" s="1"/>
  <c r="E694" i="5"/>
  <c r="B695" i="5"/>
  <c r="D694" i="5"/>
  <c r="B696" i="8" l="1"/>
  <c r="D695" i="8"/>
  <c r="E695" i="8" s="1"/>
  <c r="C695" i="8"/>
  <c r="B695" i="7"/>
  <c r="C695" i="7" s="1"/>
  <c r="D694" i="7"/>
  <c r="E694" i="7" s="1"/>
  <c r="B696" i="6"/>
  <c r="C695" i="6"/>
  <c r="D695" i="6"/>
  <c r="E695" i="6" s="1"/>
  <c r="E695" i="5"/>
  <c r="B696" i="5"/>
  <c r="D695" i="5"/>
  <c r="B697" i="8" l="1"/>
  <c r="D696" i="8"/>
  <c r="E696" i="8" s="1"/>
  <c r="C696" i="8"/>
  <c r="B696" i="7"/>
  <c r="C696" i="7" s="1"/>
  <c r="D695" i="7"/>
  <c r="E695" i="7" s="1"/>
  <c r="B697" i="6"/>
  <c r="C696" i="6"/>
  <c r="D696" i="6"/>
  <c r="E696" i="6" s="1"/>
  <c r="E696" i="5"/>
  <c r="B697" i="5"/>
  <c r="D696" i="5"/>
  <c r="B698" i="8" l="1"/>
  <c r="D697" i="8"/>
  <c r="E697" i="8" s="1"/>
  <c r="C697" i="8"/>
  <c r="B697" i="7"/>
  <c r="C697" i="7" s="1"/>
  <c r="D696" i="7"/>
  <c r="E696" i="7" s="1"/>
  <c r="B698" i="6"/>
  <c r="D697" i="6"/>
  <c r="E697" i="6" s="1"/>
  <c r="C697" i="6"/>
  <c r="D697" i="5"/>
  <c r="B698" i="5"/>
  <c r="E697" i="5"/>
  <c r="B699" i="8" l="1"/>
  <c r="D698" i="8"/>
  <c r="E698" i="8" s="1"/>
  <c r="C698" i="8"/>
  <c r="B698" i="7"/>
  <c r="C698" i="7" s="1"/>
  <c r="D697" i="7"/>
  <c r="E697" i="7" s="1"/>
  <c r="B699" i="6"/>
  <c r="D698" i="6"/>
  <c r="E698" i="6" s="1"/>
  <c r="C698" i="6"/>
  <c r="E698" i="5"/>
  <c r="B699" i="5"/>
  <c r="D698" i="5"/>
  <c r="B700" i="8" l="1"/>
  <c r="D699" i="8"/>
  <c r="E699" i="8" s="1"/>
  <c r="C699" i="8"/>
  <c r="B699" i="7"/>
  <c r="C699" i="7" s="1"/>
  <c r="D698" i="7"/>
  <c r="E698" i="7" s="1"/>
  <c r="B700" i="6"/>
  <c r="D699" i="6"/>
  <c r="E699" i="6" s="1"/>
  <c r="C699" i="6"/>
  <c r="E699" i="5"/>
  <c r="B700" i="5"/>
  <c r="D699" i="5"/>
  <c r="B701" i="8" l="1"/>
  <c r="D700" i="8"/>
  <c r="E700" i="8" s="1"/>
  <c r="C700" i="8"/>
  <c r="B700" i="7"/>
  <c r="C700" i="7" s="1"/>
  <c r="D699" i="7"/>
  <c r="E699" i="7" s="1"/>
  <c r="B701" i="6"/>
  <c r="D700" i="6"/>
  <c r="E700" i="6" s="1"/>
  <c r="C700" i="6"/>
  <c r="E700" i="5"/>
  <c r="B701" i="5"/>
  <c r="D700" i="5"/>
  <c r="B702" i="8" l="1"/>
  <c r="D701" i="8"/>
  <c r="E701" i="8" s="1"/>
  <c r="C701" i="8"/>
  <c r="B701" i="7"/>
  <c r="C701" i="7" s="1"/>
  <c r="D700" i="7"/>
  <c r="E700" i="7" s="1"/>
  <c r="B702" i="6"/>
  <c r="C701" i="6"/>
  <c r="D701" i="6"/>
  <c r="E701" i="6" s="1"/>
  <c r="D701" i="5"/>
  <c r="B702" i="5"/>
  <c r="E701" i="5"/>
  <c r="B703" i="8" l="1"/>
  <c r="D702" i="8"/>
  <c r="E702" i="8" s="1"/>
  <c r="C702" i="8"/>
  <c r="B702" i="7"/>
  <c r="C702" i="7" s="1"/>
  <c r="D701" i="7"/>
  <c r="E701" i="7" s="1"/>
  <c r="B703" i="6"/>
  <c r="C702" i="6"/>
  <c r="D702" i="6"/>
  <c r="E702" i="6" s="1"/>
  <c r="E702" i="5"/>
  <c r="B703" i="5"/>
  <c r="D702" i="5"/>
  <c r="B704" i="8" l="1"/>
  <c r="D703" i="8"/>
  <c r="E703" i="8" s="1"/>
  <c r="C703" i="8"/>
  <c r="B703" i="7"/>
  <c r="C703" i="7" s="1"/>
  <c r="D702" i="7"/>
  <c r="E702" i="7" s="1"/>
  <c r="B704" i="6"/>
  <c r="C703" i="6"/>
  <c r="D703" i="6"/>
  <c r="E703" i="6" s="1"/>
  <c r="E703" i="5"/>
  <c r="B704" i="5"/>
  <c r="D703" i="5"/>
  <c r="B705" i="8" l="1"/>
  <c r="D704" i="8"/>
  <c r="E704" i="8" s="1"/>
  <c r="C704" i="8"/>
  <c r="B704" i="7"/>
  <c r="C704" i="7" s="1"/>
  <c r="D703" i="7"/>
  <c r="E703" i="7" s="1"/>
  <c r="B705" i="6"/>
  <c r="C704" i="6"/>
  <c r="D704" i="6"/>
  <c r="E704" i="6" s="1"/>
  <c r="E704" i="5"/>
  <c r="B705" i="5"/>
  <c r="D704" i="5"/>
  <c r="B706" i="8" l="1"/>
  <c r="D705" i="8"/>
  <c r="E705" i="8" s="1"/>
  <c r="C705" i="8"/>
  <c r="B705" i="7"/>
  <c r="C705" i="7" s="1"/>
  <c r="D704" i="7"/>
  <c r="E704" i="7" s="1"/>
  <c r="B706" i="6"/>
  <c r="D705" i="6"/>
  <c r="E705" i="6" s="1"/>
  <c r="C705" i="6"/>
  <c r="D705" i="5"/>
  <c r="B706" i="5"/>
  <c r="E705" i="5"/>
  <c r="B707" i="8" l="1"/>
  <c r="D706" i="8"/>
  <c r="E706" i="8" s="1"/>
  <c r="C706" i="8"/>
  <c r="B706" i="7"/>
  <c r="C706" i="7" s="1"/>
  <c r="D705" i="7"/>
  <c r="E705" i="7" s="1"/>
  <c r="B707" i="6"/>
  <c r="D706" i="6"/>
  <c r="E706" i="6" s="1"/>
  <c r="C706" i="6"/>
  <c r="E706" i="5"/>
  <c r="B707" i="5"/>
  <c r="D706" i="5"/>
  <c r="B708" i="8" l="1"/>
  <c r="D707" i="8"/>
  <c r="E707" i="8" s="1"/>
  <c r="C707" i="8"/>
  <c r="B707" i="7"/>
  <c r="C707" i="7" s="1"/>
  <c r="D706" i="7"/>
  <c r="E706" i="7" s="1"/>
  <c r="B708" i="6"/>
  <c r="D707" i="6"/>
  <c r="E707" i="6" s="1"/>
  <c r="C707" i="6"/>
  <c r="E707" i="5"/>
  <c r="B708" i="5"/>
  <c r="D707" i="5"/>
  <c r="B709" i="8" l="1"/>
  <c r="D708" i="8"/>
  <c r="E708" i="8" s="1"/>
  <c r="C708" i="8"/>
  <c r="B708" i="7"/>
  <c r="C708" i="7" s="1"/>
  <c r="D707" i="7"/>
  <c r="E707" i="7" s="1"/>
  <c r="B709" i="6"/>
  <c r="D708" i="6"/>
  <c r="E708" i="6" s="1"/>
  <c r="C708" i="6"/>
  <c r="E708" i="5"/>
  <c r="B709" i="5"/>
  <c r="D708" i="5"/>
  <c r="B710" i="8" l="1"/>
  <c r="D709" i="8"/>
  <c r="E709" i="8" s="1"/>
  <c r="C709" i="8"/>
  <c r="B709" i="7"/>
  <c r="C709" i="7" s="1"/>
  <c r="D708" i="7"/>
  <c r="E708" i="7" s="1"/>
  <c r="B710" i="6"/>
  <c r="C709" i="6"/>
  <c r="D709" i="6"/>
  <c r="E709" i="6" s="1"/>
  <c r="D709" i="5"/>
  <c r="B710" i="5"/>
  <c r="E709" i="5"/>
  <c r="B711" i="8" l="1"/>
  <c r="D710" i="8"/>
  <c r="E710" i="8" s="1"/>
  <c r="C710" i="8"/>
  <c r="B710" i="7"/>
  <c r="C710" i="7" s="1"/>
  <c r="D709" i="7"/>
  <c r="E709" i="7" s="1"/>
  <c r="B711" i="6"/>
  <c r="C710" i="6"/>
  <c r="D710" i="6"/>
  <c r="E710" i="6" s="1"/>
  <c r="E710" i="5"/>
  <c r="B711" i="5"/>
  <c r="D710" i="5"/>
  <c r="B712" i="8" l="1"/>
  <c r="D711" i="8"/>
  <c r="E711" i="8" s="1"/>
  <c r="C711" i="8"/>
  <c r="B711" i="7"/>
  <c r="C711" i="7" s="1"/>
  <c r="D710" i="7"/>
  <c r="E710" i="7" s="1"/>
  <c r="B712" i="6"/>
  <c r="C711" i="6"/>
  <c r="D711" i="6"/>
  <c r="E711" i="6" s="1"/>
  <c r="E711" i="5"/>
  <c r="B712" i="5"/>
  <c r="D711" i="5"/>
  <c r="B713" i="8" l="1"/>
  <c r="D712" i="8"/>
  <c r="E712" i="8" s="1"/>
  <c r="C712" i="8"/>
  <c r="B712" i="7"/>
  <c r="C712" i="7" s="1"/>
  <c r="D711" i="7"/>
  <c r="E711" i="7" s="1"/>
  <c r="B713" i="6"/>
  <c r="C712" i="6"/>
  <c r="D712" i="6"/>
  <c r="E712" i="6" s="1"/>
  <c r="E712" i="5"/>
  <c r="B713" i="5"/>
  <c r="D712" i="5"/>
  <c r="B714" i="8" l="1"/>
  <c r="D713" i="8"/>
  <c r="E713" i="8" s="1"/>
  <c r="C713" i="8"/>
  <c r="B713" i="7"/>
  <c r="C713" i="7" s="1"/>
  <c r="D712" i="7"/>
  <c r="E712" i="7" s="1"/>
  <c r="B714" i="6"/>
  <c r="D713" i="6"/>
  <c r="E713" i="6" s="1"/>
  <c r="C713" i="6"/>
  <c r="D713" i="5"/>
  <c r="B714" i="5"/>
  <c r="E713" i="5"/>
  <c r="B715" i="8" l="1"/>
  <c r="D714" i="8"/>
  <c r="E714" i="8" s="1"/>
  <c r="C714" i="8"/>
  <c r="B714" i="7"/>
  <c r="C714" i="7" s="1"/>
  <c r="D713" i="7"/>
  <c r="E713" i="7" s="1"/>
  <c r="B715" i="6"/>
  <c r="D714" i="6"/>
  <c r="E714" i="6" s="1"/>
  <c r="C714" i="6"/>
  <c r="E714" i="5"/>
  <c r="B715" i="5"/>
  <c r="D714" i="5"/>
  <c r="B716" i="8" l="1"/>
  <c r="D715" i="8"/>
  <c r="E715" i="8" s="1"/>
  <c r="C715" i="8"/>
  <c r="B715" i="7"/>
  <c r="C715" i="7" s="1"/>
  <c r="D714" i="7"/>
  <c r="E714" i="7" s="1"/>
  <c r="B716" i="6"/>
  <c r="D715" i="6"/>
  <c r="E715" i="6" s="1"/>
  <c r="C715" i="6"/>
  <c r="E715" i="5"/>
  <c r="B716" i="5"/>
  <c r="D715" i="5"/>
  <c r="B717" i="8" l="1"/>
  <c r="D716" i="8"/>
  <c r="E716" i="8" s="1"/>
  <c r="C716" i="8"/>
  <c r="B716" i="7"/>
  <c r="C716" i="7" s="1"/>
  <c r="D715" i="7"/>
  <c r="E715" i="7" s="1"/>
  <c r="B717" i="6"/>
  <c r="D716" i="6"/>
  <c r="E716" i="6" s="1"/>
  <c r="C716" i="6"/>
  <c r="E716" i="5"/>
  <c r="B717" i="5"/>
  <c r="D716" i="5"/>
  <c r="B718" i="8" l="1"/>
  <c r="D717" i="8"/>
  <c r="E717" i="8" s="1"/>
  <c r="C717" i="8"/>
  <c r="B717" i="7"/>
  <c r="C717" i="7" s="1"/>
  <c r="D716" i="7"/>
  <c r="E716" i="7" s="1"/>
  <c r="B718" i="6"/>
  <c r="C717" i="6"/>
  <c r="D717" i="6"/>
  <c r="E717" i="6" s="1"/>
  <c r="D717" i="5"/>
  <c r="B718" i="5"/>
  <c r="E717" i="5"/>
  <c r="B719" i="8" l="1"/>
  <c r="D718" i="8"/>
  <c r="E718" i="8" s="1"/>
  <c r="C718" i="8"/>
  <c r="B718" i="7"/>
  <c r="C718" i="7" s="1"/>
  <c r="D717" i="7"/>
  <c r="E717" i="7" s="1"/>
  <c r="B719" i="6"/>
  <c r="C718" i="6"/>
  <c r="D718" i="6"/>
  <c r="E718" i="6" s="1"/>
  <c r="B719" i="5"/>
  <c r="D718" i="5"/>
  <c r="E718" i="5"/>
  <c r="B720" i="8" l="1"/>
  <c r="D719" i="8"/>
  <c r="E719" i="8" s="1"/>
  <c r="C719" i="8"/>
  <c r="B719" i="7"/>
  <c r="C719" i="7" s="1"/>
  <c r="D718" i="7"/>
  <c r="E718" i="7" s="1"/>
  <c r="B720" i="6"/>
  <c r="C719" i="6"/>
  <c r="D719" i="6"/>
  <c r="E719" i="6" s="1"/>
  <c r="E719" i="5"/>
  <c r="B720" i="5"/>
  <c r="D719" i="5"/>
  <c r="B721" i="8" l="1"/>
  <c r="D720" i="8"/>
  <c r="E720" i="8" s="1"/>
  <c r="C720" i="8"/>
  <c r="B720" i="7"/>
  <c r="C720" i="7" s="1"/>
  <c r="D719" i="7"/>
  <c r="E719" i="7" s="1"/>
  <c r="B721" i="6"/>
  <c r="C720" i="6"/>
  <c r="D720" i="6"/>
  <c r="E720" i="6" s="1"/>
  <c r="E720" i="5"/>
  <c r="B721" i="5"/>
  <c r="D720" i="5"/>
  <c r="B722" i="8" l="1"/>
  <c r="D721" i="8"/>
  <c r="E721" i="8" s="1"/>
  <c r="C721" i="8"/>
  <c r="B721" i="7"/>
  <c r="C721" i="7" s="1"/>
  <c r="D720" i="7"/>
  <c r="E720" i="7" s="1"/>
  <c r="B722" i="6"/>
  <c r="D721" i="6"/>
  <c r="E721" i="6" s="1"/>
  <c r="C721" i="6"/>
  <c r="D721" i="5"/>
  <c r="B722" i="5"/>
  <c r="E721" i="5"/>
  <c r="B723" i="8" l="1"/>
  <c r="D722" i="8"/>
  <c r="E722" i="8" s="1"/>
  <c r="C722" i="8"/>
  <c r="B722" i="7"/>
  <c r="C722" i="7" s="1"/>
  <c r="D721" i="7"/>
  <c r="E721" i="7" s="1"/>
  <c r="B723" i="6"/>
  <c r="D722" i="6"/>
  <c r="E722" i="6" s="1"/>
  <c r="C722" i="6"/>
  <c r="E722" i="5"/>
  <c r="B723" i="5"/>
  <c r="D722" i="5"/>
  <c r="B724" i="8" l="1"/>
  <c r="D723" i="8"/>
  <c r="E723" i="8" s="1"/>
  <c r="C723" i="8"/>
  <c r="B723" i="7"/>
  <c r="C723" i="7" s="1"/>
  <c r="D722" i="7"/>
  <c r="E722" i="7" s="1"/>
  <c r="B724" i="6"/>
  <c r="D723" i="6"/>
  <c r="E723" i="6" s="1"/>
  <c r="C723" i="6"/>
  <c r="B724" i="5"/>
  <c r="D723" i="5"/>
  <c r="E723" i="5"/>
  <c r="B725" i="8" l="1"/>
  <c r="D724" i="8"/>
  <c r="E724" i="8" s="1"/>
  <c r="C724" i="8"/>
  <c r="B724" i="7"/>
  <c r="C724" i="7" s="1"/>
  <c r="D723" i="7"/>
  <c r="E723" i="7" s="1"/>
  <c r="B725" i="6"/>
  <c r="D724" i="6"/>
  <c r="E724" i="6" s="1"/>
  <c r="C724" i="6"/>
  <c r="B725" i="5"/>
  <c r="D724" i="5"/>
  <c r="E724" i="5"/>
  <c r="B726" i="8" l="1"/>
  <c r="D725" i="8"/>
  <c r="E725" i="8" s="1"/>
  <c r="C725" i="8"/>
  <c r="B725" i="7"/>
  <c r="C725" i="7" s="1"/>
  <c r="D724" i="7"/>
  <c r="E724" i="7" s="1"/>
  <c r="B726" i="6"/>
  <c r="C725" i="6"/>
  <c r="D725" i="6"/>
  <c r="E725" i="6" s="1"/>
  <c r="B726" i="5"/>
  <c r="E725" i="5"/>
  <c r="D725" i="5"/>
  <c r="B727" i="8" l="1"/>
  <c r="D726" i="8"/>
  <c r="E726" i="8" s="1"/>
  <c r="C726" i="8"/>
  <c r="B726" i="7"/>
  <c r="C726" i="7" s="1"/>
  <c r="D725" i="7"/>
  <c r="E725" i="7" s="1"/>
  <c r="B727" i="6"/>
  <c r="C726" i="6"/>
  <c r="D726" i="6"/>
  <c r="E726" i="6" s="1"/>
  <c r="B727" i="5"/>
  <c r="D726" i="5"/>
  <c r="E726" i="5"/>
  <c r="B728" i="8" l="1"/>
  <c r="D727" i="8"/>
  <c r="E727" i="8" s="1"/>
  <c r="C727" i="8"/>
  <c r="B727" i="7"/>
  <c r="C727" i="7" s="1"/>
  <c r="D726" i="7"/>
  <c r="E726" i="7" s="1"/>
  <c r="B728" i="6"/>
  <c r="C727" i="6"/>
  <c r="D727" i="6"/>
  <c r="E727" i="6" s="1"/>
  <c r="B728" i="5"/>
  <c r="D727" i="5"/>
  <c r="E727" i="5"/>
  <c r="B729" i="8" l="1"/>
  <c r="D728" i="8"/>
  <c r="E728" i="8" s="1"/>
  <c r="C728" i="8"/>
  <c r="B728" i="7"/>
  <c r="C728" i="7" s="1"/>
  <c r="D727" i="7"/>
  <c r="E727" i="7" s="1"/>
  <c r="B729" i="6"/>
  <c r="C728" i="6"/>
  <c r="D728" i="6"/>
  <c r="E728" i="6" s="1"/>
  <c r="B729" i="5"/>
  <c r="D728" i="5"/>
  <c r="E728" i="5"/>
  <c r="B730" i="8" l="1"/>
  <c r="D729" i="8"/>
  <c r="E729" i="8" s="1"/>
  <c r="C729" i="8"/>
  <c r="B729" i="7"/>
  <c r="C729" i="7" s="1"/>
  <c r="D728" i="7"/>
  <c r="E728" i="7" s="1"/>
  <c r="B730" i="6"/>
  <c r="D729" i="6"/>
  <c r="E729" i="6" s="1"/>
  <c r="C729" i="6"/>
  <c r="B730" i="5"/>
  <c r="E729" i="5"/>
  <c r="D729" i="5"/>
  <c r="B731" i="8" l="1"/>
  <c r="D730" i="8"/>
  <c r="E730" i="8" s="1"/>
  <c r="C730" i="8"/>
  <c r="B730" i="7"/>
  <c r="C730" i="7" s="1"/>
  <c r="D729" i="7"/>
  <c r="E729" i="7" s="1"/>
  <c r="B731" i="6"/>
  <c r="D730" i="6"/>
  <c r="E730" i="6" s="1"/>
  <c r="C730" i="6"/>
  <c r="B731" i="5"/>
  <c r="D730" i="5"/>
  <c r="E730" i="5"/>
  <c r="B732" i="8" l="1"/>
  <c r="D731" i="8"/>
  <c r="E731" i="8" s="1"/>
  <c r="C731" i="8"/>
  <c r="B731" i="7"/>
  <c r="C731" i="7" s="1"/>
  <c r="D730" i="7"/>
  <c r="E730" i="7" s="1"/>
  <c r="B732" i="6"/>
  <c r="D731" i="6"/>
  <c r="E731" i="6" s="1"/>
  <c r="C731" i="6"/>
  <c r="B732" i="5"/>
  <c r="D731" i="5"/>
  <c r="E731" i="5"/>
  <c r="B733" i="8" l="1"/>
  <c r="D732" i="8"/>
  <c r="E732" i="8" s="1"/>
  <c r="C732" i="8"/>
  <c r="B732" i="7"/>
  <c r="C732" i="7" s="1"/>
  <c r="D731" i="7"/>
  <c r="E731" i="7" s="1"/>
  <c r="B733" i="6"/>
  <c r="D732" i="6"/>
  <c r="E732" i="6" s="1"/>
  <c r="C732" i="6"/>
  <c r="B733" i="5"/>
  <c r="D732" i="5"/>
  <c r="E732" i="5"/>
  <c r="B734" i="8" l="1"/>
  <c r="D733" i="8"/>
  <c r="E733" i="8" s="1"/>
  <c r="C733" i="8"/>
  <c r="B733" i="7"/>
  <c r="C733" i="7" s="1"/>
  <c r="D732" i="7"/>
  <c r="E732" i="7" s="1"/>
  <c r="B734" i="6"/>
  <c r="C733" i="6"/>
  <c r="D733" i="6"/>
  <c r="E733" i="6" s="1"/>
  <c r="B734" i="5"/>
  <c r="E733" i="5"/>
  <c r="D733" i="5"/>
  <c r="B735" i="8" l="1"/>
  <c r="D734" i="8"/>
  <c r="E734" i="8" s="1"/>
  <c r="C734" i="8"/>
  <c r="B734" i="7"/>
  <c r="C734" i="7" s="1"/>
  <c r="D733" i="7"/>
  <c r="E733" i="7" s="1"/>
  <c r="B735" i="6"/>
  <c r="C734" i="6"/>
  <c r="D734" i="6"/>
  <c r="E734" i="6" s="1"/>
  <c r="B735" i="5"/>
  <c r="D734" i="5"/>
  <c r="E734" i="5"/>
  <c r="B736" i="8" l="1"/>
  <c r="D735" i="8"/>
  <c r="E735" i="8" s="1"/>
  <c r="C735" i="8"/>
  <c r="B735" i="7"/>
  <c r="C735" i="7" s="1"/>
  <c r="D734" i="7"/>
  <c r="E734" i="7" s="1"/>
  <c r="B736" i="6"/>
  <c r="C735" i="6"/>
  <c r="D735" i="6"/>
  <c r="E735" i="6" s="1"/>
  <c r="B736" i="5"/>
  <c r="E735" i="5"/>
  <c r="D735" i="5"/>
  <c r="B737" i="8" l="1"/>
  <c r="D736" i="8"/>
  <c r="E736" i="8" s="1"/>
  <c r="C736" i="8"/>
  <c r="B736" i="7"/>
  <c r="C736" i="7" s="1"/>
  <c r="D735" i="7"/>
  <c r="E735" i="7" s="1"/>
  <c r="B737" i="6"/>
  <c r="C736" i="6"/>
  <c r="D736" i="6"/>
  <c r="E736" i="6" s="1"/>
  <c r="B737" i="5"/>
  <c r="D736" i="5"/>
  <c r="E736" i="5"/>
  <c r="B738" i="8" l="1"/>
  <c r="D737" i="8"/>
  <c r="E737" i="8" s="1"/>
  <c r="C737" i="8"/>
  <c r="B737" i="7"/>
  <c r="C737" i="7" s="1"/>
  <c r="D736" i="7"/>
  <c r="E736" i="7" s="1"/>
  <c r="B738" i="6"/>
  <c r="D737" i="6"/>
  <c r="E737" i="6" s="1"/>
  <c r="C737" i="6"/>
  <c r="B738" i="5"/>
  <c r="D737" i="5"/>
  <c r="E737" i="5"/>
  <c r="B739" i="8" l="1"/>
  <c r="D738" i="8"/>
  <c r="E738" i="8" s="1"/>
  <c r="C738" i="8"/>
  <c r="B738" i="7"/>
  <c r="C738" i="7" s="1"/>
  <c r="D737" i="7"/>
  <c r="E737" i="7" s="1"/>
  <c r="B739" i="6"/>
  <c r="D738" i="6"/>
  <c r="E738" i="6" s="1"/>
  <c r="C738" i="6"/>
  <c r="B739" i="5"/>
  <c r="D738" i="5"/>
  <c r="E738" i="5"/>
  <c r="B740" i="8" l="1"/>
  <c r="D739" i="8"/>
  <c r="E739" i="8" s="1"/>
  <c r="C739" i="8"/>
  <c r="B739" i="7"/>
  <c r="C739" i="7" s="1"/>
  <c r="D738" i="7"/>
  <c r="E738" i="7" s="1"/>
  <c r="B740" i="6"/>
  <c r="D739" i="6"/>
  <c r="E739" i="6" s="1"/>
  <c r="C739" i="6"/>
  <c r="B740" i="5"/>
  <c r="E739" i="5"/>
  <c r="D739" i="5"/>
  <c r="B741" i="8" l="1"/>
  <c r="D740" i="8"/>
  <c r="E740" i="8" s="1"/>
  <c r="C740" i="8"/>
  <c r="B740" i="7"/>
  <c r="C740" i="7" s="1"/>
  <c r="D739" i="7"/>
  <c r="E739" i="7" s="1"/>
  <c r="B741" i="6"/>
  <c r="D740" i="6"/>
  <c r="E740" i="6" s="1"/>
  <c r="C740" i="6"/>
  <c r="B741" i="5"/>
  <c r="D740" i="5"/>
  <c r="E740" i="5"/>
  <c r="B742" i="8" l="1"/>
  <c r="D741" i="8"/>
  <c r="E741" i="8" s="1"/>
  <c r="C741" i="8"/>
  <c r="B741" i="7"/>
  <c r="C741" i="7" s="1"/>
  <c r="D740" i="7"/>
  <c r="E740" i="7" s="1"/>
  <c r="B742" i="6"/>
  <c r="C741" i="6"/>
  <c r="D741" i="6"/>
  <c r="E741" i="6" s="1"/>
  <c r="B742" i="5"/>
  <c r="D741" i="5"/>
  <c r="E741" i="5"/>
  <c r="B743" i="8" l="1"/>
  <c r="D742" i="8"/>
  <c r="E742" i="8" s="1"/>
  <c r="C742" i="8"/>
  <c r="B742" i="7"/>
  <c r="C742" i="7" s="1"/>
  <c r="D741" i="7"/>
  <c r="E741" i="7" s="1"/>
  <c r="B743" i="6"/>
  <c r="C742" i="6"/>
  <c r="D742" i="6"/>
  <c r="E742" i="6" s="1"/>
  <c r="B743" i="5"/>
  <c r="D742" i="5"/>
  <c r="E742" i="5"/>
  <c r="B744" i="8" l="1"/>
  <c r="D743" i="8"/>
  <c r="E743" i="8" s="1"/>
  <c r="C743" i="8"/>
  <c r="B743" i="7"/>
  <c r="C743" i="7" s="1"/>
  <c r="D742" i="7"/>
  <c r="E742" i="7" s="1"/>
  <c r="B744" i="6"/>
  <c r="C743" i="6"/>
  <c r="D743" i="6"/>
  <c r="E743" i="6" s="1"/>
  <c r="B744" i="5"/>
  <c r="E743" i="5"/>
  <c r="D743" i="5"/>
  <c r="B745" i="8" l="1"/>
  <c r="D744" i="8"/>
  <c r="E744" i="8" s="1"/>
  <c r="C744" i="8"/>
  <c r="B744" i="7"/>
  <c r="C744" i="7" s="1"/>
  <c r="D743" i="7"/>
  <c r="E743" i="7" s="1"/>
  <c r="B745" i="6"/>
  <c r="C744" i="6"/>
  <c r="D744" i="6"/>
  <c r="E744" i="6" s="1"/>
  <c r="B745" i="5"/>
  <c r="D744" i="5"/>
  <c r="E744" i="5"/>
  <c r="B746" i="8" l="1"/>
  <c r="D745" i="8"/>
  <c r="E745" i="8" s="1"/>
  <c r="C745" i="8"/>
  <c r="B745" i="7"/>
  <c r="C745" i="7" s="1"/>
  <c r="D744" i="7"/>
  <c r="E744" i="7" s="1"/>
  <c r="B746" i="6"/>
  <c r="D745" i="6"/>
  <c r="E745" i="6" s="1"/>
  <c r="C745" i="6"/>
  <c r="B746" i="5"/>
  <c r="D745" i="5"/>
  <c r="E745" i="5"/>
  <c r="B747" i="8" l="1"/>
  <c r="D746" i="8"/>
  <c r="E746" i="8" s="1"/>
  <c r="C746" i="8"/>
  <c r="B746" i="7"/>
  <c r="C746" i="7" s="1"/>
  <c r="D745" i="7"/>
  <c r="E745" i="7" s="1"/>
  <c r="B747" i="6"/>
  <c r="D746" i="6"/>
  <c r="E746" i="6" s="1"/>
  <c r="C746" i="6"/>
  <c r="B747" i="5"/>
  <c r="D746" i="5"/>
  <c r="E746" i="5"/>
  <c r="B748" i="8" l="1"/>
  <c r="D747" i="8"/>
  <c r="E747" i="8" s="1"/>
  <c r="C747" i="8"/>
  <c r="B747" i="7"/>
  <c r="C747" i="7" s="1"/>
  <c r="D746" i="7"/>
  <c r="E746" i="7" s="1"/>
  <c r="B748" i="6"/>
  <c r="D747" i="6"/>
  <c r="E747" i="6" s="1"/>
  <c r="C747" i="6"/>
  <c r="B748" i="5"/>
  <c r="E747" i="5"/>
  <c r="D747" i="5"/>
  <c r="B749" i="8" l="1"/>
  <c r="D748" i="8"/>
  <c r="E748" i="8" s="1"/>
  <c r="C748" i="8"/>
  <c r="B748" i="7"/>
  <c r="C748" i="7" s="1"/>
  <c r="D747" i="7"/>
  <c r="E747" i="7" s="1"/>
  <c r="B749" i="6"/>
  <c r="D748" i="6"/>
  <c r="E748" i="6" s="1"/>
  <c r="C748" i="6"/>
  <c r="B749" i="5"/>
  <c r="D748" i="5"/>
  <c r="E748" i="5"/>
  <c r="B750" i="8" l="1"/>
  <c r="D749" i="8"/>
  <c r="E749" i="8" s="1"/>
  <c r="C749" i="8"/>
  <c r="B749" i="7"/>
  <c r="C749" i="7" s="1"/>
  <c r="D748" i="7"/>
  <c r="E748" i="7" s="1"/>
  <c r="B750" i="6"/>
  <c r="C749" i="6"/>
  <c r="D749" i="6"/>
  <c r="E749" i="6" s="1"/>
  <c r="B750" i="5"/>
  <c r="D749" i="5"/>
  <c r="E749" i="5"/>
  <c r="B751" i="8" l="1"/>
  <c r="D750" i="8"/>
  <c r="E750" i="8" s="1"/>
  <c r="C750" i="8"/>
  <c r="B750" i="7"/>
  <c r="C750" i="7" s="1"/>
  <c r="D749" i="7"/>
  <c r="E749" i="7" s="1"/>
  <c r="B751" i="6"/>
  <c r="C750" i="6"/>
  <c r="D750" i="6"/>
  <c r="E750" i="6" s="1"/>
  <c r="B751" i="5"/>
  <c r="D750" i="5"/>
  <c r="E750" i="5"/>
  <c r="B752" i="8" l="1"/>
  <c r="D751" i="8"/>
  <c r="E751" i="8" s="1"/>
  <c r="C751" i="8"/>
  <c r="B751" i="7"/>
  <c r="C751" i="7" s="1"/>
  <c r="D750" i="7"/>
  <c r="E750" i="7" s="1"/>
  <c r="B752" i="6"/>
  <c r="C751" i="6"/>
  <c r="D751" i="6"/>
  <c r="E751" i="6" s="1"/>
  <c r="B752" i="5"/>
  <c r="E751" i="5"/>
  <c r="D751" i="5"/>
  <c r="B753" i="8" l="1"/>
  <c r="D752" i="8"/>
  <c r="E752" i="8" s="1"/>
  <c r="C752" i="8"/>
  <c r="B752" i="7"/>
  <c r="C752" i="7" s="1"/>
  <c r="D751" i="7"/>
  <c r="E751" i="7" s="1"/>
  <c r="B753" i="6"/>
  <c r="C752" i="6"/>
  <c r="D752" i="6"/>
  <c r="E752" i="6" s="1"/>
  <c r="B753" i="5"/>
  <c r="D752" i="5"/>
  <c r="E752" i="5"/>
  <c r="B754" i="8" l="1"/>
  <c r="D753" i="8"/>
  <c r="E753" i="8" s="1"/>
  <c r="C753" i="8"/>
  <c r="B753" i="7"/>
  <c r="C753" i="7" s="1"/>
  <c r="D752" i="7"/>
  <c r="E752" i="7" s="1"/>
  <c r="B754" i="6"/>
  <c r="D753" i="6"/>
  <c r="E753" i="6" s="1"/>
  <c r="C753" i="6"/>
  <c r="B754" i="5"/>
  <c r="D753" i="5"/>
  <c r="E753" i="5"/>
  <c r="B755" i="8" l="1"/>
  <c r="D754" i="8"/>
  <c r="E754" i="8" s="1"/>
  <c r="C754" i="8"/>
  <c r="B754" i="7"/>
  <c r="C754" i="7" s="1"/>
  <c r="D753" i="7"/>
  <c r="E753" i="7" s="1"/>
  <c r="B755" i="6"/>
  <c r="D754" i="6"/>
  <c r="E754" i="6" s="1"/>
  <c r="C754" i="6"/>
  <c r="B755" i="5"/>
  <c r="D754" i="5"/>
  <c r="E754" i="5"/>
  <c r="B756" i="8" l="1"/>
  <c r="D755" i="8"/>
  <c r="E755" i="8" s="1"/>
  <c r="C755" i="8"/>
  <c r="B755" i="7"/>
  <c r="C755" i="7" s="1"/>
  <c r="D754" i="7"/>
  <c r="E754" i="7" s="1"/>
  <c r="B756" i="6"/>
  <c r="D755" i="6"/>
  <c r="E755" i="6" s="1"/>
  <c r="C755" i="6"/>
  <c r="B756" i="5"/>
  <c r="E755" i="5"/>
  <c r="D755" i="5"/>
  <c r="B757" i="8" l="1"/>
  <c r="D756" i="8"/>
  <c r="E756" i="8" s="1"/>
  <c r="C756" i="8"/>
  <c r="B756" i="7"/>
  <c r="C756" i="7" s="1"/>
  <c r="D755" i="7"/>
  <c r="E755" i="7" s="1"/>
  <c r="B757" i="6"/>
  <c r="D756" i="6"/>
  <c r="E756" i="6" s="1"/>
  <c r="C756" i="6"/>
  <c r="B757" i="5"/>
  <c r="D756" i="5"/>
  <c r="E756" i="5"/>
  <c r="B758" i="8" l="1"/>
  <c r="D757" i="8"/>
  <c r="E757" i="8" s="1"/>
  <c r="C757" i="8"/>
  <c r="B757" i="7"/>
  <c r="C757" i="7" s="1"/>
  <c r="D756" i="7"/>
  <c r="E756" i="7" s="1"/>
  <c r="B758" i="6"/>
  <c r="C757" i="6"/>
  <c r="D757" i="6"/>
  <c r="E757" i="6" s="1"/>
  <c r="B758" i="5"/>
  <c r="D757" i="5"/>
  <c r="E757" i="5"/>
  <c r="B759" i="8" l="1"/>
  <c r="D758" i="8"/>
  <c r="E758" i="8" s="1"/>
  <c r="C758" i="8"/>
  <c r="B758" i="7"/>
  <c r="C758" i="7" s="1"/>
  <c r="D757" i="7"/>
  <c r="E757" i="7" s="1"/>
  <c r="B759" i="6"/>
  <c r="C758" i="6"/>
  <c r="D758" i="6"/>
  <c r="E758" i="6" s="1"/>
  <c r="B759" i="5"/>
  <c r="D758" i="5"/>
  <c r="E758" i="5"/>
  <c r="B760" i="8" l="1"/>
  <c r="D759" i="8"/>
  <c r="E759" i="8" s="1"/>
  <c r="C759" i="8"/>
  <c r="B759" i="7"/>
  <c r="C759" i="7" s="1"/>
  <c r="D758" i="7"/>
  <c r="E758" i="7" s="1"/>
  <c r="B760" i="6"/>
  <c r="C759" i="6"/>
  <c r="D759" i="6"/>
  <c r="E759" i="6" s="1"/>
  <c r="B760" i="5"/>
  <c r="E759" i="5"/>
  <c r="D759" i="5"/>
  <c r="B761" i="8" l="1"/>
  <c r="D760" i="8"/>
  <c r="E760" i="8" s="1"/>
  <c r="C760" i="8"/>
  <c r="B760" i="7"/>
  <c r="C760" i="7" s="1"/>
  <c r="D759" i="7"/>
  <c r="E759" i="7" s="1"/>
  <c r="B761" i="6"/>
  <c r="C760" i="6"/>
  <c r="D760" i="6"/>
  <c r="E760" i="6" s="1"/>
  <c r="B761" i="5"/>
  <c r="D760" i="5"/>
  <c r="E760" i="5"/>
  <c r="B762" i="8" l="1"/>
  <c r="D761" i="8"/>
  <c r="E761" i="8" s="1"/>
  <c r="C761" i="8"/>
  <c r="B761" i="7"/>
  <c r="C761" i="7" s="1"/>
  <c r="D760" i="7"/>
  <c r="E760" i="7" s="1"/>
  <c r="B762" i="6"/>
  <c r="D761" i="6"/>
  <c r="E761" i="6" s="1"/>
  <c r="C761" i="6"/>
  <c r="B762" i="5"/>
  <c r="D761" i="5"/>
  <c r="E761" i="5"/>
  <c r="B763" i="8" l="1"/>
  <c r="D762" i="8"/>
  <c r="E762" i="8" s="1"/>
  <c r="C762" i="8"/>
  <c r="B762" i="7"/>
  <c r="C762" i="7" s="1"/>
  <c r="D761" i="7"/>
  <c r="E761" i="7" s="1"/>
  <c r="B763" i="6"/>
  <c r="D762" i="6"/>
  <c r="E762" i="6" s="1"/>
  <c r="C762" i="6"/>
  <c r="B763" i="5"/>
  <c r="D762" i="5"/>
  <c r="E762" i="5"/>
  <c r="B764" i="8" l="1"/>
  <c r="D763" i="8"/>
  <c r="E763" i="8" s="1"/>
  <c r="C763" i="8"/>
  <c r="B763" i="7"/>
  <c r="C763" i="7" s="1"/>
  <c r="D762" i="7"/>
  <c r="E762" i="7" s="1"/>
  <c r="B764" i="6"/>
  <c r="D763" i="6"/>
  <c r="E763" i="6" s="1"/>
  <c r="C763" i="6"/>
  <c r="B764" i="5"/>
  <c r="E763" i="5"/>
  <c r="D763" i="5"/>
  <c r="B765" i="8" l="1"/>
  <c r="D764" i="8"/>
  <c r="E764" i="8" s="1"/>
  <c r="C764" i="8"/>
  <c r="B764" i="7"/>
  <c r="C764" i="7" s="1"/>
  <c r="D763" i="7"/>
  <c r="E763" i="7" s="1"/>
  <c r="B765" i="6"/>
  <c r="D764" i="6"/>
  <c r="E764" i="6" s="1"/>
  <c r="C764" i="6"/>
  <c r="B765" i="5"/>
  <c r="D764" i="5"/>
  <c r="E764" i="5"/>
  <c r="B766" i="8" l="1"/>
  <c r="D765" i="8"/>
  <c r="E765" i="8" s="1"/>
  <c r="C765" i="8"/>
  <c r="B765" i="7"/>
  <c r="C765" i="7" s="1"/>
  <c r="D764" i="7"/>
  <c r="E764" i="7" s="1"/>
  <c r="B766" i="6"/>
  <c r="C765" i="6"/>
  <c r="D765" i="6"/>
  <c r="E765" i="6" s="1"/>
  <c r="B766" i="5"/>
  <c r="D765" i="5"/>
  <c r="E765" i="5"/>
  <c r="B767" i="8" l="1"/>
  <c r="D766" i="8"/>
  <c r="E766" i="8" s="1"/>
  <c r="C766" i="8"/>
  <c r="B766" i="7"/>
  <c r="C766" i="7" s="1"/>
  <c r="D765" i="7"/>
  <c r="E765" i="7" s="1"/>
  <c r="B767" i="6"/>
  <c r="C766" i="6"/>
  <c r="D766" i="6"/>
  <c r="E766" i="6" s="1"/>
  <c r="B767" i="5"/>
  <c r="D766" i="5"/>
  <c r="E766" i="5"/>
  <c r="B768" i="8" l="1"/>
  <c r="D767" i="8"/>
  <c r="E767" i="8" s="1"/>
  <c r="C767" i="8"/>
  <c r="B767" i="7"/>
  <c r="C767" i="7" s="1"/>
  <c r="D766" i="7"/>
  <c r="E766" i="7" s="1"/>
  <c r="B768" i="6"/>
  <c r="C767" i="6"/>
  <c r="D767" i="6"/>
  <c r="E767" i="6" s="1"/>
  <c r="B768" i="5"/>
  <c r="E767" i="5"/>
  <c r="D767" i="5"/>
  <c r="B769" i="8" l="1"/>
  <c r="D768" i="8"/>
  <c r="E768" i="8" s="1"/>
  <c r="C768" i="8"/>
  <c r="B768" i="7"/>
  <c r="C768" i="7" s="1"/>
  <c r="D767" i="7"/>
  <c r="E767" i="7" s="1"/>
  <c r="B769" i="6"/>
  <c r="C768" i="6"/>
  <c r="D768" i="6"/>
  <c r="E768" i="6" s="1"/>
  <c r="B769" i="5"/>
  <c r="D768" i="5"/>
  <c r="E768" i="5"/>
  <c r="B770" i="8" l="1"/>
  <c r="D769" i="8"/>
  <c r="E769" i="8" s="1"/>
  <c r="C769" i="8"/>
  <c r="B769" i="7"/>
  <c r="C769" i="7" s="1"/>
  <c r="D768" i="7"/>
  <c r="E768" i="7" s="1"/>
  <c r="B770" i="6"/>
  <c r="D769" i="6"/>
  <c r="E769" i="6" s="1"/>
  <c r="C769" i="6"/>
  <c r="B770" i="5"/>
  <c r="D769" i="5"/>
  <c r="E769" i="5"/>
  <c r="B771" i="8" l="1"/>
  <c r="D770" i="8"/>
  <c r="E770" i="8" s="1"/>
  <c r="C770" i="8"/>
  <c r="B770" i="7"/>
  <c r="C770" i="7" s="1"/>
  <c r="D769" i="7"/>
  <c r="E769" i="7" s="1"/>
  <c r="B771" i="6"/>
  <c r="D770" i="6"/>
  <c r="E770" i="6" s="1"/>
  <c r="C770" i="6"/>
  <c r="B771" i="5"/>
  <c r="D770" i="5"/>
  <c r="E770" i="5"/>
  <c r="B772" i="8" l="1"/>
  <c r="D771" i="8"/>
  <c r="E771" i="8" s="1"/>
  <c r="C771" i="8"/>
  <c r="B771" i="7"/>
  <c r="C771" i="7" s="1"/>
  <c r="D770" i="7"/>
  <c r="E770" i="7" s="1"/>
  <c r="B772" i="6"/>
  <c r="D771" i="6"/>
  <c r="E771" i="6" s="1"/>
  <c r="C771" i="6"/>
  <c r="B772" i="5"/>
  <c r="E771" i="5"/>
  <c r="D771" i="5"/>
  <c r="B773" i="8" l="1"/>
  <c r="D772" i="8"/>
  <c r="E772" i="8" s="1"/>
  <c r="C772" i="8"/>
  <c r="B772" i="7"/>
  <c r="C772" i="7" s="1"/>
  <c r="D771" i="7"/>
  <c r="E771" i="7" s="1"/>
  <c r="B773" i="6"/>
  <c r="D772" i="6"/>
  <c r="E772" i="6" s="1"/>
  <c r="C772" i="6"/>
  <c r="B773" i="5"/>
  <c r="D772" i="5"/>
  <c r="E772" i="5"/>
  <c r="B774" i="8" l="1"/>
  <c r="D773" i="8"/>
  <c r="E773" i="8" s="1"/>
  <c r="C773" i="8"/>
  <c r="B773" i="7"/>
  <c r="C773" i="7" s="1"/>
  <c r="D772" i="7"/>
  <c r="E772" i="7" s="1"/>
  <c r="B774" i="6"/>
  <c r="C773" i="6"/>
  <c r="D773" i="6"/>
  <c r="E773" i="6" s="1"/>
  <c r="B774" i="5"/>
  <c r="D773" i="5"/>
  <c r="E773" i="5"/>
  <c r="B775" i="8" l="1"/>
  <c r="D774" i="8"/>
  <c r="E774" i="8" s="1"/>
  <c r="C774" i="8"/>
  <c r="B774" i="7"/>
  <c r="C774" i="7" s="1"/>
  <c r="D773" i="7"/>
  <c r="E773" i="7" s="1"/>
  <c r="B775" i="6"/>
  <c r="C774" i="6"/>
  <c r="D774" i="6"/>
  <c r="E774" i="6" s="1"/>
  <c r="B775" i="5"/>
  <c r="D774" i="5"/>
  <c r="E774" i="5"/>
  <c r="B776" i="8" l="1"/>
  <c r="D775" i="8"/>
  <c r="E775" i="8" s="1"/>
  <c r="C775" i="8"/>
  <c r="B775" i="7"/>
  <c r="C775" i="7" s="1"/>
  <c r="D774" i="7"/>
  <c r="E774" i="7" s="1"/>
  <c r="B776" i="6"/>
  <c r="C775" i="6"/>
  <c r="D775" i="6"/>
  <c r="E775" i="6" s="1"/>
  <c r="B776" i="5"/>
  <c r="E775" i="5"/>
  <c r="D775" i="5"/>
  <c r="B777" i="8" l="1"/>
  <c r="D776" i="8"/>
  <c r="E776" i="8" s="1"/>
  <c r="C776" i="8"/>
  <c r="B776" i="7"/>
  <c r="C776" i="7" s="1"/>
  <c r="D775" i="7"/>
  <c r="E775" i="7" s="1"/>
  <c r="B777" i="6"/>
  <c r="C776" i="6"/>
  <c r="D776" i="6"/>
  <c r="E776" i="6" s="1"/>
  <c r="B777" i="5"/>
  <c r="D776" i="5"/>
  <c r="E776" i="5"/>
  <c r="B778" i="8" l="1"/>
  <c r="D777" i="8"/>
  <c r="E777" i="8" s="1"/>
  <c r="C777" i="8"/>
  <c r="B777" i="7"/>
  <c r="C777" i="7" s="1"/>
  <c r="D776" i="7"/>
  <c r="E776" i="7" s="1"/>
  <c r="B778" i="6"/>
  <c r="D777" i="6"/>
  <c r="E777" i="6" s="1"/>
  <c r="C777" i="6"/>
  <c r="B778" i="5"/>
  <c r="D777" i="5"/>
  <c r="E777" i="5"/>
  <c r="B779" i="8" l="1"/>
  <c r="D778" i="8"/>
  <c r="E778" i="8" s="1"/>
  <c r="C778" i="8"/>
  <c r="B778" i="7"/>
  <c r="C778" i="7" s="1"/>
  <c r="D777" i="7"/>
  <c r="E777" i="7" s="1"/>
  <c r="B779" i="6"/>
  <c r="D778" i="6"/>
  <c r="E778" i="6" s="1"/>
  <c r="C778" i="6"/>
  <c r="B779" i="5"/>
  <c r="D778" i="5"/>
  <c r="E778" i="5"/>
  <c r="B780" i="8" l="1"/>
  <c r="D779" i="8"/>
  <c r="E779" i="8" s="1"/>
  <c r="C779" i="8"/>
  <c r="B779" i="7"/>
  <c r="C779" i="7" s="1"/>
  <c r="D778" i="7"/>
  <c r="E778" i="7" s="1"/>
  <c r="B780" i="6"/>
  <c r="D779" i="6"/>
  <c r="E779" i="6" s="1"/>
  <c r="C779" i="6"/>
  <c r="B780" i="5"/>
  <c r="E779" i="5"/>
  <c r="D779" i="5"/>
  <c r="B781" i="8" l="1"/>
  <c r="D780" i="8"/>
  <c r="E780" i="8" s="1"/>
  <c r="C780" i="8"/>
  <c r="B780" i="7"/>
  <c r="C780" i="7" s="1"/>
  <c r="D779" i="7"/>
  <c r="E779" i="7" s="1"/>
  <c r="B781" i="6"/>
  <c r="D780" i="6"/>
  <c r="E780" i="6" s="1"/>
  <c r="C780" i="6"/>
  <c r="B781" i="5"/>
  <c r="D780" i="5"/>
  <c r="E780" i="5"/>
  <c r="B782" i="8" l="1"/>
  <c r="D781" i="8"/>
  <c r="E781" i="8" s="1"/>
  <c r="C781" i="8"/>
  <c r="B781" i="7"/>
  <c r="C781" i="7" s="1"/>
  <c r="D780" i="7"/>
  <c r="E780" i="7" s="1"/>
  <c r="B782" i="6"/>
  <c r="C781" i="6"/>
  <c r="D781" i="6"/>
  <c r="E781" i="6" s="1"/>
  <c r="B782" i="5"/>
  <c r="D781" i="5"/>
  <c r="E781" i="5"/>
  <c r="B783" i="8" l="1"/>
  <c r="D782" i="8"/>
  <c r="E782" i="8" s="1"/>
  <c r="C782" i="8"/>
  <c r="B782" i="7"/>
  <c r="C782" i="7" s="1"/>
  <c r="D781" i="7"/>
  <c r="E781" i="7" s="1"/>
  <c r="B783" i="6"/>
  <c r="C782" i="6"/>
  <c r="D782" i="6"/>
  <c r="E782" i="6" s="1"/>
  <c r="B783" i="5"/>
  <c r="D782" i="5"/>
  <c r="E782" i="5"/>
  <c r="B784" i="8" l="1"/>
  <c r="D783" i="8"/>
  <c r="E783" i="8" s="1"/>
  <c r="C783" i="8"/>
  <c r="B783" i="7"/>
  <c r="C783" i="7" s="1"/>
  <c r="D782" i="7"/>
  <c r="E782" i="7" s="1"/>
  <c r="B784" i="6"/>
  <c r="C783" i="6"/>
  <c r="D783" i="6"/>
  <c r="E783" i="6" s="1"/>
  <c r="B784" i="5"/>
  <c r="E783" i="5"/>
  <c r="D783" i="5"/>
  <c r="B785" i="8" l="1"/>
  <c r="D784" i="8"/>
  <c r="E784" i="8" s="1"/>
  <c r="C784" i="8"/>
  <c r="B784" i="7"/>
  <c r="C784" i="7" s="1"/>
  <c r="D783" i="7"/>
  <c r="E783" i="7" s="1"/>
  <c r="B785" i="6"/>
  <c r="C784" i="6"/>
  <c r="D784" i="6"/>
  <c r="E784" i="6" s="1"/>
  <c r="B785" i="5"/>
  <c r="D784" i="5"/>
  <c r="E784" i="5"/>
  <c r="B786" i="8" l="1"/>
  <c r="D785" i="8"/>
  <c r="E785" i="8" s="1"/>
  <c r="C785" i="8"/>
  <c r="B785" i="7"/>
  <c r="C785" i="7" s="1"/>
  <c r="D784" i="7"/>
  <c r="E784" i="7" s="1"/>
  <c r="B786" i="6"/>
  <c r="D785" i="6"/>
  <c r="E785" i="6" s="1"/>
  <c r="C785" i="6"/>
  <c r="B786" i="5"/>
  <c r="D785" i="5"/>
  <c r="E785" i="5"/>
  <c r="B787" i="8" l="1"/>
  <c r="D786" i="8"/>
  <c r="E786" i="8" s="1"/>
  <c r="C786" i="8"/>
  <c r="B786" i="7"/>
  <c r="C786" i="7" s="1"/>
  <c r="D785" i="7"/>
  <c r="E785" i="7" s="1"/>
  <c r="B787" i="6"/>
  <c r="D786" i="6"/>
  <c r="E786" i="6" s="1"/>
  <c r="C786" i="6"/>
  <c r="B787" i="5"/>
  <c r="D786" i="5"/>
  <c r="E786" i="5"/>
  <c r="B788" i="8" l="1"/>
  <c r="D787" i="8"/>
  <c r="E787" i="8" s="1"/>
  <c r="C787" i="8"/>
  <c r="B787" i="7"/>
  <c r="C787" i="7" s="1"/>
  <c r="D786" i="7"/>
  <c r="E786" i="7" s="1"/>
  <c r="B788" i="6"/>
  <c r="D787" i="6"/>
  <c r="E787" i="6" s="1"/>
  <c r="C787" i="6"/>
  <c r="B788" i="5"/>
  <c r="E787" i="5"/>
  <c r="D787" i="5"/>
  <c r="B789" i="8" l="1"/>
  <c r="D788" i="8"/>
  <c r="E788" i="8" s="1"/>
  <c r="C788" i="8"/>
  <c r="B788" i="7"/>
  <c r="C788" i="7" s="1"/>
  <c r="D787" i="7"/>
  <c r="E787" i="7" s="1"/>
  <c r="B789" i="6"/>
  <c r="D788" i="6"/>
  <c r="E788" i="6" s="1"/>
  <c r="C788" i="6"/>
  <c r="B789" i="5"/>
  <c r="D788" i="5"/>
  <c r="E788" i="5"/>
  <c r="B790" i="8" l="1"/>
  <c r="D789" i="8"/>
  <c r="E789" i="8" s="1"/>
  <c r="C789" i="8"/>
  <c r="B789" i="7"/>
  <c r="C789" i="7" s="1"/>
  <c r="D788" i="7"/>
  <c r="E788" i="7" s="1"/>
  <c r="B790" i="6"/>
  <c r="C789" i="6"/>
  <c r="D789" i="6"/>
  <c r="E789" i="6" s="1"/>
  <c r="B790" i="5"/>
  <c r="D789" i="5"/>
  <c r="E789" i="5"/>
  <c r="B791" i="8" l="1"/>
  <c r="D790" i="8"/>
  <c r="E790" i="8" s="1"/>
  <c r="C790" i="8"/>
  <c r="B790" i="7"/>
  <c r="C790" i="7" s="1"/>
  <c r="D789" i="7"/>
  <c r="E789" i="7" s="1"/>
  <c r="B791" i="6"/>
  <c r="C790" i="6"/>
  <c r="D790" i="6"/>
  <c r="E790" i="6" s="1"/>
  <c r="B791" i="5"/>
  <c r="D790" i="5"/>
  <c r="E790" i="5"/>
  <c r="B792" i="8" l="1"/>
  <c r="D791" i="8"/>
  <c r="E791" i="8" s="1"/>
  <c r="C791" i="8"/>
  <c r="B791" i="7"/>
  <c r="C791" i="7" s="1"/>
  <c r="D790" i="7"/>
  <c r="E790" i="7" s="1"/>
  <c r="B792" i="6"/>
  <c r="C791" i="6"/>
  <c r="D791" i="6"/>
  <c r="E791" i="6" s="1"/>
  <c r="B792" i="5"/>
  <c r="E791" i="5"/>
  <c r="D791" i="5"/>
  <c r="B793" i="8" l="1"/>
  <c r="D792" i="8"/>
  <c r="E792" i="8" s="1"/>
  <c r="C792" i="8"/>
  <c r="B792" i="7"/>
  <c r="C792" i="7" s="1"/>
  <c r="D791" i="7"/>
  <c r="E791" i="7" s="1"/>
  <c r="B793" i="6"/>
  <c r="C792" i="6"/>
  <c r="D792" i="6"/>
  <c r="E792" i="6" s="1"/>
  <c r="B793" i="5"/>
  <c r="D792" i="5"/>
  <c r="E792" i="5"/>
  <c r="B794" i="8" l="1"/>
  <c r="D793" i="8"/>
  <c r="E793" i="8" s="1"/>
  <c r="C793" i="8"/>
  <c r="B793" i="7"/>
  <c r="C793" i="7" s="1"/>
  <c r="D792" i="7"/>
  <c r="E792" i="7" s="1"/>
  <c r="B794" i="6"/>
  <c r="D793" i="6"/>
  <c r="E793" i="6" s="1"/>
  <c r="C793" i="6"/>
  <c r="B794" i="5"/>
  <c r="D793" i="5"/>
  <c r="E793" i="5"/>
  <c r="B795" i="8" l="1"/>
  <c r="D794" i="8"/>
  <c r="E794" i="8" s="1"/>
  <c r="C794" i="8"/>
  <c r="B794" i="7"/>
  <c r="C794" i="7" s="1"/>
  <c r="D793" i="7"/>
  <c r="E793" i="7" s="1"/>
  <c r="B795" i="6"/>
  <c r="D794" i="6"/>
  <c r="E794" i="6" s="1"/>
  <c r="C794" i="6"/>
  <c r="B795" i="5"/>
  <c r="D794" i="5"/>
  <c r="E794" i="5"/>
  <c r="B796" i="8" l="1"/>
  <c r="D795" i="8"/>
  <c r="E795" i="8" s="1"/>
  <c r="C795" i="8"/>
  <c r="B795" i="7"/>
  <c r="C795" i="7" s="1"/>
  <c r="D794" i="7"/>
  <c r="E794" i="7" s="1"/>
  <c r="B796" i="6"/>
  <c r="D795" i="6"/>
  <c r="E795" i="6" s="1"/>
  <c r="C795" i="6"/>
  <c r="B796" i="5"/>
  <c r="E795" i="5"/>
  <c r="D795" i="5"/>
  <c r="B797" i="8" l="1"/>
  <c r="D796" i="8"/>
  <c r="E796" i="8" s="1"/>
  <c r="C796" i="8"/>
  <c r="B796" i="7"/>
  <c r="C796" i="7" s="1"/>
  <c r="D795" i="7"/>
  <c r="E795" i="7" s="1"/>
  <c r="B797" i="6"/>
  <c r="D796" i="6"/>
  <c r="E796" i="6" s="1"/>
  <c r="C796" i="6"/>
  <c r="B797" i="5"/>
  <c r="D796" i="5"/>
  <c r="E796" i="5"/>
  <c r="B798" i="8" l="1"/>
  <c r="D797" i="8"/>
  <c r="E797" i="8" s="1"/>
  <c r="C797" i="8"/>
  <c r="B797" i="7"/>
  <c r="C797" i="7" s="1"/>
  <c r="D796" i="7"/>
  <c r="E796" i="7" s="1"/>
  <c r="B798" i="6"/>
  <c r="C797" i="6"/>
  <c r="D797" i="6"/>
  <c r="E797" i="6" s="1"/>
  <c r="B798" i="5"/>
  <c r="D797" i="5"/>
  <c r="E797" i="5"/>
  <c r="B799" i="8" l="1"/>
  <c r="D798" i="8"/>
  <c r="E798" i="8" s="1"/>
  <c r="C798" i="8"/>
  <c r="B798" i="7"/>
  <c r="C798" i="7" s="1"/>
  <c r="D797" i="7"/>
  <c r="E797" i="7" s="1"/>
  <c r="B799" i="6"/>
  <c r="C798" i="6"/>
  <c r="D798" i="6"/>
  <c r="E798" i="6" s="1"/>
  <c r="E798" i="5"/>
  <c r="B799" i="5"/>
  <c r="D798" i="5"/>
  <c r="B800" i="8" l="1"/>
  <c r="D799" i="8"/>
  <c r="E799" i="8" s="1"/>
  <c r="C799" i="8"/>
  <c r="B799" i="7"/>
  <c r="C799" i="7" s="1"/>
  <c r="D798" i="7"/>
  <c r="E798" i="7" s="1"/>
  <c r="B800" i="6"/>
  <c r="C799" i="6"/>
  <c r="D799" i="6"/>
  <c r="E799" i="6" s="1"/>
  <c r="E799" i="5"/>
  <c r="B800" i="5"/>
  <c r="D799" i="5"/>
  <c r="B801" i="8" l="1"/>
  <c r="D800" i="8"/>
  <c r="E800" i="8" s="1"/>
  <c r="C800" i="8"/>
  <c r="B800" i="7"/>
  <c r="C800" i="7" s="1"/>
  <c r="D799" i="7"/>
  <c r="E799" i="7" s="1"/>
  <c r="B801" i="6"/>
  <c r="C800" i="6"/>
  <c r="D800" i="6"/>
  <c r="E800" i="6" s="1"/>
  <c r="E800" i="5"/>
  <c r="B801" i="5"/>
  <c r="D800" i="5"/>
  <c r="B802" i="8" l="1"/>
  <c r="D801" i="8"/>
  <c r="E801" i="8" s="1"/>
  <c r="C801" i="8"/>
  <c r="B801" i="7"/>
  <c r="C801" i="7" s="1"/>
  <c r="D800" i="7"/>
  <c r="E800" i="7" s="1"/>
  <c r="B802" i="6"/>
  <c r="D801" i="6"/>
  <c r="E801" i="6" s="1"/>
  <c r="C801" i="6"/>
  <c r="D801" i="5"/>
  <c r="B802" i="5"/>
  <c r="E801" i="5"/>
  <c r="B803" i="8" l="1"/>
  <c r="D802" i="8"/>
  <c r="E802" i="8" s="1"/>
  <c r="C802" i="8"/>
  <c r="B802" i="7"/>
  <c r="C802" i="7" s="1"/>
  <c r="D801" i="7"/>
  <c r="E801" i="7" s="1"/>
  <c r="B803" i="6"/>
  <c r="D802" i="6"/>
  <c r="E802" i="6" s="1"/>
  <c r="C802" i="6"/>
  <c r="E802" i="5"/>
  <c r="B803" i="5"/>
  <c r="D802" i="5"/>
  <c r="B804" i="8" l="1"/>
  <c r="D803" i="8"/>
  <c r="E803" i="8" s="1"/>
  <c r="C803" i="8"/>
  <c r="B803" i="7"/>
  <c r="C803" i="7" s="1"/>
  <c r="D802" i="7"/>
  <c r="E802" i="7" s="1"/>
  <c r="B804" i="6"/>
  <c r="D803" i="6"/>
  <c r="E803" i="6" s="1"/>
  <c r="C803" i="6"/>
  <c r="E803" i="5"/>
  <c r="B804" i="5"/>
  <c r="D803" i="5"/>
  <c r="B805" i="8" l="1"/>
  <c r="D804" i="8"/>
  <c r="E804" i="8" s="1"/>
  <c r="C804" i="8"/>
  <c r="B804" i="7"/>
  <c r="C804" i="7" s="1"/>
  <c r="D803" i="7"/>
  <c r="E803" i="7" s="1"/>
  <c r="B805" i="6"/>
  <c r="D804" i="6"/>
  <c r="E804" i="6" s="1"/>
  <c r="C804" i="6"/>
  <c r="E804" i="5"/>
  <c r="B805" i="5"/>
  <c r="D804" i="5"/>
  <c r="B806" i="8" l="1"/>
  <c r="D805" i="8"/>
  <c r="E805" i="8" s="1"/>
  <c r="C805" i="8"/>
  <c r="B805" i="7"/>
  <c r="C805" i="7" s="1"/>
  <c r="D804" i="7"/>
  <c r="E804" i="7" s="1"/>
  <c r="B806" i="6"/>
  <c r="C805" i="6"/>
  <c r="D805" i="6"/>
  <c r="E805" i="6" s="1"/>
  <c r="D805" i="5"/>
  <c r="B806" i="5"/>
  <c r="E805" i="5"/>
  <c r="B807" i="8" l="1"/>
  <c r="D806" i="8"/>
  <c r="E806" i="8" s="1"/>
  <c r="C806" i="8"/>
  <c r="B806" i="7"/>
  <c r="C806" i="7" s="1"/>
  <c r="D805" i="7"/>
  <c r="E805" i="7" s="1"/>
  <c r="B807" i="6"/>
  <c r="C806" i="6"/>
  <c r="D806" i="6"/>
  <c r="E806" i="6" s="1"/>
  <c r="E806" i="5"/>
  <c r="B807" i="5"/>
  <c r="D806" i="5"/>
  <c r="B808" i="8" l="1"/>
  <c r="D807" i="8"/>
  <c r="E807" i="8" s="1"/>
  <c r="C807" i="8"/>
  <c r="B807" i="7"/>
  <c r="C807" i="7" s="1"/>
  <c r="D806" i="7"/>
  <c r="E806" i="7" s="1"/>
  <c r="B808" i="6"/>
  <c r="C807" i="6"/>
  <c r="D807" i="6"/>
  <c r="E807" i="6" s="1"/>
  <c r="E807" i="5"/>
  <c r="B808" i="5"/>
  <c r="D807" i="5"/>
  <c r="B809" i="8" l="1"/>
  <c r="D808" i="8"/>
  <c r="E808" i="8" s="1"/>
  <c r="C808" i="8"/>
  <c r="B808" i="7"/>
  <c r="C808" i="7" s="1"/>
  <c r="D807" i="7"/>
  <c r="E807" i="7" s="1"/>
  <c r="B809" i="6"/>
  <c r="C808" i="6"/>
  <c r="D808" i="6"/>
  <c r="E808" i="6" s="1"/>
  <c r="E808" i="5"/>
  <c r="B809" i="5"/>
  <c r="D808" i="5"/>
  <c r="B810" i="8" l="1"/>
  <c r="D809" i="8"/>
  <c r="E809" i="8" s="1"/>
  <c r="C809" i="8"/>
  <c r="B809" i="7"/>
  <c r="C809" i="7" s="1"/>
  <c r="D808" i="7"/>
  <c r="E808" i="7" s="1"/>
  <c r="B810" i="6"/>
  <c r="D809" i="6"/>
  <c r="E809" i="6" s="1"/>
  <c r="C809" i="6"/>
  <c r="D809" i="5"/>
  <c r="B810" i="5"/>
  <c r="E809" i="5"/>
  <c r="B811" i="8" l="1"/>
  <c r="D810" i="8"/>
  <c r="E810" i="8" s="1"/>
  <c r="C810" i="8"/>
  <c r="B810" i="7"/>
  <c r="C810" i="7" s="1"/>
  <c r="D809" i="7"/>
  <c r="E809" i="7" s="1"/>
  <c r="B811" i="6"/>
  <c r="D810" i="6"/>
  <c r="E810" i="6" s="1"/>
  <c r="C810" i="6"/>
  <c r="E810" i="5"/>
  <c r="B811" i="5"/>
  <c r="D810" i="5"/>
  <c r="B812" i="8" l="1"/>
  <c r="D811" i="8"/>
  <c r="E811" i="8" s="1"/>
  <c r="C811" i="8"/>
  <c r="B811" i="7"/>
  <c r="C811" i="7" s="1"/>
  <c r="D810" i="7"/>
  <c r="E810" i="7" s="1"/>
  <c r="B812" i="6"/>
  <c r="D811" i="6"/>
  <c r="E811" i="6" s="1"/>
  <c r="C811" i="6"/>
  <c r="E811" i="5"/>
  <c r="B812" i="5"/>
  <c r="D811" i="5"/>
  <c r="B813" i="8" l="1"/>
  <c r="D812" i="8"/>
  <c r="E812" i="8" s="1"/>
  <c r="C812" i="8"/>
  <c r="B812" i="7"/>
  <c r="C812" i="7" s="1"/>
  <c r="D811" i="7"/>
  <c r="E811" i="7" s="1"/>
  <c r="B813" i="6"/>
  <c r="D812" i="6"/>
  <c r="E812" i="6" s="1"/>
  <c r="C812" i="6"/>
  <c r="E812" i="5"/>
  <c r="B813" i="5"/>
  <c r="D812" i="5"/>
  <c r="B814" i="8" l="1"/>
  <c r="D813" i="8"/>
  <c r="E813" i="8" s="1"/>
  <c r="C813" i="8"/>
  <c r="B813" i="7"/>
  <c r="C813" i="7" s="1"/>
  <c r="D812" i="7"/>
  <c r="E812" i="7" s="1"/>
  <c r="B814" i="6"/>
  <c r="C813" i="6"/>
  <c r="D813" i="6"/>
  <c r="E813" i="6" s="1"/>
  <c r="D813" i="5"/>
  <c r="B814" i="5"/>
  <c r="E813" i="5"/>
  <c r="B815" i="8" l="1"/>
  <c r="D814" i="8"/>
  <c r="E814" i="8" s="1"/>
  <c r="C814" i="8"/>
  <c r="B814" i="7"/>
  <c r="C814" i="7" s="1"/>
  <c r="D813" i="7"/>
  <c r="E813" i="7" s="1"/>
  <c r="B815" i="6"/>
  <c r="C814" i="6"/>
  <c r="D814" i="6"/>
  <c r="E814" i="6" s="1"/>
  <c r="E814" i="5"/>
  <c r="B815" i="5"/>
  <c r="D814" i="5"/>
  <c r="B816" i="8" l="1"/>
  <c r="D815" i="8"/>
  <c r="E815" i="8" s="1"/>
  <c r="C815" i="8"/>
  <c r="B815" i="7"/>
  <c r="C815" i="7" s="1"/>
  <c r="D814" i="7"/>
  <c r="E814" i="7" s="1"/>
  <c r="B816" i="6"/>
  <c r="C815" i="6"/>
  <c r="D815" i="6"/>
  <c r="E815" i="6" s="1"/>
  <c r="E815" i="5"/>
  <c r="B816" i="5"/>
  <c r="D815" i="5"/>
  <c r="B817" i="8" l="1"/>
  <c r="D816" i="8"/>
  <c r="E816" i="8" s="1"/>
  <c r="C816" i="8"/>
  <c r="B816" i="7"/>
  <c r="C816" i="7" s="1"/>
  <c r="D815" i="7"/>
  <c r="E815" i="7" s="1"/>
  <c r="B817" i="6"/>
  <c r="C816" i="6"/>
  <c r="D816" i="6"/>
  <c r="E816" i="6" s="1"/>
  <c r="E816" i="5"/>
  <c r="B817" i="5"/>
  <c r="D816" i="5"/>
  <c r="B818" i="8" l="1"/>
  <c r="D817" i="8"/>
  <c r="E817" i="8" s="1"/>
  <c r="C817" i="8"/>
  <c r="B817" i="7"/>
  <c r="C817" i="7" s="1"/>
  <c r="D816" i="7"/>
  <c r="E816" i="7" s="1"/>
  <c r="B818" i="6"/>
  <c r="D817" i="6"/>
  <c r="E817" i="6" s="1"/>
  <c r="C817" i="6"/>
  <c r="D817" i="5"/>
  <c r="B818" i="5"/>
  <c r="E817" i="5"/>
  <c r="B819" i="8" l="1"/>
  <c r="D818" i="8"/>
  <c r="E818" i="8" s="1"/>
  <c r="C818" i="8"/>
  <c r="B818" i="7"/>
  <c r="C818" i="7" s="1"/>
  <c r="D817" i="7"/>
  <c r="E817" i="7" s="1"/>
  <c r="B819" i="6"/>
  <c r="D818" i="6"/>
  <c r="E818" i="6" s="1"/>
  <c r="C818" i="6"/>
  <c r="E818" i="5"/>
  <c r="B819" i="5"/>
  <c r="D818" i="5"/>
  <c r="B820" i="8" l="1"/>
  <c r="D819" i="8"/>
  <c r="E819" i="8" s="1"/>
  <c r="C819" i="8"/>
  <c r="B819" i="7"/>
  <c r="C819" i="7" s="1"/>
  <c r="D818" i="7"/>
  <c r="E818" i="7" s="1"/>
  <c r="B820" i="6"/>
  <c r="D819" i="6"/>
  <c r="E819" i="6" s="1"/>
  <c r="C819" i="6"/>
  <c r="E819" i="5"/>
  <c r="B820" i="5"/>
  <c r="D819" i="5"/>
  <c r="B821" i="8" l="1"/>
  <c r="D820" i="8"/>
  <c r="E820" i="8" s="1"/>
  <c r="C820" i="8"/>
  <c r="B820" i="7"/>
  <c r="C820" i="7" s="1"/>
  <c r="D819" i="7"/>
  <c r="E819" i="7" s="1"/>
  <c r="B821" i="6"/>
  <c r="D820" i="6"/>
  <c r="E820" i="6" s="1"/>
  <c r="C820" i="6"/>
  <c r="E820" i="5"/>
  <c r="B821" i="5"/>
  <c r="D820" i="5"/>
  <c r="B822" i="8" l="1"/>
  <c r="D821" i="8"/>
  <c r="E821" i="8" s="1"/>
  <c r="C821" i="8"/>
  <c r="B821" i="7"/>
  <c r="C821" i="7" s="1"/>
  <c r="D820" i="7"/>
  <c r="E820" i="7" s="1"/>
  <c r="B822" i="6"/>
  <c r="C821" i="6"/>
  <c r="D821" i="6"/>
  <c r="E821" i="6" s="1"/>
  <c r="D821" i="5"/>
  <c r="B822" i="5"/>
  <c r="E821" i="5"/>
  <c r="B823" i="8" l="1"/>
  <c r="D822" i="8"/>
  <c r="E822" i="8" s="1"/>
  <c r="C822" i="8"/>
  <c r="B822" i="7"/>
  <c r="C822" i="7" s="1"/>
  <c r="D821" i="7"/>
  <c r="E821" i="7" s="1"/>
  <c r="B823" i="6"/>
  <c r="C822" i="6"/>
  <c r="D822" i="6"/>
  <c r="E822" i="6" s="1"/>
  <c r="E822" i="5"/>
  <c r="B823" i="5"/>
  <c r="D822" i="5"/>
  <c r="B824" i="8" l="1"/>
  <c r="D823" i="8"/>
  <c r="E823" i="8" s="1"/>
  <c r="C823" i="8"/>
  <c r="B823" i="7"/>
  <c r="C823" i="7" s="1"/>
  <c r="D822" i="7"/>
  <c r="E822" i="7" s="1"/>
  <c r="B824" i="6"/>
  <c r="C823" i="6"/>
  <c r="D823" i="6"/>
  <c r="E823" i="6" s="1"/>
  <c r="E823" i="5"/>
  <c r="B824" i="5"/>
  <c r="D823" i="5"/>
  <c r="B825" i="8" l="1"/>
  <c r="D824" i="8"/>
  <c r="E824" i="8" s="1"/>
  <c r="C824" i="8"/>
  <c r="B824" i="7"/>
  <c r="C824" i="7" s="1"/>
  <c r="D823" i="7"/>
  <c r="E823" i="7" s="1"/>
  <c r="B825" i="6"/>
  <c r="C824" i="6"/>
  <c r="D824" i="6"/>
  <c r="E824" i="6" s="1"/>
  <c r="E824" i="5"/>
  <c r="B825" i="5"/>
  <c r="D824" i="5"/>
  <c r="B826" i="8" l="1"/>
  <c r="D825" i="8"/>
  <c r="E825" i="8" s="1"/>
  <c r="C825" i="8"/>
  <c r="B825" i="7"/>
  <c r="C825" i="7" s="1"/>
  <c r="D824" i="7"/>
  <c r="E824" i="7" s="1"/>
  <c r="B826" i="6"/>
  <c r="D825" i="6"/>
  <c r="E825" i="6" s="1"/>
  <c r="C825" i="6"/>
  <c r="D825" i="5"/>
  <c r="B826" i="5"/>
  <c r="E825" i="5"/>
  <c r="B827" i="8" l="1"/>
  <c r="D826" i="8"/>
  <c r="E826" i="8" s="1"/>
  <c r="C826" i="8"/>
  <c r="B826" i="7"/>
  <c r="C826" i="7" s="1"/>
  <c r="D825" i="7"/>
  <c r="E825" i="7" s="1"/>
  <c r="B827" i="6"/>
  <c r="D826" i="6"/>
  <c r="E826" i="6" s="1"/>
  <c r="C826" i="6"/>
  <c r="E826" i="5"/>
  <c r="B827" i="5"/>
  <c r="D826" i="5"/>
  <c r="B828" i="8" l="1"/>
  <c r="D827" i="8"/>
  <c r="E827" i="8" s="1"/>
  <c r="C827" i="8"/>
  <c r="B827" i="7"/>
  <c r="C827" i="7" s="1"/>
  <c r="D826" i="7"/>
  <c r="E826" i="7" s="1"/>
  <c r="B828" i="6"/>
  <c r="D827" i="6"/>
  <c r="E827" i="6" s="1"/>
  <c r="C827" i="6"/>
  <c r="E827" i="5"/>
  <c r="B828" i="5"/>
  <c r="D827" i="5"/>
  <c r="B829" i="8" l="1"/>
  <c r="D828" i="8"/>
  <c r="E828" i="8" s="1"/>
  <c r="C828" i="8"/>
  <c r="B828" i="7"/>
  <c r="C828" i="7" s="1"/>
  <c r="D827" i="7"/>
  <c r="E827" i="7" s="1"/>
  <c r="B829" i="6"/>
  <c r="D828" i="6"/>
  <c r="E828" i="6" s="1"/>
  <c r="C828" i="6"/>
  <c r="E828" i="5"/>
  <c r="B829" i="5"/>
  <c r="D828" i="5"/>
  <c r="B830" i="8" l="1"/>
  <c r="D829" i="8"/>
  <c r="E829" i="8" s="1"/>
  <c r="C829" i="8"/>
  <c r="B829" i="7"/>
  <c r="C829" i="7" s="1"/>
  <c r="D828" i="7"/>
  <c r="E828" i="7" s="1"/>
  <c r="B830" i="6"/>
  <c r="C829" i="6"/>
  <c r="D829" i="6"/>
  <c r="E829" i="6" s="1"/>
  <c r="D829" i="5"/>
  <c r="B830" i="5"/>
  <c r="E829" i="5"/>
  <c r="B831" i="8" l="1"/>
  <c r="D830" i="8"/>
  <c r="E830" i="8" s="1"/>
  <c r="C830" i="8"/>
  <c r="B830" i="7"/>
  <c r="C830" i="7" s="1"/>
  <c r="D829" i="7"/>
  <c r="E829" i="7" s="1"/>
  <c r="B831" i="6"/>
  <c r="C830" i="6"/>
  <c r="D830" i="6"/>
  <c r="E830" i="6" s="1"/>
  <c r="E830" i="5"/>
  <c r="B831" i="5"/>
  <c r="D830" i="5"/>
  <c r="B832" i="8" l="1"/>
  <c r="D831" i="8"/>
  <c r="E831" i="8" s="1"/>
  <c r="C831" i="8"/>
  <c r="B831" i="7"/>
  <c r="C831" i="7" s="1"/>
  <c r="D830" i="7"/>
  <c r="E830" i="7" s="1"/>
  <c r="B832" i="6"/>
  <c r="C831" i="6"/>
  <c r="D831" i="6"/>
  <c r="E831" i="6" s="1"/>
  <c r="E831" i="5"/>
  <c r="B832" i="5"/>
  <c r="D831" i="5"/>
  <c r="B833" i="8" l="1"/>
  <c r="D832" i="8"/>
  <c r="E832" i="8" s="1"/>
  <c r="C832" i="8"/>
  <c r="B832" i="7"/>
  <c r="C832" i="7" s="1"/>
  <c r="D831" i="7"/>
  <c r="E831" i="7" s="1"/>
  <c r="B833" i="6"/>
  <c r="C832" i="6"/>
  <c r="D832" i="6"/>
  <c r="E832" i="6" s="1"/>
  <c r="E832" i="5"/>
  <c r="B833" i="5"/>
  <c r="D832" i="5"/>
  <c r="B834" i="8" l="1"/>
  <c r="D833" i="8"/>
  <c r="E833" i="8" s="1"/>
  <c r="C833" i="8"/>
  <c r="B833" i="7"/>
  <c r="C833" i="7" s="1"/>
  <c r="D832" i="7"/>
  <c r="E832" i="7" s="1"/>
  <c r="B834" i="6"/>
  <c r="D833" i="6"/>
  <c r="E833" i="6" s="1"/>
  <c r="C833" i="6"/>
  <c r="D833" i="5"/>
  <c r="B834" i="5"/>
  <c r="E833" i="5"/>
  <c r="B835" i="8" l="1"/>
  <c r="D834" i="8"/>
  <c r="E834" i="8" s="1"/>
  <c r="C834" i="8"/>
  <c r="B834" i="7"/>
  <c r="C834" i="7" s="1"/>
  <c r="D833" i="7"/>
  <c r="E833" i="7" s="1"/>
  <c r="B835" i="6"/>
  <c r="D834" i="6"/>
  <c r="E834" i="6" s="1"/>
  <c r="C834" i="6"/>
  <c r="E834" i="5"/>
  <c r="B835" i="5"/>
  <c r="D834" i="5"/>
  <c r="B836" i="8" l="1"/>
  <c r="D835" i="8"/>
  <c r="E835" i="8" s="1"/>
  <c r="C835" i="8"/>
  <c r="B835" i="7"/>
  <c r="C835" i="7" s="1"/>
  <c r="D834" i="7"/>
  <c r="E834" i="7" s="1"/>
  <c r="B836" i="6"/>
  <c r="D835" i="6"/>
  <c r="E835" i="6" s="1"/>
  <c r="C835" i="6"/>
  <c r="E835" i="5"/>
  <c r="B836" i="5"/>
  <c r="D835" i="5"/>
  <c r="B837" i="8" l="1"/>
  <c r="D836" i="8"/>
  <c r="E836" i="8" s="1"/>
  <c r="C836" i="8"/>
  <c r="B836" i="7"/>
  <c r="C836" i="7" s="1"/>
  <c r="D835" i="7"/>
  <c r="E835" i="7" s="1"/>
  <c r="B837" i="6"/>
  <c r="D836" i="6"/>
  <c r="E836" i="6" s="1"/>
  <c r="C836" i="6"/>
  <c r="E836" i="5"/>
  <c r="B837" i="5"/>
  <c r="D836" i="5"/>
  <c r="B838" i="8" l="1"/>
  <c r="D837" i="8"/>
  <c r="E837" i="8" s="1"/>
  <c r="C837" i="8"/>
  <c r="B837" i="7"/>
  <c r="C837" i="7" s="1"/>
  <c r="D836" i="7"/>
  <c r="E836" i="7" s="1"/>
  <c r="B838" i="6"/>
  <c r="C837" i="6"/>
  <c r="D837" i="6"/>
  <c r="E837" i="6" s="1"/>
  <c r="D837" i="5"/>
  <c r="B838" i="5"/>
  <c r="E837" i="5"/>
  <c r="B839" i="8" l="1"/>
  <c r="D838" i="8"/>
  <c r="E838" i="8" s="1"/>
  <c r="C838" i="8"/>
  <c r="B838" i="7"/>
  <c r="C838" i="7" s="1"/>
  <c r="D837" i="7"/>
  <c r="E837" i="7" s="1"/>
  <c r="B839" i="6"/>
  <c r="C838" i="6"/>
  <c r="D838" i="6"/>
  <c r="E838" i="6" s="1"/>
  <c r="E838" i="5"/>
  <c r="B839" i="5"/>
  <c r="D838" i="5"/>
  <c r="B840" i="8" l="1"/>
  <c r="D839" i="8"/>
  <c r="E839" i="8" s="1"/>
  <c r="C839" i="8"/>
  <c r="B839" i="7"/>
  <c r="C839" i="7" s="1"/>
  <c r="D838" i="7"/>
  <c r="E838" i="7" s="1"/>
  <c r="B840" i="6"/>
  <c r="C839" i="6"/>
  <c r="D839" i="6"/>
  <c r="E839" i="6" s="1"/>
  <c r="E839" i="5"/>
  <c r="B840" i="5"/>
  <c r="D839" i="5"/>
  <c r="B841" i="8" l="1"/>
  <c r="D840" i="8"/>
  <c r="E840" i="8" s="1"/>
  <c r="C840" i="8"/>
  <c r="B840" i="7"/>
  <c r="C840" i="7" s="1"/>
  <c r="D839" i="7"/>
  <c r="E839" i="7" s="1"/>
  <c r="B841" i="6"/>
  <c r="C840" i="6"/>
  <c r="D840" i="6"/>
  <c r="E840" i="6" s="1"/>
  <c r="E840" i="5"/>
  <c r="B841" i="5"/>
  <c r="D840" i="5"/>
  <c r="B842" i="8" l="1"/>
  <c r="D841" i="8"/>
  <c r="E841" i="8" s="1"/>
  <c r="C841" i="8"/>
  <c r="B841" i="7"/>
  <c r="C841" i="7" s="1"/>
  <c r="D840" i="7"/>
  <c r="E840" i="7" s="1"/>
  <c r="B842" i="6"/>
  <c r="D841" i="6"/>
  <c r="E841" i="6" s="1"/>
  <c r="C841" i="6"/>
  <c r="D841" i="5"/>
  <c r="B842" i="5"/>
  <c r="E841" i="5"/>
  <c r="B843" i="8" l="1"/>
  <c r="D842" i="8"/>
  <c r="E842" i="8" s="1"/>
  <c r="C842" i="8"/>
  <c r="B842" i="7"/>
  <c r="C842" i="7" s="1"/>
  <c r="D841" i="7"/>
  <c r="E841" i="7" s="1"/>
  <c r="B843" i="6"/>
  <c r="D842" i="6"/>
  <c r="E842" i="6" s="1"/>
  <c r="C842" i="6"/>
  <c r="E842" i="5"/>
  <c r="B843" i="5"/>
  <c r="D842" i="5"/>
  <c r="B844" i="8" l="1"/>
  <c r="D843" i="8"/>
  <c r="E843" i="8" s="1"/>
  <c r="C843" i="8"/>
  <c r="B843" i="7"/>
  <c r="C843" i="7" s="1"/>
  <c r="D842" i="7"/>
  <c r="E842" i="7" s="1"/>
  <c r="B844" i="6"/>
  <c r="D843" i="6"/>
  <c r="E843" i="6" s="1"/>
  <c r="C843" i="6"/>
  <c r="E843" i="5"/>
  <c r="B844" i="5"/>
  <c r="D843" i="5"/>
  <c r="B845" i="8" l="1"/>
  <c r="D844" i="8"/>
  <c r="E844" i="8" s="1"/>
  <c r="C844" i="8"/>
  <c r="B844" i="7"/>
  <c r="C844" i="7" s="1"/>
  <c r="D843" i="7"/>
  <c r="E843" i="7" s="1"/>
  <c r="B845" i="6"/>
  <c r="D844" i="6"/>
  <c r="E844" i="6" s="1"/>
  <c r="C844" i="6"/>
  <c r="E844" i="5"/>
  <c r="B845" i="5"/>
  <c r="D844" i="5"/>
  <c r="B846" i="8" l="1"/>
  <c r="D845" i="8"/>
  <c r="E845" i="8" s="1"/>
  <c r="C845" i="8"/>
  <c r="B845" i="7"/>
  <c r="C845" i="7" s="1"/>
  <c r="D844" i="7"/>
  <c r="E844" i="7" s="1"/>
  <c r="B846" i="6"/>
  <c r="C845" i="6"/>
  <c r="D845" i="6"/>
  <c r="E845" i="6" s="1"/>
  <c r="D845" i="5"/>
  <c r="B846" i="5"/>
  <c r="E845" i="5"/>
  <c r="B847" i="8" l="1"/>
  <c r="D846" i="8"/>
  <c r="E846" i="8" s="1"/>
  <c r="C846" i="8"/>
  <c r="B846" i="7"/>
  <c r="C846" i="7" s="1"/>
  <c r="D845" i="7"/>
  <c r="E845" i="7" s="1"/>
  <c r="B847" i="6"/>
  <c r="C846" i="6"/>
  <c r="D846" i="6"/>
  <c r="E846" i="6" s="1"/>
  <c r="E846" i="5"/>
  <c r="B847" i="5"/>
  <c r="D846" i="5"/>
  <c r="B848" i="8" l="1"/>
  <c r="D847" i="8"/>
  <c r="E847" i="8" s="1"/>
  <c r="C847" i="8"/>
  <c r="B847" i="7"/>
  <c r="C847" i="7" s="1"/>
  <c r="D846" i="7"/>
  <c r="E846" i="7" s="1"/>
  <c r="B848" i="6"/>
  <c r="C847" i="6"/>
  <c r="D847" i="6"/>
  <c r="E847" i="6" s="1"/>
  <c r="E847" i="5"/>
  <c r="B848" i="5"/>
  <c r="D847" i="5"/>
  <c r="B849" i="8" l="1"/>
  <c r="D848" i="8"/>
  <c r="E848" i="8" s="1"/>
  <c r="C848" i="8"/>
  <c r="B848" i="7"/>
  <c r="C848" i="7" s="1"/>
  <c r="D847" i="7"/>
  <c r="E847" i="7" s="1"/>
  <c r="B849" i="6"/>
  <c r="C848" i="6"/>
  <c r="D848" i="6"/>
  <c r="E848" i="6" s="1"/>
  <c r="E848" i="5"/>
  <c r="B849" i="5"/>
  <c r="D848" i="5"/>
  <c r="B850" i="8" l="1"/>
  <c r="D849" i="8"/>
  <c r="E849" i="8" s="1"/>
  <c r="C849" i="8"/>
  <c r="B849" i="7"/>
  <c r="C849" i="7" s="1"/>
  <c r="D848" i="7"/>
  <c r="E848" i="7" s="1"/>
  <c r="B850" i="6"/>
  <c r="D849" i="6"/>
  <c r="E849" i="6" s="1"/>
  <c r="C849" i="6"/>
  <c r="D849" i="5"/>
  <c r="B850" i="5"/>
  <c r="E849" i="5"/>
  <c r="B851" i="8" l="1"/>
  <c r="D850" i="8"/>
  <c r="E850" i="8" s="1"/>
  <c r="C850" i="8"/>
  <c r="B850" i="7"/>
  <c r="C850" i="7" s="1"/>
  <c r="D849" i="7"/>
  <c r="E849" i="7" s="1"/>
  <c r="B851" i="6"/>
  <c r="D850" i="6"/>
  <c r="E850" i="6" s="1"/>
  <c r="C850" i="6"/>
  <c r="E850" i="5"/>
  <c r="D850" i="5"/>
  <c r="B851" i="5"/>
  <c r="B852" i="8" l="1"/>
  <c r="D851" i="8"/>
  <c r="E851" i="8" s="1"/>
  <c r="C851" i="8"/>
  <c r="B851" i="7"/>
  <c r="C851" i="7" s="1"/>
  <c r="D850" i="7"/>
  <c r="E850" i="7" s="1"/>
  <c r="B852" i="6"/>
  <c r="D851" i="6"/>
  <c r="E851" i="6" s="1"/>
  <c r="C851" i="6"/>
  <c r="E851" i="5"/>
  <c r="B852" i="5"/>
  <c r="D851" i="5"/>
  <c r="B853" i="8" l="1"/>
  <c r="D852" i="8"/>
  <c r="E852" i="8" s="1"/>
  <c r="C852" i="8"/>
  <c r="B852" i="7"/>
  <c r="C852" i="7" s="1"/>
  <c r="D851" i="7"/>
  <c r="E851" i="7" s="1"/>
  <c r="B853" i="6"/>
  <c r="D852" i="6"/>
  <c r="E852" i="6" s="1"/>
  <c r="C852" i="6"/>
  <c r="E852" i="5"/>
  <c r="B853" i="5"/>
  <c r="D852" i="5"/>
  <c r="B854" i="8" l="1"/>
  <c r="D853" i="8"/>
  <c r="E853" i="8" s="1"/>
  <c r="C853" i="8"/>
  <c r="B853" i="7"/>
  <c r="C853" i="7" s="1"/>
  <c r="D852" i="7"/>
  <c r="E852" i="7" s="1"/>
  <c r="B854" i="6"/>
  <c r="C853" i="6"/>
  <c r="D853" i="6"/>
  <c r="E853" i="6" s="1"/>
  <c r="B854" i="5"/>
  <c r="E853" i="5"/>
  <c r="D853" i="5"/>
  <c r="B855" i="8" l="1"/>
  <c r="D854" i="8"/>
  <c r="E854" i="8" s="1"/>
  <c r="C854" i="8"/>
  <c r="B854" i="7"/>
  <c r="C854" i="7" s="1"/>
  <c r="D853" i="7"/>
  <c r="E853" i="7" s="1"/>
  <c r="B855" i="6"/>
  <c r="C854" i="6"/>
  <c r="D854" i="6"/>
  <c r="E854" i="6" s="1"/>
  <c r="B855" i="5"/>
  <c r="D854" i="5"/>
  <c r="E854" i="5"/>
  <c r="B856" i="8" l="1"/>
  <c r="D855" i="8"/>
  <c r="E855" i="8" s="1"/>
  <c r="C855" i="8"/>
  <c r="B855" i="7"/>
  <c r="C855" i="7" s="1"/>
  <c r="D854" i="7"/>
  <c r="E854" i="7" s="1"/>
  <c r="B856" i="6"/>
  <c r="C855" i="6"/>
  <c r="D855" i="6"/>
  <c r="E855" i="6" s="1"/>
  <c r="B856" i="5"/>
  <c r="D855" i="5"/>
  <c r="E855" i="5"/>
  <c r="B857" i="8" l="1"/>
  <c r="D856" i="8"/>
  <c r="E856" i="8" s="1"/>
  <c r="C856" i="8"/>
  <c r="B856" i="7"/>
  <c r="C856" i="7" s="1"/>
  <c r="D855" i="7"/>
  <c r="E855" i="7" s="1"/>
  <c r="B857" i="6"/>
  <c r="C856" i="6"/>
  <c r="D856" i="6"/>
  <c r="E856" i="6" s="1"/>
  <c r="B857" i="5"/>
  <c r="D856" i="5"/>
  <c r="E856" i="5"/>
  <c r="B858" i="8" l="1"/>
  <c r="D857" i="8"/>
  <c r="E857" i="8" s="1"/>
  <c r="C857" i="8"/>
  <c r="B857" i="7"/>
  <c r="C857" i="7" s="1"/>
  <c r="D856" i="7"/>
  <c r="E856" i="7" s="1"/>
  <c r="B858" i="6"/>
  <c r="D857" i="6"/>
  <c r="E857" i="6" s="1"/>
  <c r="C857" i="6"/>
  <c r="B858" i="5"/>
  <c r="E857" i="5"/>
  <c r="D857" i="5"/>
  <c r="B859" i="8" l="1"/>
  <c r="D858" i="8"/>
  <c r="E858" i="8" s="1"/>
  <c r="C858" i="8"/>
  <c r="B858" i="7"/>
  <c r="C858" i="7" s="1"/>
  <c r="D857" i="7"/>
  <c r="E857" i="7" s="1"/>
  <c r="B859" i="6"/>
  <c r="D858" i="6"/>
  <c r="E858" i="6" s="1"/>
  <c r="C858" i="6"/>
  <c r="B859" i="5"/>
  <c r="D858" i="5"/>
  <c r="E858" i="5"/>
  <c r="B860" i="8" l="1"/>
  <c r="D859" i="8"/>
  <c r="E859" i="8" s="1"/>
  <c r="C859" i="8"/>
  <c r="B859" i="7"/>
  <c r="C859" i="7" s="1"/>
  <c r="D858" i="7"/>
  <c r="E858" i="7" s="1"/>
  <c r="B860" i="6"/>
  <c r="D859" i="6"/>
  <c r="E859" i="6" s="1"/>
  <c r="C859" i="6"/>
  <c r="B860" i="5"/>
  <c r="D859" i="5"/>
  <c r="E859" i="5"/>
  <c r="B861" i="8" l="1"/>
  <c r="D860" i="8"/>
  <c r="E860" i="8" s="1"/>
  <c r="C860" i="8"/>
  <c r="B860" i="7"/>
  <c r="C860" i="7" s="1"/>
  <c r="D859" i="7"/>
  <c r="E859" i="7" s="1"/>
  <c r="B861" i="6"/>
  <c r="D860" i="6"/>
  <c r="E860" i="6" s="1"/>
  <c r="C860" i="6"/>
  <c r="B861" i="5"/>
  <c r="D860" i="5"/>
  <c r="E860" i="5"/>
  <c r="B862" i="8" l="1"/>
  <c r="D861" i="8"/>
  <c r="E861" i="8" s="1"/>
  <c r="C861" i="8"/>
  <c r="B861" i="7"/>
  <c r="C861" i="7" s="1"/>
  <c r="D860" i="7"/>
  <c r="E860" i="7" s="1"/>
  <c r="B862" i="6"/>
  <c r="D861" i="6"/>
  <c r="E861" i="6" s="1"/>
  <c r="C861" i="6"/>
  <c r="B862" i="5"/>
  <c r="E861" i="5"/>
  <c r="D861" i="5"/>
  <c r="B863" i="8" l="1"/>
  <c r="D862" i="8"/>
  <c r="E862" i="8" s="1"/>
  <c r="C862" i="8"/>
  <c r="B862" i="7"/>
  <c r="C862" i="7" s="1"/>
  <c r="D861" i="7"/>
  <c r="E861" i="7" s="1"/>
  <c r="B863" i="6"/>
  <c r="C862" i="6"/>
  <c r="D862" i="6"/>
  <c r="E862" i="6" s="1"/>
  <c r="B863" i="5"/>
  <c r="D862" i="5"/>
  <c r="E862" i="5"/>
  <c r="B864" i="8" l="1"/>
  <c r="D863" i="8"/>
  <c r="E863" i="8" s="1"/>
  <c r="C863" i="8"/>
  <c r="B863" i="7"/>
  <c r="C863" i="7" s="1"/>
  <c r="D862" i="7"/>
  <c r="E862" i="7" s="1"/>
  <c r="B864" i="6"/>
  <c r="C863" i="6"/>
  <c r="D863" i="6"/>
  <c r="E863" i="6" s="1"/>
  <c r="B864" i="5"/>
  <c r="D863" i="5"/>
  <c r="E863" i="5"/>
  <c r="B865" i="8" l="1"/>
  <c r="D864" i="8"/>
  <c r="E864" i="8" s="1"/>
  <c r="C864" i="8"/>
  <c r="B864" i="7"/>
  <c r="C864" i="7" s="1"/>
  <c r="D863" i="7"/>
  <c r="E863" i="7" s="1"/>
  <c r="B865" i="6"/>
  <c r="C864" i="6"/>
  <c r="D864" i="6"/>
  <c r="E864" i="6" s="1"/>
  <c r="B865" i="5"/>
  <c r="D864" i="5"/>
  <c r="E864" i="5"/>
  <c r="B866" i="8" l="1"/>
  <c r="D865" i="8"/>
  <c r="E865" i="8" s="1"/>
  <c r="C865" i="8"/>
  <c r="B865" i="7"/>
  <c r="C865" i="7" s="1"/>
  <c r="D864" i="7"/>
  <c r="E864" i="7" s="1"/>
  <c r="B866" i="6"/>
  <c r="C865" i="6"/>
  <c r="D865" i="6"/>
  <c r="E865" i="6" s="1"/>
  <c r="B866" i="5"/>
  <c r="E865" i="5"/>
  <c r="D865" i="5"/>
  <c r="B867" i="8" l="1"/>
  <c r="D866" i="8"/>
  <c r="E866" i="8" s="1"/>
  <c r="C866" i="8"/>
  <c r="B866" i="7"/>
  <c r="C866" i="7" s="1"/>
  <c r="D865" i="7"/>
  <c r="E865" i="7" s="1"/>
  <c r="B867" i="6"/>
  <c r="D866" i="6"/>
  <c r="E866" i="6" s="1"/>
  <c r="C866" i="6"/>
  <c r="B867" i="5"/>
  <c r="D866" i="5"/>
  <c r="E866" i="5"/>
  <c r="B868" i="8" l="1"/>
  <c r="D867" i="8"/>
  <c r="E867" i="8" s="1"/>
  <c r="C867" i="8"/>
  <c r="B867" i="7"/>
  <c r="C867" i="7" s="1"/>
  <c r="D866" i="7"/>
  <c r="E866" i="7" s="1"/>
  <c r="B868" i="6"/>
  <c r="D867" i="6"/>
  <c r="E867" i="6" s="1"/>
  <c r="C867" i="6"/>
  <c r="B868" i="5"/>
  <c r="D867" i="5"/>
  <c r="E867" i="5"/>
  <c r="B869" i="8" l="1"/>
  <c r="D868" i="8"/>
  <c r="E868" i="8" s="1"/>
  <c r="C868" i="8"/>
  <c r="B868" i="7"/>
  <c r="C868" i="7" s="1"/>
  <c r="D867" i="7"/>
  <c r="E867" i="7" s="1"/>
  <c r="B869" i="6"/>
  <c r="D868" i="6"/>
  <c r="E868" i="6" s="1"/>
  <c r="C868" i="6"/>
  <c r="B869" i="5"/>
  <c r="D868" i="5"/>
  <c r="E868" i="5"/>
  <c r="B870" i="8" l="1"/>
  <c r="D869" i="8"/>
  <c r="E869" i="8" s="1"/>
  <c r="C869" i="8"/>
  <c r="B869" i="7"/>
  <c r="C869" i="7" s="1"/>
  <c r="D868" i="7"/>
  <c r="E868" i="7" s="1"/>
  <c r="B870" i="6"/>
  <c r="D869" i="6"/>
  <c r="E869" i="6" s="1"/>
  <c r="C869" i="6"/>
  <c r="B870" i="5"/>
  <c r="E869" i="5"/>
  <c r="D869" i="5"/>
  <c r="B871" i="8" l="1"/>
  <c r="D870" i="8"/>
  <c r="E870" i="8" s="1"/>
  <c r="C870" i="8"/>
  <c r="B870" i="7"/>
  <c r="C870" i="7" s="1"/>
  <c r="D869" i="7"/>
  <c r="E869" i="7" s="1"/>
  <c r="B871" i="6"/>
  <c r="C870" i="6"/>
  <c r="D870" i="6"/>
  <c r="E870" i="6" s="1"/>
  <c r="B871" i="5"/>
  <c r="D870" i="5"/>
  <c r="E870" i="5"/>
  <c r="B872" i="8" l="1"/>
  <c r="D871" i="8"/>
  <c r="E871" i="8" s="1"/>
  <c r="C871" i="8"/>
  <c r="B871" i="7"/>
  <c r="C871" i="7" s="1"/>
  <c r="D870" i="7"/>
  <c r="E870" i="7" s="1"/>
  <c r="B872" i="6"/>
  <c r="C871" i="6"/>
  <c r="D871" i="6"/>
  <c r="E871" i="6" s="1"/>
  <c r="B872" i="5"/>
  <c r="D871" i="5"/>
  <c r="E871" i="5"/>
  <c r="B873" i="8" l="1"/>
  <c r="D872" i="8"/>
  <c r="E872" i="8" s="1"/>
  <c r="C872" i="8"/>
  <c r="B872" i="7"/>
  <c r="C872" i="7" s="1"/>
  <c r="D871" i="7"/>
  <c r="E871" i="7" s="1"/>
  <c r="B873" i="6"/>
  <c r="C872" i="6"/>
  <c r="D872" i="6"/>
  <c r="E872" i="6" s="1"/>
  <c r="B873" i="5"/>
  <c r="D872" i="5"/>
  <c r="E872" i="5"/>
  <c r="B874" i="8" l="1"/>
  <c r="D873" i="8"/>
  <c r="E873" i="8" s="1"/>
  <c r="C873" i="8"/>
  <c r="B873" i="7"/>
  <c r="C873" i="7" s="1"/>
  <c r="D872" i="7"/>
  <c r="E872" i="7" s="1"/>
  <c r="B874" i="6"/>
  <c r="C873" i="6"/>
  <c r="D873" i="6"/>
  <c r="E873" i="6" s="1"/>
  <c r="B874" i="5"/>
  <c r="E873" i="5"/>
  <c r="D873" i="5"/>
  <c r="B875" i="8" l="1"/>
  <c r="D874" i="8"/>
  <c r="E874" i="8" s="1"/>
  <c r="C874" i="8"/>
  <c r="B874" i="7"/>
  <c r="C874" i="7" s="1"/>
  <c r="D873" i="7"/>
  <c r="E873" i="7" s="1"/>
  <c r="D874" i="6"/>
  <c r="E874" i="6" s="1"/>
  <c r="C874" i="6"/>
  <c r="B875" i="6"/>
  <c r="B875" i="5"/>
  <c r="D874" i="5"/>
  <c r="E874" i="5"/>
  <c r="B876" i="8" l="1"/>
  <c r="D875" i="8"/>
  <c r="E875" i="8" s="1"/>
  <c r="C875" i="8"/>
  <c r="B875" i="7"/>
  <c r="C875" i="7" s="1"/>
  <c r="D874" i="7"/>
  <c r="E874" i="7" s="1"/>
  <c r="B876" i="6"/>
  <c r="C875" i="6"/>
  <c r="D875" i="6"/>
  <c r="E875" i="6" s="1"/>
  <c r="E875" i="5"/>
  <c r="B876" i="5"/>
  <c r="D875" i="5"/>
  <c r="B877" i="8" l="1"/>
  <c r="D876" i="8"/>
  <c r="E876" i="8" s="1"/>
  <c r="C876" i="8"/>
  <c r="B876" i="7"/>
  <c r="C876" i="7" s="1"/>
  <c r="D875" i="7"/>
  <c r="E875" i="7" s="1"/>
  <c r="B877" i="6"/>
  <c r="C876" i="6"/>
  <c r="D876" i="6"/>
  <c r="E876" i="6" s="1"/>
  <c r="E876" i="5"/>
  <c r="B877" i="5"/>
  <c r="D876" i="5"/>
  <c r="B878" i="8" l="1"/>
  <c r="D877" i="8"/>
  <c r="E877" i="8" s="1"/>
  <c r="C877" i="8"/>
  <c r="B877" i="7"/>
  <c r="C877" i="7" s="1"/>
  <c r="D876" i="7"/>
  <c r="E876" i="7" s="1"/>
  <c r="D877" i="6"/>
  <c r="E877" i="6" s="1"/>
  <c r="B878" i="6"/>
  <c r="C877" i="6"/>
  <c r="D877" i="5"/>
  <c r="B878" i="5"/>
  <c r="E877" i="5"/>
  <c r="B879" i="8" l="1"/>
  <c r="D878" i="8"/>
  <c r="E878" i="8" s="1"/>
  <c r="C878" i="8"/>
  <c r="B878" i="7"/>
  <c r="C878" i="7" s="1"/>
  <c r="D877" i="7"/>
  <c r="E877" i="7" s="1"/>
  <c r="B879" i="6"/>
  <c r="D878" i="6"/>
  <c r="E878" i="6" s="1"/>
  <c r="C878" i="6"/>
  <c r="E878" i="5"/>
  <c r="B879" i="5"/>
  <c r="D878" i="5"/>
  <c r="B880" i="8" l="1"/>
  <c r="D879" i="8"/>
  <c r="E879" i="8" s="1"/>
  <c r="C879" i="8"/>
  <c r="B879" i="7"/>
  <c r="C879" i="7" s="1"/>
  <c r="D878" i="7"/>
  <c r="E878" i="7" s="1"/>
  <c r="B880" i="6"/>
  <c r="C879" i="6"/>
  <c r="D879" i="6"/>
  <c r="E879" i="6" s="1"/>
  <c r="E879" i="5"/>
  <c r="B880" i="5"/>
  <c r="D879" i="5"/>
  <c r="B881" i="8" l="1"/>
  <c r="D880" i="8"/>
  <c r="E880" i="8" s="1"/>
  <c r="C880" i="8"/>
  <c r="B880" i="7"/>
  <c r="C880" i="7" s="1"/>
  <c r="D879" i="7"/>
  <c r="E879" i="7" s="1"/>
  <c r="D880" i="6"/>
  <c r="E880" i="6" s="1"/>
  <c r="B881" i="6"/>
  <c r="C880" i="6"/>
  <c r="E880" i="5"/>
  <c r="B881" i="5"/>
  <c r="D880" i="5"/>
  <c r="B882" i="8" l="1"/>
  <c r="D881" i="8"/>
  <c r="E881" i="8" s="1"/>
  <c r="C881" i="8"/>
  <c r="B881" i="7"/>
  <c r="C881" i="7" s="1"/>
  <c r="D880" i="7"/>
  <c r="E880" i="7" s="1"/>
  <c r="D881" i="6"/>
  <c r="E881" i="6" s="1"/>
  <c r="B882" i="6"/>
  <c r="C881" i="6"/>
  <c r="D881" i="5"/>
  <c r="B882" i="5"/>
  <c r="E881" i="5"/>
  <c r="B883" i="8" l="1"/>
  <c r="D882" i="8"/>
  <c r="E882" i="8" s="1"/>
  <c r="C882" i="8"/>
  <c r="B882" i="7"/>
  <c r="C882" i="7" s="1"/>
  <c r="D881" i="7"/>
  <c r="E881" i="7" s="1"/>
  <c r="C882" i="6"/>
  <c r="B883" i="6"/>
  <c r="D882" i="6"/>
  <c r="E882" i="6" s="1"/>
  <c r="E882" i="5"/>
  <c r="B883" i="5"/>
  <c r="D882" i="5"/>
  <c r="B884" i="8" l="1"/>
  <c r="D883" i="8"/>
  <c r="E883" i="8" s="1"/>
  <c r="C883" i="8"/>
  <c r="B883" i="7"/>
  <c r="C883" i="7" s="1"/>
  <c r="D882" i="7"/>
  <c r="E882" i="7" s="1"/>
  <c r="B884" i="6"/>
  <c r="C883" i="6"/>
  <c r="D883" i="6"/>
  <c r="E883" i="6" s="1"/>
  <c r="E883" i="5"/>
  <c r="B884" i="5"/>
  <c r="D883" i="5"/>
  <c r="B885" i="8" l="1"/>
  <c r="D884" i="8"/>
  <c r="E884" i="8" s="1"/>
  <c r="C884" i="8"/>
  <c r="B884" i="7"/>
  <c r="C884" i="7" s="1"/>
  <c r="D883" i="7"/>
  <c r="E883" i="7" s="1"/>
  <c r="D884" i="6"/>
  <c r="E884" i="6" s="1"/>
  <c r="B885" i="6"/>
  <c r="C884" i="6"/>
  <c r="E884" i="5"/>
  <c r="B885" i="5"/>
  <c r="D884" i="5"/>
  <c r="B886" i="8" l="1"/>
  <c r="D885" i="8"/>
  <c r="E885" i="8" s="1"/>
  <c r="C885" i="8"/>
  <c r="B885" i="7"/>
  <c r="C885" i="7" s="1"/>
  <c r="D884" i="7"/>
  <c r="E884" i="7" s="1"/>
  <c r="D885" i="6"/>
  <c r="E885" i="6" s="1"/>
  <c r="B886" i="6"/>
  <c r="C885" i="6"/>
  <c r="D885" i="5"/>
  <c r="B886" i="5"/>
  <c r="E885" i="5"/>
  <c r="B887" i="8" l="1"/>
  <c r="D886" i="8"/>
  <c r="E886" i="8" s="1"/>
  <c r="C886" i="8"/>
  <c r="B886" i="7"/>
  <c r="C886" i="7" s="1"/>
  <c r="D885" i="7"/>
  <c r="E885" i="7" s="1"/>
  <c r="C886" i="6"/>
  <c r="B887" i="6"/>
  <c r="D886" i="6"/>
  <c r="E886" i="6" s="1"/>
  <c r="E886" i="5"/>
  <c r="B887" i="5"/>
  <c r="D886" i="5"/>
  <c r="B888" i="8" l="1"/>
  <c r="D887" i="8"/>
  <c r="E887" i="8" s="1"/>
  <c r="C887" i="8"/>
  <c r="B887" i="7"/>
  <c r="C887" i="7" s="1"/>
  <c r="D886" i="7"/>
  <c r="E886" i="7" s="1"/>
  <c r="B888" i="6"/>
  <c r="C887" i="6"/>
  <c r="D887" i="6"/>
  <c r="E887" i="6" s="1"/>
  <c r="E887" i="5"/>
  <c r="B888" i="5"/>
  <c r="D887" i="5"/>
  <c r="B889" i="8" l="1"/>
  <c r="D888" i="8"/>
  <c r="E888" i="8" s="1"/>
  <c r="C888" i="8"/>
  <c r="B888" i="7"/>
  <c r="C888" i="7" s="1"/>
  <c r="D887" i="7"/>
  <c r="E887" i="7" s="1"/>
  <c r="D888" i="6"/>
  <c r="E888" i="6" s="1"/>
  <c r="B889" i="6"/>
  <c r="C888" i="6"/>
  <c r="E888" i="5"/>
  <c r="B889" i="5"/>
  <c r="D888" i="5"/>
  <c r="B890" i="8" l="1"/>
  <c r="D889" i="8"/>
  <c r="E889" i="8" s="1"/>
  <c r="C889" i="8"/>
  <c r="B889" i="7"/>
  <c r="C889" i="7" s="1"/>
  <c r="D888" i="7"/>
  <c r="E888" i="7" s="1"/>
  <c r="D889" i="6"/>
  <c r="E889" i="6" s="1"/>
  <c r="B890" i="6"/>
  <c r="C889" i="6"/>
  <c r="D889" i="5"/>
  <c r="B890" i="5"/>
  <c r="E889" i="5"/>
  <c r="B891" i="8" l="1"/>
  <c r="D890" i="8"/>
  <c r="E890" i="8" s="1"/>
  <c r="C890" i="8"/>
  <c r="B890" i="7"/>
  <c r="C890" i="7" s="1"/>
  <c r="D889" i="7"/>
  <c r="E889" i="7" s="1"/>
  <c r="C890" i="6"/>
  <c r="B891" i="6"/>
  <c r="D890" i="6"/>
  <c r="E890" i="6" s="1"/>
  <c r="E890" i="5"/>
  <c r="B891" i="5"/>
  <c r="D890" i="5"/>
  <c r="B892" i="8" l="1"/>
  <c r="D891" i="8"/>
  <c r="E891" i="8" s="1"/>
  <c r="C891" i="8"/>
  <c r="B891" i="7"/>
  <c r="C891" i="7" s="1"/>
  <c r="D890" i="7"/>
  <c r="E890" i="7" s="1"/>
  <c r="C891" i="6"/>
  <c r="D891" i="6"/>
  <c r="E891" i="6" s="1"/>
  <c r="B892" i="6"/>
  <c r="E891" i="5"/>
  <c r="B892" i="5"/>
  <c r="D891" i="5"/>
  <c r="B893" i="8" l="1"/>
  <c r="D892" i="8"/>
  <c r="E892" i="8" s="1"/>
  <c r="C892" i="8"/>
  <c r="B892" i="7"/>
  <c r="C892" i="7" s="1"/>
  <c r="D891" i="7"/>
  <c r="E891" i="7" s="1"/>
  <c r="B893" i="6"/>
  <c r="C892" i="6"/>
  <c r="D892" i="6"/>
  <c r="E892" i="6" s="1"/>
  <c r="E892" i="5"/>
  <c r="B893" i="5"/>
  <c r="D892" i="5"/>
  <c r="B894" i="8" l="1"/>
  <c r="D893" i="8"/>
  <c r="E893" i="8" s="1"/>
  <c r="C893" i="8"/>
  <c r="B893" i="7"/>
  <c r="C893" i="7" s="1"/>
  <c r="D892" i="7"/>
  <c r="E892" i="7" s="1"/>
  <c r="B894" i="6"/>
  <c r="C893" i="6"/>
  <c r="D893" i="6"/>
  <c r="E893" i="6" s="1"/>
  <c r="D893" i="5"/>
  <c r="B894" i="5"/>
  <c r="E893" i="5"/>
  <c r="B895" i="8" l="1"/>
  <c r="D894" i="8"/>
  <c r="E894" i="8" s="1"/>
  <c r="C894" i="8"/>
  <c r="B894" i="7"/>
  <c r="C894" i="7" s="1"/>
  <c r="D893" i="7"/>
  <c r="E893" i="7" s="1"/>
  <c r="B895" i="6"/>
  <c r="D894" i="6"/>
  <c r="E894" i="6" s="1"/>
  <c r="C894" i="6"/>
  <c r="E894" i="5"/>
  <c r="B895" i="5"/>
  <c r="D894" i="5"/>
  <c r="B896" i="8" l="1"/>
  <c r="D895" i="8"/>
  <c r="E895" i="8" s="1"/>
  <c r="C895" i="8"/>
  <c r="B895" i="7"/>
  <c r="C895" i="7" s="1"/>
  <c r="D894" i="7"/>
  <c r="E894" i="7" s="1"/>
  <c r="C895" i="6"/>
  <c r="D895" i="6"/>
  <c r="E895" i="6" s="1"/>
  <c r="B896" i="6"/>
  <c r="E895" i="5"/>
  <c r="B896" i="5"/>
  <c r="D895" i="5"/>
  <c r="B897" i="8" l="1"/>
  <c r="D896" i="8"/>
  <c r="E896" i="8" s="1"/>
  <c r="C896" i="8"/>
  <c r="B896" i="7"/>
  <c r="C896" i="7" s="1"/>
  <c r="D895" i="7"/>
  <c r="E895" i="7" s="1"/>
  <c r="B897" i="6"/>
  <c r="C896" i="6"/>
  <c r="D896" i="6"/>
  <c r="E896" i="6" s="1"/>
  <c r="E896" i="5"/>
  <c r="B897" i="5"/>
  <c r="D896" i="5"/>
  <c r="B898" i="8" l="1"/>
  <c r="D897" i="8"/>
  <c r="E897" i="8" s="1"/>
  <c r="C897" i="8"/>
  <c r="B897" i="7"/>
  <c r="C897" i="7" s="1"/>
  <c r="D896" i="7"/>
  <c r="E896" i="7" s="1"/>
  <c r="B898" i="6"/>
  <c r="C897" i="6"/>
  <c r="D897" i="6"/>
  <c r="E897" i="6" s="1"/>
  <c r="D897" i="5"/>
  <c r="B898" i="5"/>
  <c r="E897" i="5"/>
  <c r="B899" i="8" l="1"/>
  <c r="D898" i="8"/>
  <c r="E898" i="8" s="1"/>
  <c r="C898" i="8"/>
  <c r="B898" i="7"/>
  <c r="C898" i="7" s="1"/>
  <c r="D897" i="7"/>
  <c r="E897" i="7" s="1"/>
  <c r="B899" i="6"/>
  <c r="D898" i="6"/>
  <c r="E898" i="6" s="1"/>
  <c r="C898" i="6"/>
  <c r="E898" i="5"/>
  <c r="B899" i="5"/>
  <c r="D898" i="5"/>
  <c r="B900" i="8" l="1"/>
  <c r="D899" i="8"/>
  <c r="E899" i="8" s="1"/>
  <c r="C899" i="8"/>
  <c r="B899" i="7"/>
  <c r="C899" i="7" s="1"/>
  <c r="D898" i="7"/>
  <c r="E898" i="7" s="1"/>
  <c r="C899" i="6"/>
  <c r="D899" i="6"/>
  <c r="E899" i="6" s="1"/>
  <c r="B900" i="6"/>
  <c r="E899" i="5"/>
  <c r="B900" i="5"/>
  <c r="D899" i="5"/>
  <c r="B901" i="8" l="1"/>
  <c r="D900" i="8"/>
  <c r="E900" i="8" s="1"/>
  <c r="C900" i="8"/>
  <c r="B900" i="7"/>
  <c r="C900" i="7" s="1"/>
  <c r="D899" i="7"/>
  <c r="E899" i="7" s="1"/>
  <c r="B901" i="6"/>
  <c r="C900" i="6"/>
  <c r="D900" i="6"/>
  <c r="E900" i="6" s="1"/>
  <c r="E900" i="5"/>
  <c r="B901" i="5"/>
  <c r="D900" i="5"/>
  <c r="B902" i="8" l="1"/>
  <c r="D901" i="8"/>
  <c r="E901" i="8" s="1"/>
  <c r="C901" i="8"/>
  <c r="B901" i="7"/>
  <c r="C901" i="7" s="1"/>
  <c r="D900" i="7"/>
  <c r="E900" i="7" s="1"/>
  <c r="B902" i="6"/>
  <c r="C901" i="6"/>
  <c r="D901" i="6"/>
  <c r="E901" i="6" s="1"/>
  <c r="D901" i="5"/>
  <c r="B902" i="5"/>
  <c r="E901" i="5"/>
  <c r="B903" i="8" l="1"/>
  <c r="D902" i="8"/>
  <c r="E902" i="8" s="1"/>
  <c r="C902" i="8"/>
  <c r="B902" i="7"/>
  <c r="C902" i="7" s="1"/>
  <c r="D901" i="7"/>
  <c r="E901" i="7" s="1"/>
  <c r="B903" i="6"/>
  <c r="D902" i="6"/>
  <c r="E902" i="6" s="1"/>
  <c r="C902" i="6"/>
  <c r="E902" i="5"/>
  <c r="B903" i="5"/>
  <c r="D902" i="5"/>
  <c r="B904" i="8" l="1"/>
  <c r="D903" i="8"/>
  <c r="E903" i="8" s="1"/>
  <c r="C903" i="8"/>
  <c r="B903" i="7"/>
  <c r="C903" i="7" s="1"/>
  <c r="D902" i="7"/>
  <c r="E902" i="7" s="1"/>
  <c r="C903" i="6"/>
  <c r="D903" i="6"/>
  <c r="E903" i="6" s="1"/>
  <c r="B904" i="6"/>
  <c r="E903" i="5"/>
  <c r="B904" i="5"/>
  <c r="D903" i="5"/>
  <c r="B905" i="8" l="1"/>
  <c r="D904" i="8"/>
  <c r="E904" i="8" s="1"/>
  <c r="C904" i="8"/>
  <c r="B904" i="7"/>
  <c r="C904" i="7" s="1"/>
  <c r="D903" i="7"/>
  <c r="E903" i="7" s="1"/>
  <c r="B905" i="6"/>
  <c r="C904" i="6"/>
  <c r="D904" i="6"/>
  <c r="E904" i="6" s="1"/>
  <c r="E904" i="5"/>
  <c r="B905" i="5"/>
  <c r="D904" i="5"/>
  <c r="B906" i="8" l="1"/>
  <c r="D905" i="8"/>
  <c r="E905" i="8" s="1"/>
  <c r="C905" i="8"/>
  <c r="B905" i="7"/>
  <c r="C905" i="7" s="1"/>
  <c r="D904" i="7"/>
  <c r="E904" i="7" s="1"/>
  <c r="B906" i="6"/>
  <c r="C905" i="6"/>
  <c r="D905" i="6"/>
  <c r="E905" i="6" s="1"/>
  <c r="D905" i="5"/>
  <c r="E905" i="5"/>
  <c r="B906" i="5"/>
  <c r="B907" i="8" l="1"/>
  <c r="D906" i="8"/>
  <c r="E906" i="8" s="1"/>
  <c r="C906" i="8"/>
  <c r="B906" i="7"/>
  <c r="C906" i="7" s="1"/>
  <c r="D905" i="7"/>
  <c r="E905" i="7" s="1"/>
  <c r="B907" i="6"/>
  <c r="D906" i="6"/>
  <c r="E906" i="6" s="1"/>
  <c r="C906" i="6"/>
  <c r="E906" i="5"/>
  <c r="B907" i="5"/>
  <c r="D906" i="5"/>
  <c r="B908" i="8" l="1"/>
  <c r="D907" i="8"/>
  <c r="E907" i="8" s="1"/>
  <c r="C907" i="8"/>
  <c r="B907" i="7"/>
  <c r="C907" i="7" s="1"/>
  <c r="D906" i="7"/>
  <c r="E906" i="7" s="1"/>
  <c r="C907" i="6"/>
  <c r="D907" i="6"/>
  <c r="E907" i="6" s="1"/>
  <c r="B908" i="6"/>
  <c r="E907" i="5"/>
  <c r="B908" i="5"/>
  <c r="D907" i="5"/>
  <c r="B909" i="8" l="1"/>
  <c r="D908" i="8"/>
  <c r="E908" i="8" s="1"/>
  <c r="C908" i="8"/>
  <c r="B908" i="7"/>
  <c r="C908" i="7" s="1"/>
  <c r="D907" i="7"/>
  <c r="E907" i="7" s="1"/>
  <c r="B909" i="6"/>
  <c r="C908" i="6"/>
  <c r="D908" i="6"/>
  <c r="E908" i="6" s="1"/>
  <c r="E908" i="5"/>
  <c r="B909" i="5"/>
  <c r="D908" i="5"/>
  <c r="B910" i="8" l="1"/>
  <c r="D909" i="8"/>
  <c r="E909" i="8" s="1"/>
  <c r="C909" i="8"/>
  <c r="B909" i="7"/>
  <c r="C909" i="7" s="1"/>
  <c r="D908" i="7"/>
  <c r="E908" i="7" s="1"/>
  <c r="B910" i="6"/>
  <c r="C909" i="6"/>
  <c r="D909" i="6"/>
  <c r="E909" i="6" s="1"/>
  <c r="D909" i="5"/>
  <c r="B910" i="5"/>
  <c r="E909" i="5"/>
  <c r="B911" i="8" l="1"/>
  <c r="D910" i="8"/>
  <c r="E910" i="8" s="1"/>
  <c r="C910" i="8"/>
  <c r="B910" i="7"/>
  <c r="C910" i="7" s="1"/>
  <c r="D909" i="7"/>
  <c r="E909" i="7" s="1"/>
  <c r="B911" i="6"/>
  <c r="D910" i="6"/>
  <c r="E910" i="6" s="1"/>
  <c r="C910" i="6"/>
  <c r="E910" i="5"/>
  <c r="B911" i="5"/>
  <c r="D910" i="5"/>
  <c r="B912" i="8" l="1"/>
  <c r="D911" i="8"/>
  <c r="E911" i="8" s="1"/>
  <c r="C911" i="8"/>
  <c r="B911" i="7"/>
  <c r="C911" i="7" s="1"/>
  <c r="D910" i="7"/>
  <c r="E910" i="7" s="1"/>
  <c r="C911" i="6"/>
  <c r="D911" i="6"/>
  <c r="E911" i="6" s="1"/>
  <c r="B912" i="6"/>
  <c r="E911" i="5"/>
  <c r="B912" i="5"/>
  <c r="D911" i="5"/>
  <c r="B913" i="8" l="1"/>
  <c r="D912" i="8"/>
  <c r="E912" i="8" s="1"/>
  <c r="C912" i="8"/>
  <c r="B912" i="7"/>
  <c r="C912" i="7" s="1"/>
  <c r="D911" i="7"/>
  <c r="E911" i="7" s="1"/>
  <c r="B913" i="6"/>
  <c r="C912" i="6"/>
  <c r="D912" i="6"/>
  <c r="E912" i="6" s="1"/>
  <c r="E912" i="5"/>
  <c r="B913" i="5"/>
  <c r="D912" i="5"/>
  <c r="B914" i="8" l="1"/>
  <c r="D913" i="8"/>
  <c r="E913" i="8" s="1"/>
  <c r="C913" i="8"/>
  <c r="B913" i="7"/>
  <c r="C913" i="7" s="1"/>
  <c r="D912" i="7"/>
  <c r="E912" i="7" s="1"/>
  <c r="B914" i="6"/>
  <c r="C913" i="6"/>
  <c r="D913" i="6"/>
  <c r="E913" i="6" s="1"/>
  <c r="D913" i="5"/>
  <c r="B914" i="5"/>
  <c r="E913" i="5"/>
  <c r="B915" i="8" l="1"/>
  <c r="D914" i="8"/>
  <c r="E914" i="8" s="1"/>
  <c r="C914" i="8"/>
  <c r="B914" i="7"/>
  <c r="C914" i="7" s="1"/>
  <c r="D913" i="7"/>
  <c r="E913" i="7" s="1"/>
  <c r="B915" i="6"/>
  <c r="D914" i="6"/>
  <c r="E914" i="6" s="1"/>
  <c r="C914" i="6"/>
  <c r="E914" i="5"/>
  <c r="B915" i="5"/>
  <c r="D914" i="5"/>
  <c r="B916" i="8" l="1"/>
  <c r="D915" i="8"/>
  <c r="E915" i="8" s="1"/>
  <c r="C915" i="8"/>
  <c r="B915" i="7"/>
  <c r="C915" i="7" s="1"/>
  <c r="D914" i="7"/>
  <c r="E914" i="7" s="1"/>
  <c r="C915" i="6"/>
  <c r="D915" i="6"/>
  <c r="E915" i="6" s="1"/>
  <c r="B916" i="6"/>
  <c r="E915" i="5"/>
  <c r="B916" i="5"/>
  <c r="D915" i="5"/>
  <c r="B917" i="8" l="1"/>
  <c r="D916" i="8"/>
  <c r="E916" i="8" s="1"/>
  <c r="C916" i="8"/>
  <c r="B916" i="7"/>
  <c r="C916" i="7" s="1"/>
  <c r="D915" i="7"/>
  <c r="E915" i="7" s="1"/>
  <c r="B917" i="6"/>
  <c r="C916" i="6"/>
  <c r="D916" i="6"/>
  <c r="E916" i="6" s="1"/>
  <c r="E916" i="5"/>
  <c r="B917" i="5"/>
  <c r="D916" i="5"/>
  <c r="B918" i="8" l="1"/>
  <c r="D917" i="8"/>
  <c r="E917" i="8" s="1"/>
  <c r="C917" i="8"/>
  <c r="B917" i="7"/>
  <c r="C917" i="7" s="1"/>
  <c r="D916" i="7"/>
  <c r="E916" i="7" s="1"/>
  <c r="B918" i="6"/>
  <c r="C917" i="6"/>
  <c r="D917" i="6"/>
  <c r="E917" i="6" s="1"/>
  <c r="D917" i="5"/>
  <c r="E917" i="5"/>
  <c r="B918" i="5"/>
  <c r="B919" i="8" l="1"/>
  <c r="D918" i="8"/>
  <c r="E918" i="8" s="1"/>
  <c r="C918" i="8"/>
  <c r="B918" i="7"/>
  <c r="C918" i="7" s="1"/>
  <c r="D917" i="7"/>
  <c r="E917" i="7" s="1"/>
  <c r="B919" i="6"/>
  <c r="D918" i="6"/>
  <c r="E918" i="6" s="1"/>
  <c r="C918" i="6"/>
  <c r="E918" i="5"/>
  <c r="B919" i="5"/>
  <c r="D918" i="5"/>
  <c r="B920" i="8" l="1"/>
  <c r="D919" i="8"/>
  <c r="E919" i="8" s="1"/>
  <c r="C919" i="8"/>
  <c r="B919" i="7"/>
  <c r="C919" i="7" s="1"/>
  <c r="D918" i="7"/>
  <c r="E918" i="7" s="1"/>
  <c r="C919" i="6"/>
  <c r="D919" i="6"/>
  <c r="E919" i="6" s="1"/>
  <c r="B920" i="6"/>
  <c r="E919" i="5"/>
  <c r="B920" i="5"/>
  <c r="D919" i="5"/>
  <c r="B921" i="8" l="1"/>
  <c r="D920" i="8"/>
  <c r="E920" i="8" s="1"/>
  <c r="C920" i="8"/>
  <c r="B920" i="7"/>
  <c r="C920" i="7" s="1"/>
  <c r="D919" i="7"/>
  <c r="E919" i="7" s="1"/>
  <c r="B921" i="6"/>
  <c r="C920" i="6"/>
  <c r="D920" i="6"/>
  <c r="E920" i="6" s="1"/>
  <c r="E920" i="5"/>
  <c r="B921" i="5"/>
  <c r="D920" i="5"/>
  <c r="B922" i="8" l="1"/>
  <c r="D921" i="8"/>
  <c r="E921" i="8" s="1"/>
  <c r="C921" i="8"/>
  <c r="B921" i="7"/>
  <c r="C921" i="7" s="1"/>
  <c r="D920" i="7"/>
  <c r="E920" i="7" s="1"/>
  <c r="B922" i="6"/>
  <c r="C921" i="6"/>
  <c r="D921" i="6"/>
  <c r="E921" i="6" s="1"/>
  <c r="D921" i="5"/>
  <c r="B922" i="5"/>
  <c r="E921" i="5"/>
  <c r="B923" i="8" l="1"/>
  <c r="D922" i="8"/>
  <c r="E922" i="8" s="1"/>
  <c r="C922" i="8"/>
  <c r="B922" i="7"/>
  <c r="C922" i="7" s="1"/>
  <c r="D921" i="7"/>
  <c r="E921" i="7" s="1"/>
  <c r="B923" i="6"/>
  <c r="D922" i="6"/>
  <c r="E922" i="6" s="1"/>
  <c r="C922" i="6"/>
  <c r="E922" i="5"/>
  <c r="B923" i="5"/>
  <c r="D922" i="5"/>
  <c r="B924" i="8" l="1"/>
  <c r="D923" i="8"/>
  <c r="E923" i="8" s="1"/>
  <c r="C923" i="8"/>
  <c r="B923" i="7"/>
  <c r="C923" i="7" s="1"/>
  <c r="D922" i="7"/>
  <c r="E922" i="7" s="1"/>
  <c r="C923" i="6"/>
  <c r="D923" i="6"/>
  <c r="E923" i="6" s="1"/>
  <c r="B924" i="6"/>
  <c r="E923" i="5"/>
  <c r="B924" i="5"/>
  <c r="D923" i="5"/>
  <c r="B925" i="8" l="1"/>
  <c r="D924" i="8"/>
  <c r="E924" i="8" s="1"/>
  <c r="C924" i="8"/>
  <c r="B924" i="7"/>
  <c r="C924" i="7" s="1"/>
  <c r="D923" i="7"/>
  <c r="E923" i="7" s="1"/>
  <c r="B925" i="6"/>
  <c r="C924" i="6"/>
  <c r="D924" i="6"/>
  <c r="E924" i="6" s="1"/>
  <c r="E924" i="5"/>
  <c r="B925" i="5"/>
  <c r="D924" i="5"/>
  <c r="B926" i="8" l="1"/>
  <c r="D925" i="8"/>
  <c r="E925" i="8" s="1"/>
  <c r="C925" i="8"/>
  <c r="B925" i="7"/>
  <c r="C925" i="7" s="1"/>
  <c r="D924" i="7"/>
  <c r="E924" i="7" s="1"/>
  <c r="B926" i="6"/>
  <c r="C925" i="6"/>
  <c r="D925" i="6"/>
  <c r="E925" i="6" s="1"/>
  <c r="D925" i="5"/>
  <c r="B926" i="5"/>
  <c r="E925" i="5"/>
  <c r="B927" i="8" l="1"/>
  <c r="D926" i="8"/>
  <c r="E926" i="8" s="1"/>
  <c r="C926" i="8"/>
  <c r="B926" i="7"/>
  <c r="C926" i="7" s="1"/>
  <c r="D925" i="7"/>
  <c r="E925" i="7" s="1"/>
  <c r="B927" i="6"/>
  <c r="D926" i="6"/>
  <c r="E926" i="6" s="1"/>
  <c r="C926" i="6"/>
  <c r="E926" i="5"/>
  <c r="B927" i="5"/>
  <c r="D926" i="5"/>
  <c r="B928" i="8" l="1"/>
  <c r="D927" i="8"/>
  <c r="E927" i="8" s="1"/>
  <c r="C927" i="8"/>
  <c r="B927" i="7"/>
  <c r="C927" i="7" s="1"/>
  <c r="D926" i="7"/>
  <c r="E926" i="7" s="1"/>
  <c r="C927" i="6"/>
  <c r="D927" i="6"/>
  <c r="E927" i="6" s="1"/>
  <c r="B928" i="6"/>
  <c r="E927" i="5"/>
  <c r="B928" i="5"/>
  <c r="D927" i="5"/>
  <c r="B929" i="8" l="1"/>
  <c r="D928" i="8"/>
  <c r="E928" i="8" s="1"/>
  <c r="C928" i="8"/>
  <c r="B928" i="7"/>
  <c r="C928" i="7" s="1"/>
  <c r="D927" i="7"/>
  <c r="E927" i="7" s="1"/>
  <c r="B929" i="6"/>
  <c r="C928" i="6"/>
  <c r="D928" i="6"/>
  <c r="E928" i="6" s="1"/>
  <c r="E928" i="5"/>
  <c r="B929" i="5"/>
  <c r="D928" i="5"/>
  <c r="B930" i="8" l="1"/>
  <c r="D929" i="8"/>
  <c r="E929" i="8" s="1"/>
  <c r="C929" i="8"/>
  <c r="B929" i="7"/>
  <c r="C929" i="7" s="1"/>
  <c r="D928" i="7"/>
  <c r="E928" i="7" s="1"/>
  <c r="B930" i="6"/>
  <c r="C929" i="6"/>
  <c r="D929" i="6"/>
  <c r="E929" i="6" s="1"/>
  <c r="D929" i="5"/>
  <c r="B930" i="5"/>
  <c r="E929" i="5"/>
  <c r="B931" i="8" l="1"/>
  <c r="D930" i="8"/>
  <c r="E930" i="8" s="1"/>
  <c r="C930" i="8"/>
  <c r="B930" i="7"/>
  <c r="C930" i="7" s="1"/>
  <c r="D929" i="7"/>
  <c r="E929" i="7" s="1"/>
  <c r="B931" i="6"/>
  <c r="D930" i="6"/>
  <c r="E930" i="6" s="1"/>
  <c r="C930" i="6"/>
  <c r="E930" i="5"/>
  <c r="B931" i="5"/>
  <c r="D930" i="5"/>
  <c r="B932" i="8" l="1"/>
  <c r="D931" i="8"/>
  <c r="E931" i="8" s="1"/>
  <c r="C931" i="8"/>
  <c r="B931" i="7"/>
  <c r="C931" i="7" s="1"/>
  <c r="D930" i="7"/>
  <c r="E930" i="7" s="1"/>
  <c r="C931" i="6"/>
  <c r="D931" i="6"/>
  <c r="E931" i="6" s="1"/>
  <c r="B932" i="6"/>
  <c r="E931" i="5"/>
  <c r="B932" i="5"/>
  <c r="D931" i="5"/>
  <c r="B933" i="8" l="1"/>
  <c r="D932" i="8"/>
  <c r="E932" i="8" s="1"/>
  <c r="C932" i="8"/>
  <c r="B932" i="7"/>
  <c r="C932" i="7" s="1"/>
  <c r="D931" i="7"/>
  <c r="E931" i="7" s="1"/>
  <c r="B933" i="6"/>
  <c r="C932" i="6"/>
  <c r="D932" i="6"/>
  <c r="E932" i="6" s="1"/>
  <c r="E932" i="5"/>
  <c r="B933" i="5"/>
  <c r="D932" i="5"/>
  <c r="B934" i="8" l="1"/>
  <c r="D933" i="8"/>
  <c r="E933" i="8" s="1"/>
  <c r="C933" i="8"/>
  <c r="B933" i="7"/>
  <c r="C933" i="7" s="1"/>
  <c r="D932" i="7"/>
  <c r="E932" i="7" s="1"/>
  <c r="B934" i="6"/>
  <c r="C933" i="6"/>
  <c r="D933" i="6"/>
  <c r="E933" i="6" s="1"/>
  <c r="D933" i="5"/>
  <c r="B934" i="5"/>
  <c r="E933" i="5"/>
  <c r="B935" i="8" l="1"/>
  <c r="D934" i="8"/>
  <c r="E934" i="8" s="1"/>
  <c r="C934" i="8"/>
  <c r="B934" i="7"/>
  <c r="C934" i="7" s="1"/>
  <c r="D933" i="7"/>
  <c r="E933" i="7" s="1"/>
  <c r="B935" i="6"/>
  <c r="D934" i="6"/>
  <c r="E934" i="6" s="1"/>
  <c r="C934" i="6"/>
  <c r="E934" i="5"/>
  <c r="B935" i="5"/>
  <c r="D934" i="5"/>
  <c r="B936" i="8" l="1"/>
  <c r="D935" i="8"/>
  <c r="E935" i="8" s="1"/>
  <c r="C935" i="8"/>
  <c r="B935" i="7"/>
  <c r="C935" i="7" s="1"/>
  <c r="D934" i="7"/>
  <c r="E934" i="7" s="1"/>
  <c r="C935" i="6"/>
  <c r="D935" i="6"/>
  <c r="E935" i="6" s="1"/>
  <c r="B936" i="6"/>
  <c r="E935" i="5"/>
  <c r="B936" i="5"/>
  <c r="D935" i="5"/>
  <c r="B937" i="8" l="1"/>
  <c r="D936" i="8"/>
  <c r="E936" i="8" s="1"/>
  <c r="C936" i="8"/>
  <c r="B936" i="7"/>
  <c r="C936" i="7" s="1"/>
  <c r="D935" i="7"/>
  <c r="E935" i="7" s="1"/>
  <c r="B937" i="6"/>
  <c r="C936" i="6"/>
  <c r="D936" i="6"/>
  <c r="E936" i="6" s="1"/>
  <c r="E936" i="5"/>
  <c r="B937" i="5"/>
  <c r="D936" i="5"/>
  <c r="B938" i="8" l="1"/>
  <c r="D937" i="8"/>
  <c r="E937" i="8" s="1"/>
  <c r="C937" i="8"/>
  <c r="B937" i="7"/>
  <c r="C937" i="7" s="1"/>
  <c r="D936" i="7"/>
  <c r="E936" i="7" s="1"/>
  <c r="B938" i="6"/>
  <c r="C937" i="6"/>
  <c r="D937" i="6"/>
  <c r="E937" i="6" s="1"/>
  <c r="D937" i="5"/>
  <c r="B938" i="5"/>
  <c r="E937" i="5"/>
  <c r="B939" i="8" l="1"/>
  <c r="D938" i="8"/>
  <c r="E938" i="8" s="1"/>
  <c r="C938" i="8"/>
  <c r="B938" i="7"/>
  <c r="C938" i="7" s="1"/>
  <c r="D937" i="7"/>
  <c r="E937" i="7" s="1"/>
  <c r="B939" i="6"/>
  <c r="D938" i="6"/>
  <c r="E938" i="6" s="1"/>
  <c r="C938" i="6"/>
  <c r="E938" i="5"/>
  <c r="B939" i="5"/>
  <c r="D938" i="5"/>
  <c r="B940" i="8" l="1"/>
  <c r="D939" i="8"/>
  <c r="E939" i="8" s="1"/>
  <c r="C939" i="8"/>
  <c r="B939" i="7"/>
  <c r="C939" i="7" s="1"/>
  <c r="D938" i="7"/>
  <c r="E938" i="7" s="1"/>
  <c r="C939" i="6"/>
  <c r="D939" i="6"/>
  <c r="E939" i="6" s="1"/>
  <c r="B940" i="6"/>
  <c r="E939" i="5"/>
  <c r="B940" i="5"/>
  <c r="D939" i="5"/>
  <c r="B941" i="8" l="1"/>
  <c r="D940" i="8"/>
  <c r="E940" i="8" s="1"/>
  <c r="C940" i="8"/>
  <c r="B940" i="7"/>
  <c r="C940" i="7" s="1"/>
  <c r="D939" i="7"/>
  <c r="E939" i="7" s="1"/>
  <c r="B941" i="6"/>
  <c r="C940" i="6"/>
  <c r="D940" i="6"/>
  <c r="E940" i="6" s="1"/>
  <c r="E940" i="5"/>
  <c r="B941" i="5"/>
  <c r="D940" i="5"/>
  <c r="B942" i="8" l="1"/>
  <c r="D941" i="8"/>
  <c r="E941" i="8" s="1"/>
  <c r="C941" i="8"/>
  <c r="B941" i="7"/>
  <c r="C941" i="7" s="1"/>
  <c r="D940" i="7"/>
  <c r="E940" i="7" s="1"/>
  <c r="B942" i="6"/>
  <c r="C941" i="6"/>
  <c r="D941" i="6"/>
  <c r="E941" i="6" s="1"/>
  <c r="D941" i="5"/>
  <c r="B942" i="5"/>
  <c r="E941" i="5"/>
  <c r="B943" i="8" l="1"/>
  <c r="D942" i="8"/>
  <c r="E942" i="8" s="1"/>
  <c r="C942" i="8"/>
  <c r="B942" i="7"/>
  <c r="C942" i="7" s="1"/>
  <c r="D941" i="7"/>
  <c r="E941" i="7" s="1"/>
  <c r="B943" i="6"/>
  <c r="D942" i="6"/>
  <c r="E942" i="6" s="1"/>
  <c r="C942" i="6"/>
  <c r="E942" i="5"/>
  <c r="B943" i="5"/>
  <c r="D942" i="5"/>
  <c r="B944" i="8" l="1"/>
  <c r="D943" i="8"/>
  <c r="E943" i="8" s="1"/>
  <c r="C943" i="8"/>
  <c r="B943" i="7"/>
  <c r="C943" i="7" s="1"/>
  <c r="D942" i="7"/>
  <c r="E942" i="7" s="1"/>
  <c r="C943" i="6"/>
  <c r="D943" i="6"/>
  <c r="E943" i="6" s="1"/>
  <c r="B944" i="6"/>
  <c r="E943" i="5"/>
  <c r="B944" i="5"/>
  <c r="D943" i="5"/>
  <c r="B945" i="8" l="1"/>
  <c r="D944" i="8"/>
  <c r="E944" i="8" s="1"/>
  <c r="C944" i="8"/>
  <c r="B944" i="7"/>
  <c r="C944" i="7" s="1"/>
  <c r="D943" i="7"/>
  <c r="E943" i="7" s="1"/>
  <c r="B945" i="6"/>
  <c r="C944" i="6"/>
  <c r="D944" i="6"/>
  <c r="E944" i="6" s="1"/>
  <c r="E944" i="5"/>
  <c r="B945" i="5"/>
  <c r="D944" i="5"/>
  <c r="B946" i="8" l="1"/>
  <c r="D945" i="8"/>
  <c r="E945" i="8" s="1"/>
  <c r="C945" i="8"/>
  <c r="B945" i="7"/>
  <c r="C945" i="7" s="1"/>
  <c r="D944" i="7"/>
  <c r="E944" i="7" s="1"/>
  <c r="B946" i="6"/>
  <c r="C945" i="6"/>
  <c r="D945" i="6"/>
  <c r="E945" i="6" s="1"/>
  <c r="D945" i="5"/>
  <c r="B946" i="5"/>
  <c r="E945" i="5"/>
  <c r="B947" i="8" l="1"/>
  <c r="D946" i="8"/>
  <c r="E946" i="8" s="1"/>
  <c r="C946" i="8"/>
  <c r="B946" i="7"/>
  <c r="C946" i="7" s="1"/>
  <c r="D945" i="7"/>
  <c r="E945" i="7" s="1"/>
  <c r="B947" i="6"/>
  <c r="D946" i="6"/>
  <c r="E946" i="6" s="1"/>
  <c r="C946" i="6"/>
  <c r="E946" i="5"/>
  <c r="B947" i="5"/>
  <c r="D946" i="5"/>
  <c r="B948" i="8" l="1"/>
  <c r="D947" i="8"/>
  <c r="E947" i="8" s="1"/>
  <c r="C947" i="8"/>
  <c r="B947" i="7"/>
  <c r="C947" i="7" s="1"/>
  <c r="D946" i="7"/>
  <c r="E946" i="7" s="1"/>
  <c r="C947" i="6"/>
  <c r="D947" i="6"/>
  <c r="E947" i="6" s="1"/>
  <c r="B948" i="6"/>
  <c r="E947" i="5"/>
  <c r="B948" i="5"/>
  <c r="D947" i="5"/>
  <c r="B949" i="8" l="1"/>
  <c r="D948" i="8"/>
  <c r="E948" i="8" s="1"/>
  <c r="C948" i="8"/>
  <c r="B948" i="7"/>
  <c r="C948" i="7" s="1"/>
  <c r="D947" i="7"/>
  <c r="E947" i="7" s="1"/>
  <c r="B949" i="6"/>
  <c r="C948" i="6"/>
  <c r="D948" i="6"/>
  <c r="E948" i="6" s="1"/>
  <c r="E948" i="5"/>
  <c r="B949" i="5"/>
  <c r="D948" i="5"/>
  <c r="B950" i="8" l="1"/>
  <c r="D949" i="8"/>
  <c r="E949" i="8" s="1"/>
  <c r="C949" i="8"/>
  <c r="B949" i="7"/>
  <c r="C949" i="7" s="1"/>
  <c r="D948" i="7"/>
  <c r="E948" i="7" s="1"/>
  <c r="B950" i="6"/>
  <c r="C949" i="6"/>
  <c r="D949" i="6"/>
  <c r="E949" i="6" s="1"/>
  <c r="D949" i="5"/>
  <c r="B950" i="5"/>
  <c r="E949" i="5"/>
  <c r="B951" i="8" l="1"/>
  <c r="D950" i="8"/>
  <c r="E950" i="8" s="1"/>
  <c r="C950" i="8"/>
  <c r="B950" i="7"/>
  <c r="C950" i="7" s="1"/>
  <c r="D949" i="7"/>
  <c r="E949" i="7" s="1"/>
  <c r="B951" i="6"/>
  <c r="D950" i="6"/>
  <c r="E950" i="6" s="1"/>
  <c r="C950" i="6"/>
  <c r="E950" i="5"/>
  <c r="B951" i="5"/>
  <c r="D950" i="5"/>
  <c r="B952" i="8" l="1"/>
  <c r="D951" i="8"/>
  <c r="E951" i="8" s="1"/>
  <c r="C951" i="8"/>
  <c r="B951" i="7"/>
  <c r="C951" i="7" s="1"/>
  <c r="D950" i="7"/>
  <c r="E950" i="7" s="1"/>
  <c r="C951" i="6"/>
  <c r="D951" i="6"/>
  <c r="E951" i="6" s="1"/>
  <c r="B952" i="6"/>
  <c r="E951" i="5"/>
  <c r="B952" i="5"/>
  <c r="D951" i="5"/>
  <c r="B953" i="8" l="1"/>
  <c r="D952" i="8"/>
  <c r="E952" i="8" s="1"/>
  <c r="C952" i="8"/>
  <c r="B952" i="7"/>
  <c r="C952" i="7" s="1"/>
  <c r="D951" i="7"/>
  <c r="E951" i="7" s="1"/>
  <c r="B953" i="6"/>
  <c r="C952" i="6"/>
  <c r="D952" i="6"/>
  <c r="E952" i="6" s="1"/>
  <c r="E952" i="5"/>
  <c r="B953" i="5"/>
  <c r="D952" i="5"/>
  <c r="B954" i="8" l="1"/>
  <c r="D953" i="8"/>
  <c r="E953" i="8" s="1"/>
  <c r="C953" i="8"/>
  <c r="B953" i="7"/>
  <c r="C953" i="7" s="1"/>
  <c r="D952" i="7"/>
  <c r="E952" i="7" s="1"/>
  <c r="B954" i="6"/>
  <c r="C953" i="6"/>
  <c r="D953" i="6"/>
  <c r="E953" i="6" s="1"/>
  <c r="B954" i="5"/>
  <c r="E953" i="5"/>
  <c r="D953" i="5"/>
  <c r="B955" i="8" l="1"/>
  <c r="D954" i="8"/>
  <c r="E954" i="8" s="1"/>
  <c r="C954" i="8"/>
  <c r="B954" i="7"/>
  <c r="C954" i="7" s="1"/>
  <c r="D953" i="7"/>
  <c r="E953" i="7" s="1"/>
  <c r="B955" i="6"/>
  <c r="D954" i="6"/>
  <c r="E954" i="6" s="1"/>
  <c r="C954" i="6"/>
  <c r="B955" i="5"/>
  <c r="D954" i="5"/>
  <c r="E954" i="5"/>
  <c r="B956" i="8" l="1"/>
  <c r="D955" i="8"/>
  <c r="E955" i="8" s="1"/>
  <c r="C955" i="8"/>
  <c r="B955" i="7"/>
  <c r="C955" i="7" s="1"/>
  <c r="D954" i="7"/>
  <c r="E954" i="7" s="1"/>
  <c r="C955" i="6"/>
  <c r="D955" i="6"/>
  <c r="E955" i="6" s="1"/>
  <c r="B956" i="6"/>
  <c r="B956" i="5"/>
  <c r="D955" i="5"/>
  <c r="E955" i="5"/>
  <c r="B957" i="8" l="1"/>
  <c r="D956" i="8"/>
  <c r="E956" i="8" s="1"/>
  <c r="C956" i="8"/>
  <c r="B956" i="7"/>
  <c r="C956" i="7" s="1"/>
  <c r="D955" i="7"/>
  <c r="E955" i="7" s="1"/>
  <c r="D956" i="6"/>
  <c r="E956" i="6" s="1"/>
  <c r="B957" i="6"/>
  <c r="C956" i="6"/>
  <c r="B957" i="5"/>
  <c r="D956" i="5"/>
  <c r="E956" i="5"/>
  <c r="B958" i="8" l="1"/>
  <c r="D957" i="8"/>
  <c r="E957" i="8" s="1"/>
  <c r="C957" i="8"/>
  <c r="B957" i="7"/>
  <c r="C957" i="7" s="1"/>
  <c r="D956" i="7"/>
  <c r="E956" i="7" s="1"/>
  <c r="B958" i="6"/>
  <c r="C957" i="6"/>
  <c r="D957" i="6"/>
  <c r="E957" i="6" s="1"/>
  <c r="B958" i="5"/>
  <c r="E957" i="5"/>
  <c r="D957" i="5"/>
  <c r="B959" i="8" l="1"/>
  <c r="D958" i="8"/>
  <c r="E958" i="8" s="1"/>
  <c r="C958" i="8"/>
  <c r="B958" i="7"/>
  <c r="C958" i="7" s="1"/>
  <c r="D957" i="7"/>
  <c r="E957" i="7" s="1"/>
  <c r="B959" i="6"/>
  <c r="D958" i="6"/>
  <c r="E958" i="6" s="1"/>
  <c r="C958" i="6"/>
  <c r="B959" i="5"/>
  <c r="D958" i="5"/>
  <c r="E958" i="5"/>
  <c r="B960" i="8" l="1"/>
  <c r="D959" i="8"/>
  <c r="E959" i="8" s="1"/>
  <c r="C959" i="8"/>
  <c r="B959" i="7"/>
  <c r="C959" i="7" s="1"/>
  <c r="D958" i="7"/>
  <c r="E958" i="7" s="1"/>
  <c r="C959" i="6"/>
  <c r="D959" i="6"/>
  <c r="E959" i="6" s="1"/>
  <c r="B960" i="6"/>
  <c r="B960" i="5"/>
  <c r="D959" i="5"/>
  <c r="E959" i="5"/>
  <c r="B961" i="8" l="1"/>
  <c r="D960" i="8"/>
  <c r="E960" i="8" s="1"/>
  <c r="C960" i="8"/>
  <c r="B960" i="7"/>
  <c r="C960" i="7" s="1"/>
  <c r="D959" i="7"/>
  <c r="E959" i="7" s="1"/>
  <c r="B961" i="6"/>
  <c r="C960" i="6"/>
  <c r="D960" i="6"/>
  <c r="E960" i="6" s="1"/>
  <c r="B961" i="5"/>
  <c r="D960" i="5"/>
  <c r="E960" i="5"/>
  <c r="B962" i="8" l="1"/>
  <c r="D961" i="8"/>
  <c r="E961" i="8" s="1"/>
  <c r="C961" i="8"/>
  <c r="B961" i="7"/>
  <c r="C961" i="7" s="1"/>
  <c r="D960" i="7"/>
  <c r="E960" i="7" s="1"/>
  <c r="B962" i="6"/>
  <c r="C961" i="6"/>
  <c r="D961" i="6"/>
  <c r="E961" i="6" s="1"/>
  <c r="B962" i="5"/>
  <c r="E961" i="5"/>
  <c r="D961" i="5"/>
  <c r="B963" i="8" l="1"/>
  <c r="D962" i="8"/>
  <c r="E962" i="8" s="1"/>
  <c r="C962" i="8"/>
  <c r="B962" i="7"/>
  <c r="C962" i="7" s="1"/>
  <c r="D961" i="7"/>
  <c r="E961" i="7" s="1"/>
  <c r="B963" i="6"/>
  <c r="D962" i="6"/>
  <c r="E962" i="6" s="1"/>
  <c r="C962" i="6"/>
  <c r="B963" i="5"/>
  <c r="D962" i="5"/>
  <c r="E962" i="5"/>
  <c r="B964" i="8" l="1"/>
  <c r="D963" i="8"/>
  <c r="E963" i="8" s="1"/>
  <c r="C963" i="8"/>
  <c r="B963" i="7"/>
  <c r="C963" i="7" s="1"/>
  <c r="D962" i="7"/>
  <c r="E962" i="7" s="1"/>
  <c r="C963" i="6"/>
  <c r="D963" i="6"/>
  <c r="E963" i="6" s="1"/>
  <c r="B964" i="6"/>
  <c r="B964" i="5"/>
  <c r="D963" i="5"/>
  <c r="E963" i="5"/>
  <c r="B965" i="8" l="1"/>
  <c r="D964" i="8"/>
  <c r="E964" i="8" s="1"/>
  <c r="C964" i="8"/>
  <c r="B964" i="7"/>
  <c r="C964" i="7" s="1"/>
  <c r="D963" i="7"/>
  <c r="E963" i="7" s="1"/>
  <c r="B965" i="6"/>
  <c r="C964" i="6"/>
  <c r="D964" i="6"/>
  <c r="E964" i="6" s="1"/>
  <c r="B965" i="5"/>
  <c r="D964" i="5"/>
  <c r="E964" i="5"/>
  <c r="B966" i="8" l="1"/>
  <c r="D965" i="8"/>
  <c r="E965" i="8" s="1"/>
  <c r="C965" i="8"/>
  <c r="B965" i="7"/>
  <c r="C965" i="7" s="1"/>
  <c r="D964" i="7"/>
  <c r="E964" i="7" s="1"/>
  <c r="B966" i="6"/>
  <c r="C965" i="6"/>
  <c r="D965" i="6"/>
  <c r="E965" i="6" s="1"/>
  <c r="B966" i="5"/>
  <c r="E965" i="5"/>
  <c r="D965" i="5"/>
  <c r="B967" i="8" l="1"/>
  <c r="D966" i="8"/>
  <c r="E966" i="8" s="1"/>
  <c r="C966" i="8"/>
  <c r="B966" i="7"/>
  <c r="C966" i="7" s="1"/>
  <c r="D965" i="7"/>
  <c r="E965" i="7" s="1"/>
  <c r="B967" i="6"/>
  <c r="D966" i="6"/>
  <c r="E966" i="6" s="1"/>
  <c r="C966" i="6"/>
  <c r="B967" i="5"/>
  <c r="D966" i="5"/>
  <c r="E966" i="5"/>
  <c r="B968" i="8" l="1"/>
  <c r="D967" i="8"/>
  <c r="E967" i="8" s="1"/>
  <c r="C967" i="8"/>
  <c r="B967" i="7"/>
  <c r="C967" i="7" s="1"/>
  <c r="D966" i="7"/>
  <c r="E966" i="7" s="1"/>
  <c r="C967" i="6"/>
  <c r="D967" i="6"/>
  <c r="E967" i="6" s="1"/>
  <c r="B968" i="6"/>
  <c r="B968" i="5"/>
  <c r="D967" i="5"/>
  <c r="E967" i="5"/>
  <c r="B969" i="8" l="1"/>
  <c r="D968" i="8"/>
  <c r="E968" i="8" s="1"/>
  <c r="C968" i="8"/>
  <c r="B968" i="7"/>
  <c r="C968" i="7" s="1"/>
  <c r="D967" i="7"/>
  <c r="E967" i="7" s="1"/>
  <c r="B969" i="6"/>
  <c r="C968" i="6"/>
  <c r="D968" i="6"/>
  <c r="E968" i="6" s="1"/>
  <c r="B969" i="5"/>
  <c r="D968" i="5"/>
  <c r="E968" i="5"/>
  <c r="B970" i="8" l="1"/>
  <c r="D969" i="8"/>
  <c r="E969" i="8" s="1"/>
  <c r="C969" i="8"/>
  <c r="B969" i="7"/>
  <c r="C969" i="7" s="1"/>
  <c r="D968" i="7"/>
  <c r="E968" i="7" s="1"/>
  <c r="B970" i="6"/>
  <c r="C969" i="6"/>
  <c r="D969" i="6"/>
  <c r="E969" i="6" s="1"/>
  <c r="B970" i="5"/>
  <c r="E969" i="5"/>
  <c r="D969" i="5"/>
  <c r="B971" i="8" l="1"/>
  <c r="D970" i="8"/>
  <c r="E970" i="8" s="1"/>
  <c r="C970" i="8"/>
  <c r="B970" i="7"/>
  <c r="C970" i="7" s="1"/>
  <c r="D969" i="7"/>
  <c r="E969" i="7" s="1"/>
  <c r="B971" i="6"/>
  <c r="D970" i="6"/>
  <c r="E970" i="6" s="1"/>
  <c r="C970" i="6"/>
  <c r="B971" i="5"/>
  <c r="D970" i="5"/>
  <c r="E970" i="5"/>
  <c r="B972" i="8" l="1"/>
  <c r="D971" i="8"/>
  <c r="E971" i="8" s="1"/>
  <c r="C971" i="8"/>
  <c r="B971" i="7"/>
  <c r="C971" i="7" s="1"/>
  <c r="D970" i="7"/>
  <c r="E970" i="7" s="1"/>
  <c r="C971" i="6"/>
  <c r="D971" i="6"/>
  <c r="E971" i="6" s="1"/>
  <c r="B972" i="6"/>
  <c r="B972" i="5"/>
  <c r="D971" i="5"/>
  <c r="E971" i="5"/>
  <c r="B973" i="8" l="1"/>
  <c r="D972" i="8"/>
  <c r="E972" i="8" s="1"/>
  <c r="C972" i="8"/>
  <c r="B972" i="7"/>
  <c r="C972" i="7" s="1"/>
  <c r="D971" i="7"/>
  <c r="E971" i="7" s="1"/>
  <c r="B973" i="6"/>
  <c r="C972" i="6"/>
  <c r="D972" i="6"/>
  <c r="E972" i="6" s="1"/>
  <c r="B973" i="5"/>
  <c r="D972" i="5"/>
  <c r="E972" i="5"/>
  <c r="B974" i="8" l="1"/>
  <c r="D973" i="8"/>
  <c r="E973" i="8" s="1"/>
  <c r="C973" i="8"/>
  <c r="B973" i="7"/>
  <c r="C973" i="7" s="1"/>
  <c r="D972" i="7"/>
  <c r="E972" i="7" s="1"/>
  <c r="B974" i="6"/>
  <c r="C973" i="6"/>
  <c r="D973" i="6"/>
  <c r="E973" i="6" s="1"/>
  <c r="B974" i="5"/>
  <c r="E973" i="5"/>
  <c r="D973" i="5"/>
  <c r="B975" i="8" l="1"/>
  <c r="D974" i="8"/>
  <c r="E974" i="8" s="1"/>
  <c r="C974" i="8"/>
  <c r="B974" i="7"/>
  <c r="C974" i="7" s="1"/>
  <c r="D973" i="7"/>
  <c r="E973" i="7" s="1"/>
  <c r="B975" i="6"/>
  <c r="D974" i="6"/>
  <c r="E974" i="6" s="1"/>
  <c r="C974" i="6"/>
  <c r="B975" i="5"/>
  <c r="D974" i="5"/>
  <c r="E974" i="5"/>
  <c r="B976" i="8" l="1"/>
  <c r="D975" i="8"/>
  <c r="E975" i="8" s="1"/>
  <c r="C975" i="8"/>
  <c r="B975" i="7"/>
  <c r="C975" i="7" s="1"/>
  <c r="D974" i="7"/>
  <c r="E974" i="7" s="1"/>
  <c r="C975" i="6"/>
  <c r="D975" i="6"/>
  <c r="E975" i="6" s="1"/>
  <c r="B976" i="6"/>
  <c r="B976" i="5"/>
  <c r="D975" i="5"/>
  <c r="E975" i="5"/>
  <c r="B977" i="8" l="1"/>
  <c r="D976" i="8"/>
  <c r="E976" i="8" s="1"/>
  <c r="C976" i="8"/>
  <c r="B976" i="7"/>
  <c r="C976" i="7" s="1"/>
  <c r="D975" i="7"/>
  <c r="E975" i="7" s="1"/>
  <c r="B977" i="6"/>
  <c r="C976" i="6"/>
  <c r="D976" i="6"/>
  <c r="E976" i="6" s="1"/>
  <c r="B977" i="5"/>
  <c r="D976" i="5"/>
  <c r="E976" i="5"/>
  <c r="B978" i="8" l="1"/>
  <c r="D977" i="8"/>
  <c r="E977" i="8" s="1"/>
  <c r="C977" i="8"/>
  <c r="B977" i="7"/>
  <c r="C977" i="7" s="1"/>
  <c r="D976" i="7"/>
  <c r="E976" i="7" s="1"/>
  <c r="B978" i="6"/>
  <c r="C977" i="6"/>
  <c r="D977" i="6"/>
  <c r="E977" i="6" s="1"/>
  <c r="B978" i="5"/>
  <c r="E977" i="5"/>
  <c r="D977" i="5"/>
  <c r="B979" i="8" l="1"/>
  <c r="D978" i="8"/>
  <c r="E978" i="8" s="1"/>
  <c r="C978" i="8"/>
  <c r="B978" i="7"/>
  <c r="C978" i="7" s="1"/>
  <c r="D977" i="7"/>
  <c r="E977" i="7" s="1"/>
  <c r="B979" i="6"/>
  <c r="D978" i="6"/>
  <c r="E978" i="6" s="1"/>
  <c r="C978" i="6"/>
  <c r="B979" i="5"/>
  <c r="D978" i="5"/>
  <c r="E978" i="5"/>
  <c r="B980" i="8" l="1"/>
  <c r="D979" i="8"/>
  <c r="E979" i="8" s="1"/>
  <c r="C979" i="8"/>
  <c r="B979" i="7"/>
  <c r="C979" i="7" s="1"/>
  <c r="D978" i="7"/>
  <c r="E978" i="7" s="1"/>
  <c r="C979" i="6"/>
  <c r="D979" i="6"/>
  <c r="E979" i="6" s="1"/>
  <c r="B980" i="6"/>
  <c r="B980" i="5"/>
  <c r="D979" i="5"/>
  <c r="E979" i="5"/>
  <c r="B981" i="8" l="1"/>
  <c r="D980" i="8"/>
  <c r="E980" i="8" s="1"/>
  <c r="C980" i="8"/>
  <c r="B980" i="7"/>
  <c r="C980" i="7" s="1"/>
  <c r="D979" i="7"/>
  <c r="E979" i="7" s="1"/>
  <c r="B981" i="6"/>
  <c r="C980" i="6"/>
  <c r="D980" i="6"/>
  <c r="E980" i="6" s="1"/>
  <c r="B981" i="5"/>
  <c r="D980" i="5"/>
  <c r="E980" i="5"/>
  <c r="B982" i="8" l="1"/>
  <c r="D981" i="8"/>
  <c r="E981" i="8" s="1"/>
  <c r="C981" i="8"/>
  <c r="B981" i="7"/>
  <c r="C981" i="7" s="1"/>
  <c r="D980" i="7"/>
  <c r="E980" i="7" s="1"/>
  <c r="B982" i="6"/>
  <c r="C981" i="6"/>
  <c r="D981" i="6"/>
  <c r="E981" i="6" s="1"/>
  <c r="B982" i="5"/>
  <c r="E981" i="5"/>
  <c r="D981" i="5"/>
  <c r="B983" i="8" l="1"/>
  <c r="D982" i="8"/>
  <c r="E982" i="8" s="1"/>
  <c r="C982" i="8"/>
  <c r="B982" i="7"/>
  <c r="C982" i="7" s="1"/>
  <c r="D981" i="7"/>
  <c r="E981" i="7" s="1"/>
  <c r="B983" i="6"/>
  <c r="D982" i="6"/>
  <c r="E982" i="6" s="1"/>
  <c r="C982" i="6"/>
  <c r="B983" i="5"/>
  <c r="D982" i="5"/>
  <c r="E982" i="5"/>
  <c r="B984" i="8" l="1"/>
  <c r="D983" i="8"/>
  <c r="E983" i="8" s="1"/>
  <c r="C983" i="8"/>
  <c r="B983" i="7"/>
  <c r="C983" i="7" s="1"/>
  <c r="D982" i="7"/>
  <c r="E982" i="7" s="1"/>
  <c r="C983" i="6"/>
  <c r="D983" i="6"/>
  <c r="E983" i="6" s="1"/>
  <c r="B984" i="6"/>
  <c r="B984" i="5"/>
  <c r="D983" i="5"/>
  <c r="E983" i="5"/>
  <c r="B985" i="8" l="1"/>
  <c r="D984" i="8"/>
  <c r="E984" i="8" s="1"/>
  <c r="C984" i="8"/>
  <c r="B984" i="7"/>
  <c r="C984" i="7" s="1"/>
  <c r="D983" i="7"/>
  <c r="E983" i="7" s="1"/>
  <c r="B985" i="6"/>
  <c r="C984" i="6"/>
  <c r="D984" i="6"/>
  <c r="E984" i="6" s="1"/>
  <c r="B985" i="5"/>
  <c r="D984" i="5"/>
  <c r="E984" i="5"/>
  <c r="B986" i="8" l="1"/>
  <c r="D985" i="8"/>
  <c r="E985" i="8" s="1"/>
  <c r="C985" i="8"/>
  <c r="B985" i="7"/>
  <c r="C985" i="7" s="1"/>
  <c r="D984" i="7"/>
  <c r="E984" i="7" s="1"/>
  <c r="B986" i="6"/>
  <c r="C985" i="6"/>
  <c r="D985" i="6"/>
  <c r="E985" i="6" s="1"/>
  <c r="B986" i="5"/>
  <c r="E985" i="5"/>
  <c r="D985" i="5"/>
  <c r="B987" i="8" l="1"/>
  <c r="D986" i="8"/>
  <c r="E986" i="8" s="1"/>
  <c r="C986" i="8"/>
  <c r="B986" i="7"/>
  <c r="C986" i="7" s="1"/>
  <c r="D985" i="7"/>
  <c r="E985" i="7" s="1"/>
  <c r="B987" i="6"/>
  <c r="D986" i="6"/>
  <c r="E986" i="6" s="1"/>
  <c r="C986" i="6"/>
  <c r="B987" i="5"/>
  <c r="D986" i="5"/>
  <c r="E986" i="5"/>
  <c r="B988" i="8" l="1"/>
  <c r="D987" i="8"/>
  <c r="E987" i="8" s="1"/>
  <c r="C987" i="8"/>
  <c r="B987" i="7"/>
  <c r="C987" i="7" s="1"/>
  <c r="D986" i="7"/>
  <c r="E986" i="7" s="1"/>
  <c r="C987" i="6"/>
  <c r="D987" i="6"/>
  <c r="E987" i="6" s="1"/>
  <c r="B988" i="6"/>
  <c r="B988" i="5"/>
  <c r="D987" i="5"/>
  <c r="E987" i="5"/>
  <c r="B989" i="8" l="1"/>
  <c r="D988" i="8"/>
  <c r="E988" i="8" s="1"/>
  <c r="C988" i="8"/>
  <c r="B988" i="7"/>
  <c r="C988" i="7" s="1"/>
  <c r="D987" i="7"/>
  <c r="E987" i="7" s="1"/>
  <c r="D988" i="6"/>
  <c r="E988" i="6" s="1"/>
  <c r="B989" i="6"/>
  <c r="C988" i="6"/>
  <c r="B989" i="5"/>
  <c r="D988" i="5"/>
  <c r="E988" i="5"/>
  <c r="B990" i="8" l="1"/>
  <c r="D989" i="8"/>
  <c r="E989" i="8" s="1"/>
  <c r="C989" i="8"/>
  <c r="B989" i="7"/>
  <c r="C989" i="7" s="1"/>
  <c r="D988" i="7"/>
  <c r="E988" i="7" s="1"/>
  <c r="D989" i="6"/>
  <c r="E989" i="6" s="1"/>
  <c r="B990" i="6"/>
  <c r="C989" i="6"/>
  <c r="B990" i="5"/>
  <c r="E989" i="5"/>
  <c r="D989" i="5"/>
  <c r="B991" i="8" l="1"/>
  <c r="D990" i="8"/>
  <c r="E990" i="8" s="1"/>
  <c r="C990" i="8"/>
  <c r="B990" i="7"/>
  <c r="C990" i="7" s="1"/>
  <c r="D989" i="7"/>
  <c r="E989" i="7" s="1"/>
  <c r="C990" i="6"/>
  <c r="B991" i="6"/>
  <c r="D990" i="6"/>
  <c r="E990" i="6" s="1"/>
  <c r="B991" i="5"/>
  <c r="D990" i="5"/>
  <c r="E990" i="5"/>
  <c r="B992" i="8" l="1"/>
  <c r="D991" i="8"/>
  <c r="E991" i="8" s="1"/>
  <c r="C991" i="8"/>
  <c r="B991" i="7"/>
  <c r="C991" i="7" s="1"/>
  <c r="D990" i="7"/>
  <c r="E990" i="7" s="1"/>
  <c r="C991" i="6"/>
  <c r="B992" i="6"/>
  <c r="D991" i="6"/>
  <c r="E991" i="6" s="1"/>
  <c r="B992" i="5"/>
  <c r="D991" i="5"/>
  <c r="E991" i="5"/>
  <c r="B993" i="8" l="1"/>
  <c r="D992" i="8"/>
  <c r="E992" i="8" s="1"/>
  <c r="C992" i="8"/>
  <c r="B992" i="7"/>
  <c r="C992" i="7" s="1"/>
  <c r="D991" i="7"/>
  <c r="E991" i="7" s="1"/>
  <c r="D992" i="6"/>
  <c r="E992" i="6" s="1"/>
  <c r="B993" i="6"/>
  <c r="C992" i="6"/>
  <c r="B993" i="5"/>
  <c r="D992" i="5"/>
  <c r="E992" i="5"/>
  <c r="B994" i="8" l="1"/>
  <c r="D993" i="8"/>
  <c r="E993" i="8" s="1"/>
  <c r="C993" i="8"/>
  <c r="B993" i="7"/>
  <c r="C993" i="7" s="1"/>
  <c r="D992" i="7"/>
  <c r="E992" i="7" s="1"/>
  <c r="D993" i="6"/>
  <c r="E993" i="6" s="1"/>
  <c r="B994" i="6"/>
  <c r="C993" i="6"/>
  <c r="B994" i="5"/>
  <c r="E993" i="5"/>
  <c r="D993" i="5"/>
  <c r="B995" i="8" l="1"/>
  <c r="D994" i="8"/>
  <c r="E994" i="8" s="1"/>
  <c r="C994" i="8"/>
  <c r="B994" i="7"/>
  <c r="C994" i="7" s="1"/>
  <c r="D993" i="7"/>
  <c r="E993" i="7" s="1"/>
  <c r="C994" i="6"/>
  <c r="B995" i="6"/>
  <c r="D994" i="6"/>
  <c r="E994" i="6" s="1"/>
  <c r="B995" i="5"/>
  <c r="D994" i="5"/>
  <c r="E994" i="5"/>
  <c r="B996" i="8" l="1"/>
  <c r="D995" i="8"/>
  <c r="E995" i="8" s="1"/>
  <c r="C995" i="8"/>
  <c r="B995" i="7"/>
  <c r="C995" i="7" s="1"/>
  <c r="D994" i="7"/>
  <c r="E994" i="7" s="1"/>
  <c r="C995" i="6"/>
  <c r="B996" i="6"/>
  <c r="D995" i="6"/>
  <c r="E995" i="6" s="1"/>
  <c r="B996" i="5"/>
  <c r="D995" i="5"/>
  <c r="E995" i="5"/>
  <c r="B997" i="8" l="1"/>
  <c r="D996" i="8"/>
  <c r="E996" i="8" s="1"/>
  <c r="C996" i="8"/>
  <c r="B996" i="7"/>
  <c r="C996" i="7" s="1"/>
  <c r="D995" i="7"/>
  <c r="E995" i="7" s="1"/>
  <c r="D996" i="6"/>
  <c r="E996" i="6" s="1"/>
  <c r="B997" i="6"/>
  <c r="C996" i="6"/>
  <c r="B997" i="5"/>
  <c r="D996" i="5"/>
  <c r="E996" i="5"/>
  <c r="B998" i="8" l="1"/>
  <c r="D997" i="8"/>
  <c r="E997" i="8" s="1"/>
  <c r="C997" i="8"/>
  <c r="B997" i="7"/>
  <c r="C997" i="7" s="1"/>
  <c r="D996" i="7"/>
  <c r="E996" i="7" s="1"/>
  <c r="D997" i="6"/>
  <c r="E997" i="6" s="1"/>
  <c r="B998" i="6"/>
  <c r="C997" i="6"/>
  <c r="B998" i="5"/>
  <c r="E997" i="5"/>
  <c r="D997" i="5"/>
  <c r="B999" i="8" l="1"/>
  <c r="D998" i="8"/>
  <c r="E998" i="8" s="1"/>
  <c r="C998" i="8"/>
  <c r="B998" i="7"/>
  <c r="C998" i="7" s="1"/>
  <c r="D997" i="7"/>
  <c r="E997" i="7" s="1"/>
  <c r="C998" i="6"/>
  <c r="B999" i="6"/>
  <c r="D998" i="6"/>
  <c r="E998" i="6" s="1"/>
  <c r="B999" i="5"/>
  <c r="D998" i="5"/>
  <c r="E998" i="5"/>
  <c r="B1000" i="8" l="1"/>
  <c r="D999" i="8"/>
  <c r="E999" i="8" s="1"/>
  <c r="C999" i="8"/>
  <c r="B999" i="7"/>
  <c r="C999" i="7" s="1"/>
  <c r="D998" i="7"/>
  <c r="E998" i="7" s="1"/>
  <c r="C999" i="6"/>
  <c r="B1000" i="6"/>
  <c r="D999" i="6"/>
  <c r="E999" i="6" s="1"/>
  <c r="B1000" i="5"/>
  <c r="D999" i="5"/>
  <c r="E999" i="5"/>
  <c r="B1001" i="8" l="1"/>
  <c r="D1000" i="8"/>
  <c r="E1000" i="8" s="1"/>
  <c r="C1000" i="8"/>
  <c r="B1000" i="7"/>
  <c r="C1000" i="7" s="1"/>
  <c r="D999" i="7"/>
  <c r="E999" i="7" s="1"/>
  <c r="D1000" i="6"/>
  <c r="E1000" i="6" s="1"/>
  <c r="B1001" i="6"/>
  <c r="C1000" i="6"/>
  <c r="B1001" i="5"/>
  <c r="D1000" i="5"/>
  <c r="E1000" i="5"/>
  <c r="B1002" i="8" l="1"/>
  <c r="D1001" i="8"/>
  <c r="E1001" i="8" s="1"/>
  <c r="C1001" i="8"/>
  <c r="B1001" i="7"/>
  <c r="C1001" i="7" s="1"/>
  <c r="D1000" i="7"/>
  <c r="E1000" i="7" s="1"/>
  <c r="D1001" i="6"/>
  <c r="E1001" i="6" s="1"/>
  <c r="B1002" i="6"/>
  <c r="C1001" i="6"/>
  <c r="B1002" i="5"/>
  <c r="E1001" i="5"/>
  <c r="D1001" i="5"/>
  <c r="B1003" i="8" l="1"/>
  <c r="D1002" i="8"/>
  <c r="E1002" i="8" s="1"/>
  <c r="C1002" i="8"/>
  <c r="B1002" i="7"/>
  <c r="C1002" i="7" s="1"/>
  <c r="D1001" i="7"/>
  <c r="E1001" i="7" s="1"/>
  <c r="C1002" i="6"/>
  <c r="B1003" i="6"/>
  <c r="D1002" i="6"/>
  <c r="E1002" i="6" s="1"/>
  <c r="B1003" i="5"/>
  <c r="D1002" i="5"/>
  <c r="E1002" i="5"/>
  <c r="B1004" i="8" l="1"/>
  <c r="D1003" i="8"/>
  <c r="E1003" i="8" s="1"/>
  <c r="C1003" i="8"/>
  <c r="B1003" i="7"/>
  <c r="C1003" i="7" s="1"/>
  <c r="D1002" i="7"/>
  <c r="E1002" i="7" s="1"/>
  <c r="C1003" i="6"/>
  <c r="B1004" i="6"/>
  <c r="D1003" i="6"/>
  <c r="E1003" i="6" s="1"/>
  <c r="B1004" i="5"/>
  <c r="D1003" i="5"/>
  <c r="E1003" i="5"/>
  <c r="B1005" i="8" l="1"/>
  <c r="D1004" i="8"/>
  <c r="E1004" i="8" s="1"/>
  <c r="C1004" i="8"/>
  <c r="B1004" i="7"/>
  <c r="C1004" i="7" s="1"/>
  <c r="D1003" i="7"/>
  <c r="E1003" i="7" s="1"/>
  <c r="D1004" i="6"/>
  <c r="E1004" i="6" s="1"/>
  <c r="B1005" i="6"/>
  <c r="C1004" i="6"/>
  <c r="B1005" i="5"/>
  <c r="D1004" i="5"/>
  <c r="E1004" i="5"/>
  <c r="B1006" i="8" l="1"/>
  <c r="D1005" i="8"/>
  <c r="E1005" i="8" s="1"/>
  <c r="C1005" i="8"/>
  <c r="D1004" i="7"/>
  <c r="E1004" i="7" s="1"/>
  <c r="B1005" i="7"/>
  <c r="C1005" i="7" s="1"/>
  <c r="D1005" i="6"/>
  <c r="E1005" i="6" s="1"/>
  <c r="B1006" i="6"/>
  <c r="C1005" i="6"/>
  <c r="B1006" i="5"/>
  <c r="E1005" i="5"/>
  <c r="D1005" i="5"/>
  <c r="D1006" i="8" l="1"/>
  <c r="E1006" i="8" s="1"/>
  <c r="C1006" i="8"/>
  <c r="D1005" i="7"/>
  <c r="E1005" i="7" s="1"/>
  <c r="B1006" i="7"/>
  <c r="C1006" i="7" s="1"/>
  <c r="D1006" i="6"/>
  <c r="E1006" i="6" s="1"/>
  <c r="C1006" i="6"/>
  <c r="E1006" i="5"/>
  <c r="D1006" i="5"/>
  <c r="D1006" i="7" l="1"/>
  <c r="E1006" i="7" s="1"/>
  <c r="C1007" i="9" l="1"/>
  <c r="B8" i="9"/>
  <c r="D8" i="9" s="1"/>
  <c r="E8" i="9" s="1"/>
  <c r="C8" i="9" l="1"/>
  <c r="B9" i="9"/>
  <c r="D9" i="9" s="1"/>
  <c r="E9" i="9" s="1"/>
  <c r="C9" i="9" l="1"/>
  <c r="B10" i="9"/>
  <c r="D10" i="9" s="1"/>
  <c r="E10" i="9" s="1"/>
  <c r="C10" i="9" l="1"/>
  <c r="B11" i="9"/>
  <c r="D11" i="9" s="1"/>
  <c r="E11" i="9" s="1"/>
  <c r="C11" i="9" l="1"/>
  <c r="B12" i="9"/>
  <c r="D12" i="9" s="1"/>
  <c r="E12" i="9" s="1"/>
  <c r="C12" i="9" l="1"/>
  <c r="B13" i="9"/>
  <c r="D13" i="9" s="1"/>
  <c r="E13" i="9" s="1"/>
  <c r="C13" i="9" l="1"/>
  <c r="B14" i="9"/>
  <c r="D14" i="9" s="1"/>
  <c r="E14" i="9" s="1"/>
  <c r="C14" i="9" l="1"/>
  <c r="B15" i="9"/>
  <c r="D15" i="9" s="1"/>
  <c r="E15" i="9" s="1"/>
  <c r="C15" i="9" l="1"/>
  <c r="B16" i="9"/>
  <c r="D16" i="9" s="1"/>
  <c r="E16" i="9" s="1"/>
  <c r="C16" i="9" l="1"/>
  <c r="B17" i="9"/>
  <c r="D17" i="9" s="1"/>
  <c r="E17" i="9" s="1"/>
  <c r="C17" i="9" l="1"/>
  <c r="B18" i="9"/>
  <c r="D18" i="9" s="1"/>
  <c r="E18" i="9" s="1"/>
  <c r="C18" i="9" l="1"/>
  <c r="B19" i="9"/>
  <c r="D19" i="9" s="1"/>
  <c r="E19" i="9" s="1"/>
  <c r="C19" i="9" l="1"/>
  <c r="B20" i="9"/>
  <c r="D20" i="9" s="1"/>
  <c r="E20" i="9" s="1"/>
  <c r="C20" i="9" l="1"/>
  <c r="B21" i="9"/>
  <c r="D21" i="9" s="1"/>
  <c r="E21" i="9" s="1"/>
  <c r="C21" i="9" l="1"/>
  <c r="B22" i="9"/>
  <c r="D22" i="9" s="1"/>
  <c r="E22" i="9" s="1"/>
  <c r="C22" i="9" l="1"/>
  <c r="B23" i="9"/>
  <c r="D23" i="9" s="1"/>
  <c r="E23" i="9" s="1"/>
  <c r="C23" i="9" l="1"/>
  <c r="B24" i="9"/>
  <c r="D24" i="9" s="1"/>
  <c r="E24" i="9" s="1"/>
  <c r="C24" i="9" l="1"/>
  <c r="B25" i="9"/>
  <c r="D25" i="9" s="1"/>
  <c r="E25" i="9" s="1"/>
  <c r="C25" i="9" l="1"/>
  <c r="B26" i="9"/>
  <c r="D26" i="9" s="1"/>
  <c r="E26" i="9" s="1"/>
  <c r="C26" i="9" l="1"/>
  <c r="B27" i="9"/>
  <c r="D27" i="9" s="1"/>
  <c r="E27" i="9" s="1"/>
  <c r="C27" i="9" l="1"/>
  <c r="B28" i="9"/>
  <c r="D28" i="9" s="1"/>
  <c r="E28" i="9" s="1"/>
  <c r="C28" i="9" l="1"/>
  <c r="B29" i="9"/>
  <c r="D29" i="9" s="1"/>
  <c r="E29" i="9" s="1"/>
  <c r="C29" i="9" l="1"/>
  <c r="B30" i="9"/>
  <c r="D30" i="9" s="1"/>
  <c r="E30" i="9" s="1"/>
  <c r="C30" i="9" l="1"/>
  <c r="B31" i="9"/>
  <c r="D31" i="9" s="1"/>
  <c r="E31" i="9" s="1"/>
  <c r="C31" i="9" l="1"/>
  <c r="B32" i="9"/>
  <c r="D32" i="9" s="1"/>
  <c r="E32" i="9" s="1"/>
  <c r="C32" i="9" l="1"/>
  <c r="B33" i="9"/>
  <c r="D33" i="9" s="1"/>
  <c r="E33" i="9" s="1"/>
  <c r="C33" i="9" l="1"/>
  <c r="B34" i="9"/>
  <c r="D34" i="9" s="1"/>
  <c r="E34" i="9" s="1"/>
  <c r="C34" i="9" l="1"/>
  <c r="B35" i="9"/>
  <c r="D35" i="9" s="1"/>
  <c r="E35" i="9" s="1"/>
  <c r="C35" i="9" l="1"/>
  <c r="B36" i="9"/>
  <c r="D36" i="9" s="1"/>
  <c r="E36" i="9" s="1"/>
  <c r="C36" i="9" l="1"/>
  <c r="B37" i="9"/>
  <c r="D37" i="9" s="1"/>
  <c r="E37" i="9" s="1"/>
  <c r="C37" i="9" l="1"/>
  <c r="B38" i="9"/>
  <c r="D38" i="9" s="1"/>
  <c r="E38" i="9" s="1"/>
  <c r="C38" i="9" l="1"/>
  <c r="B39" i="9"/>
  <c r="D39" i="9" s="1"/>
  <c r="E39" i="9" s="1"/>
  <c r="C39" i="9" l="1"/>
  <c r="B40" i="9"/>
  <c r="D40" i="9" s="1"/>
  <c r="E40" i="9" s="1"/>
  <c r="C40" i="9" l="1"/>
  <c r="B41" i="9"/>
  <c r="D41" i="9" s="1"/>
  <c r="E41" i="9" s="1"/>
  <c r="C41" i="9" l="1"/>
  <c r="B42" i="9"/>
  <c r="D42" i="9" s="1"/>
  <c r="E42" i="9" s="1"/>
  <c r="C42" i="9" l="1"/>
  <c r="B43" i="9"/>
  <c r="D43" i="9" s="1"/>
  <c r="E43" i="9" s="1"/>
  <c r="C43" i="9" l="1"/>
  <c r="B44" i="9"/>
  <c r="D44" i="9" s="1"/>
  <c r="E44" i="9" s="1"/>
  <c r="C44" i="9" l="1"/>
  <c r="B45" i="9"/>
  <c r="D45" i="9" s="1"/>
  <c r="E45" i="9" s="1"/>
  <c r="C45" i="9" l="1"/>
  <c r="B46" i="9"/>
  <c r="D46" i="9" s="1"/>
  <c r="E46" i="9" s="1"/>
  <c r="C46" i="9" l="1"/>
  <c r="B47" i="9"/>
  <c r="D47" i="9" s="1"/>
  <c r="E47" i="9" s="1"/>
  <c r="C47" i="9" l="1"/>
  <c r="B48" i="9"/>
  <c r="D48" i="9" s="1"/>
  <c r="E48" i="9" s="1"/>
  <c r="C48" i="9" l="1"/>
  <c r="B49" i="9"/>
  <c r="D49" i="9" s="1"/>
  <c r="E49" i="9" s="1"/>
  <c r="C49" i="9" l="1"/>
  <c r="B50" i="9"/>
  <c r="D50" i="9" s="1"/>
  <c r="E50" i="9" s="1"/>
  <c r="C50" i="9" l="1"/>
  <c r="B51" i="9"/>
  <c r="D51" i="9" s="1"/>
  <c r="E51" i="9" s="1"/>
  <c r="C51" i="9" l="1"/>
  <c r="B52" i="9"/>
  <c r="D52" i="9" s="1"/>
  <c r="E52" i="9" s="1"/>
  <c r="C52" i="9" l="1"/>
  <c r="B53" i="9"/>
  <c r="D53" i="9" s="1"/>
  <c r="E53" i="9" s="1"/>
  <c r="C53" i="9" l="1"/>
  <c r="B54" i="9"/>
  <c r="D54" i="9" s="1"/>
  <c r="E54" i="9" s="1"/>
  <c r="C54" i="9" l="1"/>
  <c r="B55" i="9"/>
  <c r="D55" i="9" s="1"/>
  <c r="E55" i="9" s="1"/>
  <c r="C55" i="9" l="1"/>
  <c r="B56" i="9"/>
  <c r="D56" i="9" s="1"/>
  <c r="E56" i="9" s="1"/>
  <c r="C56" i="9" l="1"/>
  <c r="B57" i="9"/>
  <c r="D57" i="9" s="1"/>
  <c r="E57" i="9" s="1"/>
  <c r="C57" i="9" l="1"/>
  <c r="B58" i="9"/>
  <c r="D58" i="9" s="1"/>
  <c r="E58" i="9" s="1"/>
  <c r="C58" i="9" l="1"/>
  <c r="B59" i="9"/>
  <c r="D59" i="9" s="1"/>
  <c r="E59" i="9" s="1"/>
  <c r="C59" i="9" l="1"/>
  <c r="B60" i="9"/>
  <c r="D60" i="9" s="1"/>
  <c r="E60" i="9" s="1"/>
  <c r="C60" i="9" l="1"/>
  <c r="B61" i="9"/>
  <c r="D61" i="9" s="1"/>
  <c r="E61" i="9" s="1"/>
  <c r="C61" i="9" l="1"/>
  <c r="B62" i="9"/>
  <c r="D62" i="9" s="1"/>
  <c r="E62" i="9" s="1"/>
  <c r="C62" i="9" l="1"/>
  <c r="B63" i="9"/>
  <c r="D63" i="9" s="1"/>
  <c r="E63" i="9" s="1"/>
  <c r="C63" i="9" l="1"/>
  <c r="B64" i="9"/>
  <c r="D64" i="9" s="1"/>
  <c r="E64" i="9" s="1"/>
  <c r="C64" i="9" l="1"/>
  <c r="B65" i="9"/>
  <c r="D65" i="9" s="1"/>
  <c r="E65" i="9" s="1"/>
  <c r="C65" i="9" l="1"/>
  <c r="B66" i="9"/>
  <c r="D66" i="9" s="1"/>
  <c r="E66" i="9" s="1"/>
  <c r="C66" i="9" l="1"/>
  <c r="B67" i="9"/>
  <c r="D67" i="9" s="1"/>
  <c r="E67" i="9" s="1"/>
  <c r="C67" i="9" l="1"/>
  <c r="B68" i="9"/>
  <c r="D68" i="9" s="1"/>
  <c r="E68" i="9" s="1"/>
  <c r="C68" i="9" l="1"/>
  <c r="B69" i="9"/>
  <c r="D69" i="9" s="1"/>
  <c r="E69" i="9" s="1"/>
  <c r="C69" i="9" l="1"/>
  <c r="B70" i="9"/>
  <c r="D70" i="9" s="1"/>
  <c r="E70" i="9" s="1"/>
  <c r="C70" i="9" l="1"/>
  <c r="B71" i="9"/>
  <c r="D71" i="9" s="1"/>
  <c r="E71" i="9" s="1"/>
  <c r="C71" i="9" l="1"/>
  <c r="B72" i="9"/>
  <c r="D72" i="9" s="1"/>
  <c r="E72" i="9" s="1"/>
  <c r="C72" i="9" l="1"/>
  <c r="B73" i="9"/>
  <c r="D73" i="9" s="1"/>
  <c r="E73" i="9" s="1"/>
  <c r="C73" i="9" l="1"/>
  <c r="B74" i="9"/>
  <c r="D74" i="9" s="1"/>
  <c r="E74" i="9" s="1"/>
  <c r="C74" i="9" l="1"/>
  <c r="B75" i="9"/>
  <c r="D75" i="9" s="1"/>
  <c r="E75" i="9" s="1"/>
  <c r="C75" i="9" l="1"/>
  <c r="B76" i="9"/>
  <c r="D76" i="9" s="1"/>
  <c r="E76" i="9" s="1"/>
  <c r="C76" i="9" l="1"/>
  <c r="B77" i="9"/>
  <c r="D77" i="9" s="1"/>
  <c r="E77" i="9" s="1"/>
  <c r="C77" i="9" l="1"/>
  <c r="B78" i="9"/>
  <c r="D78" i="9" s="1"/>
  <c r="E78" i="9" s="1"/>
  <c r="C78" i="9" l="1"/>
  <c r="B79" i="9"/>
  <c r="D79" i="9" s="1"/>
  <c r="E79" i="9" s="1"/>
  <c r="C79" i="9" l="1"/>
  <c r="B80" i="9"/>
  <c r="D80" i="9" s="1"/>
  <c r="E80" i="9" s="1"/>
  <c r="C80" i="9" l="1"/>
  <c r="B81" i="9"/>
  <c r="D81" i="9" s="1"/>
  <c r="E81" i="9" s="1"/>
  <c r="C81" i="9" l="1"/>
  <c r="B82" i="9"/>
  <c r="D82" i="9" s="1"/>
  <c r="E82" i="9" s="1"/>
  <c r="C82" i="9" l="1"/>
  <c r="B83" i="9"/>
  <c r="D83" i="9" s="1"/>
  <c r="E83" i="9" s="1"/>
  <c r="C83" i="9" l="1"/>
  <c r="B84" i="9"/>
  <c r="D84" i="9" s="1"/>
  <c r="E84" i="9" s="1"/>
  <c r="C84" i="9" l="1"/>
  <c r="B85" i="9"/>
  <c r="D85" i="9" s="1"/>
  <c r="E85" i="9" s="1"/>
  <c r="C85" i="9" l="1"/>
  <c r="B86" i="9"/>
  <c r="D86" i="9" s="1"/>
  <c r="E86" i="9" s="1"/>
  <c r="C86" i="9" l="1"/>
  <c r="B87" i="9"/>
  <c r="D87" i="9" s="1"/>
  <c r="E87" i="9" s="1"/>
  <c r="C87" i="9" l="1"/>
  <c r="B88" i="9"/>
  <c r="D88" i="9" s="1"/>
  <c r="E88" i="9" s="1"/>
  <c r="C88" i="9" l="1"/>
  <c r="B89" i="9"/>
  <c r="D89" i="9" s="1"/>
  <c r="E89" i="9" s="1"/>
  <c r="C89" i="9" l="1"/>
  <c r="B90" i="9"/>
  <c r="D90" i="9" s="1"/>
  <c r="E90" i="9" s="1"/>
  <c r="C90" i="9" l="1"/>
  <c r="B91" i="9"/>
  <c r="D91" i="9" s="1"/>
  <c r="E91" i="9" s="1"/>
  <c r="C91" i="9" l="1"/>
  <c r="B92" i="9"/>
  <c r="D92" i="9" s="1"/>
  <c r="E92" i="9" s="1"/>
  <c r="C92" i="9" l="1"/>
  <c r="B93" i="9"/>
  <c r="D93" i="9" s="1"/>
  <c r="E93" i="9" s="1"/>
  <c r="C93" i="9" l="1"/>
  <c r="B94" i="9"/>
  <c r="D94" i="9" s="1"/>
  <c r="E94" i="9" s="1"/>
  <c r="C94" i="9" l="1"/>
  <c r="B95" i="9"/>
  <c r="D95" i="9" s="1"/>
  <c r="E95" i="9" s="1"/>
  <c r="C95" i="9" l="1"/>
  <c r="B96" i="9"/>
  <c r="D96" i="9" s="1"/>
  <c r="E96" i="9" s="1"/>
  <c r="C96" i="9" l="1"/>
  <c r="B97" i="9"/>
  <c r="D97" i="9" s="1"/>
  <c r="E97" i="9" s="1"/>
  <c r="C97" i="9" l="1"/>
  <c r="B98" i="9"/>
  <c r="D98" i="9" s="1"/>
  <c r="E98" i="9" s="1"/>
  <c r="C98" i="9" l="1"/>
  <c r="B99" i="9"/>
  <c r="D99" i="9" s="1"/>
  <c r="E99" i="9" s="1"/>
  <c r="C99" i="9" l="1"/>
  <c r="B100" i="9"/>
  <c r="D100" i="9" s="1"/>
  <c r="E100" i="9" s="1"/>
  <c r="C100" i="9" l="1"/>
  <c r="B101" i="9"/>
  <c r="D101" i="9" s="1"/>
  <c r="E101" i="9" s="1"/>
  <c r="C101" i="9" l="1"/>
  <c r="B102" i="9"/>
  <c r="D102" i="9" s="1"/>
  <c r="E102" i="9" s="1"/>
  <c r="C102" i="9" l="1"/>
  <c r="B103" i="9"/>
  <c r="D103" i="9" s="1"/>
  <c r="E103" i="9" s="1"/>
  <c r="C103" i="9" l="1"/>
  <c r="B104" i="9"/>
  <c r="D104" i="9" s="1"/>
  <c r="E104" i="9" s="1"/>
  <c r="C104" i="9" l="1"/>
  <c r="B105" i="9"/>
  <c r="D105" i="9" s="1"/>
  <c r="E105" i="9" s="1"/>
  <c r="C105" i="9" l="1"/>
  <c r="B106" i="9"/>
  <c r="D106" i="9" s="1"/>
  <c r="E106" i="9" s="1"/>
  <c r="C106" i="9" l="1"/>
  <c r="B107" i="9"/>
  <c r="D107" i="9" s="1"/>
  <c r="E107" i="9" s="1"/>
  <c r="C107" i="9" l="1"/>
  <c r="B108" i="9"/>
  <c r="D108" i="9" s="1"/>
  <c r="E108" i="9" s="1"/>
  <c r="C108" i="9" l="1"/>
  <c r="B109" i="9"/>
  <c r="D109" i="9" s="1"/>
  <c r="E109" i="9" s="1"/>
  <c r="C109" i="9" l="1"/>
  <c r="B110" i="9"/>
  <c r="D110" i="9" s="1"/>
  <c r="E110" i="9" s="1"/>
  <c r="C110" i="9" l="1"/>
  <c r="B111" i="9"/>
  <c r="D111" i="9" s="1"/>
  <c r="E111" i="9" s="1"/>
  <c r="C111" i="9" l="1"/>
  <c r="B112" i="9"/>
  <c r="D112" i="9" s="1"/>
  <c r="E112" i="9" s="1"/>
  <c r="C112" i="9" l="1"/>
  <c r="B113" i="9"/>
  <c r="D113" i="9" s="1"/>
  <c r="E113" i="9" s="1"/>
  <c r="C113" i="9" l="1"/>
  <c r="B114" i="9"/>
  <c r="D114" i="9" s="1"/>
  <c r="E114" i="9" s="1"/>
  <c r="C114" i="9" l="1"/>
  <c r="B115" i="9"/>
  <c r="D115" i="9" s="1"/>
  <c r="E115" i="9" s="1"/>
  <c r="C115" i="9" l="1"/>
  <c r="B116" i="9"/>
  <c r="D116" i="9" s="1"/>
  <c r="E116" i="9" s="1"/>
  <c r="C116" i="9" l="1"/>
  <c r="B117" i="9"/>
  <c r="D117" i="9" s="1"/>
  <c r="E117" i="9" s="1"/>
  <c r="C117" i="9" l="1"/>
  <c r="B118" i="9"/>
  <c r="D118" i="9" s="1"/>
  <c r="E118" i="9" s="1"/>
  <c r="C118" i="9" l="1"/>
  <c r="B119" i="9"/>
  <c r="D119" i="9" s="1"/>
  <c r="E119" i="9" s="1"/>
  <c r="C119" i="9" l="1"/>
  <c r="B120" i="9"/>
  <c r="D120" i="9" s="1"/>
  <c r="E120" i="9" s="1"/>
  <c r="C120" i="9" l="1"/>
  <c r="B121" i="9"/>
  <c r="D121" i="9" s="1"/>
  <c r="E121" i="9" s="1"/>
  <c r="C121" i="9" l="1"/>
  <c r="B122" i="9"/>
  <c r="D122" i="9" s="1"/>
  <c r="E122" i="9" s="1"/>
  <c r="C122" i="9" l="1"/>
  <c r="B123" i="9"/>
  <c r="D123" i="9" s="1"/>
  <c r="E123" i="9" s="1"/>
  <c r="C123" i="9" l="1"/>
  <c r="B124" i="9"/>
  <c r="D124" i="9" s="1"/>
  <c r="E124" i="9" s="1"/>
  <c r="C124" i="9" l="1"/>
  <c r="B125" i="9"/>
  <c r="D125" i="9" s="1"/>
  <c r="E125" i="9" s="1"/>
  <c r="C125" i="9" l="1"/>
  <c r="B126" i="9"/>
  <c r="D126" i="9" s="1"/>
  <c r="E126" i="9" s="1"/>
  <c r="C126" i="9" l="1"/>
  <c r="B127" i="9"/>
  <c r="D127" i="9" s="1"/>
  <c r="E127" i="9" s="1"/>
  <c r="C127" i="9" l="1"/>
  <c r="B128" i="9"/>
  <c r="D128" i="9" s="1"/>
  <c r="E128" i="9" s="1"/>
  <c r="C128" i="9" l="1"/>
  <c r="B129" i="9"/>
  <c r="D129" i="9" s="1"/>
  <c r="E129" i="9" s="1"/>
  <c r="C129" i="9" l="1"/>
  <c r="B130" i="9"/>
  <c r="D130" i="9" s="1"/>
  <c r="E130" i="9" s="1"/>
  <c r="C130" i="9" l="1"/>
  <c r="B131" i="9"/>
  <c r="D131" i="9" s="1"/>
  <c r="E131" i="9" s="1"/>
  <c r="C131" i="9" l="1"/>
  <c r="B132" i="9"/>
  <c r="D132" i="9" s="1"/>
  <c r="E132" i="9" s="1"/>
  <c r="C132" i="9" l="1"/>
  <c r="B133" i="9"/>
  <c r="D133" i="9" s="1"/>
  <c r="E133" i="9" s="1"/>
  <c r="C133" i="9" l="1"/>
  <c r="B134" i="9"/>
  <c r="D134" i="9" s="1"/>
  <c r="E134" i="9" s="1"/>
  <c r="C134" i="9" l="1"/>
  <c r="B135" i="9"/>
  <c r="D135" i="9" s="1"/>
  <c r="E135" i="9" s="1"/>
  <c r="C135" i="9" l="1"/>
  <c r="B136" i="9"/>
  <c r="D136" i="9" s="1"/>
  <c r="E136" i="9" s="1"/>
  <c r="C136" i="9" l="1"/>
  <c r="B137" i="9"/>
  <c r="D137" i="9" s="1"/>
  <c r="E137" i="9" s="1"/>
  <c r="C137" i="9" l="1"/>
  <c r="B138" i="9"/>
  <c r="D138" i="9" s="1"/>
  <c r="E138" i="9" s="1"/>
  <c r="C138" i="9" l="1"/>
  <c r="B139" i="9"/>
  <c r="D139" i="9" s="1"/>
  <c r="E139" i="9" s="1"/>
  <c r="C139" i="9" l="1"/>
  <c r="B140" i="9"/>
  <c r="D140" i="9" s="1"/>
  <c r="E140" i="9" s="1"/>
  <c r="C140" i="9" l="1"/>
  <c r="B141" i="9"/>
  <c r="D141" i="9" s="1"/>
  <c r="E141" i="9" s="1"/>
  <c r="C141" i="9" l="1"/>
  <c r="B142" i="9"/>
  <c r="D142" i="9" s="1"/>
  <c r="E142" i="9" s="1"/>
  <c r="C142" i="9" l="1"/>
  <c r="B143" i="9"/>
  <c r="D143" i="9" s="1"/>
  <c r="E143" i="9" s="1"/>
  <c r="C143" i="9" l="1"/>
  <c r="B144" i="9"/>
  <c r="D144" i="9" s="1"/>
  <c r="E144" i="9" s="1"/>
  <c r="C144" i="9" l="1"/>
  <c r="B145" i="9"/>
  <c r="D145" i="9" s="1"/>
  <c r="E145" i="9" s="1"/>
  <c r="C145" i="9" l="1"/>
  <c r="B146" i="9"/>
  <c r="D146" i="9" s="1"/>
  <c r="E146" i="9" s="1"/>
  <c r="C146" i="9" l="1"/>
  <c r="B147" i="9"/>
  <c r="D147" i="9" s="1"/>
  <c r="E147" i="9" s="1"/>
  <c r="C147" i="9" l="1"/>
  <c r="B148" i="9"/>
  <c r="D148" i="9" s="1"/>
  <c r="E148" i="9" s="1"/>
  <c r="C148" i="9" l="1"/>
  <c r="B149" i="9"/>
  <c r="D149" i="9" s="1"/>
  <c r="E149" i="9" s="1"/>
  <c r="C149" i="9" l="1"/>
  <c r="B150" i="9"/>
  <c r="D150" i="9" s="1"/>
  <c r="E150" i="9" s="1"/>
  <c r="C150" i="9" l="1"/>
  <c r="B151" i="9"/>
  <c r="D151" i="9" s="1"/>
  <c r="E151" i="9" s="1"/>
  <c r="C151" i="9" l="1"/>
  <c r="B152" i="9"/>
  <c r="D152" i="9" s="1"/>
  <c r="E152" i="9" s="1"/>
  <c r="C152" i="9" l="1"/>
  <c r="B153" i="9"/>
  <c r="D153" i="9" s="1"/>
  <c r="E153" i="9" s="1"/>
  <c r="C153" i="9" l="1"/>
  <c r="B154" i="9"/>
  <c r="D154" i="9" s="1"/>
  <c r="E154" i="9" s="1"/>
  <c r="C154" i="9" l="1"/>
  <c r="B155" i="9"/>
  <c r="D155" i="9" s="1"/>
  <c r="E155" i="9" s="1"/>
  <c r="C155" i="9" l="1"/>
  <c r="B156" i="9"/>
  <c r="D156" i="9" s="1"/>
  <c r="E156" i="9" s="1"/>
  <c r="C156" i="9" l="1"/>
  <c r="B157" i="9"/>
  <c r="D157" i="9" s="1"/>
  <c r="E157" i="9" s="1"/>
  <c r="C157" i="9" l="1"/>
  <c r="B158" i="9"/>
  <c r="D158" i="9" s="1"/>
  <c r="E158" i="9" s="1"/>
  <c r="C158" i="9" l="1"/>
  <c r="B159" i="9"/>
  <c r="D159" i="9" s="1"/>
  <c r="E159" i="9" s="1"/>
  <c r="C159" i="9" l="1"/>
  <c r="B160" i="9"/>
  <c r="D160" i="9" s="1"/>
  <c r="E160" i="9" s="1"/>
  <c r="C160" i="9" l="1"/>
  <c r="B161" i="9"/>
  <c r="D161" i="9" s="1"/>
  <c r="E161" i="9" s="1"/>
  <c r="C161" i="9" l="1"/>
  <c r="B162" i="9"/>
  <c r="D162" i="9" s="1"/>
  <c r="E162" i="9" s="1"/>
  <c r="C162" i="9" l="1"/>
  <c r="B163" i="9"/>
  <c r="D163" i="9" s="1"/>
  <c r="E163" i="9" s="1"/>
  <c r="C163" i="9" l="1"/>
  <c r="B164" i="9"/>
  <c r="D164" i="9" s="1"/>
  <c r="E164" i="9" s="1"/>
  <c r="C164" i="9" l="1"/>
  <c r="B165" i="9"/>
  <c r="D165" i="9" s="1"/>
  <c r="E165" i="9" s="1"/>
  <c r="C165" i="9" l="1"/>
  <c r="B166" i="9"/>
  <c r="D166" i="9" s="1"/>
  <c r="E166" i="9" s="1"/>
  <c r="C166" i="9" l="1"/>
  <c r="B167" i="9"/>
  <c r="D167" i="9" s="1"/>
  <c r="E167" i="9" s="1"/>
  <c r="C167" i="9" l="1"/>
  <c r="B168" i="9"/>
  <c r="D168" i="9" s="1"/>
  <c r="E168" i="9" s="1"/>
  <c r="C168" i="9" l="1"/>
  <c r="B169" i="9"/>
  <c r="D169" i="9" s="1"/>
  <c r="E169" i="9" s="1"/>
  <c r="C169" i="9" l="1"/>
  <c r="B170" i="9"/>
  <c r="D170" i="9" s="1"/>
  <c r="E170" i="9" s="1"/>
  <c r="C170" i="9" l="1"/>
  <c r="B171" i="9"/>
  <c r="D171" i="9" s="1"/>
  <c r="E171" i="9" s="1"/>
  <c r="C171" i="9" l="1"/>
  <c r="B172" i="9"/>
  <c r="D172" i="9" s="1"/>
  <c r="E172" i="9" s="1"/>
  <c r="C172" i="9" l="1"/>
  <c r="B173" i="9"/>
  <c r="D173" i="9" s="1"/>
  <c r="E173" i="9" s="1"/>
  <c r="C173" i="9" l="1"/>
  <c r="B174" i="9"/>
  <c r="D174" i="9" s="1"/>
  <c r="E174" i="9" s="1"/>
  <c r="C174" i="9" l="1"/>
  <c r="B175" i="9"/>
  <c r="D175" i="9" s="1"/>
  <c r="E175" i="9" s="1"/>
  <c r="C175" i="9" l="1"/>
  <c r="B176" i="9"/>
  <c r="D176" i="9" s="1"/>
  <c r="E176" i="9" s="1"/>
  <c r="C176" i="9" l="1"/>
  <c r="B177" i="9"/>
  <c r="D177" i="9" s="1"/>
  <c r="E177" i="9" s="1"/>
  <c r="C177" i="9" l="1"/>
  <c r="B178" i="9"/>
  <c r="D178" i="9" s="1"/>
  <c r="E178" i="9" s="1"/>
  <c r="C178" i="9" l="1"/>
  <c r="B179" i="9"/>
  <c r="D179" i="9" s="1"/>
  <c r="E179" i="9" s="1"/>
  <c r="C179" i="9" l="1"/>
  <c r="B180" i="9"/>
  <c r="D180" i="9" s="1"/>
  <c r="E180" i="9" s="1"/>
  <c r="C180" i="9" l="1"/>
  <c r="B181" i="9"/>
  <c r="D181" i="9" s="1"/>
  <c r="E181" i="9" s="1"/>
  <c r="C181" i="9" l="1"/>
  <c r="B182" i="9"/>
  <c r="D182" i="9" s="1"/>
  <c r="E182" i="9" s="1"/>
  <c r="C182" i="9" l="1"/>
  <c r="B183" i="9"/>
  <c r="D183" i="9" s="1"/>
  <c r="E183" i="9" s="1"/>
  <c r="C183" i="9" l="1"/>
  <c r="B184" i="9"/>
  <c r="D184" i="9" s="1"/>
  <c r="E184" i="9" s="1"/>
  <c r="C184" i="9" l="1"/>
  <c r="B185" i="9"/>
  <c r="D185" i="9" s="1"/>
  <c r="E185" i="9" s="1"/>
  <c r="C185" i="9" l="1"/>
  <c r="B186" i="9"/>
  <c r="D186" i="9" s="1"/>
  <c r="E186" i="9" s="1"/>
  <c r="C186" i="9" l="1"/>
  <c r="B187" i="9"/>
  <c r="D187" i="9" s="1"/>
  <c r="E187" i="9" s="1"/>
  <c r="C187" i="9" l="1"/>
  <c r="B188" i="9"/>
  <c r="D188" i="9" s="1"/>
  <c r="E188" i="9" s="1"/>
  <c r="C188" i="9" l="1"/>
  <c r="B189" i="9"/>
  <c r="D189" i="9" s="1"/>
  <c r="E189" i="9" s="1"/>
  <c r="C189" i="9" l="1"/>
  <c r="B190" i="9"/>
  <c r="D190" i="9" s="1"/>
  <c r="E190" i="9" s="1"/>
  <c r="C190" i="9" l="1"/>
  <c r="B191" i="9"/>
  <c r="D191" i="9" s="1"/>
  <c r="E191" i="9" s="1"/>
  <c r="C191" i="9" l="1"/>
  <c r="B192" i="9"/>
  <c r="D192" i="9" s="1"/>
  <c r="E192" i="9" s="1"/>
  <c r="C192" i="9" l="1"/>
  <c r="B193" i="9"/>
  <c r="D193" i="9" s="1"/>
  <c r="E193" i="9" s="1"/>
  <c r="C193" i="9" l="1"/>
  <c r="B194" i="9"/>
  <c r="D194" i="9" s="1"/>
  <c r="E194" i="9" s="1"/>
  <c r="C194" i="9" l="1"/>
  <c r="B195" i="9"/>
  <c r="D195" i="9" s="1"/>
  <c r="E195" i="9" s="1"/>
  <c r="C195" i="9" l="1"/>
  <c r="B196" i="9"/>
  <c r="D196" i="9" s="1"/>
  <c r="E196" i="9" s="1"/>
  <c r="C196" i="9" l="1"/>
  <c r="B197" i="9"/>
  <c r="D197" i="9" s="1"/>
  <c r="E197" i="9" s="1"/>
  <c r="C197" i="9" l="1"/>
  <c r="B198" i="9"/>
  <c r="D198" i="9" s="1"/>
  <c r="E198" i="9" s="1"/>
  <c r="C198" i="9" l="1"/>
  <c r="B199" i="9"/>
  <c r="D199" i="9" s="1"/>
  <c r="E199" i="9" s="1"/>
  <c r="C199" i="9" l="1"/>
  <c r="B200" i="9"/>
  <c r="D200" i="9" s="1"/>
  <c r="E200" i="9" s="1"/>
  <c r="C200" i="9" l="1"/>
  <c r="B201" i="9"/>
  <c r="D201" i="9" s="1"/>
  <c r="E201" i="9" s="1"/>
  <c r="C201" i="9" l="1"/>
  <c r="B202" i="9"/>
  <c r="D202" i="9" s="1"/>
  <c r="E202" i="9" s="1"/>
  <c r="C202" i="9" l="1"/>
  <c r="B203" i="9"/>
  <c r="D203" i="9" s="1"/>
  <c r="E203" i="9" s="1"/>
  <c r="C203" i="9" l="1"/>
  <c r="B204" i="9"/>
  <c r="D204" i="9" s="1"/>
  <c r="E204" i="9" s="1"/>
  <c r="C204" i="9" l="1"/>
  <c r="B205" i="9"/>
  <c r="D205" i="9" s="1"/>
  <c r="E205" i="9" s="1"/>
  <c r="C205" i="9" l="1"/>
  <c r="B206" i="9"/>
  <c r="D206" i="9" s="1"/>
  <c r="E206" i="9" s="1"/>
  <c r="C206" i="9" l="1"/>
  <c r="B207" i="9"/>
  <c r="D207" i="9" s="1"/>
  <c r="E207" i="9" s="1"/>
  <c r="C207" i="9" l="1"/>
  <c r="B208" i="9"/>
  <c r="D208" i="9" s="1"/>
  <c r="E208" i="9" s="1"/>
  <c r="C208" i="9" l="1"/>
  <c r="B209" i="9"/>
  <c r="D209" i="9" s="1"/>
  <c r="E209" i="9" s="1"/>
  <c r="C209" i="9" l="1"/>
  <c r="B210" i="9"/>
  <c r="D210" i="9" s="1"/>
  <c r="E210" i="9" s="1"/>
  <c r="C210" i="9" l="1"/>
  <c r="B211" i="9"/>
  <c r="D211" i="9" s="1"/>
  <c r="E211" i="9" s="1"/>
  <c r="C211" i="9" l="1"/>
  <c r="B212" i="9"/>
  <c r="D212" i="9" s="1"/>
  <c r="E212" i="9" s="1"/>
  <c r="C212" i="9" l="1"/>
  <c r="B213" i="9"/>
  <c r="D213" i="9" s="1"/>
  <c r="E213" i="9" s="1"/>
  <c r="C213" i="9" l="1"/>
  <c r="B214" i="9"/>
  <c r="D214" i="9" s="1"/>
  <c r="E214" i="9" s="1"/>
  <c r="C214" i="9" l="1"/>
  <c r="B215" i="9"/>
  <c r="D215" i="9" s="1"/>
  <c r="E215" i="9" s="1"/>
  <c r="C215" i="9" l="1"/>
  <c r="B216" i="9"/>
  <c r="D216" i="9" s="1"/>
  <c r="E216" i="9" s="1"/>
  <c r="C216" i="9" l="1"/>
  <c r="B217" i="9"/>
  <c r="D217" i="9" s="1"/>
  <c r="E217" i="9" s="1"/>
  <c r="C217" i="9" l="1"/>
  <c r="B218" i="9"/>
  <c r="D218" i="9" s="1"/>
  <c r="E218" i="9" s="1"/>
  <c r="C218" i="9" l="1"/>
  <c r="B219" i="9"/>
  <c r="D219" i="9" s="1"/>
  <c r="E219" i="9" s="1"/>
  <c r="C219" i="9" l="1"/>
  <c r="B220" i="9"/>
  <c r="D220" i="9" s="1"/>
  <c r="E220" i="9" s="1"/>
  <c r="C220" i="9" l="1"/>
  <c r="B221" i="9"/>
  <c r="D221" i="9" s="1"/>
  <c r="E221" i="9" s="1"/>
  <c r="C221" i="9" l="1"/>
  <c r="B222" i="9"/>
  <c r="D222" i="9" s="1"/>
  <c r="E222" i="9" s="1"/>
  <c r="C222" i="9" l="1"/>
  <c r="B223" i="9"/>
  <c r="D223" i="9" s="1"/>
  <c r="E223" i="9" s="1"/>
  <c r="C223" i="9" l="1"/>
  <c r="B224" i="9"/>
  <c r="D224" i="9" s="1"/>
  <c r="E224" i="9" s="1"/>
  <c r="C224" i="9" l="1"/>
  <c r="B225" i="9"/>
  <c r="D225" i="9" s="1"/>
  <c r="E225" i="9" s="1"/>
  <c r="C225" i="9" l="1"/>
  <c r="B226" i="9"/>
  <c r="D226" i="9" s="1"/>
  <c r="E226" i="9" s="1"/>
  <c r="C226" i="9" l="1"/>
  <c r="B227" i="9"/>
  <c r="D227" i="9" s="1"/>
  <c r="E227" i="9" s="1"/>
  <c r="C227" i="9" l="1"/>
  <c r="B228" i="9"/>
  <c r="D228" i="9" s="1"/>
  <c r="E228" i="9" s="1"/>
  <c r="C228" i="9" l="1"/>
  <c r="B229" i="9"/>
  <c r="D229" i="9" s="1"/>
  <c r="E229" i="9" s="1"/>
  <c r="C229" i="9" l="1"/>
  <c r="B230" i="9"/>
  <c r="D230" i="9" s="1"/>
  <c r="E230" i="9" s="1"/>
  <c r="C230" i="9" l="1"/>
  <c r="B231" i="9"/>
  <c r="D231" i="9" s="1"/>
  <c r="E231" i="9" s="1"/>
  <c r="C231" i="9" l="1"/>
  <c r="B232" i="9"/>
  <c r="D232" i="9" s="1"/>
  <c r="E232" i="9" s="1"/>
  <c r="C232" i="9" l="1"/>
  <c r="B233" i="9"/>
  <c r="D233" i="9" s="1"/>
  <c r="E233" i="9" s="1"/>
  <c r="C233" i="9" l="1"/>
  <c r="B234" i="9"/>
  <c r="D234" i="9" s="1"/>
  <c r="E234" i="9" s="1"/>
  <c r="C234" i="9" l="1"/>
  <c r="B235" i="9"/>
  <c r="D235" i="9" s="1"/>
  <c r="E235" i="9" s="1"/>
  <c r="C235" i="9" l="1"/>
  <c r="B236" i="9"/>
  <c r="D236" i="9" s="1"/>
  <c r="E236" i="9" s="1"/>
  <c r="C236" i="9" l="1"/>
  <c r="B237" i="9"/>
  <c r="D237" i="9" s="1"/>
  <c r="E237" i="9" s="1"/>
  <c r="C237" i="9" l="1"/>
  <c r="B238" i="9"/>
  <c r="D238" i="9" s="1"/>
  <c r="E238" i="9" s="1"/>
  <c r="C238" i="9" l="1"/>
  <c r="B239" i="9"/>
  <c r="D239" i="9" s="1"/>
  <c r="E239" i="9" s="1"/>
  <c r="C239" i="9" l="1"/>
  <c r="B240" i="9"/>
  <c r="D240" i="9" s="1"/>
  <c r="E240" i="9" s="1"/>
  <c r="C240" i="9" l="1"/>
  <c r="B241" i="9"/>
  <c r="D241" i="9" s="1"/>
  <c r="E241" i="9" s="1"/>
  <c r="C241" i="9" l="1"/>
  <c r="B242" i="9"/>
  <c r="D242" i="9" s="1"/>
  <c r="E242" i="9" s="1"/>
  <c r="C242" i="9" l="1"/>
  <c r="B243" i="9"/>
  <c r="D243" i="9" s="1"/>
  <c r="E243" i="9" s="1"/>
  <c r="C243" i="9" l="1"/>
  <c r="B244" i="9"/>
  <c r="D244" i="9" s="1"/>
  <c r="E244" i="9" s="1"/>
  <c r="C244" i="9" l="1"/>
  <c r="B245" i="9"/>
  <c r="D245" i="9" s="1"/>
  <c r="E245" i="9" s="1"/>
  <c r="C245" i="9" l="1"/>
  <c r="B246" i="9"/>
  <c r="D246" i="9" s="1"/>
  <c r="E246" i="9" s="1"/>
  <c r="C246" i="9" l="1"/>
  <c r="B247" i="9"/>
  <c r="D247" i="9" s="1"/>
  <c r="E247" i="9" s="1"/>
  <c r="C247" i="9" l="1"/>
  <c r="B248" i="9"/>
  <c r="D248" i="9" s="1"/>
  <c r="E248" i="9" s="1"/>
  <c r="C248" i="9" l="1"/>
  <c r="B249" i="9"/>
  <c r="D249" i="9" s="1"/>
  <c r="E249" i="9" s="1"/>
  <c r="C249" i="9" l="1"/>
  <c r="B250" i="9"/>
  <c r="D250" i="9" s="1"/>
  <c r="E250" i="9" s="1"/>
  <c r="C250" i="9" l="1"/>
  <c r="B251" i="9"/>
  <c r="D251" i="9" s="1"/>
  <c r="E251" i="9" s="1"/>
  <c r="C251" i="9" l="1"/>
  <c r="B252" i="9"/>
  <c r="D252" i="9" s="1"/>
  <c r="E252" i="9" s="1"/>
  <c r="C252" i="9" l="1"/>
  <c r="B253" i="9"/>
  <c r="D253" i="9" s="1"/>
  <c r="E253" i="9" s="1"/>
  <c r="C253" i="9" l="1"/>
  <c r="B254" i="9"/>
  <c r="D254" i="9" s="1"/>
  <c r="E254" i="9" s="1"/>
  <c r="C254" i="9" l="1"/>
  <c r="B255" i="9"/>
  <c r="D255" i="9" s="1"/>
  <c r="E255" i="9" s="1"/>
  <c r="C255" i="9" l="1"/>
  <c r="B256" i="9"/>
  <c r="D256" i="9" s="1"/>
  <c r="E256" i="9" s="1"/>
  <c r="C256" i="9" l="1"/>
  <c r="B257" i="9"/>
  <c r="D257" i="9" s="1"/>
  <c r="E257" i="9" s="1"/>
  <c r="C257" i="9" l="1"/>
  <c r="B258" i="9"/>
  <c r="D258" i="9" s="1"/>
  <c r="E258" i="9" s="1"/>
  <c r="C258" i="9" l="1"/>
  <c r="B259" i="9"/>
  <c r="D259" i="9" s="1"/>
  <c r="E259" i="9" s="1"/>
  <c r="C259" i="9" l="1"/>
  <c r="B260" i="9"/>
  <c r="D260" i="9" s="1"/>
  <c r="E260" i="9" s="1"/>
  <c r="C260" i="9" l="1"/>
  <c r="B261" i="9"/>
  <c r="D261" i="9" s="1"/>
  <c r="E261" i="9" s="1"/>
  <c r="C261" i="9" l="1"/>
  <c r="B262" i="9"/>
  <c r="D262" i="9" s="1"/>
  <c r="E262" i="9" s="1"/>
  <c r="C262" i="9" l="1"/>
  <c r="B263" i="9"/>
  <c r="D263" i="9" s="1"/>
  <c r="E263" i="9" s="1"/>
  <c r="C263" i="9" l="1"/>
  <c r="B264" i="9"/>
  <c r="D264" i="9" s="1"/>
  <c r="E264" i="9" s="1"/>
  <c r="C264" i="9" l="1"/>
  <c r="B265" i="9"/>
  <c r="D265" i="9" s="1"/>
  <c r="E265" i="9" s="1"/>
  <c r="C265" i="9" l="1"/>
  <c r="B266" i="9"/>
  <c r="D266" i="9" s="1"/>
  <c r="E266" i="9" s="1"/>
  <c r="C266" i="9" l="1"/>
  <c r="B267" i="9"/>
  <c r="D267" i="9" s="1"/>
  <c r="E267" i="9" s="1"/>
  <c r="C267" i="9" l="1"/>
  <c r="B268" i="9"/>
  <c r="D268" i="9" s="1"/>
  <c r="E268" i="9" s="1"/>
  <c r="C268" i="9" l="1"/>
  <c r="B269" i="9"/>
  <c r="D269" i="9" s="1"/>
  <c r="E269" i="9" s="1"/>
  <c r="C269" i="9" l="1"/>
  <c r="B270" i="9"/>
  <c r="D270" i="9" s="1"/>
  <c r="E270" i="9" s="1"/>
  <c r="C270" i="9" l="1"/>
  <c r="B271" i="9"/>
  <c r="D271" i="9" s="1"/>
  <c r="E271" i="9" s="1"/>
  <c r="C271" i="9" l="1"/>
  <c r="B272" i="9"/>
  <c r="D272" i="9" s="1"/>
  <c r="E272" i="9" s="1"/>
  <c r="C272" i="9" l="1"/>
  <c r="B273" i="9"/>
  <c r="D273" i="9" s="1"/>
  <c r="E273" i="9" s="1"/>
  <c r="C273" i="9" l="1"/>
  <c r="B274" i="9"/>
  <c r="D274" i="9" s="1"/>
  <c r="E274" i="9" s="1"/>
  <c r="C274" i="9" l="1"/>
  <c r="B275" i="9"/>
  <c r="D275" i="9" s="1"/>
  <c r="E275" i="9" s="1"/>
  <c r="C275" i="9" l="1"/>
  <c r="B276" i="9"/>
  <c r="D276" i="9" s="1"/>
  <c r="E276" i="9" s="1"/>
  <c r="C276" i="9" l="1"/>
  <c r="B277" i="9"/>
  <c r="D277" i="9" s="1"/>
  <c r="E277" i="9" s="1"/>
  <c r="C277" i="9" l="1"/>
  <c r="B278" i="9"/>
  <c r="D278" i="9" s="1"/>
  <c r="E278" i="9" s="1"/>
  <c r="C278" i="9" l="1"/>
  <c r="B279" i="9"/>
  <c r="D279" i="9" s="1"/>
  <c r="E279" i="9" s="1"/>
  <c r="C279" i="9" l="1"/>
  <c r="B280" i="9"/>
  <c r="D280" i="9" s="1"/>
  <c r="E280" i="9" s="1"/>
  <c r="C280" i="9" l="1"/>
  <c r="B281" i="9"/>
  <c r="D281" i="9" s="1"/>
  <c r="E281" i="9" s="1"/>
  <c r="C281" i="9" l="1"/>
  <c r="B282" i="9"/>
  <c r="D282" i="9" s="1"/>
  <c r="E282" i="9" s="1"/>
  <c r="C282" i="9" l="1"/>
  <c r="B283" i="9"/>
  <c r="D283" i="9" s="1"/>
  <c r="E283" i="9" s="1"/>
  <c r="C283" i="9" l="1"/>
  <c r="B284" i="9"/>
  <c r="D284" i="9" s="1"/>
  <c r="E284" i="9" s="1"/>
  <c r="C284" i="9" l="1"/>
  <c r="B285" i="9"/>
  <c r="D285" i="9" s="1"/>
  <c r="E285" i="9" s="1"/>
  <c r="C285" i="9" l="1"/>
  <c r="B286" i="9"/>
  <c r="D286" i="9" s="1"/>
  <c r="E286" i="9" s="1"/>
  <c r="C286" i="9" l="1"/>
  <c r="B287" i="9"/>
  <c r="D287" i="9" s="1"/>
  <c r="E287" i="9" s="1"/>
  <c r="C287" i="9" l="1"/>
  <c r="B288" i="9"/>
  <c r="D288" i="9" s="1"/>
  <c r="E288" i="9" s="1"/>
  <c r="C288" i="9" l="1"/>
  <c r="B289" i="9"/>
  <c r="D289" i="9" s="1"/>
  <c r="E289" i="9" s="1"/>
  <c r="C289" i="9" l="1"/>
  <c r="B290" i="9"/>
  <c r="D290" i="9" s="1"/>
  <c r="E290" i="9" s="1"/>
  <c r="C290" i="9" l="1"/>
  <c r="B291" i="9"/>
  <c r="D291" i="9" s="1"/>
  <c r="E291" i="9" s="1"/>
  <c r="C291" i="9" l="1"/>
  <c r="B292" i="9"/>
  <c r="D292" i="9" s="1"/>
  <c r="E292" i="9" s="1"/>
  <c r="C292" i="9" l="1"/>
  <c r="B293" i="9"/>
  <c r="D293" i="9" s="1"/>
  <c r="E293" i="9" s="1"/>
  <c r="C293" i="9" l="1"/>
  <c r="B294" i="9"/>
  <c r="D294" i="9" s="1"/>
  <c r="E294" i="9" s="1"/>
  <c r="C294" i="9" l="1"/>
  <c r="B295" i="9"/>
  <c r="D295" i="9" s="1"/>
  <c r="E295" i="9" s="1"/>
  <c r="C295" i="9" l="1"/>
  <c r="B296" i="9"/>
  <c r="D296" i="9" s="1"/>
  <c r="E296" i="9" s="1"/>
  <c r="C296" i="9" l="1"/>
  <c r="B297" i="9"/>
  <c r="D297" i="9" s="1"/>
  <c r="E297" i="9" s="1"/>
  <c r="C297" i="9" l="1"/>
  <c r="B298" i="9"/>
  <c r="D298" i="9" s="1"/>
  <c r="E298" i="9" s="1"/>
  <c r="C298" i="9" l="1"/>
  <c r="B299" i="9"/>
  <c r="D299" i="9" s="1"/>
  <c r="E299" i="9" s="1"/>
  <c r="C299" i="9" l="1"/>
  <c r="B300" i="9"/>
  <c r="D300" i="9" s="1"/>
  <c r="E300" i="9" s="1"/>
  <c r="C300" i="9" l="1"/>
  <c r="B301" i="9"/>
  <c r="D301" i="9" s="1"/>
  <c r="E301" i="9" s="1"/>
  <c r="C301" i="9" l="1"/>
  <c r="B302" i="9"/>
  <c r="D302" i="9" s="1"/>
  <c r="E302" i="9" s="1"/>
  <c r="C302" i="9" l="1"/>
  <c r="B303" i="9"/>
  <c r="D303" i="9" s="1"/>
  <c r="E303" i="9" s="1"/>
  <c r="C303" i="9" l="1"/>
  <c r="B304" i="9"/>
  <c r="D304" i="9" s="1"/>
  <c r="E304" i="9" s="1"/>
  <c r="C304" i="9" l="1"/>
  <c r="B305" i="9"/>
  <c r="D305" i="9" s="1"/>
  <c r="E305" i="9" s="1"/>
  <c r="C305" i="9" l="1"/>
  <c r="B306" i="9"/>
  <c r="D306" i="9" s="1"/>
  <c r="E306" i="9" s="1"/>
  <c r="C306" i="9" l="1"/>
  <c r="B307" i="9"/>
  <c r="D307" i="9" s="1"/>
  <c r="E307" i="9" s="1"/>
  <c r="C307" i="9" l="1"/>
  <c r="B308" i="9"/>
  <c r="D308" i="9" s="1"/>
  <c r="E308" i="9" s="1"/>
  <c r="C308" i="9" l="1"/>
  <c r="B309" i="9"/>
  <c r="D309" i="9" s="1"/>
  <c r="E309" i="9" s="1"/>
  <c r="C309" i="9" l="1"/>
  <c r="B310" i="9"/>
  <c r="D310" i="9" s="1"/>
  <c r="E310" i="9" s="1"/>
  <c r="C310" i="9" l="1"/>
  <c r="B311" i="9"/>
  <c r="D311" i="9" s="1"/>
  <c r="E311" i="9" s="1"/>
  <c r="C311" i="9" l="1"/>
  <c r="B312" i="9"/>
  <c r="D312" i="9" s="1"/>
  <c r="E312" i="9" s="1"/>
  <c r="C312" i="9" l="1"/>
  <c r="B313" i="9"/>
  <c r="D313" i="9" s="1"/>
  <c r="E313" i="9" s="1"/>
  <c r="C313" i="9" l="1"/>
  <c r="B314" i="9"/>
  <c r="D314" i="9" s="1"/>
  <c r="E314" i="9" s="1"/>
  <c r="C314" i="9" l="1"/>
  <c r="B315" i="9"/>
  <c r="D315" i="9" s="1"/>
  <c r="E315" i="9" s="1"/>
  <c r="C315" i="9" l="1"/>
  <c r="B316" i="9"/>
  <c r="D316" i="9" s="1"/>
  <c r="E316" i="9" s="1"/>
  <c r="C316" i="9" l="1"/>
  <c r="B317" i="9"/>
  <c r="D317" i="9" s="1"/>
  <c r="E317" i="9" s="1"/>
  <c r="C317" i="9" l="1"/>
  <c r="B318" i="9"/>
  <c r="D318" i="9" s="1"/>
  <c r="E318" i="9" s="1"/>
  <c r="C318" i="9" l="1"/>
  <c r="B319" i="9"/>
  <c r="D319" i="9" s="1"/>
  <c r="E319" i="9" s="1"/>
  <c r="C319" i="9" l="1"/>
  <c r="B320" i="9"/>
  <c r="D320" i="9" s="1"/>
  <c r="E320" i="9" s="1"/>
  <c r="C320" i="9" l="1"/>
  <c r="B321" i="9"/>
  <c r="D321" i="9" s="1"/>
  <c r="E321" i="9" s="1"/>
  <c r="C321" i="9" l="1"/>
  <c r="B322" i="9"/>
  <c r="D322" i="9" s="1"/>
  <c r="E322" i="9" s="1"/>
  <c r="C322" i="9" l="1"/>
  <c r="B323" i="9"/>
  <c r="D323" i="9" s="1"/>
  <c r="E323" i="9" s="1"/>
  <c r="C323" i="9" l="1"/>
  <c r="B324" i="9"/>
  <c r="D324" i="9" s="1"/>
  <c r="E324" i="9" s="1"/>
  <c r="C324" i="9" l="1"/>
  <c r="B325" i="9"/>
  <c r="D325" i="9" s="1"/>
  <c r="E325" i="9" s="1"/>
  <c r="C325" i="9" l="1"/>
  <c r="B326" i="9"/>
  <c r="D326" i="9" s="1"/>
  <c r="E326" i="9" s="1"/>
  <c r="C326" i="9" l="1"/>
  <c r="B327" i="9"/>
  <c r="D327" i="9" s="1"/>
  <c r="E327" i="9" s="1"/>
  <c r="C327" i="9" l="1"/>
  <c r="B328" i="9"/>
  <c r="D328" i="9" s="1"/>
  <c r="E328" i="9" s="1"/>
  <c r="C328" i="9" l="1"/>
  <c r="B329" i="9"/>
  <c r="D329" i="9" s="1"/>
  <c r="E329" i="9" s="1"/>
  <c r="C329" i="9" l="1"/>
  <c r="B330" i="9"/>
  <c r="D330" i="9" s="1"/>
  <c r="E330" i="9" s="1"/>
  <c r="C330" i="9" l="1"/>
  <c r="B331" i="9"/>
  <c r="D331" i="9" s="1"/>
  <c r="E331" i="9" s="1"/>
  <c r="C331" i="9" l="1"/>
  <c r="B332" i="9"/>
  <c r="D332" i="9" s="1"/>
  <c r="E332" i="9" s="1"/>
  <c r="C332" i="9" l="1"/>
  <c r="B333" i="9"/>
  <c r="D333" i="9" s="1"/>
  <c r="E333" i="9" s="1"/>
  <c r="C333" i="9" l="1"/>
  <c r="B334" i="9"/>
  <c r="D334" i="9" s="1"/>
  <c r="E334" i="9" s="1"/>
  <c r="C334" i="9" l="1"/>
  <c r="B335" i="9"/>
  <c r="D335" i="9" s="1"/>
  <c r="E335" i="9" s="1"/>
  <c r="C335" i="9" l="1"/>
  <c r="B336" i="9"/>
  <c r="D336" i="9" s="1"/>
  <c r="E336" i="9" s="1"/>
  <c r="C336" i="9" l="1"/>
  <c r="B337" i="9"/>
  <c r="D337" i="9" s="1"/>
  <c r="E337" i="9" s="1"/>
  <c r="C337" i="9" l="1"/>
  <c r="B338" i="9"/>
  <c r="D338" i="9" s="1"/>
  <c r="E338" i="9" s="1"/>
  <c r="C338" i="9" l="1"/>
  <c r="B339" i="9"/>
  <c r="D339" i="9" s="1"/>
  <c r="E339" i="9" s="1"/>
  <c r="C339" i="9" l="1"/>
  <c r="B340" i="9"/>
  <c r="D340" i="9" s="1"/>
  <c r="E340" i="9" s="1"/>
  <c r="C340" i="9" l="1"/>
  <c r="B341" i="9"/>
  <c r="D341" i="9" s="1"/>
  <c r="E341" i="9" s="1"/>
  <c r="C341" i="9" l="1"/>
  <c r="B342" i="9"/>
  <c r="D342" i="9" s="1"/>
  <c r="E342" i="9" s="1"/>
  <c r="C342" i="9" l="1"/>
  <c r="B343" i="9"/>
  <c r="D343" i="9" s="1"/>
  <c r="E343" i="9" s="1"/>
  <c r="C343" i="9" l="1"/>
  <c r="B344" i="9"/>
  <c r="D344" i="9" s="1"/>
  <c r="E344" i="9" s="1"/>
  <c r="C344" i="9" l="1"/>
  <c r="B345" i="9"/>
  <c r="D345" i="9" s="1"/>
  <c r="E345" i="9" s="1"/>
  <c r="C345" i="9" l="1"/>
  <c r="B346" i="9"/>
  <c r="D346" i="9" s="1"/>
  <c r="E346" i="9" s="1"/>
  <c r="C346" i="9" l="1"/>
  <c r="B347" i="9"/>
  <c r="D347" i="9" s="1"/>
  <c r="E347" i="9" s="1"/>
  <c r="C347" i="9" l="1"/>
  <c r="B348" i="9"/>
  <c r="D348" i="9" s="1"/>
  <c r="E348" i="9" s="1"/>
  <c r="C348" i="9" l="1"/>
  <c r="B349" i="9"/>
  <c r="D349" i="9" s="1"/>
  <c r="E349" i="9" s="1"/>
  <c r="C349" i="9" l="1"/>
  <c r="B350" i="9"/>
  <c r="D350" i="9" s="1"/>
  <c r="E350" i="9" s="1"/>
  <c r="C350" i="9" l="1"/>
  <c r="B351" i="9"/>
  <c r="D351" i="9" s="1"/>
  <c r="E351" i="9" s="1"/>
  <c r="C351" i="9" l="1"/>
  <c r="B352" i="9"/>
  <c r="D352" i="9" s="1"/>
  <c r="E352" i="9" s="1"/>
  <c r="C352" i="9" l="1"/>
  <c r="B353" i="9"/>
  <c r="D353" i="9" s="1"/>
  <c r="E353" i="9" s="1"/>
  <c r="C353" i="9" l="1"/>
  <c r="B354" i="9"/>
  <c r="D354" i="9" s="1"/>
  <c r="E354" i="9" s="1"/>
  <c r="C354" i="9" l="1"/>
  <c r="B355" i="9"/>
  <c r="D355" i="9" s="1"/>
  <c r="E355" i="9" s="1"/>
  <c r="C355" i="9" l="1"/>
  <c r="B356" i="9"/>
  <c r="D356" i="9" s="1"/>
  <c r="E356" i="9" s="1"/>
  <c r="C356" i="9" l="1"/>
  <c r="B357" i="9"/>
  <c r="D357" i="9" s="1"/>
  <c r="E357" i="9" s="1"/>
  <c r="C357" i="9" l="1"/>
  <c r="B358" i="9"/>
  <c r="D358" i="9" s="1"/>
  <c r="E358" i="9" s="1"/>
  <c r="C358" i="9" l="1"/>
  <c r="B359" i="9"/>
  <c r="D359" i="9" s="1"/>
  <c r="E359" i="9" s="1"/>
  <c r="C359" i="9" l="1"/>
  <c r="B360" i="9"/>
  <c r="D360" i="9" s="1"/>
  <c r="E360" i="9" s="1"/>
  <c r="C360" i="9" l="1"/>
  <c r="B361" i="9"/>
  <c r="D361" i="9" s="1"/>
  <c r="E361" i="9" s="1"/>
  <c r="C361" i="9" l="1"/>
  <c r="B362" i="9"/>
  <c r="D362" i="9" s="1"/>
  <c r="E362" i="9" s="1"/>
  <c r="C362" i="9" l="1"/>
  <c r="B363" i="9"/>
  <c r="D363" i="9" s="1"/>
  <c r="E363" i="9" s="1"/>
  <c r="C363" i="9" l="1"/>
  <c r="B364" i="9"/>
  <c r="D364" i="9" s="1"/>
  <c r="E364" i="9" s="1"/>
  <c r="C364" i="9" l="1"/>
  <c r="B365" i="9"/>
  <c r="D365" i="9" s="1"/>
  <c r="E365" i="9" s="1"/>
  <c r="C365" i="9" l="1"/>
  <c r="B366" i="9"/>
  <c r="D366" i="9" s="1"/>
  <c r="E366" i="9" s="1"/>
  <c r="C366" i="9" l="1"/>
  <c r="B367" i="9"/>
  <c r="D367" i="9" s="1"/>
  <c r="E367" i="9" s="1"/>
  <c r="C367" i="9" l="1"/>
  <c r="B368" i="9"/>
  <c r="D368" i="9" s="1"/>
  <c r="E368" i="9" s="1"/>
  <c r="C368" i="9" l="1"/>
  <c r="B369" i="9"/>
  <c r="D369" i="9" s="1"/>
  <c r="E369" i="9" s="1"/>
  <c r="C369" i="9" l="1"/>
  <c r="B370" i="9"/>
  <c r="D370" i="9" s="1"/>
  <c r="E370" i="9" s="1"/>
  <c r="C370" i="9" l="1"/>
  <c r="B371" i="9"/>
  <c r="D371" i="9" s="1"/>
  <c r="E371" i="9" s="1"/>
  <c r="C371" i="9" l="1"/>
  <c r="B372" i="9"/>
  <c r="D372" i="9" s="1"/>
  <c r="E372" i="9" s="1"/>
  <c r="C372" i="9" l="1"/>
  <c r="B373" i="9"/>
  <c r="D373" i="9" s="1"/>
  <c r="E373" i="9" s="1"/>
  <c r="C373" i="9" l="1"/>
  <c r="B374" i="9"/>
  <c r="D374" i="9" s="1"/>
  <c r="E374" i="9" s="1"/>
  <c r="C374" i="9" l="1"/>
  <c r="B375" i="9"/>
  <c r="D375" i="9" s="1"/>
  <c r="E375" i="9" s="1"/>
  <c r="C375" i="9" l="1"/>
  <c r="B376" i="9"/>
  <c r="D376" i="9" s="1"/>
  <c r="E376" i="9" s="1"/>
  <c r="C376" i="9" l="1"/>
  <c r="B377" i="9"/>
  <c r="D377" i="9" s="1"/>
  <c r="E377" i="9" s="1"/>
  <c r="C377" i="9" l="1"/>
  <c r="B378" i="9"/>
  <c r="D378" i="9" s="1"/>
  <c r="E378" i="9" s="1"/>
  <c r="C378" i="9" l="1"/>
  <c r="B379" i="9"/>
  <c r="D379" i="9" s="1"/>
  <c r="E379" i="9" s="1"/>
  <c r="C379" i="9" l="1"/>
  <c r="B380" i="9"/>
  <c r="D380" i="9" s="1"/>
  <c r="E380" i="9" s="1"/>
  <c r="C380" i="9" l="1"/>
  <c r="B381" i="9"/>
  <c r="D381" i="9" s="1"/>
  <c r="E381" i="9" s="1"/>
  <c r="C381" i="9" l="1"/>
  <c r="B382" i="9"/>
  <c r="D382" i="9" s="1"/>
  <c r="E382" i="9" s="1"/>
  <c r="C382" i="9" l="1"/>
  <c r="B383" i="9"/>
  <c r="D383" i="9" s="1"/>
  <c r="E383" i="9" s="1"/>
  <c r="C383" i="9" l="1"/>
  <c r="B384" i="9"/>
  <c r="D384" i="9" s="1"/>
  <c r="E384" i="9" s="1"/>
  <c r="C384" i="9" l="1"/>
  <c r="B385" i="9"/>
  <c r="D385" i="9" s="1"/>
  <c r="E385" i="9" s="1"/>
  <c r="C385" i="9" l="1"/>
  <c r="B386" i="9"/>
  <c r="D386" i="9" s="1"/>
  <c r="E386" i="9" s="1"/>
  <c r="C386" i="9" l="1"/>
  <c r="B387" i="9"/>
  <c r="D387" i="9" s="1"/>
  <c r="E387" i="9" s="1"/>
  <c r="C387" i="9" l="1"/>
  <c r="B388" i="9"/>
  <c r="D388" i="9" s="1"/>
  <c r="E388" i="9" s="1"/>
  <c r="C388" i="9" l="1"/>
  <c r="B389" i="9"/>
  <c r="D389" i="9" s="1"/>
  <c r="E389" i="9" s="1"/>
  <c r="C389" i="9" l="1"/>
  <c r="B390" i="9"/>
  <c r="D390" i="9" s="1"/>
  <c r="E390" i="9" s="1"/>
  <c r="C390" i="9" l="1"/>
  <c r="B391" i="9"/>
  <c r="D391" i="9" s="1"/>
  <c r="E391" i="9" s="1"/>
  <c r="C391" i="9" l="1"/>
  <c r="B392" i="9"/>
  <c r="D392" i="9" s="1"/>
  <c r="E392" i="9" s="1"/>
  <c r="C392" i="9" l="1"/>
  <c r="B393" i="9"/>
  <c r="D393" i="9" s="1"/>
  <c r="E393" i="9" s="1"/>
  <c r="C393" i="9" l="1"/>
  <c r="B394" i="9"/>
  <c r="D394" i="9" s="1"/>
  <c r="E394" i="9" s="1"/>
  <c r="C394" i="9" l="1"/>
  <c r="B395" i="9"/>
  <c r="D395" i="9" s="1"/>
  <c r="E395" i="9" s="1"/>
  <c r="C395" i="9" l="1"/>
  <c r="B396" i="9"/>
  <c r="D396" i="9" s="1"/>
  <c r="E396" i="9" s="1"/>
  <c r="C396" i="9" l="1"/>
  <c r="B397" i="9"/>
  <c r="D397" i="9" s="1"/>
  <c r="E397" i="9" s="1"/>
  <c r="C397" i="9" l="1"/>
  <c r="B398" i="9"/>
  <c r="D398" i="9" s="1"/>
  <c r="E398" i="9" s="1"/>
  <c r="C398" i="9" l="1"/>
  <c r="B399" i="9"/>
  <c r="D399" i="9" s="1"/>
  <c r="E399" i="9" s="1"/>
  <c r="C399" i="9" l="1"/>
  <c r="B400" i="9"/>
  <c r="D400" i="9" s="1"/>
  <c r="E400" i="9" s="1"/>
  <c r="C400" i="9" l="1"/>
  <c r="B401" i="9"/>
  <c r="D401" i="9" s="1"/>
  <c r="E401" i="9" s="1"/>
  <c r="C401" i="9" l="1"/>
  <c r="B402" i="9"/>
  <c r="D402" i="9" s="1"/>
  <c r="E402" i="9" s="1"/>
  <c r="C402" i="9" l="1"/>
  <c r="B403" i="9"/>
  <c r="D403" i="9" s="1"/>
  <c r="E403" i="9" s="1"/>
  <c r="C403" i="9" l="1"/>
  <c r="B404" i="9"/>
  <c r="D404" i="9" s="1"/>
  <c r="E404" i="9" s="1"/>
  <c r="C404" i="9" l="1"/>
  <c r="B405" i="9"/>
  <c r="D405" i="9" s="1"/>
  <c r="E405" i="9" s="1"/>
  <c r="C405" i="9" l="1"/>
  <c r="B406" i="9"/>
  <c r="D406" i="9" s="1"/>
  <c r="E406" i="9" s="1"/>
  <c r="C406" i="9" l="1"/>
  <c r="B407" i="9"/>
  <c r="D407" i="9" s="1"/>
  <c r="E407" i="9" s="1"/>
  <c r="C407" i="9" l="1"/>
  <c r="B408" i="9"/>
  <c r="D408" i="9" s="1"/>
  <c r="E408" i="9" s="1"/>
  <c r="C408" i="9" l="1"/>
  <c r="B409" i="9"/>
  <c r="D409" i="9" s="1"/>
  <c r="E409" i="9" s="1"/>
  <c r="C409" i="9" l="1"/>
  <c r="B410" i="9"/>
  <c r="D410" i="9" s="1"/>
  <c r="E410" i="9" s="1"/>
  <c r="C410" i="9" l="1"/>
  <c r="B411" i="9"/>
  <c r="D411" i="9" s="1"/>
  <c r="E411" i="9" s="1"/>
  <c r="C411" i="9" l="1"/>
  <c r="B412" i="9"/>
  <c r="D412" i="9" s="1"/>
  <c r="E412" i="9" s="1"/>
  <c r="C412" i="9" l="1"/>
  <c r="B413" i="9"/>
  <c r="D413" i="9" s="1"/>
  <c r="E413" i="9" s="1"/>
  <c r="C413" i="9" l="1"/>
  <c r="B414" i="9"/>
  <c r="D414" i="9" s="1"/>
  <c r="E414" i="9" s="1"/>
  <c r="C414" i="9" l="1"/>
  <c r="B415" i="9"/>
  <c r="D415" i="9" s="1"/>
  <c r="E415" i="9" s="1"/>
  <c r="C415" i="9" l="1"/>
  <c r="B416" i="9"/>
  <c r="D416" i="9" s="1"/>
  <c r="E416" i="9" s="1"/>
  <c r="C416" i="9" l="1"/>
  <c r="B417" i="9"/>
  <c r="D417" i="9" s="1"/>
  <c r="E417" i="9" s="1"/>
  <c r="C417" i="9" l="1"/>
  <c r="B418" i="9"/>
  <c r="D418" i="9" s="1"/>
  <c r="E418" i="9" s="1"/>
  <c r="C418" i="9" l="1"/>
  <c r="B419" i="9"/>
  <c r="D419" i="9" s="1"/>
  <c r="E419" i="9" s="1"/>
  <c r="C419" i="9" l="1"/>
  <c r="B420" i="9"/>
  <c r="D420" i="9" s="1"/>
  <c r="E420" i="9" s="1"/>
  <c r="C420" i="9" l="1"/>
  <c r="B421" i="9"/>
  <c r="D421" i="9" s="1"/>
  <c r="E421" i="9" s="1"/>
  <c r="C421" i="9" l="1"/>
  <c r="B422" i="9"/>
  <c r="D422" i="9" s="1"/>
  <c r="E422" i="9" s="1"/>
  <c r="C422" i="9" l="1"/>
  <c r="B423" i="9"/>
  <c r="D423" i="9" s="1"/>
  <c r="E423" i="9" s="1"/>
  <c r="C423" i="9" l="1"/>
  <c r="B424" i="9"/>
  <c r="D424" i="9" s="1"/>
  <c r="E424" i="9" s="1"/>
  <c r="C424" i="9" l="1"/>
  <c r="B425" i="9"/>
  <c r="D425" i="9" s="1"/>
  <c r="E425" i="9" s="1"/>
  <c r="C425" i="9" l="1"/>
  <c r="B426" i="9"/>
  <c r="D426" i="9" s="1"/>
  <c r="E426" i="9" s="1"/>
  <c r="C426" i="9" l="1"/>
  <c r="B427" i="9"/>
  <c r="D427" i="9" s="1"/>
  <c r="E427" i="9" s="1"/>
  <c r="C427" i="9" l="1"/>
  <c r="B428" i="9"/>
  <c r="D428" i="9" s="1"/>
  <c r="E428" i="9" s="1"/>
  <c r="C428" i="9" l="1"/>
  <c r="B429" i="9"/>
  <c r="D429" i="9" s="1"/>
  <c r="E429" i="9" s="1"/>
  <c r="C429" i="9" l="1"/>
  <c r="B430" i="9"/>
  <c r="D430" i="9" s="1"/>
  <c r="E430" i="9" s="1"/>
  <c r="C430" i="9" l="1"/>
  <c r="B431" i="9"/>
  <c r="D431" i="9" s="1"/>
  <c r="E431" i="9" s="1"/>
  <c r="C431" i="9" l="1"/>
  <c r="B432" i="9"/>
  <c r="D432" i="9" s="1"/>
  <c r="E432" i="9" s="1"/>
  <c r="C432" i="9" l="1"/>
  <c r="B433" i="9"/>
  <c r="D433" i="9" s="1"/>
  <c r="E433" i="9" s="1"/>
  <c r="C433" i="9" l="1"/>
  <c r="B434" i="9"/>
  <c r="D434" i="9" s="1"/>
  <c r="E434" i="9" s="1"/>
  <c r="C434" i="9" l="1"/>
  <c r="B435" i="9"/>
  <c r="D435" i="9" s="1"/>
  <c r="E435" i="9" s="1"/>
  <c r="C435" i="9" l="1"/>
  <c r="B436" i="9"/>
  <c r="D436" i="9" s="1"/>
  <c r="E436" i="9" s="1"/>
  <c r="C436" i="9" l="1"/>
  <c r="B437" i="9"/>
  <c r="D437" i="9" s="1"/>
  <c r="E437" i="9" s="1"/>
  <c r="C437" i="9" l="1"/>
  <c r="B438" i="9"/>
  <c r="D438" i="9" s="1"/>
  <c r="E438" i="9" s="1"/>
  <c r="C438" i="9" l="1"/>
  <c r="B439" i="9"/>
  <c r="D439" i="9" s="1"/>
  <c r="E439" i="9" s="1"/>
  <c r="C439" i="9" l="1"/>
  <c r="B440" i="9"/>
  <c r="D440" i="9" s="1"/>
  <c r="E440" i="9" s="1"/>
  <c r="C440" i="9" l="1"/>
  <c r="B441" i="9"/>
  <c r="D441" i="9" s="1"/>
  <c r="E441" i="9" s="1"/>
  <c r="C441" i="9" l="1"/>
  <c r="B442" i="9"/>
  <c r="D442" i="9" s="1"/>
  <c r="E442" i="9" s="1"/>
  <c r="C442" i="9" l="1"/>
  <c r="B443" i="9"/>
  <c r="D443" i="9" s="1"/>
  <c r="E443" i="9" s="1"/>
  <c r="C443" i="9" l="1"/>
  <c r="B444" i="9"/>
  <c r="D444" i="9" s="1"/>
  <c r="E444" i="9" s="1"/>
  <c r="C444" i="9" l="1"/>
  <c r="B445" i="9"/>
  <c r="D445" i="9" s="1"/>
  <c r="E445" i="9" s="1"/>
  <c r="C445" i="9" l="1"/>
  <c r="B446" i="9"/>
  <c r="D446" i="9" s="1"/>
  <c r="E446" i="9" s="1"/>
  <c r="C446" i="9" l="1"/>
  <c r="B447" i="9"/>
  <c r="D447" i="9" s="1"/>
  <c r="E447" i="9" s="1"/>
  <c r="C447" i="9" l="1"/>
  <c r="B448" i="9"/>
  <c r="D448" i="9" s="1"/>
  <c r="E448" i="9" s="1"/>
  <c r="C448" i="9" l="1"/>
  <c r="B449" i="9"/>
  <c r="D449" i="9" s="1"/>
  <c r="E449" i="9" s="1"/>
  <c r="C449" i="9" l="1"/>
  <c r="B450" i="9"/>
  <c r="D450" i="9" s="1"/>
  <c r="E450" i="9" s="1"/>
  <c r="C450" i="9" l="1"/>
  <c r="B451" i="9"/>
  <c r="D451" i="9" s="1"/>
  <c r="E451" i="9" s="1"/>
  <c r="C451" i="9" l="1"/>
  <c r="B452" i="9"/>
  <c r="D452" i="9" s="1"/>
  <c r="E452" i="9" s="1"/>
  <c r="C452" i="9" l="1"/>
  <c r="B453" i="9"/>
  <c r="D453" i="9" s="1"/>
  <c r="E453" i="9" s="1"/>
  <c r="C453" i="9" l="1"/>
  <c r="B454" i="9"/>
  <c r="D454" i="9" s="1"/>
  <c r="E454" i="9" s="1"/>
  <c r="C454" i="9" l="1"/>
  <c r="B455" i="9"/>
  <c r="D455" i="9" s="1"/>
  <c r="E455" i="9" s="1"/>
  <c r="C455" i="9" l="1"/>
  <c r="B456" i="9"/>
  <c r="D456" i="9" s="1"/>
  <c r="E456" i="9" s="1"/>
  <c r="C456" i="9" l="1"/>
  <c r="B457" i="9"/>
  <c r="D457" i="9" s="1"/>
  <c r="E457" i="9" s="1"/>
  <c r="C457" i="9" l="1"/>
  <c r="B458" i="9"/>
  <c r="D458" i="9" s="1"/>
  <c r="E458" i="9" s="1"/>
  <c r="C458" i="9" l="1"/>
  <c r="B459" i="9"/>
  <c r="D459" i="9" s="1"/>
  <c r="E459" i="9" s="1"/>
  <c r="C459" i="9" l="1"/>
  <c r="B460" i="9"/>
  <c r="D460" i="9" s="1"/>
  <c r="E460" i="9" s="1"/>
  <c r="C460" i="9" l="1"/>
  <c r="B461" i="9"/>
  <c r="D461" i="9" s="1"/>
  <c r="E461" i="9" s="1"/>
  <c r="C461" i="9" l="1"/>
  <c r="B462" i="9"/>
  <c r="D462" i="9" s="1"/>
  <c r="E462" i="9" s="1"/>
  <c r="C462" i="9" l="1"/>
  <c r="B463" i="9"/>
  <c r="D463" i="9" s="1"/>
  <c r="E463" i="9" s="1"/>
  <c r="C463" i="9" l="1"/>
  <c r="B464" i="9"/>
  <c r="D464" i="9" s="1"/>
  <c r="E464" i="9" s="1"/>
  <c r="C464" i="9" l="1"/>
  <c r="B465" i="9"/>
  <c r="D465" i="9" s="1"/>
  <c r="E465" i="9" s="1"/>
  <c r="C465" i="9" l="1"/>
  <c r="B466" i="9"/>
  <c r="D466" i="9" s="1"/>
  <c r="E466" i="9" s="1"/>
  <c r="C466" i="9" l="1"/>
  <c r="B467" i="9"/>
  <c r="D467" i="9" s="1"/>
  <c r="E467" i="9" s="1"/>
  <c r="C467" i="9" l="1"/>
  <c r="B468" i="9"/>
  <c r="D468" i="9" s="1"/>
  <c r="E468" i="9" s="1"/>
  <c r="C468" i="9" l="1"/>
  <c r="B469" i="9"/>
  <c r="D469" i="9" s="1"/>
  <c r="E469" i="9" s="1"/>
  <c r="C469" i="9" l="1"/>
  <c r="B470" i="9"/>
  <c r="D470" i="9" s="1"/>
  <c r="E470" i="9" s="1"/>
  <c r="C470" i="9" l="1"/>
  <c r="B471" i="9"/>
  <c r="D471" i="9" s="1"/>
  <c r="E471" i="9" s="1"/>
  <c r="C471" i="9" l="1"/>
  <c r="B472" i="9"/>
  <c r="D472" i="9" s="1"/>
  <c r="E472" i="9" s="1"/>
  <c r="C472" i="9" l="1"/>
  <c r="B473" i="9"/>
  <c r="D473" i="9" s="1"/>
  <c r="E473" i="9" s="1"/>
  <c r="C473" i="9" l="1"/>
  <c r="B474" i="9"/>
  <c r="D474" i="9" s="1"/>
  <c r="E474" i="9" s="1"/>
  <c r="C474" i="9" l="1"/>
  <c r="B475" i="9"/>
  <c r="D475" i="9" s="1"/>
  <c r="E475" i="9" s="1"/>
  <c r="C475" i="9" l="1"/>
  <c r="B476" i="9"/>
  <c r="D476" i="9" s="1"/>
  <c r="E476" i="9" s="1"/>
  <c r="C476" i="9" l="1"/>
  <c r="B477" i="9"/>
  <c r="D477" i="9" s="1"/>
  <c r="E477" i="9" s="1"/>
  <c r="C477" i="9" l="1"/>
  <c r="B478" i="9"/>
  <c r="D478" i="9" s="1"/>
  <c r="E478" i="9" s="1"/>
  <c r="C478" i="9" l="1"/>
  <c r="B479" i="9"/>
  <c r="D479" i="9" s="1"/>
  <c r="E479" i="9" s="1"/>
  <c r="C479" i="9" l="1"/>
  <c r="B480" i="9"/>
  <c r="D480" i="9" s="1"/>
  <c r="E480" i="9" s="1"/>
  <c r="C480" i="9" l="1"/>
  <c r="B481" i="9"/>
  <c r="D481" i="9" s="1"/>
  <c r="E481" i="9" s="1"/>
  <c r="C481" i="9" l="1"/>
  <c r="B482" i="9"/>
  <c r="D482" i="9" s="1"/>
  <c r="E482" i="9" s="1"/>
  <c r="C482" i="9" l="1"/>
  <c r="B483" i="9"/>
  <c r="D483" i="9" s="1"/>
  <c r="E483" i="9" s="1"/>
  <c r="C483" i="9" l="1"/>
  <c r="B484" i="9"/>
  <c r="D484" i="9" s="1"/>
  <c r="E484" i="9" s="1"/>
  <c r="C484" i="9" l="1"/>
  <c r="B485" i="9"/>
  <c r="D485" i="9" s="1"/>
  <c r="E485" i="9" s="1"/>
  <c r="C485" i="9" l="1"/>
  <c r="B486" i="9"/>
  <c r="D486" i="9" s="1"/>
  <c r="E486" i="9" s="1"/>
  <c r="C486" i="9" l="1"/>
  <c r="B487" i="9"/>
  <c r="D487" i="9" s="1"/>
  <c r="E487" i="9" s="1"/>
  <c r="C487" i="9" l="1"/>
  <c r="B488" i="9"/>
  <c r="D488" i="9" s="1"/>
  <c r="E488" i="9" s="1"/>
  <c r="C488" i="9" l="1"/>
  <c r="B489" i="9"/>
  <c r="D489" i="9" s="1"/>
  <c r="E489" i="9" s="1"/>
  <c r="C489" i="9" l="1"/>
  <c r="B490" i="9"/>
  <c r="D490" i="9" s="1"/>
  <c r="E490" i="9" s="1"/>
  <c r="C490" i="9" l="1"/>
  <c r="B491" i="9"/>
  <c r="D491" i="9" s="1"/>
  <c r="E491" i="9" s="1"/>
  <c r="C491" i="9" l="1"/>
  <c r="B492" i="9"/>
  <c r="D492" i="9" s="1"/>
  <c r="E492" i="9" s="1"/>
  <c r="C492" i="9" l="1"/>
  <c r="B493" i="9"/>
  <c r="D493" i="9" s="1"/>
  <c r="E493" i="9" s="1"/>
  <c r="C493" i="9" l="1"/>
  <c r="B494" i="9"/>
  <c r="D494" i="9" s="1"/>
  <c r="E494" i="9" s="1"/>
  <c r="C494" i="9" l="1"/>
  <c r="B495" i="9"/>
  <c r="D495" i="9" s="1"/>
  <c r="E495" i="9" s="1"/>
  <c r="C495" i="9" l="1"/>
  <c r="B496" i="9"/>
  <c r="D496" i="9" s="1"/>
  <c r="E496" i="9" s="1"/>
  <c r="C496" i="9" l="1"/>
  <c r="B497" i="9"/>
  <c r="D497" i="9" s="1"/>
  <c r="E497" i="9" s="1"/>
  <c r="C497" i="9" l="1"/>
  <c r="B498" i="9"/>
  <c r="D498" i="9" s="1"/>
  <c r="E498" i="9" s="1"/>
  <c r="C498" i="9" l="1"/>
  <c r="B499" i="9"/>
  <c r="D499" i="9" s="1"/>
  <c r="E499" i="9" s="1"/>
  <c r="C499" i="9" l="1"/>
  <c r="B500" i="9"/>
  <c r="D500" i="9" s="1"/>
  <c r="E500" i="9" s="1"/>
  <c r="C500" i="9" l="1"/>
  <c r="B501" i="9"/>
  <c r="D501" i="9" s="1"/>
  <c r="E501" i="9" s="1"/>
  <c r="C501" i="9" l="1"/>
  <c r="B502" i="9"/>
  <c r="D502" i="9" s="1"/>
  <c r="E502" i="9" s="1"/>
  <c r="C502" i="9" l="1"/>
  <c r="B503" i="9"/>
  <c r="D503" i="9" s="1"/>
  <c r="E503" i="9" s="1"/>
  <c r="C503" i="9" l="1"/>
  <c r="B504" i="9"/>
  <c r="D504" i="9" s="1"/>
  <c r="E504" i="9" s="1"/>
  <c r="C504" i="9" l="1"/>
  <c r="B505" i="9"/>
  <c r="D505" i="9" s="1"/>
  <c r="E505" i="9" s="1"/>
  <c r="C505" i="9" l="1"/>
  <c r="B506" i="9"/>
  <c r="D506" i="9" s="1"/>
  <c r="E506" i="9" s="1"/>
  <c r="C506" i="9" l="1"/>
  <c r="B507" i="9"/>
  <c r="D507" i="9" s="1"/>
  <c r="E507" i="9" s="1"/>
  <c r="C507" i="9" l="1"/>
  <c r="B508" i="9"/>
  <c r="D508" i="9" s="1"/>
  <c r="E508" i="9" s="1"/>
  <c r="C508" i="9" l="1"/>
  <c r="B509" i="9"/>
  <c r="D509" i="9" s="1"/>
  <c r="E509" i="9" s="1"/>
  <c r="C509" i="9" l="1"/>
  <c r="B510" i="9"/>
  <c r="D510" i="9" s="1"/>
  <c r="E510" i="9" s="1"/>
  <c r="C510" i="9" l="1"/>
  <c r="B511" i="9"/>
  <c r="D511" i="9" s="1"/>
  <c r="E511" i="9" s="1"/>
  <c r="C511" i="9" l="1"/>
  <c r="B512" i="9"/>
  <c r="D512" i="9" s="1"/>
  <c r="E512" i="9" s="1"/>
  <c r="C512" i="9" l="1"/>
  <c r="B513" i="9"/>
  <c r="D513" i="9" s="1"/>
  <c r="E513" i="9" s="1"/>
  <c r="C513" i="9" l="1"/>
  <c r="B514" i="9"/>
  <c r="D514" i="9" s="1"/>
  <c r="E514" i="9" s="1"/>
  <c r="C514" i="9" l="1"/>
  <c r="B515" i="9"/>
  <c r="D515" i="9" s="1"/>
  <c r="E515" i="9" s="1"/>
  <c r="C515" i="9" l="1"/>
  <c r="B516" i="9"/>
  <c r="D516" i="9" s="1"/>
  <c r="E516" i="9" s="1"/>
  <c r="C516" i="9" l="1"/>
  <c r="B517" i="9"/>
  <c r="D517" i="9" s="1"/>
  <c r="E517" i="9" s="1"/>
  <c r="C517" i="9" l="1"/>
  <c r="B518" i="9"/>
  <c r="D518" i="9" s="1"/>
  <c r="E518" i="9" s="1"/>
  <c r="C518" i="9" l="1"/>
  <c r="B519" i="9"/>
  <c r="D519" i="9" s="1"/>
  <c r="E519" i="9" s="1"/>
  <c r="C519" i="9" l="1"/>
  <c r="B520" i="9"/>
  <c r="D520" i="9" s="1"/>
  <c r="E520" i="9" s="1"/>
  <c r="C520" i="9" l="1"/>
  <c r="B521" i="9"/>
  <c r="D521" i="9" s="1"/>
  <c r="E521" i="9" s="1"/>
  <c r="C521" i="9" l="1"/>
  <c r="B522" i="9"/>
  <c r="D522" i="9" s="1"/>
  <c r="E522" i="9" s="1"/>
  <c r="C522" i="9" l="1"/>
  <c r="B523" i="9"/>
  <c r="D523" i="9" s="1"/>
  <c r="E523" i="9" s="1"/>
  <c r="C523" i="9" l="1"/>
  <c r="B524" i="9"/>
  <c r="D524" i="9" s="1"/>
  <c r="E524" i="9" s="1"/>
  <c r="C524" i="9" l="1"/>
  <c r="B525" i="9"/>
  <c r="D525" i="9" s="1"/>
  <c r="E525" i="9" s="1"/>
  <c r="C525" i="9" l="1"/>
  <c r="B526" i="9"/>
  <c r="D526" i="9" s="1"/>
  <c r="E526" i="9" s="1"/>
  <c r="C526" i="9" l="1"/>
  <c r="B527" i="9"/>
  <c r="D527" i="9" s="1"/>
  <c r="E527" i="9" s="1"/>
  <c r="C527" i="9" l="1"/>
  <c r="B528" i="9"/>
  <c r="D528" i="9" s="1"/>
  <c r="E528" i="9" s="1"/>
  <c r="C528" i="9" l="1"/>
  <c r="B529" i="9"/>
  <c r="D529" i="9" s="1"/>
  <c r="E529" i="9" s="1"/>
  <c r="C529" i="9" l="1"/>
  <c r="B530" i="9"/>
  <c r="D530" i="9" s="1"/>
  <c r="E530" i="9" s="1"/>
  <c r="C530" i="9" l="1"/>
  <c r="B531" i="9"/>
  <c r="D531" i="9" s="1"/>
  <c r="E531" i="9" s="1"/>
  <c r="C531" i="9" l="1"/>
  <c r="B532" i="9"/>
  <c r="D532" i="9" s="1"/>
  <c r="E532" i="9" s="1"/>
  <c r="C532" i="9" l="1"/>
  <c r="B533" i="9"/>
  <c r="D533" i="9" s="1"/>
  <c r="E533" i="9" s="1"/>
  <c r="C533" i="9" l="1"/>
  <c r="B534" i="9"/>
  <c r="D534" i="9" s="1"/>
  <c r="E534" i="9" s="1"/>
  <c r="C534" i="9" l="1"/>
  <c r="B535" i="9"/>
  <c r="D535" i="9" s="1"/>
  <c r="E535" i="9" s="1"/>
  <c r="C535" i="9" l="1"/>
  <c r="B536" i="9"/>
  <c r="D536" i="9" s="1"/>
  <c r="E536" i="9" s="1"/>
  <c r="C536" i="9" l="1"/>
  <c r="B537" i="9"/>
  <c r="D537" i="9" s="1"/>
  <c r="E537" i="9" s="1"/>
  <c r="C537" i="9" l="1"/>
  <c r="B538" i="9"/>
  <c r="D538" i="9" s="1"/>
  <c r="E538" i="9" s="1"/>
  <c r="C538" i="9" l="1"/>
  <c r="B539" i="9"/>
  <c r="D539" i="9" s="1"/>
  <c r="E539" i="9" s="1"/>
  <c r="C539" i="9" l="1"/>
  <c r="B540" i="9"/>
  <c r="D540" i="9" s="1"/>
  <c r="E540" i="9" s="1"/>
  <c r="C540" i="9" l="1"/>
  <c r="B541" i="9"/>
  <c r="D541" i="9" s="1"/>
  <c r="E541" i="9" s="1"/>
  <c r="C541" i="9" l="1"/>
  <c r="B542" i="9"/>
  <c r="D542" i="9" s="1"/>
  <c r="E542" i="9" s="1"/>
  <c r="C542" i="9" l="1"/>
  <c r="B543" i="9"/>
  <c r="D543" i="9" s="1"/>
  <c r="E543" i="9" s="1"/>
  <c r="C543" i="9" l="1"/>
  <c r="B544" i="9"/>
  <c r="D544" i="9" s="1"/>
  <c r="E544" i="9" s="1"/>
  <c r="C544" i="9" l="1"/>
  <c r="B545" i="9"/>
  <c r="D545" i="9" s="1"/>
  <c r="E545" i="9" s="1"/>
  <c r="C545" i="9" l="1"/>
  <c r="B546" i="9"/>
  <c r="D546" i="9" s="1"/>
  <c r="E546" i="9" s="1"/>
  <c r="C546" i="9" l="1"/>
  <c r="B547" i="9"/>
  <c r="D547" i="9" s="1"/>
  <c r="E547" i="9" s="1"/>
  <c r="C547" i="9" l="1"/>
  <c r="B548" i="9"/>
  <c r="D548" i="9" s="1"/>
  <c r="E548" i="9" s="1"/>
  <c r="C548" i="9" l="1"/>
  <c r="B549" i="9"/>
  <c r="D549" i="9" s="1"/>
  <c r="E549" i="9" s="1"/>
  <c r="C549" i="9" l="1"/>
  <c r="B550" i="9"/>
  <c r="D550" i="9" s="1"/>
  <c r="E550" i="9" s="1"/>
  <c r="C550" i="9" l="1"/>
  <c r="B551" i="9"/>
  <c r="D551" i="9" s="1"/>
  <c r="E551" i="9" s="1"/>
  <c r="C551" i="9" l="1"/>
  <c r="B552" i="9"/>
  <c r="D552" i="9" s="1"/>
  <c r="E552" i="9" s="1"/>
  <c r="C552" i="9" l="1"/>
  <c r="B553" i="9"/>
  <c r="D553" i="9" s="1"/>
  <c r="E553" i="9" s="1"/>
  <c r="C553" i="9" l="1"/>
  <c r="B554" i="9"/>
  <c r="D554" i="9" s="1"/>
  <c r="E554" i="9" s="1"/>
  <c r="C554" i="9" l="1"/>
  <c r="B555" i="9"/>
  <c r="D555" i="9" s="1"/>
  <c r="E555" i="9" s="1"/>
  <c r="C555" i="9" l="1"/>
  <c r="B556" i="9"/>
  <c r="D556" i="9" s="1"/>
  <c r="E556" i="9" s="1"/>
  <c r="C556" i="9" l="1"/>
  <c r="B557" i="9"/>
  <c r="D557" i="9" s="1"/>
  <c r="E557" i="9" s="1"/>
  <c r="C557" i="9" l="1"/>
  <c r="B558" i="9"/>
  <c r="D558" i="9" s="1"/>
  <c r="E558" i="9" s="1"/>
  <c r="C558" i="9" l="1"/>
  <c r="B559" i="9"/>
  <c r="D559" i="9" s="1"/>
  <c r="E559" i="9" s="1"/>
  <c r="C559" i="9" l="1"/>
  <c r="B560" i="9"/>
  <c r="D560" i="9" s="1"/>
  <c r="E560" i="9" s="1"/>
  <c r="C560" i="9" l="1"/>
  <c r="B561" i="9"/>
  <c r="D561" i="9" s="1"/>
  <c r="E561" i="9" s="1"/>
  <c r="C561" i="9" l="1"/>
  <c r="B562" i="9"/>
  <c r="D562" i="9" s="1"/>
  <c r="E562" i="9" s="1"/>
  <c r="C562" i="9" l="1"/>
  <c r="B563" i="9"/>
  <c r="D563" i="9" s="1"/>
  <c r="E563" i="9" s="1"/>
  <c r="C563" i="9" l="1"/>
  <c r="B564" i="9"/>
  <c r="D564" i="9" s="1"/>
  <c r="E564" i="9" s="1"/>
  <c r="C564" i="9" l="1"/>
  <c r="B565" i="9"/>
  <c r="D565" i="9" s="1"/>
  <c r="E565" i="9" s="1"/>
  <c r="C565" i="9" l="1"/>
  <c r="B566" i="9"/>
  <c r="D566" i="9" s="1"/>
  <c r="E566" i="9" s="1"/>
  <c r="C566" i="9" l="1"/>
  <c r="B567" i="9"/>
  <c r="D567" i="9" s="1"/>
  <c r="E567" i="9" s="1"/>
  <c r="C567" i="9" l="1"/>
  <c r="B568" i="9"/>
  <c r="D568" i="9" s="1"/>
  <c r="E568" i="9" s="1"/>
  <c r="C568" i="9" l="1"/>
  <c r="B569" i="9"/>
  <c r="D569" i="9" s="1"/>
  <c r="E569" i="9" s="1"/>
  <c r="C569" i="9" l="1"/>
  <c r="B570" i="9"/>
  <c r="D570" i="9" s="1"/>
  <c r="E570" i="9" s="1"/>
  <c r="C570" i="9" l="1"/>
  <c r="B571" i="9"/>
  <c r="D571" i="9" s="1"/>
  <c r="E571" i="9" s="1"/>
  <c r="C571" i="9" l="1"/>
  <c r="B572" i="9"/>
  <c r="D572" i="9" s="1"/>
  <c r="E572" i="9" s="1"/>
  <c r="C572" i="9" l="1"/>
  <c r="B573" i="9"/>
  <c r="D573" i="9" s="1"/>
  <c r="E573" i="9" s="1"/>
  <c r="C573" i="9" l="1"/>
  <c r="B574" i="9"/>
  <c r="D574" i="9" s="1"/>
  <c r="E574" i="9" s="1"/>
  <c r="C574" i="9" l="1"/>
  <c r="B575" i="9"/>
  <c r="D575" i="9" s="1"/>
  <c r="E575" i="9" s="1"/>
  <c r="C575" i="9" l="1"/>
  <c r="B576" i="9"/>
  <c r="D576" i="9" s="1"/>
  <c r="E576" i="9" s="1"/>
  <c r="C576" i="9" l="1"/>
  <c r="B577" i="9"/>
  <c r="D577" i="9" s="1"/>
  <c r="E577" i="9" s="1"/>
  <c r="C577" i="9" l="1"/>
  <c r="B578" i="9"/>
  <c r="D578" i="9" s="1"/>
  <c r="E578" i="9" s="1"/>
  <c r="C578" i="9" l="1"/>
  <c r="B579" i="9"/>
  <c r="D579" i="9" s="1"/>
  <c r="E579" i="9" s="1"/>
  <c r="C579" i="9" l="1"/>
  <c r="B580" i="9"/>
  <c r="D580" i="9" s="1"/>
  <c r="E580" i="9" s="1"/>
  <c r="C580" i="9" l="1"/>
  <c r="B581" i="9"/>
  <c r="D581" i="9" s="1"/>
  <c r="E581" i="9" s="1"/>
  <c r="C581" i="9" l="1"/>
  <c r="B582" i="9"/>
  <c r="D582" i="9" s="1"/>
  <c r="E582" i="9" s="1"/>
  <c r="C582" i="9" l="1"/>
  <c r="B583" i="9"/>
  <c r="D583" i="9" s="1"/>
  <c r="E583" i="9" s="1"/>
  <c r="C583" i="9" l="1"/>
  <c r="B584" i="9"/>
  <c r="D584" i="9" s="1"/>
  <c r="E584" i="9" s="1"/>
  <c r="C584" i="9" l="1"/>
  <c r="B585" i="9"/>
  <c r="D585" i="9" s="1"/>
  <c r="E585" i="9" s="1"/>
  <c r="C585" i="9" l="1"/>
  <c r="B586" i="9"/>
  <c r="D586" i="9" s="1"/>
  <c r="E586" i="9" s="1"/>
  <c r="C586" i="9" l="1"/>
  <c r="B587" i="9"/>
  <c r="D587" i="9" s="1"/>
  <c r="E587" i="9" s="1"/>
  <c r="C587" i="9" l="1"/>
  <c r="B588" i="9"/>
  <c r="D588" i="9" s="1"/>
  <c r="E588" i="9" s="1"/>
  <c r="C588" i="9" l="1"/>
  <c r="B589" i="9"/>
  <c r="D589" i="9" s="1"/>
  <c r="E589" i="9" s="1"/>
  <c r="C589" i="9" l="1"/>
  <c r="B590" i="9"/>
  <c r="D590" i="9" s="1"/>
  <c r="E590" i="9" s="1"/>
  <c r="C590" i="9" l="1"/>
  <c r="B591" i="9"/>
  <c r="D591" i="9" s="1"/>
  <c r="E591" i="9" s="1"/>
  <c r="C591" i="9" l="1"/>
  <c r="B592" i="9"/>
  <c r="D592" i="9" s="1"/>
  <c r="E592" i="9" s="1"/>
  <c r="C592" i="9" l="1"/>
  <c r="B593" i="9"/>
  <c r="D593" i="9" s="1"/>
  <c r="E593" i="9" s="1"/>
  <c r="C593" i="9" l="1"/>
  <c r="B594" i="9"/>
  <c r="D594" i="9" s="1"/>
  <c r="E594" i="9" s="1"/>
  <c r="C594" i="9" l="1"/>
  <c r="B595" i="9"/>
  <c r="D595" i="9" s="1"/>
  <c r="E595" i="9" s="1"/>
  <c r="C595" i="9" l="1"/>
  <c r="B596" i="9"/>
  <c r="D596" i="9" s="1"/>
  <c r="E596" i="9" s="1"/>
  <c r="C596" i="9" l="1"/>
  <c r="B597" i="9"/>
  <c r="D597" i="9" s="1"/>
  <c r="E597" i="9" s="1"/>
  <c r="C597" i="9" l="1"/>
  <c r="B598" i="9"/>
  <c r="D598" i="9" s="1"/>
  <c r="E598" i="9" s="1"/>
  <c r="C598" i="9" l="1"/>
  <c r="B599" i="9"/>
  <c r="D599" i="9" s="1"/>
  <c r="E599" i="9" s="1"/>
  <c r="C599" i="9" l="1"/>
  <c r="B600" i="9"/>
  <c r="D600" i="9" s="1"/>
  <c r="E600" i="9" s="1"/>
  <c r="C600" i="9" l="1"/>
  <c r="B601" i="9"/>
  <c r="D601" i="9" s="1"/>
  <c r="E601" i="9" s="1"/>
  <c r="C601" i="9" l="1"/>
  <c r="B602" i="9"/>
  <c r="D602" i="9" s="1"/>
  <c r="E602" i="9" s="1"/>
  <c r="C602" i="9" l="1"/>
  <c r="B603" i="9"/>
  <c r="D603" i="9" s="1"/>
  <c r="E603" i="9" s="1"/>
  <c r="C603" i="9" l="1"/>
  <c r="B604" i="9"/>
  <c r="D604" i="9" s="1"/>
  <c r="E604" i="9" s="1"/>
  <c r="C604" i="9" l="1"/>
  <c r="B605" i="9"/>
  <c r="D605" i="9" s="1"/>
  <c r="E605" i="9" s="1"/>
  <c r="C605" i="9" l="1"/>
  <c r="B606" i="9"/>
  <c r="D606" i="9" s="1"/>
  <c r="E606" i="9" s="1"/>
  <c r="C606" i="9" l="1"/>
  <c r="B607" i="9"/>
  <c r="D607" i="9" s="1"/>
  <c r="E607" i="9" s="1"/>
  <c r="C607" i="9" l="1"/>
  <c r="B608" i="9"/>
  <c r="D608" i="9" s="1"/>
  <c r="E608" i="9" s="1"/>
  <c r="C608" i="9" l="1"/>
  <c r="B609" i="9"/>
  <c r="D609" i="9" s="1"/>
  <c r="E609" i="9" s="1"/>
  <c r="C609" i="9" l="1"/>
  <c r="B610" i="9"/>
  <c r="D610" i="9" s="1"/>
  <c r="E610" i="9" s="1"/>
  <c r="C610" i="9" l="1"/>
  <c r="B611" i="9"/>
  <c r="D611" i="9" s="1"/>
  <c r="E611" i="9" s="1"/>
  <c r="C611" i="9" l="1"/>
  <c r="B612" i="9"/>
  <c r="D612" i="9" s="1"/>
  <c r="E612" i="9" s="1"/>
  <c r="C612" i="9" l="1"/>
  <c r="B613" i="9"/>
  <c r="D613" i="9" s="1"/>
  <c r="E613" i="9" s="1"/>
  <c r="C613" i="9" l="1"/>
  <c r="B614" i="9"/>
  <c r="D614" i="9" s="1"/>
  <c r="E614" i="9" s="1"/>
  <c r="C614" i="9" l="1"/>
  <c r="B615" i="9"/>
  <c r="D615" i="9" s="1"/>
  <c r="E615" i="9" s="1"/>
  <c r="C615" i="9" l="1"/>
  <c r="B616" i="9"/>
  <c r="D616" i="9" s="1"/>
  <c r="E616" i="9" s="1"/>
  <c r="C616" i="9" l="1"/>
  <c r="B617" i="9"/>
  <c r="D617" i="9" s="1"/>
  <c r="E617" i="9" s="1"/>
  <c r="C617" i="9" l="1"/>
  <c r="B618" i="9"/>
  <c r="D618" i="9" s="1"/>
  <c r="E618" i="9" s="1"/>
  <c r="C618" i="9" l="1"/>
  <c r="B619" i="9"/>
  <c r="D619" i="9" s="1"/>
  <c r="E619" i="9" s="1"/>
  <c r="C619" i="9" l="1"/>
  <c r="B620" i="9"/>
  <c r="D620" i="9" s="1"/>
  <c r="E620" i="9" s="1"/>
  <c r="C620" i="9" l="1"/>
  <c r="B621" i="9"/>
  <c r="D621" i="9" s="1"/>
  <c r="E621" i="9" s="1"/>
  <c r="C621" i="9" l="1"/>
  <c r="B622" i="9"/>
  <c r="D622" i="9" s="1"/>
  <c r="E622" i="9" s="1"/>
  <c r="C622" i="9" l="1"/>
  <c r="B623" i="9"/>
  <c r="D623" i="9" s="1"/>
  <c r="E623" i="9" s="1"/>
  <c r="C623" i="9" l="1"/>
  <c r="B624" i="9"/>
  <c r="D624" i="9" s="1"/>
  <c r="E624" i="9" s="1"/>
  <c r="C624" i="9" l="1"/>
  <c r="B625" i="9"/>
  <c r="D625" i="9" s="1"/>
  <c r="E625" i="9" s="1"/>
  <c r="C625" i="9" l="1"/>
  <c r="B626" i="9"/>
  <c r="D626" i="9" s="1"/>
  <c r="E626" i="9" s="1"/>
  <c r="C626" i="9" l="1"/>
  <c r="B627" i="9"/>
  <c r="D627" i="9" s="1"/>
  <c r="E627" i="9" s="1"/>
  <c r="C627" i="9" l="1"/>
  <c r="B628" i="9"/>
  <c r="D628" i="9" s="1"/>
  <c r="E628" i="9" s="1"/>
  <c r="C628" i="9" l="1"/>
  <c r="B629" i="9"/>
  <c r="D629" i="9" s="1"/>
  <c r="E629" i="9" s="1"/>
  <c r="C629" i="9" l="1"/>
  <c r="B630" i="9"/>
  <c r="D630" i="9" s="1"/>
  <c r="E630" i="9" s="1"/>
  <c r="C630" i="9" l="1"/>
  <c r="B631" i="9"/>
  <c r="D631" i="9" s="1"/>
  <c r="E631" i="9" s="1"/>
  <c r="C631" i="9" l="1"/>
  <c r="B632" i="9"/>
  <c r="D632" i="9" s="1"/>
  <c r="E632" i="9" s="1"/>
  <c r="C632" i="9" l="1"/>
  <c r="B633" i="9"/>
  <c r="D633" i="9" s="1"/>
  <c r="E633" i="9" s="1"/>
  <c r="C633" i="9" l="1"/>
  <c r="B634" i="9"/>
  <c r="D634" i="9" s="1"/>
  <c r="E634" i="9" s="1"/>
  <c r="C634" i="9" l="1"/>
  <c r="B635" i="9"/>
  <c r="D635" i="9" s="1"/>
  <c r="E635" i="9" s="1"/>
  <c r="C635" i="9" l="1"/>
  <c r="B636" i="9"/>
  <c r="D636" i="9" s="1"/>
  <c r="E636" i="9" s="1"/>
  <c r="C636" i="9" l="1"/>
  <c r="B637" i="9"/>
  <c r="D637" i="9" s="1"/>
  <c r="E637" i="9" s="1"/>
  <c r="C637" i="9" l="1"/>
  <c r="B638" i="9"/>
  <c r="D638" i="9" s="1"/>
  <c r="E638" i="9" s="1"/>
  <c r="C638" i="9" l="1"/>
  <c r="B639" i="9"/>
  <c r="D639" i="9" s="1"/>
  <c r="E639" i="9" s="1"/>
  <c r="C639" i="9" l="1"/>
  <c r="B640" i="9"/>
  <c r="D640" i="9" s="1"/>
  <c r="E640" i="9" s="1"/>
  <c r="C640" i="9" l="1"/>
  <c r="B641" i="9"/>
  <c r="D641" i="9" s="1"/>
  <c r="E641" i="9" s="1"/>
  <c r="C641" i="9" l="1"/>
  <c r="B642" i="9"/>
  <c r="D642" i="9" s="1"/>
  <c r="E642" i="9" s="1"/>
  <c r="C642" i="9" l="1"/>
  <c r="B643" i="9"/>
  <c r="D643" i="9" s="1"/>
  <c r="E643" i="9" s="1"/>
  <c r="C643" i="9" l="1"/>
  <c r="B644" i="9"/>
  <c r="D644" i="9" s="1"/>
  <c r="E644" i="9" s="1"/>
  <c r="C644" i="9" l="1"/>
  <c r="B645" i="9"/>
  <c r="D645" i="9" s="1"/>
  <c r="E645" i="9" s="1"/>
  <c r="C645" i="9" l="1"/>
  <c r="B646" i="9"/>
  <c r="D646" i="9" s="1"/>
  <c r="E646" i="9" s="1"/>
  <c r="C646" i="9" l="1"/>
  <c r="B647" i="9"/>
  <c r="D647" i="9" s="1"/>
  <c r="E647" i="9" s="1"/>
  <c r="C647" i="9" l="1"/>
  <c r="B648" i="9"/>
  <c r="D648" i="9" s="1"/>
  <c r="E648" i="9" s="1"/>
  <c r="C648" i="9" l="1"/>
  <c r="B649" i="9"/>
  <c r="D649" i="9" s="1"/>
  <c r="E649" i="9" s="1"/>
  <c r="C649" i="9" l="1"/>
  <c r="B650" i="9"/>
  <c r="D650" i="9" s="1"/>
  <c r="E650" i="9" s="1"/>
  <c r="C650" i="9" l="1"/>
  <c r="B651" i="9"/>
  <c r="D651" i="9" s="1"/>
  <c r="E651" i="9" s="1"/>
  <c r="C651" i="9" l="1"/>
  <c r="B652" i="9"/>
  <c r="D652" i="9" s="1"/>
  <c r="E652" i="9" s="1"/>
  <c r="C652" i="9" l="1"/>
  <c r="B653" i="9"/>
  <c r="D653" i="9" s="1"/>
  <c r="E653" i="9" s="1"/>
  <c r="C653" i="9" l="1"/>
  <c r="B654" i="9"/>
  <c r="D654" i="9" s="1"/>
  <c r="E654" i="9" s="1"/>
  <c r="C654" i="9" l="1"/>
  <c r="B655" i="9"/>
  <c r="D655" i="9" s="1"/>
  <c r="E655" i="9" s="1"/>
  <c r="C655" i="9" l="1"/>
  <c r="B656" i="9"/>
  <c r="D656" i="9" s="1"/>
  <c r="E656" i="9" s="1"/>
  <c r="C656" i="9" l="1"/>
  <c r="B657" i="9"/>
  <c r="D657" i="9" s="1"/>
  <c r="E657" i="9" s="1"/>
  <c r="C657" i="9" l="1"/>
  <c r="B658" i="9"/>
  <c r="D658" i="9" s="1"/>
  <c r="E658" i="9" s="1"/>
  <c r="C658" i="9" l="1"/>
  <c r="B659" i="9"/>
  <c r="D659" i="9" s="1"/>
  <c r="E659" i="9" s="1"/>
  <c r="C659" i="9" l="1"/>
  <c r="B660" i="9"/>
  <c r="D660" i="9" s="1"/>
  <c r="E660" i="9" s="1"/>
  <c r="C660" i="9" l="1"/>
  <c r="B661" i="9"/>
  <c r="D661" i="9" s="1"/>
  <c r="E661" i="9" s="1"/>
  <c r="C661" i="9" l="1"/>
  <c r="B662" i="9"/>
  <c r="D662" i="9" s="1"/>
  <c r="E662" i="9" s="1"/>
  <c r="C662" i="9" l="1"/>
  <c r="B663" i="9"/>
  <c r="D663" i="9" s="1"/>
  <c r="E663" i="9" s="1"/>
  <c r="C663" i="9" l="1"/>
  <c r="B664" i="9"/>
  <c r="D664" i="9" s="1"/>
  <c r="E664" i="9" s="1"/>
  <c r="C664" i="9" l="1"/>
  <c r="B665" i="9"/>
  <c r="D665" i="9" s="1"/>
  <c r="E665" i="9" s="1"/>
  <c r="C665" i="9" l="1"/>
  <c r="B666" i="9"/>
  <c r="D666" i="9" s="1"/>
  <c r="E666" i="9" s="1"/>
  <c r="C666" i="9" l="1"/>
  <c r="B667" i="9"/>
  <c r="D667" i="9" s="1"/>
  <c r="E667" i="9" s="1"/>
  <c r="C667" i="9" l="1"/>
  <c r="B668" i="9"/>
  <c r="D668" i="9" s="1"/>
  <c r="E668" i="9" s="1"/>
  <c r="C668" i="9" l="1"/>
  <c r="B669" i="9"/>
  <c r="D669" i="9" s="1"/>
  <c r="E669" i="9" s="1"/>
  <c r="C669" i="9" l="1"/>
  <c r="B670" i="9"/>
  <c r="D670" i="9" s="1"/>
  <c r="E670" i="9" s="1"/>
  <c r="C670" i="9" l="1"/>
  <c r="B671" i="9"/>
  <c r="D671" i="9" s="1"/>
  <c r="E671" i="9" s="1"/>
  <c r="C671" i="9" l="1"/>
  <c r="B672" i="9"/>
  <c r="D672" i="9" s="1"/>
  <c r="E672" i="9" s="1"/>
  <c r="C672" i="9" l="1"/>
  <c r="B673" i="9"/>
  <c r="D673" i="9" s="1"/>
  <c r="E673" i="9" s="1"/>
  <c r="C673" i="9" l="1"/>
  <c r="B674" i="9"/>
  <c r="D674" i="9" s="1"/>
  <c r="E674" i="9" s="1"/>
  <c r="C674" i="9" l="1"/>
  <c r="B675" i="9"/>
  <c r="D675" i="9" s="1"/>
  <c r="E675" i="9" s="1"/>
  <c r="C675" i="9" l="1"/>
  <c r="B676" i="9"/>
  <c r="D676" i="9" s="1"/>
  <c r="E676" i="9" s="1"/>
  <c r="C676" i="9" l="1"/>
  <c r="B677" i="9"/>
  <c r="D677" i="9" s="1"/>
  <c r="E677" i="9" s="1"/>
  <c r="C677" i="9" l="1"/>
  <c r="B678" i="9"/>
  <c r="D678" i="9" s="1"/>
  <c r="E678" i="9" s="1"/>
  <c r="C678" i="9" l="1"/>
  <c r="B679" i="9"/>
  <c r="D679" i="9" s="1"/>
  <c r="E679" i="9" s="1"/>
  <c r="C679" i="9" l="1"/>
  <c r="B680" i="9"/>
  <c r="D680" i="9" s="1"/>
  <c r="E680" i="9" s="1"/>
  <c r="C680" i="9" l="1"/>
  <c r="B681" i="9"/>
  <c r="D681" i="9" s="1"/>
  <c r="E681" i="9" s="1"/>
  <c r="C681" i="9" l="1"/>
  <c r="B682" i="9"/>
  <c r="D682" i="9" s="1"/>
  <c r="E682" i="9" s="1"/>
  <c r="C682" i="9" l="1"/>
  <c r="B683" i="9"/>
  <c r="D683" i="9" s="1"/>
  <c r="E683" i="9" s="1"/>
  <c r="C683" i="9" l="1"/>
  <c r="B684" i="9"/>
  <c r="D684" i="9" s="1"/>
  <c r="E684" i="9" s="1"/>
  <c r="C684" i="9" l="1"/>
  <c r="B685" i="9"/>
  <c r="D685" i="9" s="1"/>
  <c r="E685" i="9" s="1"/>
  <c r="C685" i="9" l="1"/>
  <c r="B686" i="9"/>
  <c r="D686" i="9" s="1"/>
  <c r="E686" i="9" s="1"/>
  <c r="C686" i="9" l="1"/>
  <c r="B687" i="9"/>
  <c r="D687" i="9" s="1"/>
  <c r="E687" i="9" s="1"/>
  <c r="C687" i="9" l="1"/>
  <c r="B688" i="9"/>
  <c r="D688" i="9" s="1"/>
  <c r="E688" i="9" s="1"/>
  <c r="C688" i="9" l="1"/>
  <c r="B689" i="9"/>
  <c r="D689" i="9" s="1"/>
  <c r="E689" i="9" s="1"/>
  <c r="C689" i="9" l="1"/>
  <c r="B690" i="9"/>
  <c r="D690" i="9" s="1"/>
  <c r="E690" i="9" s="1"/>
  <c r="C690" i="9" l="1"/>
  <c r="B691" i="9"/>
  <c r="D691" i="9" s="1"/>
  <c r="E691" i="9" s="1"/>
  <c r="C691" i="9" l="1"/>
  <c r="B692" i="9"/>
  <c r="D692" i="9" s="1"/>
  <c r="E692" i="9" s="1"/>
  <c r="C692" i="9" l="1"/>
  <c r="B693" i="9"/>
  <c r="D693" i="9" s="1"/>
  <c r="E693" i="9" s="1"/>
  <c r="C693" i="9" l="1"/>
  <c r="B694" i="9"/>
  <c r="D694" i="9" s="1"/>
  <c r="E694" i="9" s="1"/>
  <c r="C694" i="9" l="1"/>
  <c r="B695" i="9"/>
  <c r="D695" i="9" s="1"/>
  <c r="E695" i="9" s="1"/>
  <c r="C695" i="9" l="1"/>
  <c r="B696" i="9"/>
  <c r="D696" i="9" s="1"/>
  <c r="E696" i="9" s="1"/>
  <c r="C696" i="9" l="1"/>
  <c r="B697" i="9"/>
  <c r="D697" i="9" s="1"/>
  <c r="E697" i="9" s="1"/>
  <c r="C697" i="9" l="1"/>
  <c r="B698" i="9"/>
  <c r="D698" i="9" s="1"/>
  <c r="E698" i="9" s="1"/>
  <c r="C698" i="9" l="1"/>
  <c r="B699" i="9"/>
  <c r="D699" i="9" s="1"/>
  <c r="E699" i="9" s="1"/>
  <c r="C699" i="9" l="1"/>
  <c r="B700" i="9"/>
  <c r="D700" i="9" s="1"/>
  <c r="E700" i="9" s="1"/>
  <c r="C700" i="9" l="1"/>
  <c r="B701" i="9"/>
  <c r="D701" i="9" s="1"/>
  <c r="E701" i="9" s="1"/>
  <c r="C701" i="9" l="1"/>
  <c r="B702" i="9"/>
  <c r="D702" i="9" s="1"/>
  <c r="E702" i="9" s="1"/>
  <c r="C702" i="9" l="1"/>
  <c r="B703" i="9"/>
  <c r="D703" i="9" s="1"/>
  <c r="E703" i="9" s="1"/>
  <c r="C703" i="9" l="1"/>
  <c r="B704" i="9"/>
  <c r="D704" i="9" s="1"/>
  <c r="E704" i="9" s="1"/>
  <c r="C704" i="9" l="1"/>
  <c r="B705" i="9"/>
  <c r="D705" i="9" s="1"/>
  <c r="E705" i="9" s="1"/>
  <c r="C705" i="9" l="1"/>
  <c r="B706" i="9"/>
  <c r="D706" i="9" s="1"/>
  <c r="E706" i="9" s="1"/>
  <c r="C706" i="9" l="1"/>
  <c r="B707" i="9"/>
  <c r="D707" i="9" s="1"/>
  <c r="E707" i="9" s="1"/>
  <c r="C707" i="9" l="1"/>
  <c r="B708" i="9"/>
  <c r="D708" i="9" s="1"/>
  <c r="E708" i="9" s="1"/>
  <c r="C708" i="9" l="1"/>
  <c r="B709" i="9"/>
  <c r="D709" i="9" s="1"/>
  <c r="E709" i="9" s="1"/>
  <c r="C709" i="9" l="1"/>
  <c r="B710" i="9"/>
  <c r="D710" i="9" s="1"/>
  <c r="E710" i="9" s="1"/>
  <c r="C710" i="9" l="1"/>
  <c r="B711" i="9"/>
  <c r="D711" i="9" s="1"/>
  <c r="E711" i="9" s="1"/>
  <c r="C711" i="9" l="1"/>
  <c r="B712" i="9"/>
  <c r="D712" i="9" s="1"/>
  <c r="E712" i="9" s="1"/>
  <c r="C712" i="9" l="1"/>
  <c r="B713" i="9"/>
  <c r="D713" i="9" s="1"/>
  <c r="E713" i="9" s="1"/>
  <c r="C713" i="9" l="1"/>
  <c r="B714" i="9"/>
  <c r="D714" i="9" s="1"/>
  <c r="E714" i="9" s="1"/>
  <c r="C714" i="9" l="1"/>
  <c r="B715" i="9"/>
  <c r="D715" i="9" s="1"/>
  <c r="E715" i="9" s="1"/>
  <c r="C715" i="9" l="1"/>
  <c r="B716" i="9"/>
  <c r="D716" i="9" s="1"/>
  <c r="E716" i="9" s="1"/>
  <c r="C716" i="9" l="1"/>
  <c r="B717" i="9"/>
  <c r="D717" i="9" s="1"/>
  <c r="E717" i="9" s="1"/>
  <c r="C717" i="9" l="1"/>
  <c r="B718" i="9"/>
  <c r="D718" i="9" s="1"/>
  <c r="E718" i="9" s="1"/>
  <c r="C718" i="9" l="1"/>
  <c r="B719" i="9"/>
  <c r="D719" i="9" s="1"/>
  <c r="E719" i="9" s="1"/>
  <c r="C719" i="9" l="1"/>
  <c r="B720" i="9"/>
  <c r="D720" i="9" s="1"/>
  <c r="E720" i="9" s="1"/>
  <c r="C720" i="9" l="1"/>
  <c r="B721" i="9"/>
  <c r="D721" i="9" s="1"/>
  <c r="E721" i="9" s="1"/>
  <c r="C721" i="9" l="1"/>
  <c r="B722" i="9"/>
  <c r="D722" i="9" s="1"/>
  <c r="E722" i="9" s="1"/>
  <c r="C722" i="9" l="1"/>
  <c r="B723" i="9"/>
  <c r="D723" i="9" s="1"/>
  <c r="E723" i="9" s="1"/>
  <c r="C723" i="9" l="1"/>
  <c r="B724" i="9"/>
  <c r="D724" i="9" s="1"/>
  <c r="E724" i="9" s="1"/>
  <c r="C724" i="9" l="1"/>
  <c r="B725" i="9"/>
  <c r="D725" i="9" s="1"/>
  <c r="E725" i="9" s="1"/>
  <c r="C725" i="9" l="1"/>
  <c r="B726" i="9"/>
  <c r="D726" i="9" s="1"/>
  <c r="E726" i="9" s="1"/>
  <c r="C726" i="9" l="1"/>
  <c r="B727" i="9"/>
  <c r="D727" i="9" s="1"/>
  <c r="E727" i="9" s="1"/>
  <c r="C727" i="9" l="1"/>
  <c r="B728" i="9"/>
  <c r="D728" i="9" s="1"/>
  <c r="E728" i="9" s="1"/>
  <c r="C728" i="9" l="1"/>
  <c r="B729" i="9"/>
  <c r="D729" i="9" s="1"/>
  <c r="E729" i="9" s="1"/>
  <c r="C729" i="9" l="1"/>
  <c r="B730" i="9"/>
  <c r="D730" i="9" s="1"/>
  <c r="E730" i="9" s="1"/>
  <c r="C730" i="9" l="1"/>
  <c r="B731" i="9"/>
  <c r="D731" i="9" s="1"/>
  <c r="E731" i="9" s="1"/>
  <c r="C731" i="9" l="1"/>
  <c r="B732" i="9"/>
  <c r="D732" i="9" s="1"/>
  <c r="E732" i="9" s="1"/>
  <c r="C732" i="9" l="1"/>
  <c r="B733" i="9"/>
  <c r="D733" i="9" s="1"/>
  <c r="E733" i="9" s="1"/>
  <c r="C733" i="9" l="1"/>
  <c r="B734" i="9"/>
  <c r="D734" i="9" s="1"/>
  <c r="E734" i="9" s="1"/>
  <c r="C734" i="9" l="1"/>
  <c r="B735" i="9"/>
  <c r="D735" i="9" s="1"/>
  <c r="E735" i="9" s="1"/>
  <c r="C735" i="9" l="1"/>
  <c r="B736" i="9"/>
  <c r="D736" i="9" s="1"/>
  <c r="E736" i="9" s="1"/>
  <c r="C736" i="9" l="1"/>
  <c r="B737" i="9"/>
  <c r="D737" i="9" s="1"/>
  <c r="E737" i="9" s="1"/>
  <c r="C737" i="9" l="1"/>
  <c r="B738" i="9"/>
  <c r="D738" i="9" s="1"/>
  <c r="E738" i="9" s="1"/>
  <c r="C738" i="9" l="1"/>
  <c r="B739" i="9"/>
  <c r="D739" i="9" s="1"/>
  <c r="E739" i="9" s="1"/>
  <c r="C739" i="9" l="1"/>
  <c r="B740" i="9"/>
  <c r="D740" i="9" s="1"/>
  <c r="E740" i="9" s="1"/>
  <c r="C740" i="9" l="1"/>
  <c r="B741" i="9"/>
  <c r="D741" i="9" s="1"/>
  <c r="E741" i="9" s="1"/>
  <c r="C741" i="9" l="1"/>
  <c r="B742" i="9"/>
  <c r="D742" i="9" s="1"/>
  <c r="E742" i="9" s="1"/>
  <c r="C742" i="9" l="1"/>
  <c r="B743" i="9"/>
  <c r="D743" i="9" s="1"/>
  <c r="E743" i="9" s="1"/>
  <c r="C743" i="9" l="1"/>
  <c r="B744" i="9"/>
  <c r="D744" i="9" s="1"/>
  <c r="E744" i="9" s="1"/>
  <c r="C744" i="9" l="1"/>
  <c r="B745" i="9"/>
  <c r="D745" i="9" s="1"/>
  <c r="E745" i="9" s="1"/>
  <c r="C745" i="9" l="1"/>
  <c r="B746" i="9"/>
  <c r="D746" i="9" s="1"/>
  <c r="E746" i="9" s="1"/>
  <c r="C746" i="9" l="1"/>
  <c r="B747" i="9"/>
  <c r="D747" i="9" s="1"/>
  <c r="E747" i="9" s="1"/>
  <c r="C747" i="9" l="1"/>
  <c r="B748" i="9"/>
  <c r="D748" i="9" s="1"/>
  <c r="E748" i="9" s="1"/>
  <c r="C748" i="9" l="1"/>
  <c r="B749" i="9"/>
  <c r="D749" i="9" s="1"/>
  <c r="E749" i="9" s="1"/>
  <c r="C749" i="9" l="1"/>
  <c r="B750" i="9"/>
  <c r="D750" i="9" s="1"/>
  <c r="E750" i="9" s="1"/>
  <c r="C750" i="9" l="1"/>
  <c r="B751" i="9"/>
  <c r="D751" i="9" s="1"/>
  <c r="E751" i="9" s="1"/>
  <c r="C751" i="9" l="1"/>
  <c r="B752" i="9"/>
  <c r="D752" i="9" s="1"/>
  <c r="E752" i="9" s="1"/>
  <c r="C752" i="9" l="1"/>
  <c r="B753" i="9"/>
  <c r="D753" i="9" s="1"/>
  <c r="E753" i="9" s="1"/>
  <c r="C753" i="9" l="1"/>
  <c r="B754" i="9"/>
  <c r="D754" i="9" s="1"/>
  <c r="E754" i="9" s="1"/>
  <c r="C754" i="9" l="1"/>
  <c r="B755" i="9"/>
  <c r="D755" i="9" s="1"/>
  <c r="E755" i="9" s="1"/>
  <c r="C755" i="9" l="1"/>
  <c r="B756" i="9"/>
  <c r="D756" i="9" s="1"/>
  <c r="E756" i="9" s="1"/>
  <c r="C756" i="9" l="1"/>
  <c r="B757" i="9"/>
  <c r="D757" i="9" s="1"/>
  <c r="E757" i="9" s="1"/>
  <c r="C757" i="9" l="1"/>
  <c r="B758" i="9"/>
  <c r="D758" i="9" s="1"/>
  <c r="E758" i="9" s="1"/>
  <c r="C758" i="9" l="1"/>
  <c r="B759" i="9"/>
  <c r="D759" i="9" s="1"/>
  <c r="E759" i="9" s="1"/>
  <c r="C759" i="9" l="1"/>
  <c r="B760" i="9"/>
  <c r="D760" i="9" s="1"/>
  <c r="E760" i="9" s="1"/>
  <c r="C760" i="9" l="1"/>
  <c r="B761" i="9"/>
  <c r="D761" i="9" s="1"/>
  <c r="E761" i="9" s="1"/>
  <c r="C761" i="9" l="1"/>
  <c r="B762" i="9"/>
  <c r="D762" i="9" s="1"/>
  <c r="E762" i="9" s="1"/>
  <c r="C762" i="9" l="1"/>
  <c r="B763" i="9"/>
  <c r="D763" i="9" s="1"/>
  <c r="E763" i="9" s="1"/>
  <c r="C763" i="9" l="1"/>
  <c r="B764" i="9"/>
  <c r="D764" i="9" s="1"/>
  <c r="E764" i="9" s="1"/>
  <c r="C764" i="9" l="1"/>
  <c r="B765" i="9"/>
  <c r="D765" i="9" s="1"/>
  <c r="E765" i="9" s="1"/>
  <c r="C765" i="9" l="1"/>
  <c r="B766" i="9"/>
  <c r="D766" i="9" s="1"/>
  <c r="E766" i="9" s="1"/>
  <c r="C766" i="9" l="1"/>
  <c r="B767" i="9"/>
  <c r="D767" i="9" s="1"/>
  <c r="E767" i="9" s="1"/>
  <c r="C767" i="9" l="1"/>
  <c r="B768" i="9"/>
  <c r="D768" i="9" s="1"/>
  <c r="E768" i="9" s="1"/>
  <c r="C768" i="9" l="1"/>
  <c r="B769" i="9"/>
  <c r="D769" i="9" s="1"/>
  <c r="E769" i="9" s="1"/>
  <c r="C769" i="9" l="1"/>
  <c r="B770" i="9"/>
  <c r="D770" i="9" s="1"/>
  <c r="E770" i="9" s="1"/>
  <c r="C770" i="9" l="1"/>
  <c r="B771" i="9"/>
  <c r="D771" i="9" s="1"/>
  <c r="E771" i="9" s="1"/>
  <c r="C771" i="9" l="1"/>
  <c r="B772" i="9"/>
  <c r="D772" i="9" s="1"/>
  <c r="E772" i="9" s="1"/>
  <c r="C772" i="9" l="1"/>
  <c r="B773" i="9"/>
  <c r="D773" i="9" s="1"/>
  <c r="E773" i="9" s="1"/>
  <c r="C773" i="9" l="1"/>
  <c r="B774" i="9"/>
  <c r="D774" i="9" s="1"/>
  <c r="E774" i="9" s="1"/>
  <c r="C774" i="9" l="1"/>
  <c r="B775" i="9"/>
  <c r="D775" i="9" s="1"/>
  <c r="E775" i="9" s="1"/>
  <c r="C775" i="9" l="1"/>
  <c r="B776" i="9"/>
  <c r="D776" i="9" s="1"/>
  <c r="E776" i="9" s="1"/>
  <c r="C776" i="9" l="1"/>
  <c r="B777" i="9"/>
  <c r="D777" i="9" s="1"/>
  <c r="E777" i="9" s="1"/>
  <c r="C777" i="9" l="1"/>
  <c r="B778" i="9"/>
  <c r="D778" i="9" s="1"/>
  <c r="E778" i="9" s="1"/>
  <c r="C778" i="9" l="1"/>
  <c r="B779" i="9"/>
  <c r="D779" i="9" s="1"/>
  <c r="E779" i="9" s="1"/>
  <c r="C779" i="9" l="1"/>
  <c r="B780" i="9"/>
  <c r="D780" i="9" s="1"/>
  <c r="E780" i="9" s="1"/>
  <c r="C780" i="9" l="1"/>
  <c r="B781" i="9"/>
  <c r="D781" i="9" s="1"/>
  <c r="E781" i="9" s="1"/>
  <c r="C781" i="9" l="1"/>
  <c r="B782" i="9"/>
  <c r="D782" i="9" s="1"/>
  <c r="E782" i="9" s="1"/>
  <c r="C782" i="9" l="1"/>
  <c r="B783" i="9"/>
  <c r="D783" i="9" s="1"/>
  <c r="E783" i="9" s="1"/>
  <c r="C783" i="9" l="1"/>
  <c r="B784" i="9"/>
  <c r="D784" i="9" s="1"/>
  <c r="E784" i="9" s="1"/>
  <c r="C784" i="9" l="1"/>
  <c r="B785" i="9"/>
  <c r="D785" i="9" s="1"/>
  <c r="E785" i="9" s="1"/>
  <c r="C785" i="9" l="1"/>
  <c r="B786" i="9"/>
  <c r="D786" i="9" s="1"/>
  <c r="E786" i="9" s="1"/>
  <c r="C786" i="9" l="1"/>
  <c r="B787" i="9"/>
  <c r="D787" i="9" s="1"/>
  <c r="E787" i="9" s="1"/>
  <c r="C787" i="9" l="1"/>
  <c r="B788" i="9"/>
  <c r="D788" i="9" s="1"/>
  <c r="E788" i="9" s="1"/>
  <c r="C788" i="9" l="1"/>
  <c r="B789" i="9"/>
  <c r="D789" i="9" s="1"/>
  <c r="E789" i="9" s="1"/>
  <c r="C789" i="9" l="1"/>
  <c r="B790" i="9"/>
  <c r="D790" i="9" s="1"/>
  <c r="E790" i="9" s="1"/>
  <c r="C790" i="9" l="1"/>
  <c r="B791" i="9"/>
  <c r="D791" i="9" s="1"/>
  <c r="E791" i="9" s="1"/>
  <c r="C791" i="9" l="1"/>
  <c r="B792" i="9"/>
  <c r="D792" i="9" s="1"/>
  <c r="E792" i="9" s="1"/>
  <c r="C792" i="9" l="1"/>
  <c r="B793" i="9"/>
  <c r="D793" i="9" s="1"/>
  <c r="E793" i="9" s="1"/>
  <c r="C793" i="9" l="1"/>
  <c r="B794" i="9"/>
  <c r="D794" i="9" s="1"/>
  <c r="E794" i="9" s="1"/>
  <c r="C794" i="9" l="1"/>
  <c r="B795" i="9"/>
  <c r="D795" i="9" s="1"/>
  <c r="E795" i="9" s="1"/>
  <c r="C795" i="9" l="1"/>
  <c r="B796" i="9"/>
  <c r="D796" i="9" s="1"/>
  <c r="E796" i="9" s="1"/>
  <c r="C796" i="9" l="1"/>
  <c r="B797" i="9"/>
  <c r="D797" i="9" s="1"/>
  <c r="E797" i="9" s="1"/>
  <c r="C797" i="9" l="1"/>
  <c r="B798" i="9"/>
  <c r="D798" i="9" s="1"/>
  <c r="E798" i="9" s="1"/>
  <c r="C798" i="9" l="1"/>
  <c r="B799" i="9"/>
  <c r="D799" i="9" s="1"/>
  <c r="E799" i="9" s="1"/>
  <c r="C799" i="9" l="1"/>
  <c r="B800" i="9"/>
  <c r="D800" i="9" s="1"/>
  <c r="E800" i="9" s="1"/>
  <c r="C800" i="9" l="1"/>
  <c r="B801" i="9"/>
  <c r="D801" i="9" s="1"/>
  <c r="E801" i="9" s="1"/>
  <c r="C801" i="9" l="1"/>
  <c r="B802" i="9"/>
  <c r="D802" i="9" s="1"/>
  <c r="E802" i="9" s="1"/>
  <c r="C802" i="9" l="1"/>
  <c r="B803" i="9"/>
  <c r="D803" i="9" s="1"/>
  <c r="E803" i="9" s="1"/>
  <c r="C803" i="9" l="1"/>
  <c r="B804" i="9"/>
  <c r="D804" i="9" s="1"/>
  <c r="E804" i="9" s="1"/>
  <c r="C804" i="9" l="1"/>
  <c r="B805" i="9"/>
  <c r="D805" i="9" s="1"/>
  <c r="E805" i="9" s="1"/>
  <c r="C805" i="9" l="1"/>
  <c r="B806" i="9"/>
  <c r="D806" i="9" s="1"/>
  <c r="E806" i="9" s="1"/>
  <c r="C806" i="9" l="1"/>
  <c r="B807" i="9"/>
  <c r="D807" i="9" s="1"/>
  <c r="E807" i="9" s="1"/>
  <c r="C807" i="9" l="1"/>
  <c r="B808" i="9"/>
  <c r="D808" i="9" s="1"/>
  <c r="E808" i="9" s="1"/>
  <c r="C808" i="9" l="1"/>
  <c r="B809" i="9"/>
  <c r="D809" i="9" s="1"/>
  <c r="E809" i="9" s="1"/>
  <c r="C809" i="9" l="1"/>
  <c r="B810" i="9"/>
  <c r="D810" i="9" s="1"/>
  <c r="E810" i="9" s="1"/>
  <c r="C810" i="9" l="1"/>
  <c r="B811" i="9"/>
  <c r="D811" i="9" s="1"/>
  <c r="E811" i="9" s="1"/>
  <c r="C811" i="9" l="1"/>
  <c r="B812" i="9"/>
  <c r="D812" i="9" s="1"/>
  <c r="E812" i="9" s="1"/>
  <c r="C812" i="9" l="1"/>
  <c r="B813" i="9"/>
  <c r="D813" i="9" s="1"/>
  <c r="E813" i="9" s="1"/>
  <c r="C813" i="9" l="1"/>
  <c r="B814" i="9"/>
  <c r="D814" i="9" s="1"/>
  <c r="E814" i="9" s="1"/>
  <c r="C814" i="9" l="1"/>
  <c r="B815" i="9"/>
  <c r="D815" i="9" s="1"/>
  <c r="E815" i="9" s="1"/>
  <c r="C815" i="9" l="1"/>
  <c r="B816" i="9"/>
  <c r="D816" i="9" s="1"/>
  <c r="E816" i="9" s="1"/>
  <c r="C816" i="9" l="1"/>
  <c r="B817" i="9"/>
  <c r="D817" i="9" s="1"/>
  <c r="E817" i="9" s="1"/>
  <c r="C817" i="9" l="1"/>
  <c r="B818" i="9"/>
  <c r="D818" i="9" s="1"/>
  <c r="E818" i="9" s="1"/>
  <c r="C818" i="9" l="1"/>
  <c r="B819" i="9"/>
  <c r="D819" i="9" s="1"/>
  <c r="E819" i="9" s="1"/>
  <c r="C819" i="9" l="1"/>
  <c r="B820" i="9"/>
  <c r="D820" i="9" s="1"/>
  <c r="E820" i="9" s="1"/>
  <c r="C820" i="9" l="1"/>
  <c r="B821" i="9"/>
  <c r="D821" i="9" s="1"/>
  <c r="E821" i="9" s="1"/>
  <c r="C821" i="9" l="1"/>
  <c r="B822" i="9"/>
  <c r="D822" i="9" s="1"/>
  <c r="E822" i="9" s="1"/>
  <c r="C822" i="9" l="1"/>
  <c r="B823" i="9"/>
  <c r="D823" i="9" s="1"/>
  <c r="E823" i="9" s="1"/>
  <c r="C823" i="9" l="1"/>
  <c r="B824" i="9"/>
  <c r="D824" i="9" s="1"/>
  <c r="E824" i="9" s="1"/>
  <c r="C824" i="9" l="1"/>
  <c r="B825" i="9"/>
  <c r="D825" i="9" s="1"/>
  <c r="E825" i="9" s="1"/>
  <c r="C825" i="9" l="1"/>
  <c r="B826" i="9"/>
  <c r="D826" i="9" s="1"/>
  <c r="E826" i="9" s="1"/>
  <c r="C826" i="9" l="1"/>
  <c r="B827" i="9"/>
  <c r="D827" i="9" s="1"/>
  <c r="E827" i="9" s="1"/>
  <c r="C827" i="9" l="1"/>
  <c r="B828" i="9"/>
  <c r="D828" i="9" s="1"/>
  <c r="E828" i="9" s="1"/>
  <c r="C828" i="9" l="1"/>
  <c r="B829" i="9"/>
  <c r="D829" i="9" s="1"/>
  <c r="E829" i="9" s="1"/>
  <c r="C829" i="9" l="1"/>
  <c r="B830" i="9"/>
  <c r="D830" i="9" s="1"/>
  <c r="E830" i="9" s="1"/>
  <c r="C830" i="9" l="1"/>
  <c r="B831" i="9"/>
  <c r="D831" i="9" s="1"/>
  <c r="E831" i="9" s="1"/>
  <c r="C831" i="9" l="1"/>
  <c r="B832" i="9"/>
  <c r="D832" i="9" s="1"/>
  <c r="E832" i="9" s="1"/>
  <c r="C832" i="9" l="1"/>
  <c r="B833" i="9"/>
  <c r="D833" i="9" s="1"/>
  <c r="E833" i="9" s="1"/>
  <c r="C833" i="9" l="1"/>
  <c r="B834" i="9"/>
  <c r="D834" i="9" s="1"/>
  <c r="E834" i="9" s="1"/>
  <c r="C834" i="9" l="1"/>
  <c r="B835" i="9"/>
  <c r="D835" i="9" s="1"/>
  <c r="E835" i="9" s="1"/>
  <c r="C835" i="9" l="1"/>
  <c r="B836" i="9"/>
  <c r="D836" i="9" s="1"/>
  <c r="E836" i="9" s="1"/>
  <c r="C836" i="9" l="1"/>
  <c r="B837" i="9"/>
  <c r="D837" i="9" s="1"/>
  <c r="E837" i="9" s="1"/>
  <c r="C837" i="9" l="1"/>
  <c r="B838" i="9"/>
  <c r="D838" i="9" s="1"/>
  <c r="E838" i="9" s="1"/>
  <c r="C838" i="9" l="1"/>
  <c r="B839" i="9"/>
  <c r="D839" i="9" s="1"/>
  <c r="E839" i="9" s="1"/>
  <c r="C839" i="9" l="1"/>
  <c r="B840" i="9"/>
  <c r="D840" i="9" s="1"/>
  <c r="E840" i="9" s="1"/>
  <c r="C840" i="9" l="1"/>
  <c r="B841" i="9"/>
  <c r="D841" i="9" s="1"/>
  <c r="E841" i="9" s="1"/>
  <c r="C841" i="9" l="1"/>
  <c r="B842" i="9"/>
  <c r="D842" i="9" s="1"/>
  <c r="E842" i="9" s="1"/>
  <c r="C842" i="9" l="1"/>
  <c r="B843" i="9"/>
  <c r="D843" i="9" s="1"/>
  <c r="E843" i="9" s="1"/>
  <c r="C843" i="9" l="1"/>
  <c r="B844" i="9"/>
  <c r="D844" i="9" s="1"/>
  <c r="E844" i="9" s="1"/>
  <c r="C844" i="9" l="1"/>
  <c r="B845" i="9"/>
  <c r="D845" i="9" s="1"/>
  <c r="E845" i="9" s="1"/>
  <c r="C845" i="9" l="1"/>
  <c r="B846" i="9"/>
  <c r="D846" i="9" s="1"/>
  <c r="E846" i="9" s="1"/>
  <c r="C846" i="9" l="1"/>
  <c r="B847" i="9"/>
  <c r="D847" i="9" s="1"/>
  <c r="E847" i="9" s="1"/>
  <c r="C847" i="9" l="1"/>
  <c r="B848" i="9"/>
  <c r="D848" i="9" s="1"/>
  <c r="E848" i="9" s="1"/>
  <c r="C848" i="9" l="1"/>
  <c r="B849" i="9"/>
  <c r="D849" i="9" s="1"/>
  <c r="E849" i="9" s="1"/>
  <c r="C849" i="9" l="1"/>
  <c r="B850" i="9"/>
  <c r="D850" i="9" s="1"/>
  <c r="E850" i="9" s="1"/>
  <c r="C850" i="9" l="1"/>
  <c r="B851" i="9"/>
  <c r="D851" i="9" s="1"/>
  <c r="E851" i="9" s="1"/>
  <c r="C851" i="9" l="1"/>
  <c r="B852" i="9"/>
  <c r="D852" i="9" s="1"/>
  <c r="E852" i="9" s="1"/>
  <c r="C852" i="9" l="1"/>
  <c r="B853" i="9"/>
  <c r="D853" i="9" s="1"/>
  <c r="E853" i="9" s="1"/>
  <c r="C853" i="9" l="1"/>
  <c r="B854" i="9"/>
  <c r="D854" i="9" s="1"/>
  <c r="E854" i="9" s="1"/>
  <c r="C854" i="9" l="1"/>
  <c r="B855" i="9"/>
  <c r="D855" i="9" s="1"/>
  <c r="E855" i="9" s="1"/>
  <c r="C855" i="9" l="1"/>
  <c r="B856" i="9"/>
  <c r="D856" i="9" s="1"/>
  <c r="E856" i="9" s="1"/>
  <c r="C856" i="9" l="1"/>
  <c r="B857" i="9"/>
  <c r="D857" i="9" s="1"/>
  <c r="E857" i="9" s="1"/>
  <c r="C857" i="9" l="1"/>
  <c r="B858" i="9"/>
  <c r="D858" i="9" s="1"/>
  <c r="E858" i="9" s="1"/>
  <c r="C858" i="9" l="1"/>
  <c r="B859" i="9"/>
  <c r="D859" i="9" s="1"/>
  <c r="E859" i="9" s="1"/>
  <c r="C859" i="9" l="1"/>
  <c r="B860" i="9"/>
  <c r="D860" i="9" s="1"/>
  <c r="E860" i="9" s="1"/>
  <c r="C860" i="9" l="1"/>
  <c r="B861" i="9"/>
  <c r="D861" i="9" s="1"/>
  <c r="E861" i="9" s="1"/>
  <c r="C861" i="9" l="1"/>
  <c r="B862" i="9"/>
  <c r="D862" i="9" s="1"/>
  <c r="E862" i="9" s="1"/>
  <c r="C862" i="9" l="1"/>
  <c r="B863" i="9"/>
  <c r="D863" i="9" s="1"/>
  <c r="E863" i="9" s="1"/>
  <c r="C863" i="9" l="1"/>
  <c r="B864" i="9"/>
  <c r="D864" i="9" s="1"/>
  <c r="E864" i="9" s="1"/>
  <c r="C864" i="9" l="1"/>
  <c r="B865" i="9"/>
  <c r="D865" i="9" s="1"/>
  <c r="E865" i="9" s="1"/>
  <c r="C865" i="9" l="1"/>
  <c r="B866" i="9"/>
  <c r="D866" i="9" s="1"/>
  <c r="E866" i="9" s="1"/>
  <c r="C866" i="9" l="1"/>
  <c r="B867" i="9"/>
  <c r="D867" i="9" s="1"/>
  <c r="E867" i="9" s="1"/>
  <c r="C867" i="9" l="1"/>
  <c r="B868" i="9"/>
  <c r="D868" i="9" s="1"/>
  <c r="E868" i="9" s="1"/>
  <c r="C868" i="9" l="1"/>
  <c r="B869" i="9"/>
  <c r="D869" i="9" s="1"/>
  <c r="E869" i="9" s="1"/>
  <c r="C869" i="9" l="1"/>
  <c r="B870" i="9"/>
  <c r="D870" i="9" s="1"/>
  <c r="E870" i="9" s="1"/>
  <c r="C870" i="9" l="1"/>
  <c r="B871" i="9"/>
  <c r="D871" i="9" s="1"/>
  <c r="E871" i="9" s="1"/>
  <c r="C871" i="9" l="1"/>
  <c r="B872" i="9"/>
  <c r="D872" i="9" s="1"/>
  <c r="E872" i="9" s="1"/>
  <c r="C872" i="9" l="1"/>
  <c r="B873" i="9"/>
  <c r="D873" i="9" s="1"/>
  <c r="E873" i="9" s="1"/>
  <c r="C873" i="9" l="1"/>
  <c r="B874" i="9"/>
  <c r="D874" i="9" s="1"/>
  <c r="E874" i="9" s="1"/>
  <c r="C874" i="9" l="1"/>
  <c r="B875" i="9"/>
  <c r="D875" i="9" s="1"/>
  <c r="E875" i="9" s="1"/>
  <c r="C875" i="9" l="1"/>
  <c r="B876" i="9"/>
  <c r="D876" i="9" s="1"/>
  <c r="E876" i="9" s="1"/>
  <c r="C876" i="9" l="1"/>
  <c r="B877" i="9"/>
  <c r="D877" i="9" s="1"/>
  <c r="E877" i="9" s="1"/>
  <c r="C877" i="9" l="1"/>
  <c r="B878" i="9"/>
  <c r="D878" i="9" s="1"/>
  <c r="E878" i="9" s="1"/>
  <c r="C878" i="9" l="1"/>
  <c r="B879" i="9"/>
  <c r="D879" i="9" s="1"/>
  <c r="E879" i="9" s="1"/>
  <c r="C879" i="9" l="1"/>
  <c r="B880" i="9"/>
  <c r="D880" i="9" s="1"/>
  <c r="E880" i="9" s="1"/>
  <c r="C880" i="9" l="1"/>
  <c r="B881" i="9"/>
  <c r="D881" i="9" s="1"/>
  <c r="E881" i="9" s="1"/>
  <c r="C881" i="9" l="1"/>
  <c r="B882" i="9"/>
  <c r="D882" i="9" s="1"/>
  <c r="E882" i="9" s="1"/>
  <c r="C882" i="9" l="1"/>
  <c r="B883" i="9"/>
  <c r="D883" i="9" s="1"/>
  <c r="E883" i="9" s="1"/>
  <c r="C883" i="9" l="1"/>
  <c r="B884" i="9"/>
  <c r="D884" i="9" s="1"/>
  <c r="E884" i="9" s="1"/>
  <c r="C884" i="9" l="1"/>
  <c r="B885" i="9"/>
  <c r="D885" i="9" s="1"/>
  <c r="E885" i="9" s="1"/>
  <c r="C885" i="9" l="1"/>
  <c r="B886" i="9"/>
  <c r="D886" i="9" s="1"/>
  <c r="E886" i="9" s="1"/>
  <c r="C886" i="9" l="1"/>
  <c r="B887" i="9"/>
  <c r="D887" i="9" s="1"/>
  <c r="E887" i="9" s="1"/>
  <c r="C887" i="9" l="1"/>
  <c r="B888" i="9"/>
  <c r="D888" i="9" s="1"/>
  <c r="E888" i="9" s="1"/>
  <c r="C888" i="9" l="1"/>
  <c r="B889" i="9"/>
  <c r="D889" i="9" s="1"/>
  <c r="E889" i="9" s="1"/>
  <c r="C889" i="9" l="1"/>
  <c r="B890" i="9"/>
  <c r="D890" i="9" s="1"/>
  <c r="E890" i="9" s="1"/>
  <c r="C890" i="9" l="1"/>
  <c r="B891" i="9"/>
  <c r="D891" i="9" s="1"/>
  <c r="E891" i="9" s="1"/>
  <c r="C891" i="9" l="1"/>
  <c r="B892" i="9"/>
  <c r="D892" i="9" s="1"/>
  <c r="E892" i="9" s="1"/>
  <c r="C892" i="9" l="1"/>
  <c r="B893" i="9"/>
  <c r="D893" i="9" s="1"/>
  <c r="E893" i="9" s="1"/>
  <c r="C893" i="9" l="1"/>
  <c r="B894" i="9"/>
  <c r="D894" i="9" s="1"/>
  <c r="E894" i="9" s="1"/>
  <c r="C894" i="9" l="1"/>
  <c r="B895" i="9"/>
  <c r="D895" i="9" s="1"/>
  <c r="E895" i="9" s="1"/>
  <c r="C895" i="9" l="1"/>
  <c r="B896" i="9"/>
  <c r="D896" i="9" s="1"/>
  <c r="E896" i="9" s="1"/>
  <c r="C896" i="9" l="1"/>
  <c r="B897" i="9"/>
  <c r="D897" i="9" s="1"/>
  <c r="E897" i="9" s="1"/>
  <c r="C897" i="9" l="1"/>
  <c r="B898" i="9"/>
  <c r="D898" i="9" s="1"/>
  <c r="E898" i="9" s="1"/>
  <c r="C898" i="9" l="1"/>
  <c r="B899" i="9"/>
  <c r="D899" i="9" s="1"/>
  <c r="E899" i="9" s="1"/>
  <c r="C899" i="9" l="1"/>
  <c r="B900" i="9"/>
  <c r="D900" i="9" s="1"/>
  <c r="E900" i="9" s="1"/>
  <c r="C900" i="9" l="1"/>
  <c r="B901" i="9"/>
  <c r="D901" i="9" s="1"/>
  <c r="E901" i="9" s="1"/>
  <c r="C901" i="9" l="1"/>
  <c r="B902" i="9"/>
  <c r="D902" i="9" s="1"/>
  <c r="E902" i="9" s="1"/>
  <c r="C902" i="9" l="1"/>
  <c r="B903" i="9"/>
  <c r="D903" i="9" s="1"/>
  <c r="E903" i="9" s="1"/>
  <c r="C903" i="9" l="1"/>
  <c r="B904" i="9"/>
  <c r="D904" i="9" s="1"/>
  <c r="E904" i="9" s="1"/>
  <c r="C904" i="9" l="1"/>
  <c r="B905" i="9"/>
  <c r="D905" i="9" s="1"/>
  <c r="E905" i="9" s="1"/>
  <c r="C905" i="9" l="1"/>
  <c r="B906" i="9"/>
  <c r="D906" i="9" s="1"/>
  <c r="E906" i="9" s="1"/>
  <c r="C906" i="9" l="1"/>
  <c r="B907" i="9"/>
  <c r="D907" i="9" s="1"/>
  <c r="E907" i="9" s="1"/>
  <c r="C907" i="9" l="1"/>
  <c r="B908" i="9"/>
  <c r="D908" i="9" s="1"/>
  <c r="E908" i="9" s="1"/>
  <c r="C908" i="9" l="1"/>
  <c r="B909" i="9"/>
  <c r="D909" i="9" s="1"/>
  <c r="E909" i="9" s="1"/>
  <c r="C909" i="9" l="1"/>
  <c r="B910" i="9"/>
  <c r="D910" i="9" s="1"/>
  <c r="E910" i="9" s="1"/>
  <c r="C910" i="9" l="1"/>
  <c r="B911" i="9"/>
  <c r="D911" i="9" s="1"/>
  <c r="E911" i="9" s="1"/>
  <c r="C911" i="9" l="1"/>
  <c r="B912" i="9"/>
  <c r="D912" i="9" s="1"/>
  <c r="E912" i="9" s="1"/>
  <c r="C912" i="9" l="1"/>
  <c r="B913" i="9"/>
  <c r="D913" i="9" s="1"/>
  <c r="E913" i="9" s="1"/>
  <c r="C913" i="9" l="1"/>
  <c r="B914" i="9"/>
  <c r="D914" i="9" s="1"/>
  <c r="E914" i="9" s="1"/>
  <c r="C914" i="9" l="1"/>
  <c r="B915" i="9"/>
  <c r="D915" i="9" s="1"/>
  <c r="E915" i="9" s="1"/>
  <c r="C915" i="9" l="1"/>
  <c r="B916" i="9"/>
  <c r="D916" i="9" s="1"/>
  <c r="E916" i="9" s="1"/>
  <c r="C916" i="9" l="1"/>
  <c r="B917" i="9"/>
  <c r="D917" i="9" s="1"/>
  <c r="E917" i="9" s="1"/>
  <c r="C917" i="9" l="1"/>
  <c r="B918" i="9"/>
  <c r="D918" i="9" s="1"/>
  <c r="E918" i="9" s="1"/>
  <c r="C918" i="9" l="1"/>
  <c r="B919" i="9"/>
  <c r="D919" i="9" s="1"/>
  <c r="E919" i="9" s="1"/>
  <c r="C919" i="9" l="1"/>
  <c r="B920" i="9"/>
  <c r="D920" i="9" s="1"/>
  <c r="E920" i="9" s="1"/>
  <c r="C920" i="9" l="1"/>
  <c r="B921" i="9"/>
  <c r="D921" i="9" s="1"/>
  <c r="E921" i="9" s="1"/>
  <c r="C921" i="9" l="1"/>
  <c r="B922" i="9"/>
  <c r="D922" i="9" s="1"/>
  <c r="E922" i="9" s="1"/>
  <c r="C922" i="9" l="1"/>
  <c r="B923" i="9"/>
  <c r="D923" i="9" s="1"/>
  <c r="E923" i="9" s="1"/>
  <c r="C923" i="9" l="1"/>
  <c r="B924" i="9"/>
  <c r="D924" i="9" s="1"/>
  <c r="E924" i="9" s="1"/>
  <c r="C924" i="9" l="1"/>
  <c r="B925" i="9"/>
  <c r="D925" i="9" s="1"/>
  <c r="E925" i="9" s="1"/>
  <c r="C925" i="9" l="1"/>
  <c r="B926" i="9"/>
  <c r="D926" i="9" s="1"/>
  <c r="E926" i="9" s="1"/>
  <c r="C926" i="9" l="1"/>
  <c r="B927" i="9"/>
  <c r="D927" i="9" s="1"/>
  <c r="E927" i="9" s="1"/>
  <c r="C927" i="9" l="1"/>
  <c r="B928" i="9"/>
  <c r="D928" i="9" s="1"/>
  <c r="E928" i="9" s="1"/>
  <c r="C928" i="9" l="1"/>
  <c r="B929" i="9"/>
  <c r="D929" i="9" s="1"/>
  <c r="E929" i="9" s="1"/>
  <c r="C929" i="9" l="1"/>
  <c r="B930" i="9"/>
  <c r="D930" i="9" s="1"/>
  <c r="E930" i="9" s="1"/>
  <c r="C930" i="9" l="1"/>
  <c r="B931" i="9"/>
  <c r="D931" i="9" s="1"/>
  <c r="E931" i="9" s="1"/>
  <c r="C931" i="9" l="1"/>
  <c r="B932" i="9"/>
  <c r="D932" i="9" s="1"/>
  <c r="E932" i="9" s="1"/>
  <c r="C932" i="9" l="1"/>
  <c r="B933" i="9"/>
  <c r="D933" i="9" s="1"/>
  <c r="E933" i="9" s="1"/>
  <c r="C933" i="9" l="1"/>
  <c r="B934" i="9"/>
  <c r="D934" i="9" s="1"/>
  <c r="E934" i="9" s="1"/>
  <c r="C934" i="9" l="1"/>
  <c r="B935" i="9"/>
  <c r="D935" i="9" s="1"/>
  <c r="E935" i="9" s="1"/>
  <c r="C935" i="9" l="1"/>
  <c r="B936" i="9"/>
  <c r="D936" i="9" s="1"/>
  <c r="E936" i="9" s="1"/>
  <c r="C936" i="9" l="1"/>
  <c r="B937" i="9"/>
  <c r="D937" i="9" s="1"/>
  <c r="E937" i="9" s="1"/>
  <c r="C937" i="9" l="1"/>
  <c r="B938" i="9"/>
  <c r="D938" i="9" s="1"/>
  <c r="E938" i="9" s="1"/>
  <c r="C938" i="9" l="1"/>
  <c r="B939" i="9"/>
  <c r="D939" i="9" s="1"/>
  <c r="E939" i="9" s="1"/>
  <c r="C939" i="9" l="1"/>
  <c r="B940" i="9"/>
  <c r="D940" i="9" s="1"/>
  <c r="E940" i="9" s="1"/>
  <c r="C940" i="9" l="1"/>
  <c r="B941" i="9"/>
  <c r="D941" i="9" s="1"/>
  <c r="E941" i="9" s="1"/>
  <c r="C941" i="9" l="1"/>
  <c r="B942" i="9"/>
  <c r="D942" i="9" s="1"/>
  <c r="E942" i="9" s="1"/>
  <c r="C942" i="9" l="1"/>
  <c r="B943" i="9"/>
  <c r="D943" i="9" s="1"/>
  <c r="E943" i="9" s="1"/>
  <c r="C943" i="9" l="1"/>
  <c r="B944" i="9"/>
  <c r="D944" i="9" s="1"/>
  <c r="E944" i="9" s="1"/>
  <c r="C944" i="9" l="1"/>
  <c r="B945" i="9"/>
  <c r="D945" i="9" s="1"/>
  <c r="E945" i="9" s="1"/>
  <c r="C945" i="9" l="1"/>
  <c r="B946" i="9"/>
  <c r="D946" i="9" s="1"/>
  <c r="E946" i="9" s="1"/>
  <c r="C946" i="9" l="1"/>
  <c r="B947" i="9"/>
  <c r="D947" i="9" s="1"/>
  <c r="E947" i="9" s="1"/>
  <c r="C947" i="9" l="1"/>
  <c r="B948" i="9"/>
  <c r="D948" i="9" s="1"/>
  <c r="E948" i="9" s="1"/>
  <c r="C948" i="9" l="1"/>
  <c r="B949" i="9"/>
  <c r="D949" i="9" s="1"/>
  <c r="E949" i="9" s="1"/>
  <c r="C949" i="9" l="1"/>
  <c r="B950" i="9"/>
  <c r="D950" i="9" s="1"/>
  <c r="E950" i="9" s="1"/>
  <c r="C950" i="9" l="1"/>
  <c r="B951" i="9"/>
  <c r="D951" i="9" s="1"/>
  <c r="E951" i="9" s="1"/>
  <c r="C951" i="9" l="1"/>
  <c r="B952" i="9"/>
  <c r="D952" i="9" s="1"/>
  <c r="E952" i="9" s="1"/>
  <c r="C952" i="9" l="1"/>
  <c r="B953" i="9"/>
  <c r="D953" i="9" s="1"/>
  <c r="E953" i="9" s="1"/>
  <c r="C953" i="9" l="1"/>
  <c r="B954" i="9"/>
  <c r="D954" i="9" s="1"/>
  <c r="E954" i="9" s="1"/>
  <c r="C954" i="9" l="1"/>
  <c r="B955" i="9"/>
  <c r="D955" i="9" s="1"/>
  <c r="E955" i="9" s="1"/>
  <c r="C955" i="9" l="1"/>
  <c r="B956" i="9"/>
  <c r="D956" i="9" s="1"/>
  <c r="E956" i="9" s="1"/>
  <c r="C956" i="9" l="1"/>
  <c r="B957" i="9"/>
  <c r="D957" i="9" s="1"/>
  <c r="E957" i="9" s="1"/>
  <c r="C957" i="9" l="1"/>
  <c r="B958" i="9"/>
  <c r="D958" i="9" s="1"/>
  <c r="E958" i="9" s="1"/>
  <c r="C958" i="9" l="1"/>
  <c r="B959" i="9"/>
  <c r="D959" i="9" s="1"/>
  <c r="E959" i="9" s="1"/>
  <c r="C959" i="9" l="1"/>
  <c r="B960" i="9"/>
  <c r="D960" i="9" s="1"/>
  <c r="E960" i="9" s="1"/>
  <c r="C960" i="9" l="1"/>
  <c r="B961" i="9"/>
  <c r="D961" i="9" s="1"/>
  <c r="E961" i="9" s="1"/>
  <c r="C961" i="9" l="1"/>
  <c r="B962" i="9"/>
  <c r="D962" i="9" s="1"/>
  <c r="E962" i="9" s="1"/>
  <c r="C962" i="9" l="1"/>
  <c r="B963" i="9"/>
  <c r="D963" i="9" s="1"/>
  <c r="E963" i="9" s="1"/>
  <c r="C963" i="9" l="1"/>
  <c r="B964" i="9"/>
  <c r="D964" i="9" s="1"/>
  <c r="E964" i="9" s="1"/>
  <c r="C964" i="9" l="1"/>
  <c r="B965" i="9"/>
  <c r="D965" i="9" s="1"/>
  <c r="E965" i="9" s="1"/>
  <c r="C965" i="9" l="1"/>
  <c r="B966" i="9"/>
  <c r="D966" i="9" s="1"/>
  <c r="E966" i="9" s="1"/>
  <c r="C966" i="9" l="1"/>
  <c r="B967" i="9"/>
  <c r="D967" i="9" s="1"/>
  <c r="E967" i="9" s="1"/>
  <c r="C967" i="9" l="1"/>
  <c r="B968" i="9"/>
  <c r="D968" i="9" s="1"/>
  <c r="E968" i="9" s="1"/>
  <c r="C968" i="9" l="1"/>
  <c r="B969" i="9"/>
  <c r="D969" i="9" s="1"/>
  <c r="E969" i="9" s="1"/>
  <c r="C969" i="9" l="1"/>
  <c r="B970" i="9"/>
  <c r="D970" i="9" s="1"/>
  <c r="E970" i="9" s="1"/>
  <c r="C970" i="9" l="1"/>
  <c r="B971" i="9"/>
  <c r="D971" i="9" s="1"/>
  <c r="E971" i="9" s="1"/>
  <c r="C971" i="9" l="1"/>
  <c r="B972" i="9"/>
  <c r="D972" i="9" s="1"/>
  <c r="E972" i="9" s="1"/>
  <c r="C972" i="9" l="1"/>
  <c r="B973" i="9"/>
  <c r="D973" i="9" s="1"/>
  <c r="E973" i="9" s="1"/>
  <c r="C973" i="9" l="1"/>
  <c r="B974" i="9"/>
  <c r="D974" i="9" s="1"/>
  <c r="E974" i="9" s="1"/>
  <c r="C974" i="9" l="1"/>
  <c r="B975" i="9"/>
  <c r="D975" i="9" s="1"/>
  <c r="E975" i="9" s="1"/>
  <c r="C975" i="9" l="1"/>
  <c r="B976" i="9"/>
  <c r="D976" i="9" s="1"/>
  <c r="E976" i="9" s="1"/>
  <c r="C976" i="9" l="1"/>
  <c r="B977" i="9"/>
  <c r="D977" i="9" s="1"/>
  <c r="E977" i="9" s="1"/>
  <c r="C977" i="9" l="1"/>
  <c r="B978" i="9"/>
  <c r="D978" i="9" s="1"/>
  <c r="E978" i="9" s="1"/>
  <c r="C978" i="9" l="1"/>
  <c r="B979" i="9"/>
  <c r="D979" i="9" s="1"/>
  <c r="E979" i="9" s="1"/>
  <c r="C979" i="9" l="1"/>
  <c r="B980" i="9"/>
  <c r="D980" i="9" s="1"/>
  <c r="E980" i="9" s="1"/>
  <c r="C980" i="9" l="1"/>
  <c r="B981" i="9"/>
  <c r="D981" i="9" s="1"/>
  <c r="E981" i="9" s="1"/>
  <c r="C981" i="9" l="1"/>
  <c r="B982" i="9"/>
  <c r="D982" i="9" s="1"/>
  <c r="E982" i="9" s="1"/>
  <c r="C982" i="9" l="1"/>
  <c r="B983" i="9"/>
  <c r="D983" i="9" s="1"/>
  <c r="E983" i="9" s="1"/>
  <c r="C983" i="9" l="1"/>
  <c r="B984" i="9"/>
  <c r="D984" i="9" s="1"/>
  <c r="E984" i="9" s="1"/>
  <c r="C984" i="9" l="1"/>
  <c r="B985" i="9"/>
  <c r="D985" i="9" s="1"/>
  <c r="E985" i="9" s="1"/>
  <c r="C985" i="9" l="1"/>
  <c r="B986" i="9"/>
  <c r="D986" i="9" s="1"/>
  <c r="E986" i="9" s="1"/>
  <c r="C986" i="9" l="1"/>
  <c r="B987" i="9"/>
  <c r="D987" i="9" s="1"/>
  <c r="E987" i="9" s="1"/>
  <c r="C987" i="9" l="1"/>
  <c r="B988" i="9"/>
  <c r="D988" i="9" s="1"/>
  <c r="E988" i="9" s="1"/>
  <c r="C988" i="9" l="1"/>
  <c r="B989" i="9"/>
  <c r="D989" i="9" s="1"/>
  <c r="E989" i="9" s="1"/>
  <c r="C989" i="9" l="1"/>
  <c r="B990" i="9"/>
  <c r="D990" i="9" s="1"/>
  <c r="E990" i="9" s="1"/>
  <c r="C990" i="9" l="1"/>
  <c r="B991" i="9"/>
  <c r="D991" i="9" s="1"/>
  <c r="E991" i="9" s="1"/>
  <c r="C991" i="9" l="1"/>
  <c r="B992" i="9"/>
  <c r="D992" i="9" s="1"/>
  <c r="E992" i="9" s="1"/>
  <c r="C992" i="9" l="1"/>
  <c r="B993" i="9"/>
  <c r="D993" i="9" s="1"/>
  <c r="E993" i="9" s="1"/>
  <c r="C993" i="9" l="1"/>
  <c r="B994" i="9"/>
  <c r="D994" i="9" s="1"/>
  <c r="E994" i="9" s="1"/>
  <c r="C994" i="9" l="1"/>
  <c r="B995" i="9"/>
  <c r="D995" i="9" s="1"/>
  <c r="E995" i="9" s="1"/>
  <c r="C995" i="9" l="1"/>
  <c r="B996" i="9"/>
  <c r="D996" i="9" s="1"/>
  <c r="E996" i="9" s="1"/>
  <c r="C996" i="9" l="1"/>
  <c r="B997" i="9"/>
  <c r="D997" i="9" s="1"/>
  <c r="E997" i="9" s="1"/>
  <c r="C997" i="9" l="1"/>
  <c r="B998" i="9"/>
  <c r="D998" i="9" s="1"/>
  <c r="E998" i="9" s="1"/>
  <c r="C998" i="9" l="1"/>
  <c r="B999" i="9"/>
  <c r="D999" i="9" s="1"/>
  <c r="E999" i="9" s="1"/>
  <c r="C999" i="9" l="1"/>
  <c r="B1000" i="9"/>
  <c r="D1000" i="9" s="1"/>
  <c r="E1000" i="9" s="1"/>
  <c r="C1000" i="9" l="1"/>
  <c r="B1001" i="9"/>
  <c r="D1001" i="9" s="1"/>
  <c r="E1001" i="9" s="1"/>
  <c r="C1001" i="9" l="1"/>
  <c r="B1002" i="9"/>
  <c r="D1002" i="9" s="1"/>
  <c r="E1002" i="9" s="1"/>
  <c r="C1002" i="9" l="1"/>
  <c r="B1003" i="9"/>
  <c r="D1003" i="9" s="1"/>
  <c r="E1003" i="9" s="1"/>
  <c r="C1003" i="9" l="1"/>
  <c r="B1004" i="9"/>
  <c r="D1004" i="9" s="1"/>
  <c r="E1004" i="9" s="1"/>
  <c r="C1004" i="9" l="1"/>
  <c r="B1005" i="9"/>
  <c r="D1005" i="9" s="1"/>
  <c r="E1005" i="9" s="1"/>
  <c r="C1005" i="9" l="1"/>
  <c r="B1006" i="9"/>
  <c r="C1006" i="9" l="1"/>
  <c r="D1006" i="9"/>
  <c r="E1006" i="9" s="1"/>
</calcChain>
</file>

<file path=xl/sharedStrings.xml><?xml version="1.0" encoding="utf-8"?>
<sst xmlns="http://schemas.openxmlformats.org/spreadsheetml/2006/main" count="114" uniqueCount="29">
  <si>
    <t>Binomial Distribution</t>
  </si>
  <si>
    <t>n</t>
  </si>
  <si>
    <t>p</t>
  </si>
  <si>
    <t>Beta Distribution</t>
  </si>
  <si>
    <t>a</t>
  </si>
  <si>
    <t>b</t>
  </si>
  <si>
    <t>Exponential Distribution</t>
  </si>
  <si>
    <t>Poisson Distribution</t>
  </si>
  <si>
    <t>l</t>
  </si>
  <si>
    <t>Negative Binomial Distribution</t>
  </si>
  <si>
    <t>r</t>
  </si>
  <si>
    <t>Uniform Distribution</t>
  </si>
  <si>
    <t>w</t>
  </si>
  <si>
    <t>Gamma Distribution</t>
  </si>
  <si>
    <t>Normal Distribution</t>
  </si>
  <si>
    <t>m</t>
  </si>
  <si>
    <t>s</t>
  </si>
  <si>
    <t>Geometric Distribution</t>
  </si>
  <si>
    <t>Moments</t>
  </si>
  <si>
    <t>E(X)</t>
  </si>
  <si>
    <t>%</t>
  </si>
  <si>
    <t>x</t>
  </si>
  <si>
    <t>p(x)</t>
  </si>
  <si>
    <t>F(x)</t>
  </si>
  <si>
    <t>S(x)</t>
  </si>
  <si>
    <t>f(x)</t>
  </si>
  <si>
    <r>
      <t>E(X</t>
    </r>
    <r>
      <rPr>
        <b/>
        <vertAlign val="superscript"/>
        <sz val="11"/>
        <color theme="1" tint="4.9989318521683403E-2"/>
        <rFont val="Calibri"/>
        <family val="2"/>
        <scheme val="minor"/>
      </rPr>
      <t>2</t>
    </r>
    <r>
      <rPr>
        <b/>
        <sz val="11"/>
        <color theme="1" tint="4.9989318521683403E-2"/>
        <rFont val="Calibri"/>
        <family val="2"/>
        <scheme val="minor"/>
      </rPr>
      <t>)</t>
    </r>
  </si>
  <si>
    <r>
      <rPr>
        <b/>
        <sz val="11"/>
        <color theme="1" tint="4.9989318521683403E-2"/>
        <rFont val="Symbol"/>
        <family val="1"/>
        <charset val="2"/>
      </rPr>
      <t>s</t>
    </r>
    <r>
      <rPr>
        <b/>
        <vertAlign val="subscript"/>
        <sz val="11"/>
        <color theme="1" tint="4.9989318521683403E-2"/>
        <rFont val="Calibri"/>
        <family val="2"/>
        <scheme val="minor"/>
      </rPr>
      <t>X</t>
    </r>
    <r>
      <rPr>
        <b/>
        <vertAlign val="superscript"/>
        <sz val="11"/>
        <color theme="1" tint="4.9989318521683403E-2"/>
        <rFont val="Calibri"/>
        <family val="2"/>
        <scheme val="minor"/>
      </rPr>
      <t>2</t>
    </r>
  </si>
  <si>
    <r>
      <rPr>
        <b/>
        <sz val="11"/>
        <color theme="1" tint="4.9989318521683403E-2"/>
        <rFont val="Symbol"/>
        <family val="1"/>
        <charset val="2"/>
      </rPr>
      <t>s</t>
    </r>
    <r>
      <rPr>
        <b/>
        <vertAlign val="subscript"/>
        <sz val="11"/>
        <color theme="1" tint="4.9989318521683403E-2"/>
        <rFont val="Calibri"/>
        <family val="2"/>
        <scheme val="minor"/>
      </rPr>
      <t>X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</si>
</sst>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3" tint="-0.499984740745262"/>
      <name val="Bauhaus 93"/>
      <family val="5"/>
    </font>
    <font>
      <sz val="16"/>
      <color theme="3" tint="-0.499984740745262"/>
      <name val="Bauhaus 93"/>
      <family val="5"/>
    </font>
    <font>
      <sz val="28"/>
      <color theme="3" tint="-0.499984740745262"/>
      <name val="Bodoni MT"/>
      <family val="1"/>
    </font>
    <font>
      <b/>
      <sz val="11"/>
      <color theme="1" tint="4.9989318521683403E-2"/>
      <name val="Symbol"/>
      <family val="1"/>
      <charset val="2"/>
    </font>
    <font>
      <b/>
      <sz val="11"/>
      <color theme="1" tint="4.9989318521683403E-2"/>
      <name val="Calibri"/>
      <family val="2"/>
      <scheme val="minor"/>
    </font>
    <font>
      <sz val="11"/>
      <color theme="1" tint="4.9989318521683403E-2"/>
      <name val="Calisto MT"/>
      <family val="1"/>
    </font>
    <font>
      <b/>
      <vertAlign val="superscript"/>
      <sz val="11"/>
      <color theme="1" tint="4.9989318521683403E-2"/>
      <name val="Calibri"/>
      <family val="2"/>
      <scheme val="minor"/>
    </font>
    <font>
      <b/>
      <vertAlign val="subscript"/>
      <sz val="11"/>
      <color theme="1" tint="4.9989318521683403E-2"/>
      <name val="Calibri"/>
      <family val="2"/>
      <scheme val="minor"/>
    </font>
  </fonts>
  <fills count="5">
    <fill>
      <patternFill patternType="none"/>
    </fill>
    <fill>
      <patternFill patternType="gray125"/>
    </fill>
    <fill>
      <gradientFill degree="90">
        <stop position="0">
          <color theme="0"/>
        </stop>
        <stop position="1">
          <color theme="1" tint="0.49803155613879818"/>
        </stop>
      </gradient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theme="1" tint="0.499984740745262"/>
      </left>
      <right/>
      <top style="thin">
        <color indexed="64"/>
      </top>
      <bottom/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 style="thin">
        <color indexed="64"/>
      </top>
      <bottom/>
      <diagonal/>
    </border>
    <border>
      <left/>
      <right style="thin">
        <color theme="1" tint="0.499984740745262"/>
      </right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7">
    <xf numFmtId="0" fontId="0" fillId="0" borderId="0" xfId="0"/>
    <xf numFmtId="0" fontId="0" fillId="0" borderId="0" xfId="0"/>
    <xf numFmtId="0" fontId="0" fillId="0" borderId="0" xfId="0" applyFill="1"/>
    <xf numFmtId="0" fontId="0" fillId="0" borderId="0" xfId="0" applyFill="1" applyBorder="1"/>
    <xf numFmtId="0" fontId="2" fillId="0" borderId="0" xfId="0" applyFont="1" applyFill="1"/>
    <xf numFmtId="0" fontId="4" fillId="2" borderId="0" xfId="0" applyFont="1" applyFill="1" applyAlignment="1"/>
    <xf numFmtId="0" fontId="4" fillId="2" borderId="0" xfId="0" applyFont="1" applyFill="1"/>
    <xf numFmtId="0" fontId="0" fillId="2" borderId="0" xfId="0" applyFill="1"/>
    <xf numFmtId="0" fontId="3" fillId="2" borderId="0" xfId="0" applyFont="1" applyFill="1"/>
    <xf numFmtId="0" fontId="6" fillId="3" borderId="0" xfId="0" applyFont="1" applyFill="1" applyBorder="1" applyAlignment="1">
      <alignment horizontal="center"/>
    </xf>
    <xf numFmtId="0" fontId="5" fillId="3" borderId="0" xfId="0" applyFont="1" applyFill="1" applyBorder="1" applyAlignment="1">
      <alignment horizontal="center"/>
    </xf>
    <xf numFmtId="0" fontId="0" fillId="3" borderId="1" xfId="0" applyFill="1" applyBorder="1"/>
    <xf numFmtId="0" fontId="7" fillId="3" borderId="1" xfId="0" applyFont="1" applyFill="1" applyBorder="1" applyAlignment="1">
      <alignment horizontal="center"/>
    </xf>
    <xf numFmtId="0" fontId="0" fillId="3" borderId="0" xfId="0" applyFill="1"/>
    <xf numFmtId="0" fontId="0" fillId="0" borderId="0" xfId="0" applyBorder="1"/>
    <xf numFmtId="0" fontId="0" fillId="0" borderId="2" xfId="0" applyBorder="1"/>
    <xf numFmtId="0" fontId="0" fillId="0" borderId="3" xfId="0" applyBorder="1"/>
    <xf numFmtId="0" fontId="6" fillId="3" borderId="3" xfId="0" applyFont="1" applyFill="1" applyBorder="1"/>
    <xf numFmtId="0" fontId="7" fillId="4" borderId="3" xfId="0" applyFont="1" applyFill="1" applyBorder="1" applyAlignment="1">
      <alignment horizontal="center"/>
    </xf>
    <xf numFmtId="0" fontId="6" fillId="3" borderId="3" xfId="0" applyFont="1" applyFill="1" applyBorder="1" applyAlignment="1">
      <alignment horizontal="center"/>
    </xf>
    <xf numFmtId="10" fontId="0" fillId="4" borderId="3" xfId="1" applyNumberFormat="1" applyFont="1" applyFill="1" applyBorder="1"/>
    <xf numFmtId="164" fontId="0" fillId="0" borderId="0" xfId="0" applyNumberFormat="1" applyProtection="1">
      <protection locked="0" hidden="1"/>
    </xf>
    <xf numFmtId="2" fontId="0" fillId="0" borderId="0" xfId="0" applyNumberFormat="1" applyProtection="1">
      <protection locked="0" hidden="1"/>
    </xf>
    <xf numFmtId="0" fontId="0" fillId="0" borderId="0" xfId="0" applyProtection="1">
      <protection locked="0" hidden="1"/>
    </xf>
    <xf numFmtId="164" fontId="0" fillId="0" borderId="4" xfId="0" applyNumberFormat="1" applyBorder="1" applyProtection="1">
      <protection locked="0" hidden="1"/>
    </xf>
    <xf numFmtId="164" fontId="0" fillId="0" borderId="5" xfId="0" applyNumberFormat="1" applyBorder="1" applyProtection="1">
      <protection locked="0" hidden="1"/>
    </xf>
    <xf numFmtId="0" fontId="0" fillId="0" borderId="0" xfId="0" applyFill="1" applyProtection="1">
      <protection locked="0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Beta!$C$6</c:f>
              <c:strCache>
                <c:ptCount val="1"/>
                <c:pt idx="0">
                  <c:v>f(x)</c:v>
                </c:pt>
              </c:strCache>
            </c:strRef>
          </c:tx>
          <c:xVal>
            <c:numRef>
              <c:f>Beta!$B$7:$B$1007</c:f>
              <c:numCache>
                <c:formatCode>0.00000</c:formatCode>
                <c:ptCount val="1001"/>
                <c:pt idx="0">
                  <c:v>1E-10</c:v>
                </c:pt>
                <c:pt idx="1">
                  <c:v>1.0000000999E-3</c:v>
                </c:pt>
                <c:pt idx="2">
                  <c:v>2.0000000997999999E-3</c:v>
                </c:pt>
                <c:pt idx="3">
                  <c:v>3.0000000997000001E-3</c:v>
                </c:pt>
                <c:pt idx="4">
                  <c:v>4.0000000996000002E-3</c:v>
                </c:pt>
                <c:pt idx="5">
                  <c:v>5.0000000995000004E-3</c:v>
                </c:pt>
                <c:pt idx="6">
                  <c:v>6.0000000994000005E-3</c:v>
                </c:pt>
                <c:pt idx="7">
                  <c:v>7.0000000993000007E-3</c:v>
                </c:pt>
                <c:pt idx="8">
                  <c:v>8.0000000992000008E-3</c:v>
                </c:pt>
                <c:pt idx="9">
                  <c:v>9.0000000991000001E-3</c:v>
                </c:pt>
                <c:pt idx="10">
                  <c:v>1.0000000098999999E-2</c:v>
                </c:pt>
                <c:pt idx="11">
                  <c:v>1.1000000098899999E-2</c:v>
                </c:pt>
                <c:pt idx="12">
                  <c:v>1.2000000098799998E-2</c:v>
                </c:pt>
                <c:pt idx="13">
                  <c:v>1.3000000098699997E-2</c:v>
                </c:pt>
                <c:pt idx="14">
                  <c:v>1.4000000098599997E-2</c:v>
                </c:pt>
                <c:pt idx="15">
                  <c:v>1.5000000098499996E-2</c:v>
                </c:pt>
                <c:pt idx="16">
                  <c:v>1.6000000098399997E-2</c:v>
                </c:pt>
                <c:pt idx="17">
                  <c:v>1.7000000098299998E-2</c:v>
                </c:pt>
                <c:pt idx="18">
                  <c:v>1.8000000098199999E-2</c:v>
                </c:pt>
                <c:pt idx="19">
                  <c:v>1.90000000981E-2</c:v>
                </c:pt>
                <c:pt idx="20">
                  <c:v>2.0000000098000001E-2</c:v>
                </c:pt>
                <c:pt idx="21">
                  <c:v>2.1000000097900002E-2</c:v>
                </c:pt>
                <c:pt idx="22">
                  <c:v>2.2000000097800003E-2</c:v>
                </c:pt>
                <c:pt idx="23">
                  <c:v>2.3000000097700004E-2</c:v>
                </c:pt>
                <c:pt idx="24">
                  <c:v>2.4000000097600005E-2</c:v>
                </c:pt>
                <c:pt idx="25">
                  <c:v>2.5000000097500006E-2</c:v>
                </c:pt>
                <c:pt idx="26">
                  <c:v>2.6000000097400007E-2</c:v>
                </c:pt>
                <c:pt idx="27">
                  <c:v>2.7000000097300008E-2</c:v>
                </c:pt>
                <c:pt idx="28">
                  <c:v>2.8000000097200009E-2</c:v>
                </c:pt>
                <c:pt idx="29">
                  <c:v>2.900000009710001E-2</c:v>
                </c:pt>
                <c:pt idx="30">
                  <c:v>3.0000000097000011E-2</c:v>
                </c:pt>
                <c:pt idx="31">
                  <c:v>3.1000000096900012E-2</c:v>
                </c:pt>
                <c:pt idx="32">
                  <c:v>3.2000000096800013E-2</c:v>
                </c:pt>
                <c:pt idx="33">
                  <c:v>3.3000000096700011E-2</c:v>
                </c:pt>
                <c:pt idx="34">
                  <c:v>3.4000000096600008E-2</c:v>
                </c:pt>
                <c:pt idx="35">
                  <c:v>3.5000000096500006E-2</c:v>
                </c:pt>
                <c:pt idx="36">
                  <c:v>3.6000000096400003E-2</c:v>
                </c:pt>
                <c:pt idx="37">
                  <c:v>3.7000000096300001E-2</c:v>
                </c:pt>
                <c:pt idx="38">
                  <c:v>3.8000000096199998E-2</c:v>
                </c:pt>
                <c:pt idx="39">
                  <c:v>3.9000000096099996E-2</c:v>
                </c:pt>
                <c:pt idx="40">
                  <c:v>4.0000000095999994E-2</c:v>
                </c:pt>
                <c:pt idx="41">
                  <c:v>4.1000000095899991E-2</c:v>
                </c:pt>
                <c:pt idx="42">
                  <c:v>4.2000000095799989E-2</c:v>
                </c:pt>
                <c:pt idx="43">
                  <c:v>4.3000000095699986E-2</c:v>
                </c:pt>
                <c:pt idx="44">
                  <c:v>4.4000000095599984E-2</c:v>
                </c:pt>
                <c:pt idx="45">
                  <c:v>4.5000000095499981E-2</c:v>
                </c:pt>
                <c:pt idx="46">
                  <c:v>4.6000000095399979E-2</c:v>
                </c:pt>
                <c:pt idx="47">
                  <c:v>4.7000000095299976E-2</c:v>
                </c:pt>
                <c:pt idx="48">
                  <c:v>4.8000000095199974E-2</c:v>
                </c:pt>
                <c:pt idx="49">
                  <c:v>4.9000000095099971E-2</c:v>
                </c:pt>
                <c:pt idx="50">
                  <c:v>5.0000000094999969E-2</c:v>
                </c:pt>
                <c:pt idx="51">
                  <c:v>5.1000000094899967E-2</c:v>
                </c:pt>
                <c:pt idx="52">
                  <c:v>5.2000000094799964E-2</c:v>
                </c:pt>
                <c:pt idx="53">
                  <c:v>5.3000000094699962E-2</c:v>
                </c:pt>
                <c:pt idx="54">
                  <c:v>5.4000000094599959E-2</c:v>
                </c:pt>
                <c:pt idx="55">
                  <c:v>5.5000000094499957E-2</c:v>
                </c:pt>
                <c:pt idx="56">
                  <c:v>5.6000000094399954E-2</c:v>
                </c:pt>
                <c:pt idx="57">
                  <c:v>5.7000000094299952E-2</c:v>
                </c:pt>
                <c:pt idx="58">
                  <c:v>5.8000000094199949E-2</c:v>
                </c:pt>
                <c:pt idx="59">
                  <c:v>5.9000000094099947E-2</c:v>
                </c:pt>
                <c:pt idx="60">
                  <c:v>6.0000000093999944E-2</c:v>
                </c:pt>
                <c:pt idx="61">
                  <c:v>6.1000000093899942E-2</c:v>
                </c:pt>
                <c:pt idx="62">
                  <c:v>6.200000009379994E-2</c:v>
                </c:pt>
                <c:pt idx="63">
                  <c:v>6.3000000093699937E-2</c:v>
                </c:pt>
                <c:pt idx="64">
                  <c:v>6.4000000093599935E-2</c:v>
                </c:pt>
                <c:pt idx="65">
                  <c:v>6.5000000093499932E-2</c:v>
                </c:pt>
                <c:pt idx="66">
                  <c:v>6.600000009339993E-2</c:v>
                </c:pt>
                <c:pt idx="67">
                  <c:v>6.7000000093299927E-2</c:v>
                </c:pt>
                <c:pt idx="68">
                  <c:v>6.8000000093199925E-2</c:v>
                </c:pt>
                <c:pt idx="69">
                  <c:v>6.9000000093099922E-2</c:v>
                </c:pt>
                <c:pt idx="70">
                  <c:v>7.000000009299992E-2</c:v>
                </c:pt>
                <c:pt idx="71">
                  <c:v>7.1000000092899918E-2</c:v>
                </c:pt>
                <c:pt idx="72">
                  <c:v>7.2000000092799915E-2</c:v>
                </c:pt>
                <c:pt idx="73">
                  <c:v>7.3000000092699913E-2</c:v>
                </c:pt>
                <c:pt idx="74">
                  <c:v>7.400000009259991E-2</c:v>
                </c:pt>
                <c:pt idx="75">
                  <c:v>7.5000000092499908E-2</c:v>
                </c:pt>
                <c:pt idx="76">
                  <c:v>7.6000000092399905E-2</c:v>
                </c:pt>
                <c:pt idx="77">
                  <c:v>7.7000000092299903E-2</c:v>
                </c:pt>
                <c:pt idx="78">
                  <c:v>7.80000000921999E-2</c:v>
                </c:pt>
                <c:pt idx="79">
                  <c:v>7.9000000092099898E-2</c:v>
                </c:pt>
                <c:pt idx="80">
                  <c:v>8.0000000091999895E-2</c:v>
                </c:pt>
                <c:pt idx="81">
                  <c:v>8.1000000091899893E-2</c:v>
                </c:pt>
                <c:pt idx="82">
                  <c:v>8.2000000091799891E-2</c:v>
                </c:pt>
                <c:pt idx="83">
                  <c:v>8.3000000091699888E-2</c:v>
                </c:pt>
                <c:pt idx="84">
                  <c:v>8.4000000091599886E-2</c:v>
                </c:pt>
                <c:pt idx="85">
                  <c:v>8.5000000091499883E-2</c:v>
                </c:pt>
                <c:pt idx="86">
                  <c:v>8.6000000091399881E-2</c:v>
                </c:pt>
                <c:pt idx="87">
                  <c:v>8.7000000091299878E-2</c:v>
                </c:pt>
                <c:pt idx="88">
                  <c:v>8.8000000091199876E-2</c:v>
                </c:pt>
                <c:pt idx="89">
                  <c:v>8.9000000091099873E-2</c:v>
                </c:pt>
                <c:pt idx="90">
                  <c:v>9.0000000090999871E-2</c:v>
                </c:pt>
                <c:pt idx="91">
                  <c:v>9.1000000090899869E-2</c:v>
                </c:pt>
                <c:pt idx="92">
                  <c:v>9.2000000090799866E-2</c:v>
                </c:pt>
                <c:pt idx="93">
                  <c:v>9.3000000090699864E-2</c:v>
                </c:pt>
                <c:pt idx="94">
                  <c:v>9.4000000090599861E-2</c:v>
                </c:pt>
                <c:pt idx="95">
                  <c:v>9.5000000090499859E-2</c:v>
                </c:pt>
                <c:pt idx="96">
                  <c:v>9.6000000090399856E-2</c:v>
                </c:pt>
                <c:pt idx="97">
                  <c:v>9.7000000090299854E-2</c:v>
                </c:pt>
                <c:pt idx="98">
                  <c:v>9.8000000090199851E-2</c:v>
                </c:pt>
                <c:pt idx="99">
                  <c:v>9.9000000090099849E-2</c:v>
                </c:pt>
                <c:pt idx="100">
                  <c:v>0.10000000008999985</c:v>
                </c:pt>
                <c:pt idx="101">
                  <c:v>0.10100000008989984</c:v>
                </c:pt>
                <c:pt idx="102">
                  <c:v>0.10200000008979984</c:v>
                </c:pt>
                <c:pt idx="103">
                  <c:v>0.10300000008969984</c:v>
                </c:pt>
                <c:pt idx="104">
                  <c:v>0.10400000008959984</c:v>
                </c:pt>
                <c:pt idx="105">
                  <c:v>0.10500000008949983</c:v>
                </c:pt>
                <c:pt idx="106">
                  <c:v>0.10600000008939983</c:v>
                </c:pt>
                <c:pt idx="107">
                  <c:v>0.10700000008929983</c:v>
                </c:pt>
                <c:pt idx="108">
                  <c:v>0.10800000008919983</c:v>
                </c:pt>
                <c:pt idx="109">
                  <c:v>0.10900000008909982</c:v>
                </c:pt>
                <c:pt idx="110">
                  <c:v>0.11000000008899982</c:v>
                </c:pt>
                <c:pt idx="111">
                  <c:v>0.11100000008889982</c:v>
                </c:pt>
                <c:pt idx="112">
                  <c:v>0.11200000008879982</c:v>
                </c:pt>
                <c:pt idx="113">
                  <c:v>0.11300000008869981</c:v>
                </c:pt>
                <c:pt idx="114">
                  <c:v>0.11400000008859981</c:v>
                </c:pt>
                <c:pt idx="115">
                  <c:v>0.11500000008849981</c:v>
                </c:pt>
                <c:pt idx="116">
                  <c:v>0.11600000008839981</c:v>
                </c:pt>
                <c:pt idx="117">
                  <c:v>0.1170000000882998</c:v>
                </c:pt>
                <c:pt idx="118">
                  <c:v>0.1180000000881998</c:v>
                </c:pt>
                <c:pt idx="119">
                  <c:v>0.1190000000880998</c:v>
                </c:pt>
                <c:pt idx="120">
                  <c:v>0.1200000000879998</c:v>
                </c:pt>
                <c:pt idx="121">
                  <c:v>0.12100000008789979</c:v>
                </c:pt>
                <c:pt idx="122">
                  <c:v>0.12200000008779979</c:v>
                </c:pt>
                <c:pt idx="123">
                  <c:v>0.12300000008769979</c:v>
                </c:pt>
                <c:pt idx="124">
                  <c:v>0.12400000008759979</c:v>
                </c:pt>
                <c:pt idx="125">
                  <c:v>0.12500000008749979</c:v>
                </c:pt>
                <c:pt idx="126">
                  <c:v>0.12600000008739978</c:v>
                </c:pt>
                <c:pt idx="127">
                  <c:v>0.12700000008729978</c:v>
                </c:pt>
                <c:pt idx="128">
                  <c:v>0.12800000008719978</c:v>
                </c:pt>
                <c:pt idx="129">
                  <c:v>0.12900000008709978</c:v>
                </c:pt>
                <c:pt idx="130">
                  <c:v>0.13000000008699977</c:v>
                </c:pt>
                <c:pt idx="131">
                  <c:v>0.13100000008689977</c:v>
                </c:pt>
                <c:pt idx="132">
                  <c:v>0.13200000008679977</c:v>
                </c:pt>
                <c:pt idx="133">
                  <c:v>0.13300000008669977</c:v>
                </c:pt>
                <c:pt idx="134">
                  <c:v>0.13400000008659976</c:v>
                </c:pt>
                <c:pt idx="135">
                  <c:v>0.13500000008649976</c:v>
                </c:pt>
                <c:pt idx="136">
                  <c:v>0.13600000008639976</c:v>
                </c:pt>
                <c:pt idx="137">
                  <c:v>0.13700000008629976</c:v>
                </c:pt>
                <c:pt idx="138">
                  <c:v>0.13800000008619975</c:v>
                </c:pt>
                <c:pt idx="139">
                  <c:v>0.13900000008609975</c:v>
                </c:pt>
                <c:pt idx="140">
                  <c:v>0.14000000008599975</c:v>
                </c:pt>
                <c:pt idx="141">
                  <c:v>0.14100000008589975</c:v>
                </c:pt>
                <c:pt idx="142">
                  <c:v>0.14200000008579974</c:v>
                </c:pt>
                <c:pt idx="143">
                  <c:v>0.14300000008569974</c:v>
                </c:pt>
                <c:pt idx="144">
                  <c:v>0.14400000008559974</c:v>
                </c:pt>
                <c:pt idx="145">
                  <c:v>0.14500000008549974</c:v>
                </c:pt>
                <c:pt idx="146">
                  <c:v>0.14600000008539973</c:v>
                </c:pt>
                <c:pt idx="147">
                  <c:v>0.14700000008529973</c:v>
                </c:pt>
                <c:pt idx="148">
                  <c:v>0.14800000008519973</c:v>
                </c:pt>
                <c:pt idx="149">
                  <c:v>0.14900000008509973</c:v>
                </c:pt>
                <c:pt idx="150">
                  <c:v>0.15000000008499972</c:v>
                </c:pt>
                <c:pt idx="151">
                  <c:v>0.15100000008489972</c:v>
                </c:pt>
                <c:pt idx="152">
                  <c:v>0.15200000008479972</c:v>
                </c:pt>
                <c:pt idx="153">
                  <c:v>0.15300000008469972</c:v>
                </c:pt>
                <c:pt idx="154">
                  <c:v>0.15400000008459971</c:v>
                </c:pt>
                <c:pt idx="155">
                  <c:v>0.15500000008449971</c:v>
                </c:pt>
                <c:pt idx="156">
                  <c:v>0.15600000008439971</c:v>
                </c:pt>
                <c:pt idx="157">
                  <c:v>0.15700000008429971</c:v>
                </c:pt>
                <c:pt idx="158">
                  <c:v>0.1580000000841997</c:v>
                </c:pt>
                <c:pt idx="159">
                  <c:v>0.1590000000840997</c:v>
                </c:pt>
                <c:pt idx="160">
                  <c:v>0.1600000000839997</c:v>
                </c:pt>
                <c:pt idx="161">
                  <c:v>0.1610000000838997</c:v>
                </c:pt>
                <c:pt idx="162">
                  <c:v>0.16200000008379969</c:v>
                </c:pt>
                <c:pt idx="163">
                  <c:v>0.16300000008369969</c:v>
                </c:pt>
                <c:pt idx="164">
                  <c:v>0.16400000008359969</c:v>
                </c:pt>
                <c:pt idx="165">
                  <c:v>0.16500000008349969</c:v>
                </c:pt>
                <c:pt idx="166">
                  <c:v>0.16600000008339968</c:v>
                </c:pt>
                <c:pt idx="167">
                  <c:v>0.16700000008329968</c:v>
                </c:pt>
                <c:pt idx="168">
                  <c:v>0.16800000008319968</c:v>
                </c:pt>
                <c:pt idx="169">
                  <c:v>0.16900000008309968</c:v>
                </c:pt>
                <c:pt idx="170">
                  <c:v>0.17000000008299967</c:v>
                </c:pt>
                <c:pt idx="171">
                  <c:v>0.17100000008289967</c:v>
                </c:pt>
                <c:pt idx="172">
                  <c:v>0.17200000008279967</c:v>
                </c:pt>
                <c:pt idx="173">
                  <c:v>0.17300000008269967</c:v>
                </c:pt>
                <c:pt idx="174">
                  <c:v>0.17400000008259967</c:v>
                </c:pt>
                <c:pt idx="175">
                  <c:v>0.17500000008249966</c:v>
                </c:pt>
                <c:pt idx="176">
                  <c:v>0.17600000008239966</c:v>
                </c:pt>
                <c:pt idx="177">
                  <c:v>0.17700000008229966</c:v>
                </c:pt>
                <c:pt idx="178">
                  <c:v>0.17800000008219966</c:v>
                </c:pt>
                <c:pt idx="179">
                  <c:v>0.17900000008209965</c:v>
                </c:pt>
                <c:pt idx="180">
                  <c:v>0.18000000008199965</c:v>
                </c:pt>
                <c:pt idx="181">
                  <c:v>0.18100000008189965</c:v>
                </c:pt>
                <c:pt idx="182">
                  <c:v>0.18200000008179965</c:v>
                </c:pt>
                <c:pt idx="183">
                  <c:v>0.18300000008169964</c:v>
                </c:pt>
                <c:pt idx="184">
                  <c:v>0.18400000008159964</c:v>
                </c:pt>
                <c:pt idx="185">
                  <c:v>0.18500000008149964</c:v>
                </c:pt>
                <c:pt idx="186">
                  <c:v>0.18600000008139964</c:v>
                </c:pt>
                <c:pt idx="187">
                  <c:v>0.18700000008129963</c:v>
                </c:pt>
                <c:pt idx="188">
                  <c:v>0.18800000008119963</c:v>
                </c:pt>
                <c:pt idx="189">
                  <c:v>0.18900000008109963</c:v>
                </c:pt>
                <c:pt idx="190">
                  <c:v>0.19000000008099963</c:v>
                </c:pt>
                <c:pt idx="191">
                  <c:v>0.19100000008089962</c:v>
                </c:pt>
                <c:pt idx="192">
                  <c:v>0.19200000008079962</c:v>
                </c:pt>
                <c:pt idx="193">
                  <c:v>0.19300000008069962</c:v>
                </c:pt>
                <c:pt idx="194">
                  <c:v>0.19400000008059962</c:v>
                </c:pt>
                <c:pt idx="195">
                  <c:v>0.19500000008049961</c:v>
                </c:pt>
                <c:pt idx="196">
                  <c:v>0.19600000008039961</c:v>
                </c:pt>
                <c:pt idx="197">
                  <c:v>0.19700000008029961</c:v>
                </c:pt>
                <c:pt idx="198">
                  <c:v>0.19800000008019961</c:v>
                </c:pt>
                <c:pt idx="199">
                  <c:v>0.1990000000800996</c:v>
                </c:pt>
                <c:pt idx="200">
                  <c:v>0.2000000000799996</c:v>
                </c:pt>
                <c:pt idx="201">
                  <c:v>0.2010000000798996</c:v>
                </c:pt>
                <c:pt idx="202">
                  <c:v>0.2020000000797996</c:v>
                </c:pt>
                <c:pt idx="203">
                  <c:v>0.20300000007969959</c:v>
                </c:pt>
                <c:pt idx="204">
                  <c:v>0.20400000007959959</c:v>
                </c:pt>
                <c:pt idx="205">
                  <c:v>0.20500000007949959</c:v>
                </c:pt>
                <c:pt idx="206">
                  <c:v>0.20600000007939959</c:v>
                </c:pt>
                <c:pt idx="207">
                  <c:v>0.20700000007929958</c:v>
                </c:pt>
                <c:pt idx="208">
                  <c:v>0.20800000007919958</c:v>
                </c:pt>
                <c:pt idx="209">
                  <c:v>0.20900000007909958</c:v>
                </c:pt>
                <c:pt idx="210">
                  <c:v>0.21000000007899958</c:v>
                </c:pt>
                <c:pt idx="211">
                  <c:v>0.21100000007889957</c:v>
                </c:pt>
                <c:pt idx="212">
                  <c:v>0.21200000007879957</c:v>
                </c:pt>
                <c:pt idx="213">
                  <c:v>0.21300000007869957</c:v>
                </c:pt>
                <c:pt idx="214">
                  <c:v>0.21400000007859957</c:v>
                </c:pt>
                <c:pt idx="215">
                  <c:v>0.21500000007849956</c:v>
                </c:pt>
                <c:pt idx="216">
                  <c:v>0.21600000007839956</c:v>
                </c:pt>
                <c:pt idx="217">
                  <c:v>0.21700000007829956</c:v>
                </c:pt>
                <c:pt idx="218">
                  <c:v>0.21800000007819956</c:v>
                </c:pt>
                <c:pt idx="219">
                  <c:v>0.21900000007809955</c:v>
                </c:pt>
                <c:pt idx="220">
                  <c:v>0.22000000007799955</c:v>
                </c:pt>
                <c:pt idx="221">
                  <c:v>0.22100000007789955</c:v>
                </c:pt>
                <c:pt idx="222">
                  <c:v>0.22200000007779955</c:v>
                </c:pt>
                <c:pt idx="223">
                  <c:v>0.22300000007769955</c:v>
                </c:pt>
                <c:pt idx="224">
                  <c:v>0.22400000007759954</c:v>
                </c:pt>
                <c:pt idx="225">
                  <c:v>0.22500000007749954</c:v>
                </c:pt>
                <c:pt idx="226">
                  <c:v>0.22600000007739954</c:v>
                </c:pt>
                <c:pt idx="227">
                  <c:v>0.22700000007729954</c:v>
                </c:pt>
                <c:pt idx="228">
                  <c:v>0.22800000007719953</c:v>
                </c:pt>
                <c:pt idx="229">
                  <c:v>0.22900000007709953</c:v>
                </c:pt>
                <c:pt idx="230">
                  <c:v>0.23000000007699953</c:v>
                </c:pt>
                <c:pt idx="231">
                  <c:v>0.23100000007689953</c:v>
                </c:pt>
                <c:pt idx="232">
                  <c:v>0.23200000007679952</c:v>
                </c:pt>
                <c:pt idx="233">
                  <c:v>0.23300000007669952</c:v>
                </c:pt>
                <c:pt idx="234">
                  <c:v>0.23400000007659952</c:v>
                </c:pt>
                <c:pt idx="235">
                  <c:v>0.23500000007649952</c:v>
                </c:pt>
                <c:pt idx="236">
                  <c:v>0.23600000007639951</c:v>
                </c:pt>
                <c:pt idx="237">
                  <c:v>0.23700000007629951</c:v>
                </c:pt>
                <c:pt idx="238">
                  <c:v>0.23800000007619951</c:v>
                </c:pt>
                <c:pt idx="239">
                  <c:v>0.23900000007609951</c:v>
                </c:pt>
                <c:pt idx="240">
                  <c:v>0.2400000000759995</c:v>
                </c:pt>
                <c:pt idx="241">
                  <c:v>0.2410000000758995</c:v>
                </c:pt>
                <c:pt idx="242">
                  <c:v>0.2420000000757995</c:v>
                </c:pt>
                <c:pt idx="243">
                  <c:v>0.2430000000756995</c:v>
                </c:pt>
                <c:pt idx="244">
                  <c:v>0.24400000007559949</c:v>
                </c:pt>
                <c:pt idx="245">
                  <c:v>0.24500000007549949</c:v>
                </c:pt>
                <c:pt idx="246">
                  <c:v>0.24600000007539949</c:v>
                </c:pt>
                <c:pt idx="247">
                  <c:v>0.24700000007529949</c:v>
                </c:pt>
                <c:pt idx="248">
                  <c:v>0.24800000007519948</c:v>
                </c:pt>
                <c:pt idx="249">
                  <c:v>0.24900000007509948</c:v>
                </c:pt>
                <c:pt idx="250">
                  <c:v>0.25000000007499951</c:v>
                </c:pt>
                <c:pt idx="251">
                  <c:v>0.25100000007489953</c:v>
                </c:pt>
                <c:pt idx="252">
                  <c:v>0.25200000007479956</c:v>
                </c:pt>
                <c:pt idx="253">
                  <c:v>0.25300000007469958</c:v>
                </c:pt>
                <c:pt idx="254">
                  <c:v>0.25400000007459961</c:v>
                </c:pt>
                <c:pt idx="255">
                  <c:v>0.25500000007449963</c:v>
                </c:pt>
                <c:pt idx="256">
                  <c:v>0.25600000007439966</c:v>
                </c:pt>
                <c:pt idx="257">
                  <c:v>0.25700000007429968</c:v>
                </c:pt>
                <c:pt idx="258">
                  <c:v>0.25800000007419971</c:v>
                </c:pt>
                <c:pt idx="259">
                  <c:v>0.25900000007409973</c:v>
                </c:pt>
                <c:pt idx="260">
                  <c:v>0.26000000007399976</c:v>
                </c:pt>
                <c:pt idx="261">
                  <c:v>0.26100000007389978</c:v>
                </c:pt>
                <c:pt idx="262">
                  <c:v>0.26200000007379981</c:v>
                </c:pt>
                <c:pt idx="263">
                  <c:v>0.26300000007369984</c:v>
                </c:pt>
                <c:pt idx="264">
                  <c:v>0.26400000007359986</c:v>
                </c:pt>
                <c:pt idx="265">
                  <c:v>0.26500000007349989</c:v>
                </c:pt>
                <c:pt idx="266">
                  <c:v>0.26600000007339991</c:v>
                </c:pt>
                <c:pt idx="267">
                  <c:v>0.26700000007329994</c:v>
                </c:pt>
                <c:pt idx="268">
                  <c:v>0.26800000007319996</c:v>
                </c:pt>
                <c:pt idx="269">
                  <c:v>0.26900000007309999</c:v>
                </c:pt>
                <c:pt idx="270">
                  <c:v>0.27000000007300001</c:v>
                </c:pt>
                <c:pt idx="271">
                  <c:v>0.27100000007290004</c:v>
                </c:pt>
                <c:pt idx="272">
                  <c:v>0.27200000007280006</c:v>
                </c:pt>
                <c:pt idx="273">
                  <c:v>0.27300000007270009</c:v>
                </c:pt>
                <c:pt idx="274">
                  <c:v>0.27400000007260011</c:v>
                </c:pt>
                <c:pt idx="275">
                  <c:v>0.27500000007250014</c:v>
                </c:pt>
                <c:pt idx="276">
                  <c:v>0.27600000007240016</c:v>
                </c:pt>
                <c:pt idx="277">
                  <c:v>0.27700000007230019</c:v>
                </c:pt>
                <c:pt idx="278">
                  <c:v>0.27800000007220022</c:v>
                </c:pt>
                <c:pt idx="279">
                  <c:v>0.27900000007210024</c:v>
                </c:pt>
                <c:pt idx="280">
                  <c:v>0.28000000007200027</c:v>
                </c:pt>
                <c:pt idx="281">
                  <c:v>0.28100000007190029</c:v>
                </c:pt>
                <c:pt idx="282">
                  <c:v>0.28200000007180032</c:v>
                </c:pt>
                <c:pt idx="283">
                  <c:v>0.28300000007170034</c:v>
                </c:pt>
                <c:pt idx="284">
                  <c:v>0.28400000007160037</c:v>
                </c:pt>
                <c:pt idx="285">
                  <c:v>0.28500000007150039</c:v>
                </c:pt>
                <c:pt idx="286">
                  <c:v>0.28600000007140042</c:v>
                </c:pt>
                <c:pt idx="287">
                  <c:v>0.28700000007130044</c:v>
                </c:pt>
                <c:pt idx="288">
                  <c:v>0.28800000007120047</c:v>
                </c:pt>
                <c:pt idx="289">
                  <c:v>0.28900000007110049</c:v>
                </c:pt>
                <c:pt idx="290">
                  <c:v>0.29000000007100052</c:v>
                </c:pt>
                <c:pt idx="291">
                  <c:v>0.29100000007090054</c:v>
                </c:pt>
                <c:pt idx="292">
                  <c:v>0.29200000007080057</c:v>
                </c:pt>
                <c:pt idx="293">
                  <c:v>0.29300000007070059</c:v>
                </c:pt>
                <c:pt idx="294">
                  <c:v>0.29400000007060062</c:v>
                </c:pt>
                <c:pt idx="295">
                  <c:v>0.29500000007050065</c:v>
                </c:pt>
                <c:pt idx="296">
                  <c:v>0.29600000007040067</c:v>
                </c:pt>
                <c:pt idx="297">
                  <c:v>0.2970000000703007</c:v>
                </c:pt>
                <c:pt idx="298">
                  <c:v>0.29800000007020072</c:v>
                </c:pt>
                <c:pt idx="299">
                  <c:v>0.29900000007010075</c:v>
                </c:pt>
                <c:pt idx="300">
                  <c:v>0.30000000007000077</c:v>
                </c:pt>
                <c:pt idx="301">
                  <c:v>0.3010000000699008</c:v>
                </c:pt>
                <c:pt idx="302">
                  <c:v>0.30200000006980082</c:v>
                </c:pt>
                <c:pt idx="303">
                  <c:v>0.30300000006970085</c:v>
                </c:pt>
                <c:pt idx="304">
                  <c:v>0.30400000006960087</c:v>
                </c:pt>
                <c:pt idx="305">
                  <c:v>0.3050000000695009</c:v>
                </c:pt>
                <c:pt idx="306">
                  <c:v>0.30600000006940092</c:v>
                </c:pt>
                <c:pt idx="307">
                  <c:v>0.30700000006930095</c:v>
                </c:pt>
                <c:pt idx="308">
                  <c:v>0.30800000006920097</c:v>
                </c:pt>
                <c:pt idx="309">
                  <c:v>0.309000000069101</c:v>
                </c:pt>
                <c:pt idx="310">
                  <c:v>0.31000000006900102</c:v>
                </c:pt>
                <c:pt idx="311">
                  <c:v>0.31100000006890105</c:v>
                </c:pt>
                <c:pt idx="312">
                  <c:v>0.31200000006880108</c:v>
                </c:pt>
                <c:pt idx="313">
                  <c:v>0.3130000000687011</c:v>
                </c:pt>
                <c:pt idx="314">
                  <c:v>0.31400000006860113</c:v>
                </c:pt>
                <c:pt idx="315">
                  <c:v>0.31500000006850115</c:v>
                </c:pt>
                <c:pt idx="316">
                  <c:v>0.31600000006840118</c:v>
                </c:pt>
                <c:pt idx="317">
                  <c:v>0.3170000000683012</c:v>
                </c:pt>
                <c:pt idx="318">
                  <c:v>0.31800000006820123</c:v>
                </c:pt>
                <c:pt idx="319">
                  <c:v>0.31900000006810125</c:v>
                </c:pt>
                <c:pt idx="320">
                  <c:v>0.32000000006800128</c:v>
                </c:pt>
                <c:pt idx="321">
                  <c:v>0.3210000000679013</c:v>
                </c:pt>
                <c:pt idx="322">
                  <c:v>0.32200000006780133</c:v>
                </c:pt>
                <c:pt idx="323">
                  <c:v>0.32300000006770135</c:v>
                </c:pt>
                <c:pt idx="324">
                  <c:v>0.32400000006760138</c:v>
                </c:pt>
                <c:pt idx="325">
                  <c:v>0.3250000000675014</c:v>
                </c:pt>
                <c:pt idx="326">
                  <c:v>0.32600000006740143</c:v>
                </c:pt>
                <c:pt idx="327">
                  <c:v>0.32700000006730146</c:v>
                </c:pt>
                <c:pt idx="328">
                  <c:v>0.32800000006720148</c:v>
                </c:pt>
                <c:pt idx="329">
                  <c:v>0.32900000006710151</c:v>
                </c:pt>
                <c:pt idx="330">
                  <c:v>0.33000000006700153</c:v>
                </c:pt>
                <c:pt idx="331">
                  <c:v>0.33100000006690156</c:v>
                </c:pt>
                <c:pt idx="332">
                  <c:v>0.33200000006680158</c:v>
                </c:pt>
                <c:pt idx="333">
                  <c:v>0.33300000006670161</c:v>
                </c:pt>
                <c:pt idx="334">
                  <c:v>0.33400000006660163</c:v>
                </c:pt>
                <c:pt idx="335">
                  <c:v>0.33500000006650166</c:v>
                </c:pt>
                <c:pt idx="336">
                  <c:v>0.33600000006640168</c:v>
                </c:pt>
                <c:pt idx="337">
                  <c:v>0.33700000006630171</c:v>
                </c:pt>
                <c:pt idx="338">
                  <c:v>0.33800000006620173</c:v>
                </c:pt>
                <c:pt idx="339">
                  <c:v>0.33900000006610176</c:v>
                </c:pt>
                <c:pt idx="340">
                  <c:v>0.34000000006600178</c:v>
                </c:pt>
                <c:pt idx="341">
                  <c:v>0.34100000006590181</c:v>
                </c:pt>
                <c:pt idx="342">
                  <c:v>0.34200000006580183</c:v>
                </c:pt>
                <c:pt idx="343">
                  <c:v>0.34300000006570186</c:v>
                </c:pt>
                <c:pt idx="344">
                  <c:v>0.34400000006560189</c:v>
                </c:pt>
                <c:pt idx="345">
                  <c:v>0.34500000006550191</c:v>
                </c:pt>
                <c:pt idx="346">
                  <c:v>0.34600000006540194</c:v>
                </c:pt>
                <c:pt idx="347">
                  <c:v>0.34700000006530196</c:v>
                </c:pt>
                <c:pt idx="348">
                  <c:v>0.34800000006520199</c:v>
                </c:pt>
                <c:pt idx="349">
                  <c:v>0.34900000006510201</c:v>
                </c:pt>
                <c:pt idx="350">
                  <c:v>0.35000000006500204</c:v>
                </c:pt>
                <c:pt idx="351">
                  <c:v>0.35100000006490206</c:v>
                </c:pt>
                <c:pt idx="352">
                  <c:v>0.35200000006480209</c:v>
                </c:pt>
                <c:pt idx="353">
                  <c:v>0.35300000006470211</c:v>
                </c:pt>
                <c:pt idx="354">
                  <c:v>0.35400000006460214</c:v>
                </c:pt>
                <c:pt idx="355">
                  <c:v>0.35500000006450216</c:v>
                </c:pt>
                <c:pt idx="356">
                  <c:v>0.35600000006440219</c:v>
                </c:pt>
                <c:pt idx="357">
                  <c:v>0.35700000006430221</c:v>
                </c:pt>
                <c:pt idx="358">
                  <c:v>0.35800000006420224</c:v>
                </c:pt>
                <c:pt idx="359">
                  <c:v>0.35900000006410226</c:v>
                </c:pt>
                <c:pt idx="360">
                  <c:v>0.36000000006400229</c:v>
                </c:pt>
                <c:pt idx="361">
                  <c:v>0.36100000006390232</c:v>
                </c:pt>
                <c:pt idx="362">
                  <c:v>0.36200000006380234</c:v>
                </c:pt>
                <c:pt idx="363">
                  <c:v>0.36300000006370237</c:v>
                </c:pt>
                <c:pt idx="364">
                  <c:v>0.36400000006360239</c:v>
                </c:pt>
                <c:pt idx="365">
                  <c:v>0.36500000006350242</c:v>
                </c:pt>
                <c:pt idx="366">
                  <c:v>0.36600000006340244</c:v>
                </c:pt>
                <c:pt idx="367">
                  <c:v>0.36700000006330247</c:v>
                </c:pt>
                <c:pt idx="368">
                  <c:v>0.36800000006320249</c:v>
                </c:pt>
                <c:pt idx="369">
                  <c:v>0.36900000006310252</c:v>
                </c:pt>
                <c:pt idx="370">
                  <c:v>0.37000000006300254</c:v>
                </c:pt>
                <c:pt idx="371">
                  <c:v>0.37100000006290257</c:v>
                </c:pt>
                <c:pt idx="372">
                  <c:v>0.37200000006280259</c:v>
                </c:pt>
                <c:pt idx="373">
                  <c:v>0.37300000006270262</c:v>
                </c:pt>
                <c:pt idx="374">
                  <c:v>0.37400000006260264</c:v>
                </c:pt>
                <c:pt idx="375">
                  <c:v>0.37500000006250267</c:v>
                </c:pt>
                <c:pt idx="376">
                  <c:v>0.3760000000624027</c:v>
                </c:pt>
                <c:pt idx="377">
                  <c:v>0.37700000006230272</c:v>
                </c:pt>
                <c:pt idx="378">
                  <c:v>0.37800000006220275</c:v>
                </c:pt>
                <c:pt idx="379">
                  <c:v>0.37900000006210277</c:v>
                </c:pt>
                <c:pt idx="380">
                  <c:v>0.3800000000620028</c:v>
                </c:pt>
                <c:pt idx="381">
                  <c:v>0.38100000006190282</c:v>
                </c:pt>
                <c:pt idx="382">
                  <c:v>0.38200000006180285</c:v>
                </c:pt>
                <c:pt idx="383">
                  <c:v>0.38300000006170287</c:v>
                </c:pt>
                <c:pt idx="384">
                  <c:v>0.3840000000616029</c:v>
                </c:pt>
                <c:pt idx="385">
                  <c:v>0.38500000006150292</c:v>
                </c:pt>
                <c:pt idx="386">
                  <c:v>0.38600000006140295</c:v>
                </c:pt>
                <c:pt idx="387">
                  <c:v>0.38700000006130297</c:v>
                </c:pt>
                <c:pt idx="388">
                  <c:v>0.388000000061203</c:v>
                </c:pt>
                <c:pt idx="389">
                  <c:v>0.38900000006110302</c:v>
                </c:pt>
                <c:pt idx="390">
                  <c:v>0.39000000006100305</c:v>
                </c:pt>
                <c:pt idx="391">
                  <c:v>0.39100000006090307</c:v>
                </c:pt>
                <c:pt idx="392">
                  <c:v>0.3920000000608031</c:v>
                </c:pt>
                <c:pt idx="393">
                  <c:v>0.39300000006070313</c:v>
                </c:pt>
                <c:pt idx="394">
                  <c:v>0.39400000006060315</c:v>
                </c:pt>
                <c:pt idx="395">
                  <c:v>0.39500000006050318</c:v>
                </c:pt>
                <c:pt idx="396">
                  <c:v>0.3960000000604032</c:v>
                </c:pt>
                <c:pt idx="397">
                  <c:v>0.39700000006030323</c:v>
                </c:pt>
                <c:pt idx="398">
                  <c:v>0.39800000006020325</c:v>
                </c:pt>
                <c:pt idx="399">
                  <c:v>0.39900000006010328</c:v>
                </c:pt>
                <c:pt idx="400">
                  <c:v>0.4000000000600033</c:v>
                </c:pt>
                <c:pt idx="401">
                  <c:v>0.40100000005990333</c:v>
                </c:pt>
                <c:pt idx="402">
                  <c:v>0.40200000005980335</c:v>
                </c:pt>
                <c:pt idx="403">
                  <c:v>0.40300000005970338</c:v>
                </c:pt>
                <c:pt idx="404">
                  <c:v>0.4040000000596034</c:v>
                </c:pt>
                <c:pt idx="405">
                  <c:v>0.40500000005950343</c:v>
                </c:pt>
                <c:pt idx="406">
                  <c:v>0.40600000005940345</c:v>
                </c:pt>
                <c:pt idx="407">
                  <c:v>0.40700000005930348</c:v>
                </c:pt>
                <c:pt idx="408">
                  <c:v>0.4080000000592035</c:v>
                </c:pt>
                <c:pt idx="409">
                  <c:v>0.40900000005910353</c:v>
                </c:pt>
                <c:pt idx="410">
                  <c:v>0.41000000005900356</c:v>
                </c:pt>
                <c:pt idx="411">
                  <c:v>0.41100000005890358</c:v>
                </c:pt>
                <c:pt idx="412">
                  <c:v>0.41200000005880361</c:v>
                </c:pt>
                <c:pt idx="413">
                  <c:v>0.41300000005870363</c:v>
                </c:pt>
                <c:pt idx="414">
                  <c:v>0.41400000005860366</c:v>
                </c:pt>
                <c:pt idx="415">
                  <c:v>0.41500000005850368</c:v>
                </c:pt>
                <c:pt idx="416">
                  <c:v>0.41600000005840371</c:v>
                </c:pt>
                <c:pt idx="417">
                  <c:v>0.41700000005830373</c:v>
                </c:pt>
                <c:pt idx="418">
                  <c:v>0.41800000005820376</c:v>
                </c:pt>
                <c:pt idx="419">
                  <c:v>0.41900000005810378</c:v>
                </c:pt>
                <c:pt idx="420">
                  <c:v>0.42000000005800381</c:v>
                </c:pt>
                <c:pt idx="421">
                  <c:v>0.42100000005790383</c:v>
                </c:pt>
                <c:pt idx="422">
                  <c:v>0.42200000005780386</c:v>
                </c:pt>
                <c:pt idx="423">
                  <c:v>0.42300000005770388</c:v>
                </c:pt>
                <c:pt idx="424">
                  <c:v>0.42400000005760391</c:v>
                </c:pt>
                <c:pt idx="425">
                  <c:v>0.42500000005750393</c:v>
                </c:pt>
                <c:pt idx="426">
                  <c:v>0.42600000005740396</c:v>
                </c:pt>
                <c:pt idx="427">
                  <c:v>0.42700000005730399</c:v>
                </c:pt>
                <c:pt idx="428">
                  <c:v>0.42800000005720401</c:v>
                </c:pt>
                <c:pt idx="429">
                  <c:v>0.42900000005710404</c:v>
                </c:pt>
                <c:pt idx="430">
                  <c:v>0.43000000005700406</c:v>
                </c:pt>
                <c:pt idx="431">
                  <c:v>0.43100000005690409</c:v>
                </c:pt>
                <c:pt idx="432">
                  <c:v>0.43200000005680411</c:v>
                </c:pt>
                <c:pt idx="433">
                  <c:v>0.43300000005670414</c:v>
                </c:pt>
                <c:pt idx="434">
                  <c:v>0.43400000005660416</c:v>
                </c:pt>
                <c:pt idx="435">
                  <c:v>0.43500000005650419</c:v>
                </c:pt>
                <c:pt idx="436">
                  <c:v>0.43600000005640421</c:v>
                </c:pt>
                <c:pt idx="437">
                  <c:v>0.43700000005630424</c:v>
                </c:pt>
                <c:pt idx="438">
                  <c:v>0.43800000005620426</c:v>
                </c:pt>
                <c:pt idx="439">
                  <c:v>0.43900000005610429</c:v>
                </c:pt>
                <c:pt idx="440">
                  <c:v>0.44000000005600431</c:v>
                </c:pt>
                <c:pt idx="441">
                  <c:v>0.44100000005590434</c:v>
                </c:pt>
                <c:pt idx="442">
                  <c:v>0.44200000005580437</c:v>
                </c:pt>
                <c:pt idx="443">
                  <c:v>0.44300000005570439</c:v>
                </c:pt>
                <c:pt idx="444">
                  <c:v>0.44400000005560442</c:v>
                </c:pt>
                <c:pt idx="445">
                  <c:v>0.44500000005550444</c:v>
                </c:pt>
                <c:pt idx="446">
                  <c:v>0.44600000005540447</c:v>
                </c:pt>
                <c:pt idx="447">
                  <c:v>0.44700000005530449</c:v>
                </c:pt>
                <c:pt idx="448">
                  <c:v>0.44800000005520452</c:v>
                </c:pt>
                <c:pt idx="449">
                  <c:v>0.44900000005510454</c:v>
                </c:pt>
                <c:pt idx="450">
                  <c:v>0.45000000005500457</c:v>
                </c:pt>
                <c:pt idx="451">
                  <c:v>0.45100000005490459</c:v>
                </c:pt>
                <c:pt idx="452">
                  <c:v>0.45200000005480462</c:v>
                </c:pt>
                <c:pt idx="453">
                  <c:v>0.45300000005470464</c:v>
                </c:pt>
                <c:pt idx="454">
                  <c:v>0.45400000005460467</c:v>
                </c:pt>
                <c:pt idx="455">
                  <c:v>0.45500000005450469</c:v>
                </c:pt>
                <c:pt idx="456">
                  <c:v>0.45600000005440472</c:v>
                </c:pt>
                <c:pt idx="457">
                  <c:v>0.45700000005430474</c:v>
                </c:pt>
                <c:pt idx="458">
                  <c:v>0.45800000005420477</c:v>
                </c:pt>
                <c:pt idx="459">
                  <c:v>0.4590000000541048</c:v>
                </c:pt>
                <c:pt idx="460">
                  <c:v>0.46000000005400482</c:v>
                </c:pt>
                <c:pt idx="461">
                  <c:v>0.46100000005390485</c:v>
                </c:pt>
                <c:pt idx="462">
                  <c:v>0.46200000005380487</c:v>
                </c:pt>
                <c:pt idx="463">
                  <c:v>0.4630000000537049</c:v>
                </c:pt>
                <c:pt idx="464">
                  <c:v>0.46400000005360492</c:v>
                </c:pt>
                <c:pt idx="465">
                  <c:v>0.46500000005350495</c:v>
                </c:pt>
                <c:pt idx="466">
                  <c:v>0.46600000005340497</c:v>
                </c:pt>
                <c:pt idx="467">
                  <c:v>0.467000000053305</c:v>
                </c:pt>
                <c:pt idx="468">
                  <c:v>0.46800000005320502</c:v>
                </c:pt>
                <c:pt idx="469">
                  <c:v>0.46900000005310505</c:v>
                </c:pt>
                <c:pt idx="470">
                  <c:v>0.47000000005300507</c:v>
                </c:pt>
                <c:pt idx="471">
                  <c:v>0.4710000000529051</c:v>
                </c:pt>
                <c:pt idx="472">
                  <c:v>0.47200000005280512</c:v>
                </c:pt>
                <c:pt idx="473">
                  <c:v>0.47300000005270515</c:v>
                </c:pt>
                <c:pt idx="474">
                  <c:v>0.47400000005260517</c:v>
                </c:pt>
                <c:pt idx="475">
                  <c:v>0.4750000000525052</c:v>
                </c:pt>
                <c:pt idx="476">
                  <c:v>0.47600000005240523</c:v>
                </c:pt>
                <c:pt idx="477">
                  <c:v>0.47700000005230525</c:v>
                </c:pt>
                <c:pt idx="478">
                  <c:v>0.47800000005220528</c:v>
                </c:pt>
                <c:pt idx="479">
                  <c:v>0.4790000000521053</c:v>
                </c:pt>
                <c:pt idx="480">
                  <c:v>0.48000000005200533</c:v>
                </c:pt>
                <c:pt idx="481">
                  <c:v>0.48100000005190535</c:v>
                </c:pt>
                <c:pt idx="482">
                  <c:v>0.48200000005180538</c:v>
                </c:pt>
                <c:pt idx="483">
                  <c:v>0.4830000000517054</c:v>
                </c:pt>
                <c:pt idx="484">
                  <c:v>0.48400000005160543</c:v>
                </c:pt>
                <c:pt idx="485">
                  <c:v>0.48500000005150545</c:v>
                </c:pt>
                <c:pt idx="486">
                  <c:v>0.48600000005140548</c:v>
                </c:pt>
                <c:pt idx="487">
                  <c:v>0.4870000000513055</c:v>
                </c:pt>
                <c:pt idx="488">
                  <c:v>0.48800000005120553</c:v>
                </c:pt>
                <c:pt idx="489">
                  <c:v>0.48900000005110555</c:v>
                </c:pt>
                <c:pt idx="490">
                  <c:v>0.49000000005100558</c:v>
                </c:pt>
                <c:pt idx="491">
                  <c:v>0.49100000005090561</c:v>
                </c:pt>
                <c:pt idx="492">
                  <c:v>0.49200000005080563</c:v>
                </c:pt>
                <c:pt idx="493">
                  <c:v>0.49300000005070566</c:v>
                </c:pt>
                <c:pt idx="494">
                  <c:v>0.49400000005060568</c:v>
                </c:pt>
                <c:pt idx="495">
                  <c:v>0.49500000005050571</c:v>
                </c:pt>
                <c:pt idx="496">
                  <c:v>0.49600000005040573</c:v>
                </c:pt>
                <c:pt idx="497">
                  <c:v>0.49700000005030576</c:v>
                </c:pt>
                <c:pt idx="498">
                  <c:v>0.49800000005020578</c:v>
                </c:pt>
                <c:pt idx="499">
                  <c:v>0.49900000005010581</c:v>
                </c:pt>
                <c:pt idx="500">
                  <c:v>0.50000000005000578</c:v>
                </c:pt>
                <c:pt idx="501">
                  <c:v>0.50100000004990575</c:v>
                </c:pt>
                <c:pt idx="502">
                  <c:v>0.50200000004980572</c:v>
                </c:pt>
                <c:pt idx="503">
                  <c:v>0.50300000004970569</c:v>
                </c:pt>
                <c:pt idx="504">
                  <c:v>0.50400000004960566</c:v>
                </c:pt>
                <c:pt idx="505">
                  <c:v>0.50500000004950563</c:v>
                </c:pt>
                <c:pt idx="506">
                  <c:v>0.5060000000494056</c:v>
                </c:pt>
                <c:pt idx="507">
                  <c:v>0.50700000004930557</c:v>
                </c:pt>
                <c:pt idx="508">
                  <c:v>0.50800000004920554</c:v>
                </c:pt>
                <c:pt idx="509">
                  <c:v>0.50900000004910551</c:v>
                </c:pt>
                <c:pt idx="510">
                  <c:v>0.51000000004900548</c:v>
                </c:pt>
                <c:pt idx="511">
                  <c:v>0.51100000004890545</c:v>
                </c:pt>
                <c:pt idx="512">
                  <c:v>0.51200000004880541</c:v>
                </c:pt>
                <c:pt idx="513">
                  <c:v>0.51300000004870538</c:v>
                </c:pt>
                <c:pt idx="514">
                  <c:v>0.51400000004860535</c:v>
                </c:pt>
                <c:pt idx="515">
                  <c:v>0.51500000004850532</c:v>
                </c:pt>
                <c:pt idx="516">
                  <c:v>0.51600000004840529</c:v>
                </c:pt>
                <c:pt idx="517">
                  <c:v>0.51700000004830526</c:v>
                </c:pt>
                <c:pt idx="518">
                  <c:v>0.51800000004820523</c:v>
                </c:pt>
                <c:pt idx="519">
                  <c:v>0.5190000000481052</c:v>
                </c:pt>
                <c:pt idx="520">
                  <c:v>0.52000000004800517</c:v>
                </c:pt>
                <c:pt idx="521">
                  <c:v>0.52100000004790514</c:v>
                </c:pt>
                <c:pt idx="522">
                  <c:v>0.52200000004780511</c:v>
                </c:pt>
                <c:pt idx="523">
                  <c:v>0.52300000004770508</c:v>
                </c:pt>
                <c:pt idx="524">
                  <c:v>0.52400000004760505</c:v>
                </c:pt>
                <c:pt idx="525">
                  <c:v>0.52500000004750502</c:v>
                </c:pt>
                <c:pt idx="526">
                  <c:v>0.52600000004740499</c:v>
                </c:pt>
                <c:pt idx="527">
                  <c:v>0.52700000004730496</c:v>
                </c:pt>
                <c:pt idx="528">
                  <c:v>0.52800000004720493</c:v>
                </c:pt>
                <c:pt idx="529">
                  <c:v>0.5290000000471049</c:v>
                </c:pt>
                <c:pt idx="530">
                  <c:v>0.53000000004700487</c:v>
                </c:pt>
                <c:pt idx="531">
                  <c:v>0.53100000004690484</c:v>
                </c:pt>
                <c:pt idx="532">
                  <c:v>0.53200000004680481</c:v>
                </c:pt>
                <c:pt idx="533">
                  <c:v>0.53300000004670478</c:v>
                </c:pt>
                <c:pt idx="534">
                  <c:v>0.53400000004660475</c:v>
                </c:pt>
                <c:pt idx="535">
                  <c:v>0.53500000004650472</c:v>
                </c:pt>
                <c:pt idx="536">
                  <c:v>0.53600000004640469</c:v>
                </c:pt>
                <c:pt idx="537">
                  <c:v>0.53700000004630466</c:v>
                </c:pt>
                <c:pt idx="538">
                  <c:v>0.53800000004620463</c:v>
                </c:pt>
                <c:pt idx="539">
                  <c:v>0.5390000000461046</c:v>
                </c:pt>
                <c:pt idx="540">
                  <c:v>0.54000000004600457</c:v>
                </c:pt>
                <c:pt idx="541">
                  <c:v>0.54100000004590454</c:v>
                </c:pt>
                <c:pt idx="542">
                  <c:v>0.54200000004580451</c:v>
                </c:pt>
                <c:pt idx="543">
                  <c:v>0.54300000004570448</c:v>
                </c:pt>
                <c:pt idx="544">
                  <c:v>0.54400000004560445</c:v>
                </c:pt>
                <c:pt idx="545">
                  <c:v>0.54500000004550442</c:v>
                </c:pt>
                <c:pt idx="546">
                  <c:v>0.54600000004540439</c:v>
                </c:pt>
                <c:pt idx="547">
                  <c:v>0.54700000004530436</c:v>
                </c:pt>
                <c:pt idx="548">
                  <c:v>0.54800000004520433</c:v>
                </c:pt>
                <c:pt idx="549">
                  <c:v>0.5490000000451043</c:v>
                </c:pt>
                <c:pt idx="550">
                  <c:v>0.55000000004500427</c:v>
                </c:pt>
                <c:pt idx="551">
                  <c:v>0.55100000004490424</c:v>
                </c:pt>
                <c:pt idx="552">
                  <c:v>0.55200000004480421</c:v>
                </c:pt>
                <c:pt idx="553">
                  <c:v>0.55300000004470418</c:v>
                </c:pt>
                <c:pt idx="554">
                  <c:v>0.55400000004460415</c:v>
                </c:pt>
                <c:pt idx="555">
                  <c:v>0.55500000004450412</c:v>
                </c:pt>
                <c:pt idx="556">
                  <c:v>0.55600000004440409</c:v>
                </c:pt>
                <c:pt idx="557">
                  <c:v>0.55700000004430406</c:v>
                </c:pt>
                <c:pt idx="558">
                  <c:v>0.55800000004420403</c:v>
                </c:pt>
                <c:pt idx="559">
                  <c:v>0.559000000044104</c:v>
                </c:pt>
                <c:pt idx="560">
                  <c:v>0.56000000004400396</c:v>
                </c:pt>
                <c:pt idx="561">
                  <c:v>0.56100000004390393</c:v>
                </c:pt>
                <c:pt idx="562">
                  <c:v>0.5620000000438039</c:v>
                </c:pt>
                <c:pt idx="563">
                  <c:v>0.56300000004370387</c:v>
                </c:pt>
                <c:pt idx="564">
                  <c:v>0.56400000004360384</c:v>
                </c:pt>
                <c:pt idx="565">
                  <c:v>0.56500000004350381</c:v>
                </c:pt>
                <c:pt idx="566">
                  <c:v>0.56600000004340378</c:v>
                </c:pt>
                <c:pt idx="567">
                  <c:v>0.56700000004330375</c:v>
                </c:pt>
                <c:pt idx="568">
                  <c:v>0.56800000004320372</c:v>
                </c:pt>
                <c:pt idx="569">
                  <c:v>0.56900000004310369</c:v>
                </c:pt>
                <c:pt idx="570">
                  <c:v>0.57000000004300366</c:v>
                </c:pt>
                <c:pt idx="571">
                  <c:v>0.57100000004290363</c:v>
                </c:pt>
                <c:pt idx="572">
                  <c:v>0.5720000000428036</c:v>
                </c:pt>
                <c:pt idx="573">
                  <c:v>0.57300000004270357</c:v>
                </c:pt>
                <c:pt idx="574">
                  <c:v>0.57400000004260354</c:v>
                </c:pt>
                <c:pt idx="575">
                  <c:v>0.57500000004250351</c:v>
                </c:pt>
                <c:pt idx="576">
                  <c:v>0.57600000004240348</c:v>
                </c:pt>
                <c:pt idx="577">
                  <c:v>0.57700000004230345</c:v>
                </c:pt>
                <c:pt idx="578">
                  <c:v>0.57800000004220342</c:v>
                </c:pt>
                <c:pt idx="579">
                  <c:v>0.57900000004210339</c:v>
                </c:pt>
                <c:pt idx="580">
                  <c:v>0.58000000004200336</c:v>
                </c:pt>
                <c:pt idx="581">
                  <c:v>0.58100000004190333</c:v>
                </c:pt>
                <c:pt idx="582">
                  <c:v>0.5820000000418033</c:v>
                </c:pt>
                <c:pt idx="583">
                  <c:v>0.58300000004170327</c:v>
                </c:pt>
                <c:pt idx="584">
                  <c:v>0.58400000004160324</c:v>
                </c:pt>
                <c:pt idx="585">
                  <c:v>0.58500000004150321</c:v>
                </c:pt>
                <c:pt idx="586">
                  <c:v>0.58600000004140318</c:v>
                </c:pt>
                <c:pt idx="587">
                  <c:v>0.58700000004130315</c:v>
                </c:pt>
                <c:pt idx="588">
                  <c:v>0.58800000004120312</c:v>
                </c:pt>
                <c:pt idx="589">
                  <c:v>0.58900000004110309</c:v>
                </c:pt>
                <c:pt idx="590">
                  <c:v>0.59000000004100306</c:v>
                </c:pt>
                <c:pt idx="591">
                  <c:v>0.59100000004090303</c:v>
                </c:pt>
                <c:pt idx="592">
                  <c:v>0.592000000040803</c:v>
                </c:pt>
                <c:pt idx="593">
                  <c:v>0.59300000004070297</c:v>
                </c:pt>
                <c:pt idx="594">
                  <c:v>0.59400000004060294</c:v>
                </c:pt>
                <c:pt idx="595">
                  <c:v>0.59500000004050291</c:v>
                </c:pt>
                <c:pt idx="596">
                  <c:v>0.59600000004040288</c:v>
                </c:pt>
                <c:pt idx="597">
                  <c:v>0.59700000004030285</c:v>
                </c:pt>
                <c:pt idx="598">
                  <c:v>0.59800000004020282</c:v>
                </c:pt>
                <c:pt idx="599">
                  <c:v>0.59900000004010279</c:v>
                </c:pt>
                <c:pt idx="600">
                  <c:v>0.60000000004000276</c:v>
                </c:pt>
                <c:pt idx="601">
                  <c:v>0.60100000003990273</c:v>
                </c:pt>
                <c:pt idx="602">
                  <c:v>0.6020000000398027</c:v>
                </c:pt>
                <c:pt idx="603">
                  <c:v>0.60300000003970267</c:v>
                </c:pt>
                <c:pt idx="604">
                  <c:v>0.60400000003960264</c:v>
                </c:pt>
                <c:pt idx="605">
                  <c:v>0.60500000003950261</c:v>
                </c:pt>
                <c:pt idx="606">
                  <c:v>0.60600000003940258</c:v>
                </c:pt>
                <c:pt idx="607">
                  <c:v>0.60700000003930255</c:v>
                </c:pt>
                <c:pt idx="608">
                  <c:v>0.60800000003920252</c:v>
                </c:pt>
                <c:pt idx="609">
                  <c:v>0.60900000003910248</c:v>
                </c:pt>
                <c:pt idx="610">
                  <c:v>0.61000000003900245</c:v>
                </c:pt>
                <c:pt idx="611">
                  <c:v>0.61100000003890242</c:v>
                </c:pt>
                <c:pt idx="612">
                  <c:v>0.61200000003880239</c:v>
                </c:pt>
                <c:pt idx="613">
                  <c:v>0.61300000003870236</c:v>
                </c:pt>
                <c:pt idx="614">
                  <c:v>0.61400000003860233</c:v>
                </c:pt>
                <c:pt idx="615">
                  <c:v>0.6150000000385023</c:v>
                </c:pt>
                <c:pt idx="616">
                  <c:v>0.61600000003840227</c:v>
                </c:pt>
                <c:pt idx="617">
                  <c:v>0.61700000003830224</c:v>
                </c:pt>
                <c:pt idx="618">
                  <c:v>0.61800000003820221</c:v>
                </c:pt>
                <c:pt idx="619">
                  <c:v>0.61900000003810218</c:v>
                </c:pt>
                <c:pt idx="620">
                  <c:v>0.62000000003800215</c:v>
                </c:pt>
                <c:pt idx="621">
                  <c:v>0.62100000003790212</c:v>
                </c:pt>
                <c:pt idx="622">
                  <c:v>0.62200000003780209</c:v>
                </c:pt>
                <c:pt idx="623">
                  <c:v>0.62300000003770206</c:v>
                </c:pt>
                <c:pt idx="624">
                  <c:v>0.62400000003760203</c:v>
                </c:pt>
                <c:pt idx="625">
                  <c:v>0.625000000037502</c:v>
                </c:pt>
                <c:pt idx="626">
                  <c:v>0.62600000003740197</c:v>
                </c:pt>
                <c:pt idx="627">
                  <c:v>0.62700000003730194</c:v>
                </c:pt>
                <c:pt idx="628">
                  <c:v>0.62800000003720191</c:v>
                </c:pt>
                <c:pt idx="629">
                  <c:v>0.62900000003710188</c:v>
                </c:pt>
                <c:pt idx="630">
                  <c:v>0.63000000003700185</c:v>
                </c:pt>
                <c:pt idx="631">
                  <c:v>0.63100000003690182</c:v>
                </c:pt>
                <c:pt idx="632">
                  <c:v>0.63200000003680179</c:v>
                </c:pt>
                <c:pt idx="633">
                  <c:v>0.63300000003670176</c:v>
                </c:pt>
                <c:pt idx="634">
                  <c:v>0.63400000003660173</c:v>
                </c:pt>
                <c:pt idx="635">
                  <c:v>0.6350000000365017</c:v>
                </c:pt>
                <c:pt idx="636">
                  <c:v>0.63600000003640167</c:v>
                </c:pt>
                <c:pt idx="637">
                  <c:v>0.63700000003630164</c:v>
                </c:pt>
                <c:pt idx="638">
                  <c:v>0.63800000003620161</c:v>
                </c:pt>
                <c:pt idx="639">
                  <c:v>0.63900000003610158</c:v>
                </c:pt>
                <c:pt idx="640">
                  <c:v>0.64000000003600155</c:v>
                </c:pt>
                <c:pt idx="641">
                  <c:v>0.64100000003590152</c:v>
                </c:pt>
                <c:pt idx="642">
                  <c:v>0.64200000003580149</c:v>
                </c:pt>
                <c:pt idx="643">
                  <c:v>0.64300000003570146</c:v>
                </c:pt>
                <c:pt idx="644">
                  <c:v>0.64400000003560143</c:v>
                </c:pt>
                <c:pt idx="645">
                  <c:v>0.6450000000355014</c:v>
                </c:pt>
                <c:pt idx="646">
                  <c:v>0.64600000003540137</c:v>
                </c:pt>
                <c:pt idx="647">
                  <c:v>0.64700000003530134</c:v>
                </c:pt>
                <c:pt idx="648">
                  <c:v>0.64800000003520131</c:v>
                </c:pt>
                <c:pt idx="649">
                  <c:v>0.64900000003510128</c:v>
                </c:pt>
                <c:pt idx="650">
                  <c:v>0.65000000003500125</c:v>
                </c:pt>
                <c:pt idx="651">
                  <c:v>0.65100000003490122</c:v>
                </c:pt>
                <c:pt idx="652">
                  <c:v>0.65200000003480119</c:v>
                </c:pt>
                <c:pt idx="653">
                  <c:v>0.65300000003470116</c:v>
                </c:pt>
                <c:pt idx="654">
                  <c:v>0.65400000003460113</c:v>
                </c:pt>
                <c:pt idx="655">
                  <c:v>0.6550000000345011</c:v>
                </c:pt>
                <c:pt idx="656">
                  <c:v>0.65600000003440107</c:v>
                </c:pt>
                <c:pt idx="657">
                  <c:v>0.65700000003430103</c:v>
                </c:pt>
                <c:pt idx="658">
                  <c:v>0.658000000034201</c:v>
                </c:pt>
                <c:pt idx="659">
                  <c:v>0.65900000003410097</c:v>
                </c:pt>
                <c:pt idx="660">
                  <c:v>0.66000000003400094</c:v>
                </c:pt>
                <c:pt idx="661">
                  <c:v>0.66100000003390091</c:v>
                </c:pt>
                <c:pt idx="662">
                  <c:v>0.66200000003380088</c:v>
                </c:pt>
                <c:pt idx="663">
                  <c:v>0.66300000003370085</c:v>
                </c:pt>
                <c:pt idx="664">
                  <c:v>0.66400000003360082</c:v>
                </c:pt>
                <c:pt idx="665">
                  <c:v>0.66500000003350079</c:v>
                </c:pt>
                <c:pt idx="666">
                  <c:v>0.66600000003340076</c:v>
                </c:pt>
                <c:pt idx="667">
                  <c:v>0.66700000003330073</c:v>
                </c:pt>
                <c:pt idx="668">
                  <c:v>0.6680000000332007</c:v>
                </c:pt>
                <c:pt idx="669">
                  <c:v>0.66900000003310067</c:v>
                </c:pt>
                <c:pt idx="670">
                  <c:v>0.67000000003300064</c:v>
                </c:pt>
                <c:pt idx="671">
                  <c:v>0.67100000003290061</c:v>
                </c:pt>
                <c:pt idx="672">
                  <c:v>0.67200000003280058</c:v>
                </c:pt>
                <c:pt idx="673">
                  <c:v>0.67300000003270055</c:v>
                </c:pt>
                <c:pt idx="674">
                  <c:v>0.67400000003260052</c:v>
                </c:pt>
                <c:pt idx="675">
                  <c:v>0.67500000003250049</c:v>
                </c:pt>
                <c:pt idx="676">
                  <c:v>0.67600000003240046</c:v>
                </c:pt>
                <c:pt idx="677">
                  <c:v>0.67700000003230043</c:v>
                </c:pt>
                <c:pt idx="678">
                  <c:v>0.6780000000322004</c:v>
                </c:pt>
                <c:pt idx="679">
                  <c:v>0.67900000003210037</c:v>
                </c:pt>
                <c:pt idx="680">
                  <c:v>0.68000000003200034</c:v>
                </c:pt>
                <c:pt idx="681">
                  <c:v>0.68100000003190031</c:v>
                </c:pt>
                <c:pt idx="682">
                  <c:v>0.68200000003180028</c:v>
                </c:pt>
                <c:pt idx="683">
                  <c:v>0.68300000003170025</c:v>
                </c:pt>
                <c:pt idx="684">
                  <c:v>0.68400000003160022</c:v>
                </c:pt>
                <c:pt idx="685">
                  <c:v>0.68500000003150019</c:v>
                </c:pt>
                <c:pt idx="686">
                  <c:v>0.68600000003140016</c:v>
                </c:pt>
                <c:pt idx="687">
                  <c:v>0.68700000003130013</c:v>
                </c:pt>
                <c:pt idx="688">
                  <c:v>0.6880000000312001</c:v>
                </c:pt>
                <c:pt idx="689">
                  <c:v>0.68900000003110007</c:v>
                </c:pt>
                <c:pt idx="690">
                  <c:v>0.69000000003100004</c:v>
                </c:pt>
                <c:pt idx="691">
                  <c:v>0.69100000003090001</c:v>
                </c:pt>
                <c:pt idx="692">
                  <c:v>0.69200000003079998</c:v>
                </c:pt>
                <c:pt idx="693">
                  <c:v>0.69300000003069995</c:v>
                </c:pt>
                <c:pt idx="694">
                  <c:v>0.69400000003059992</c:v>
                </c:pt>
                <c:pt idx="695">
                  <c:v>0.69500000003049989</c:v>
                </c:pt>
                <c:pt idx="696">
                  <c:v>0.69600000003039986</c:v>
                </c:pt>
                <c:pt idx="697">
                  <c:v>0.69700000003029983</c:v>
                </c:pt>
                <c:pt idx="698">
                  <c:v>0.6980000000301998</c:v>
                </c:pt>
                <c:pt idx="699">
                  <c:v>0.69900000003009977</c:v>
                </c:pt>
                <c:pt idx="700">
                  <c:v>0.70000000002999974</c:v>
                </c:pt>
                <c:pt idx="701">
                  <c:v>0.70100000002989971</c:v>
                </c:pt>
                <c:pt idx="702">
                  <c:v>0.70200000002979968</c:v>
                </c:pt>
                <c:pt idx="703">
                  <c:v>0.70300000002969965</c:v>
                </c:pt>
                <c:pt idx="704">
                  <c:v>0.70400000002959962</c:v>
                </c:pt>
                <c:pt idx="705">
                  <c:v>0.70500000002949958</c:v>
                </c:pt>
                <c:pt idx="706">
                  <c:v>0.70600000002939955</c:v>
                </c:pt>
                <c:pt idx="707">
                  <c:v>0.70700000002929952</c:v>
                </c:pt>
                <c:pt idx="708">
                  <c:v>0.70800000002919949</c:v>
                </c:pt>
                <c:pt idx="709">
                  <c:v>0.70900000002909946</c:v>
                </c:pt>
                <c:pt idx="710">
                  <c:v>0.71000000002899943</c:v>
                </c:pt>
                <c:pt idx="711">
                  <c:v>0.7110000000288994</c:v>
                </c:pt>
                <c:pt idx="712">
                  <c:v>0.71200000002879937</c:v>
                </c:pt>
                <c:pt idx="713">
                  <c:v>0.71300000002869934</c:v>
                </c:pt>
                <c:pt idx="714">
                  <c:v>0.71400000002859931</c:v>
                </c:pt>
                <c:pt idx="715">
                  <c:v>0.71500000002849928</c:v>
                </c:pt>
                <c:pt idx="716">
                  <c:v>0.71600000002839925</c:v>
                </c:pt>
                <c:pt idx="717">
                  <c:v>0.71700000002829922</c:v>
                </c:pt>
                <c:pt idx="718">
                  <c:v>0.71800000002819919</c:v>
                </c:pt>
                <c:pt idx="719">
                  <c:v>0.71900000002809916</c:v>
                </c:pt>
                <c:pt idx="720">
                  <c:v>0.72000000002799913</c:v>
                </c:pt>
                <c:pt idx="721">
                  <c:v>0.7210000000278991</c:v>
                </c:pt>
                <c:pt idx="722">
                  <c:v>0.72200000002779907</c:v>
                </c:pt>
                <c:pt idx="723">
                  <c:v>0.72300000002769904</c:v>
                </c:pt>
                <c:pt idx="724">
                  <c:v>0.72400000002759901</c:v>
                </c:pt>
                <c:pt idx="725">
                  <c:v>0.72500000002749898</c:v>
                </c:pt>
                <c:pt idx="726">
                  <c:v>0.72600000002739895</c:v>
                </c:pt>
                <c:pt idx="727">
                  <c:v>0.72700000002729892</c:v>
                </c:pt>
                <c:pt idx="728">
                  <c:v>0.72800000002719889</c:v>
                </c:pt>
                <c:pt idx="729">
                  <c:v>0.72900000002709886</c:v>
                </c:pt>
                <c:pt idx="730">
                  <c:v>0.73000000002699883</c:v>
                </c:pt>
                <c:pt idx="731">
                  <c:v>0.7310000000268988</c:v>
                </c:pt>
                <c:pt idx="732">
                  <c:v>0.73200000002679877</c:v>
                </c:pt>
                <c:pt idx="733">
                  <c:v>0.73300000002669874</c:v>
                </c:pt>
                <c:pt idx="734">
                  <c:v>0.73400000002659871</c:v>
                </c:pt>
                <c:pt idx="735">
                  <c:v>0.73500000002649868</c:v>
                </c:pt>
                <c:pt idx="736">
                  <c:v>0.73600000002639865</c:v>
                </c:pt>
                <c:pt idx="737">
                  <c:v>0.73700000002629862</c:v>
                </c:pt>
                <c:pt idx="738">
                  <c:v>0.73800000002619859</c:v>
                </c:pt>
                <c:pt idx="739">
                  <c:v>0.73900000002609856</c:v>
                </c:pt>
                <c:pt idx="740">
                  <c:v>0.74000000002599853</c:v>
                </c:pt>
                <c:pt idx="741">
                  <c:v>0.7410000000258985</c:v>
                </c:pt>
                <c:pt idx="742">
                  <c:v>0.74200000002579847</c:v>
                </c:pt>
                <c:pt idx="743">
                  <c:v>0.74300000002569844</c:v>
                </c:pt>
                <c:pt idx="744">
                  <c:v>0.74400000002559841</c:v>
                </c:pt>
                <c:pt idx="745">
                  <c:v>0.74500000002549838</c:v>
                </c:pt>
                <c:pt idx="746">
                  <c:v>0.74600000002539835</c:v>
                </c:pt>
                <c:pt idx="747">
                  <c:v>0.74700000002529832</c:v>
                </c:pt>
                <c:pt idx="748">
                  <c:v>0.74800000002519829</c:v>
                </c:pt>
                <c:pt idx="749">
                  <c:v>0.74900000002509826</c:v>
                </c:pt>
                <c:pt idx="750">
                  <c:v>0.75000000002499823</c:v>
                </c:pt>
                <c:pt idx="751">
                  <c:v>0.7510000000248982</c:v>
                </c:pt>
                <c:pt idx="752">
                  <c:v>0.75200000002479817</c:v>
                </c:pt>
                <c:pt idx="753">
                  <c:v>0.75300000002469814</c:v>
                </c:pt>
                <c:pt idx="754">
                  <c:v>0.7540000000245981</c:v>
                </c:pt>
                <c:pt idx="755">
                  <c:v>0.75500000002449807</c:v>
                </c:pt>
                <c:pt idx="756">
                  <c:v>0.75600000002439804</c:v>
                </c:pt>
                <c:pt idx="757">
                  <c:v>0.75700000002429801</c:v>
                </c:pt>
                <c:pt idx="758">
                  <c:v>0.75800000002419798</c:v>
                </c:pt>
                <c:pt idx="759">
                  <c:v>0.75900000002409795</c:v>
                </c:pt>
                <c:pt idx="760">
                  <c:v>0.76000000002399792</c:v>
                </c:pt>
                <c:pt idx="761">
                  <c:v>0.76100000002389789</c:v>
                </c:pt>
                <c:pt idx="762">
                  <c:v>0.76200000002379786</c:v>
                </c:pt>
                <c:pt idx="763">
                  <c:v>0.76300000002369783</c:v>
                </c:pt>
                <c:pt idx="764">
                  <c:v>0.7640000000235978</c:v>
                </c:pt>
                <c:pt idx="765">
                  <c:v>0.76500000002349777</c:v>
                </c:pt>
                <c:pt idx="766">
                  <c:v>0.76600000002339774</c:v>
                </c:pt>
                <c:pt idx="767">
                  <c:v>0.76700000002329771</c:v>
                </c:pt>
                <c:pt idx="768">
                  <c:v>0.76800000002319768</c:v>
                </c:pt>
                <c:pt idx="769">
                  <c:v>0.76900000002309765</c:v>
                </c:pt>
                <c:pt idx="770">
                  <c:v>0.77000000002299762</c:v>
                </c:pt>
                <c:pt idx="771">
                  <c:v>0.77100000002289759</c:v>
                </c:pt>
                <c:pt idx="772">
                  <c:v>0.77200000002279756</c:v>
                </c:pt>
                <c:pt idx="773">
                  <c:v>0.77300000002269753</c:v>
                </c:pt>
                <c:pt idx="774">
                  <c:v>0.7740000000225975</c:v>
                </c:pt>
                <c:pt idx="775">
                  <c:v>0.77500000002249747</c:v>
                </c:pt>
                <c:pt idx="776">
                  <c:v>0.77600000002239744</c:v>
                </c:pt>
                <c:pt idx="777">
                  <c:v>0.77700000002229741</c:v>
                </c:pt>
                <c:pt idx="778">
                  <c:v>0.77800000002219738</c:v>
                </c:pt>
                <c:pt idx="779">
                  <c:v>0.77900000002209735</c:v>
                </c:pt>
                <c:pt idx="780">
                  <c:v>0.78000000002199732</c:v>
                </c:pt>
                <c:pt idx="781">
                  <c:v>0.78100000002189729</c:v>
                </c:pt>
                <c:pt idx="782">
                  <c:v>0.78200000002179726</c:v>
                </c:pt>
                <c:pt idx="783">
                  <c:v>0.78300000002169723</c:v>
                </c:pt>
                <c:pt idx="784">
                  <c:v>0.7840000000215972</c:v>
                </c:pt>
                <c:pt idx="785">
                  <c:v>0.78500000002149717</c:v>
                </c:pt>
                <c:pt idx="786">
                  <c:v>0.78600000002139714</c:v>
                </c:pt>
                <c:pt idx="787">
                  <c:v>0.78700000002129711</c:v>
                </c:pt>
                <c:pt idx="788">
                  <c:v>0.78800000002119708</c:v>
                </c:pt>
                <c:pt idx="789">
                  <c:v>0.78900000002109705</c:v>
                </c:pt>
                <c:pt idx="790">
                  <c:v>0.79000000002099702</c:v>
                </c:pt>
                <c:pt idx="791">
                  <c:v>0.79100000002089699</c:v>
                </c:pt>
                <c:pt idx="792">
                  <c:v>0.79200000002079696</c:v>
                </c:pt>
                <c:pt idx="793">
                  <c:v>0.79300000002069693</c:v>
                </c:pt>
                <c:pt idx="794">
                  <c:v>0.7940000000205969</c:v>
                </c:pt>
                <c:pt idx="795">
                  <c:v>0.79500000002049687</c:v>
                </c:pt>
                <c:pt idx="796">
                  <c:v>0.79600000002039684</c:v>
                </c:pt>
                <c:pt idx="797">
                  <c:v>0.79700000002029681</c:v>
                </c:pt>
                <c:pt idx="798">
                  <c:v>0.79800000002019678</c:v>
                </c:pt>
                <c:pt idx="799">
                  <c:v>0.79900000002009675</c:v>
                </c:pt>
                <c:pt idx="800">
                  <c:v>0.80000000001999672</c:v>
                </c:pt>
                <c:pt idx="801">
                  <c:v>0.80100000001989669</c:v>
                </c:pt>
                <c:pt idx="802">
                  <c:v>0.80200000001979665</c:v>
                </c:pt>
                <c:pt idx="803">
                  <c:v>0.80300000001969662</c:v>
                </c:pt>
                <c:pt idx="804">
                  <c:v>0.80400000001959659</c:v>
                </c:pt>
                <c:pt idx="805">
                  <c:v>0.80500000001949656</c:v>
                </c:pt>
                <c:pt idx="806">
                  <c:v>0.80600000001939653</c:v>
                </c:pt>
                <c:pt idx="807">
                  <c:v>0.8070000000192965</c:v>
                </c:pt>
                <c:pt idx="808">
                  <c:v>0.80800000001919647</c:v>
                </c:pt>
                <c:pt idx="809">
                  <c:v>0.80900000001909644</c:v>
                </c:pt>
                <c:pt idx="810">
                  <c:v>0.81000000001899641</c:v>
                </c:pt>
                <c:pt idx="811">
                  <c:v>0.81100000001889638</c:v>
                </c:pt>
                <c:pt idx="812">
                  <c:v>0.81200000001879635</c:v>
                </c:pt>
                <c:pt idx="813">
                  <c:v>0.81300000001869632</c:v>
                </c:pt>
                <c:pt idx="814">
                  <c:v>0.81400000001859629</c:v>
                </c:pt>
                <c:pt idx="815">
                  <c:v>0.81500000001849626</c:v>
                </c:pt>
                <c:pt idx="816">
                  <c:v>0.81600000001839623</c:v>
                </c:pt>
                <c:pt idx="817">
                  <c:v>0.8170000000182962</c:v>
                </c:pt>
                <c:pt idx="818">
                  <c:v>0.81800000001819617</c:v>
                </c:pt>
                <c:pt idx="819">
                  <c:v>0.81900000001809614</c:v>
                </c:pt>
                <c:pt idx="820">
                  <c:v>0.82000000001799611</c:v>
                </c:pt>
                <c:pt idx="821">
                  <c:v>0.82100000001789608</c:v>
                </c:pt>
                <c:pt idx="822">
                  <c:v>0.82200000001779605</c:v>
                </c:pt>
                <c:pt idx="823">
                  <c:v>0.82300000001769602</c:v>
                </c:pt>
                <c:pt idx="824">
                  <c:v>0.82400000001759599</c:v>
                </c:pt>
                <c:pt idx="825">
                  <c:v>0.82500000001749596</c:v>
                </c:pt>
                <c:pt idx="826">
                  <c:v>0.82600000001739593</c:v>
                </c:pt>
                <c:pt idx="827">
                  <c:v>0.8270000000172959</c:v>
                </c:pt>
                <c:pt idx="828">
                  <c:v>0.82800000001719587</c:v>
                </c:pt>
                <c:pt idx="829">
                  <c:v>0.82900000001709584</c:v>
                </c:pt>
                <c:pt idx="830">
                  <c:v>0.83000000001699581</c:v>
                </c:pt>
                <c:pt idx="831">
                  <c:v>0.83100000001689578</c:v>
                </c:pt>
                <c:pt idx="832">
                  <c:v>0.83200000001679575</c:v>
                </c:pt>
                <c:pt idx="833">
                  <c:v>0.83300000001669572</c:v>
                </c:pt>
                <c:pt idx="834">
                  <c:v>0.83400000001659569</c:v>
                </c:pt>
                <c:pt idx="835">
                  <c:v>0.83500000001649566</c:v>
                </c:pt>
                <c:pt idx="836">
                  <c:v>0.83600000001639563</c:v>
                </c:pt>
                <c:pt idx="837">
                  <c:v>0.8370000000162956</c:v>
                </c:pt>
                <c:pt idx="838">
                  <c:v>0.83800000001619557</c:v>
                </c:pt>
                <c:pt idx="839">
                  <c:v>0.83900000001609554</c:v>
                </c:pt>
                <c:pt idx="840">
                  <c:v>0.84000000001599551</c:v>
                </c:pt>
                <c:pt idx="841">
                  <c:v>0.84100000001589548</c:v>
                </c:pt>
                <c:pt idx="842">
                  <c:v>0.84200000001579545</c:v>
                </c:pt>
                <c:pt idx="843">
                  <c:v>0.84300000001569542</c:v>
                </c:pt>
                <c:pt idx="844">
                  <c:v>0.84400000001559539</c:v>
                </c:pt>
                <c:pt idx="845">
                  <c:v>0.84500000001549536</c:v>
                </c:pt>
                <c:pt idx="846">
                  <c:v>0.84600000001539533</c:v>
                </c:pt>
                <c:pt idx="847">
                  <c:v>0.8470000000152953</c:v>
                </c:pt>
                <c:pt idx="848">
                  <c:v>0.84800000001519527</c:v>
                </c:pt>
                <c:pt idx="849">
                  <c:v>0.84900000001509524</c:v>
                </c:pt>
                <c:pt idx="850">
                  <c:v>0.85000000001499521</c:v>
                </c:pt>
                <c:pt idx="851">
                  <c:v>0.85100000001489517</c:v>
                </c:pt>
                <c:pt idx="852">
                  <c:v>0.85200000001479514</c:v>
                </c:pt>
                <c:pt idx="853">
                  <c:v>0.85300000001469511</c:v>
                </c:pt>
                <c:pt idx="854">
                  <c:v>0.85400000001459508</c:v>
                </c:pt>
                <c:pt idx="855">
                  <c:v>0.85500000001449505</c:v>
                </c:pt>
                <c:pt idx="856">
                  <c:v>0.85600000001439502</c:v>
                </c:pt>
                <c:pt idx="857">
                  <c:v>0.85700000001429499</c:v>
                </c:pt>
                <c:pt idx="858">
                  <c:v>0.85800000001419496</c:v>
                </c:pt>
                <c:pt idx="859">
                  <c:v>0.85900000001409493</c:v>
                </c:pt>
                <c:pt idx="860">
                  <c:v>0.8600000000139949</c:v>
                </c:pt>
                <c:pt idx="861">
                  <c:v>0.86100000001389487</c:v>
                </c:pt>
                <c:pt idx="862">
                  <c:v>0.86200000001379484</c:v>
                </c:pt>
                <c:pt idx="863">
                  <c:v>0.86300000001369481</c:v>
                </c:pt>
                <c:pt idx="864">
                  <c:v>0.86400000001359478</c:v>
                </c:pt>
                <c:pt idx="865">
                  <c:v>0.86500000001349475</c:v>
                </c:pt>
                <c:pt idx="866">
                  <c:v>0.86600000001339472</c:v>
                </c:pt>
                <c:pt idx="867">
                  <c:v>0.86700000001329469</c:v>
                </c:pt>
                <c:pt idx="868">
                  <c:v>0.86800000001319466</c:v>
                </c:pt>
                <c:pt idx="869">
                  <c:v>0.86900000001309463</c:v>
                </c:pt>
                <c:pt idx="870">
                  <c:v>0.8700000000129946</c:v>
                </c:pt>
                <c:pt idx="871">
                  <c:v>0.87100000001289457</c:v>
                </c:pt>
                <c:pt idx="872">
                  <c:v>0.87200000001279454</c:v>
                </c:pt>
                <c:pt idx="873">
                  <c:v>0.87300000001269451</c:v>
                </c:pt>
                <c:pt idx="874">
                  <c:v>0.87400000001259448</c:v>
                </c:pt>
                <c:pt idx="875">
                  <c:v>0.87500000001249445</c:v>
                </c:pt>
                <c:pt idx="876">
                  <c:v>0.87600000001239442</c:v>
                </c:pt>
                <c:pt idx="877">
                  <c:v>0.87700000001229439</c:v>
                </c:pt>
                <c:pt idx="878">
                  <c:v>0.87800000001219436</c:v>
                </c:pt>
                <c:pt idx="879">
                  <c:v>0.87900000001209433</c:v>
                </c:pt>
                <c:pt idx="880">
                  <c:v>0.8800000000119943</c:v>
                </c:pt>
                <c:pt idx="881">
                  <c:v>0.88100000001189427</c:v>
                </c:pt>
                <c:pt idx="882">
                  <c:v>0.88200000001179424</c:v>
                </c:pt>
                <c:pt idx="883">
                  <c:v>0.88300000001169421</c:v>
                </c:pt>
                <c:pt idx="884">
                  <c:v>0.88400000001159418</c:v>
                </c:pt>
                <c:pt idx="885">
                  <c:v>0.88500000001149415</c:v>
                </c:pt>
                <c:pt idx="886">
                  <c:v>0.88600000001139412</c:v>
                </c:pt>
                <c:pt idx="887">
                  <c:v>0.88700000001129409</c:v>
                </c:pt>
                <c:pt idx="888">
                  <c:v>0.88800000001119406</c:v>
                </c:pt>
                <c:pt idx="889">
                  <c:v>0.88900000001109403</c:v>
                </c:pt>
                <c:pt idx="890">
                  <c:v>0.890000000010994</c:v>
                </c:pt>
                <c:pt idx="891">
                  <c:v>0.89100000001089397</c:v>
                </c:pt>
                <c:pt idx="892">
                  <c:v>0.89200000001079394</c:v>
                </c:pt>
                <c:pt idx="893">
                  <c:v>0.89300000001069391</c:v>
                </c:pt>
                <c:pt idx="894">
                  <c:v>0.89400000001059388</c:v>
                </c:pt>
                <c:pt idx="895">
                  <c:v>0.89500000001049385</c:v>
                </c:pt>
                <c:pt idx="896">
                  <c:v>0.89600000001039382</c:v>
                </c:pt>
                <c:pt idx="897">
                  <c:v>0.89700000001029379</c:v>
                </c:pt>
                <c:pt idx="898">
                  <c:v>0.89800000001019376</c:v>
                </c:pt>
                <c:pt idx="899">
                  <c:v>0.89900000001009372</c:v>
                </c:pt>
                <c:pt idx="900">
                  <c:v>0.90000000000999369</c:v>
                </c:pt>
                <c:pt idx="901">
                  <c:v>0.90100000000989366</c:v>
                </c:pt>
                <c:pt idx="902">
                  <c:v>0.90200000000979363</c:v>
                </c:pt>
                <c:pt idx="903">
                  <c:v>0.9030000000096936</c:v>
                </c:pt>
                <c:pt idx="904">
                  <c:v>0.90400000000959357</c:v>
                </c:pt>
                <c:pt idx="905">
                  <c:v>0.90500000000949354</c:v>
                </c:pt>
                <c:pt idx="906">
                  <c:v>0.90600000000939351</c:v>
                </c:pt>
                <c:pt idx="907">
                  <c:v>0.90700000000929348</c:v>
                </c:pt>
                <c:pt idx="908">
                  <c:v>0.90800000000919345</c:v>
                </c:pt>
                <c:pt idx="909">
                  <c:v>0.90900000000909342</c:v>
                </c:pt>
                <c:pt idx="910">
                  <c:v>0.91000000000899339</c:v>
                </c:pt>
                <c:pt idx="911">
                  <c:v>0.91100000000889336</c:v>
                </c:pt>
                <c:pt idx="912">
                  <c:v>0.91200000000879333</c:v>
                </c:pt>
                <c:pt idx="913">
                  <c:v>0.9130000000086933</c:v>
                </c:pt>
                <c:pt idx="914">
                  <c:v>0.91400000000859327</c:v>
                </c:pt>
                <c:pt idx="915">
                  <c:v>0.91500000000849324</c:v>
                </c:pt>
                <c:pt idx="916">
                  <c:v>0.91600000000839321</c:v>
                </c:pt>
                <c:pt idx="917">
                  <c:v>0.91700000000829318</c:v>
                </c:pt>
                <c:pt idx="918">
                  <c:v>0.91800000000819315</c:v>
                </c:pt>
                <c:pt idx="919">
                  <c:v>0.91900000000809312</c:v>
                </c:pt>
                <c:pt idx="920">
                  <c:v>0.92000000000799309</c:v>
                </c:pt>
                <c:pt idx="921">
                  <c:v>0.92100000000789306</c:v>
                </c:pt>
                <c:pt idx="922">
                  <c:v>0.92200000000779303</c:v>
                </c:pt>
                <c:pt idx="923">
                  <c:v>0.923000000007693</c:v>
                </c:pt>
                <c:pt idx="924">
                  <c:v>0.92400000000759297</c:v>
                </c:pt>
                <c:pt idx="925">
                  <c:v>0.92500000000749294</c:v>
                </c:pt>
                <c:pt idx="926">
                  <c:v>0.92600000000739291</c:v>
                </c:pt>
                <c:pt idx="927">
                  <c:v>0.92700000000729288</c:v>
                </c:pt>
                <c:pt idx="928">
                  <c:v>0.92800000000719285</c:v>
                </c:pt>
                <c:pt idx="929">
                  <c:v>0.92900000000709282</c:v>
                </c:pt>
                <c:pt idx="930">
                  <c:v>0.93000000000699279</c:v>
                </c:pt>
                <c:pt idx="931">
                  <c:v>0.93100000000689276</c:v>
                </c:pt>
                <c:pt idx="932">
                  <c:v>0.93200000000679273</c:v>
                </c:pt>
                <c:pt idx="933">
                  <c:v>0.9330000000066927</c:v>
                </c:pt>
                <c:pt idx="934">
                  <c:v>0.93400000000659267</c:v>
                </c:pt>
                <c:pt idx="935">
                  <c:v>0.93500000000649264</c:v>
                </c:pt>
                <c:pt idx="936">
                  <c:v>0.93600000000639261</c:v>
                </c:pt>
                <c:pt idx="937">
                  <c:v>0.93700000000629258</c:v>
                </c:pt>
                <c:pt idx="938">
                  <c:v>0.93800000000619255</c:v>
                </c:pt>
                <c:pt idx="939">
                  <c:v>0.93900000000609252</c:v>
                </c:pt>
                <c:pt idx="940">
                  <c:v>0.94000000000599249</c:v>
                </c:pt>
                <c:pt idx="941">
                  <c:v>0.94100000000589246</c:v>
                </c:pt>
                <c:pt idx="942">
                  <c:v>0.94200000000579243</c:v>
                </c:pt>
                <c:pt idx="943">
                  <c:v>0.9430000000056924</c:v>
                </c:pt>
                <c:pt idx="944">
                  <c:v>0.94400000000559237</c:v>
                </c:pt>
                <c:pt idx="945">
                  <c:v>0.94500000000549234</c:v>
                </c:pt>
                <c:pt idx="946">
                  <c:v>0.94600000000539231</c:v>
                </c:pt>
                <c:pt idx="947">
                  <c:v>0.94700000000529228</c:v>
                </c:pt>
                <c:pt idx="948">
                  <c:v>0.94800000000519224</c:v>
                </c:pt>
                <c:pt idx="949">
                  <c:v>0.94900000000509221</c:v>
                </c:pt>
                <c:pt idx="950">
                  <c:v>0.95000000000499218</c:v>
                </c:pt>
                <c:pt idx="951">
                  <c:v>0.95100000000489215</c:v>
                </c:pt>
                <c:pt idx="952">
                  <c:v>0.95200000000479212</c:v>
                </c:pt>
                <c:pt idx="953">
                  <c:v>0.95300000000469209</c:v>
                </c:pt>
                <c:pt idx="954">
                  <c:v>0.95400000000459206</c:v>
                </c:pt>
                <c:pt idx="955">
                  <c:v>0.95500000000449203</c:v>
                </c:pt>
                <c:pt idx="956">
                  <c:v>0.956000000004392</c:v>
                </c:pt>
                <c:pt idx="957">
                  <c:v>0.95700000000429197</c:v>
                </c:pt>
                <c:pt idx="958">
                  <c:v>0.95800000000419194</c:v>
                </c:pt>
                <c:pt idx="959">
                  <c:v>0.95900000000409191</c:v>
                </c:pt>
                <c:pt idx="960">
                  <c:v>0.96000000000399188</c:v>
                </c:pt>
                <c:pt idx="961">
                  <c:v>0.96100000000389185</c:v>
                </c:pt>
                <c:pt idx="962">
                  <c:v>0.96200000000379182</c:v>
                </c:pt>
                <c:pt idx="963">
                  <c:v>0.96300000000369179</c:v>
                </c:pt>
                <c:pt idx="964">
                  <c:v>0.96400000000359176</c:v>
                </c:pt>
                <c:pt idx="965">
                  <c:v>0.96500000000349173</c:v>
                </c:pt>
                <c:pt idx="966">
                  <c:v>0.9660000000033917</c:v>
                </c:pt>
                <c:pt idx="967">
                  <c:v>0.96700000000329167</c:v>
                </c:pt>
                <c:pt idx="968">
                  <c:v>0.96800000000319164</c:v>
                </c:pt>
                <c:pt idx="969">
                  <c:v>0.96900000000309161</c:v>
                </c:pt>
                <c:pt idx="970">
                  <c:v>0.97000000000299158</c:v>
                </c:pt>
                <c:pt idx="971">
                  <c:v>0.97100000000289155</c:v>
                </c:pt>
                <c:pt idx="972">
                  <c:v>0.97200000000279152</c:v>
                </c:pt>
                <c:pt idx="973">
                  <c:v>0.97300000000269149</c:v>
                </c:pt>
                <c:pt idx="974">
                  <c:v>0.97400000000259146</c:v>
                </c:pt>
                <c:pt idx="975">
                  <c:v>0.97500000000249143</c:v>
                </c:pt>
                <c:pt idx="976">
                  <c:v>0.9760000000023914</c:v>
                </c:pt>
                <c:pt idx="977">
                  <c:v>0.97700000000229137</c:v>
                </c:pt>
                <c:pt idx="978">
                  <c:v>0.97800000000219134</c:v>
                </c:pt>
                <c:pt idx="979">
                  <c:v>0.97900000000209131</c:v>
                </c:pt>
                <c:pt idx="980">
                  <c:v>0.98000000000199128</c:v>
                </c:pt>
                <c:pt idx="981">
                  <c:v>0.98100000000189125</c:v>
                </c:pt>
                <c:pt idx="982">
                  <c:v>0.98200000000179122</c:v>
                </c:pt>
                <c:pt idx="983">
                  <c:v>0.98300000000169119</c:v>
                </c:pt>
                <c:pt idx="984">
                  <c:v>0.98400000000159116</c:v>
                </c:pt>
                <c:pt idx="985">
                  <c:v>0.98500000000149113</c:v>
                </c:pt>
                <c:pt idx="986">
                  <c:v>0.9860000000013911</c:v>
                </c:pt>
                <c:pt idx="987">
                  <c:v>0.98700000000129107</c:v>
                </c:pt>
                <c:pt idx="988">
                  <c:v>0.98800000000119104</c:v>
                </c:pt>
                <c:pt idx="989">
                  <c:v>0.98900000000109101</c:v>
                </c:pt>
                <c:pt idx="990">
                  <c:v>0.99000000000099098</c:v>
                </c:pt>
                <c:pt idx="991">
                  <c:v>0.99100000000089095</c:v>
                </c:pt>
                <c:pt idx="992">
                  <c:v>0.99200000000079092</c:v>
                </c:pt>
                <c:pt idx="993">
                  <c:v>0.99300000000069089</c:v>
                </c:pt>
                <c:pt idx="994">
                  <c:v>0.99400000000059086</c:v>
                </c:pt>
                <c:pt idx="995">
                  <c:v>0.99500000000049083</c:v>
                </c:pt>
                <c:pt idx="996">
                  <c:v>0.99600000000039079</c:v>
                </c:pt>
                <c:pt idx="997">
                  <c:v>0.99700000000029076</c:v>
                </c:pt>
                <c:pt idx="998">
                  <c:v>0.99800000000019073</c:v>
                </c:pt>
                <c:pt idx="999">
                  <c:v>0.9990000000000907</c:v>
                </c:pt>
                <c:pt idx="1000">
                  <c:v>1</c:v>
                </c:pt>
              </c:numCache>
            </c:numRef>
          </c:xVal>
          <c:yVal>
            <c:numRef>
              <c:f>Beta!$C$7:$C$1007</c:f>
              <c:numCache>
                <c:formatCode>0.00000</c:formatCode>
                <c:ptCount val="1001"/>
                <c:pt idx="0">
                  <c:v>1.0499999997899984E-38</c:v>
                </c:pt>
                <c:pt idx="1">
                  <c:v>1.04790146853174E-10</c:v>
                </c:pt>
                <c:pt idx="2">
                  <c:v>1.6732870536533948E-9</c:v>
                </c:pt>
                <c:pt idx="3">
                  <c:v>8.4540476671338208E-9</c:v>
                </c:pt>
                <c:pt idx="4">
                  <c:v>2.6665392730539828E-8</c:v>
                </c:pt>
                <c:pt idx="5">
                  <c:v>6.4970395783649097E-8</c:v>
                </c:pt>
                <c:pt idx="6">
                  <c:v>1.3445194776279148E-7</c:v>
                </c:pt>
                <c:pt idx="7">
                  <c:v>2.4858789720086918E-7</c:v>
                </c:pt>
                <c:pt idx="8">
                  <c:v>4.2322626602737649E-7</c:v>
                </c:pt>
                <c:pt idx="9">
                  <c:v>6.7656054096841914E-7</c:v>
                </c:pt>
                <c:pt idx="10">
                  <c:v>1.0291050405467359E-6</c:v>
                </c:pt>
                <c:pt idx="11">
                  <c:v>1.5036703576817155E-6</c:v>
                </c:pt>
                <c:pt idx="12">
                  <c:v>2.1253388778894203E-6</c:v>
                </c:pt>
                <c:pt idx="13">
                  <c:v>2.9214403730826E-6</c:v>
                </c:pt>
                <c:pt idx="14">
                  <c:v>3.9215276709707195E-6</c:v>
                </c:pt>
                <c:pt idx="15">
                  <c:v>5.1573524000599675E-6</c:v>
                </c:pt>
                <c:pt idx="16">
                  <c:v>6.662840810253298E-6</c:v>
                </c:pt>
                <c:pt idx="17">
                  <c:v>8.474069669050411E-6</c:v>
                </c:pt>
                <c:pt idx="18">
                  <c:v>1.0629242233347815E-5</c:v>
                </c:pt>
                <c:pt idx="19">
                  <c:v>1.3168664296838815E-5</c:v>
                </c:pt>
                <c:pt idx="20">
                  <c:v>1.6134720313013549E-5</c:v>
                </c:pt>
                <c:pt idx="21">
                  <c:v>1.9571849593758992E-5</c:v>
                </c:pt>
                <c:pt idx="22">
                  <c:v>2.3526522583559015E-5</c:v>
                </c:pt>
                <c:pt idx="23">
                  <c:v>2.8047217209294331E-5</c:v>
                </c:pt>
                <c:pt idx="24">
                  <c:v>3.3184395305642589E-5</c:v>
                </c:pt>
                <c:pt idx="25">
                  <c:v>3.8990479116078338E-5</c:v>
                </c:pt>
                <c:pt idx="26">
                  <c:v>4.5519827869473132E-5</c:v>
                </c:pt>
                <c:pt idx="27">
                  <c:v>5.282871443229537E-5</c:v>
                </c:pt>
                <c:pt idx="28">
                  <c:v>6.0975302036410535E-5</c:v>
                </c:pt>
                <c:pt idx="29">
                  <c:v>7.001962108248108E-5</c:v>
                </c:pt>
                <c:pt idx="30">
                  <c:v>8.0023546018966467E-5</c:v>
                </c:pt>
                <c:pt idx="31">
                  <c:v>9.1050772296723213E-5</c:v>
                </c:pt>
                <c:pt idx="32">
                  <c:v>1.0316679339920481E-4</c:v>
                </c:pt>
                <c:pt idx="33">
                  <c:v>1.1643887794826197E-4</c:v>
                </c:pt>
                <c:pt idx="34">
                  <c:v>1.3093604688554236E-4</c:v>
                </c:pt>
                <c:pt idx="35">
                  <c:v>1.4672905072949085E-4</c:v>
                </c:pt>
                <c:pt idx="36">
                  <c:v>1.6389034690794939E-4</c:v>
                </c:pt>
                <c:pt idx="37">
                  <c:v>1.8249407716635721E-4</c:v>
                </c:pt>
                <c:pt idx="38">
                  <c:v>2.0261604505155043E-4</c:v>
                </c:pt>
                <c:pt idx="39">
                  <c:v>2.2433369347116275E-4</c:v>
                </c:pt>
                <c:pt idx="40">
                  <c:v>2.4772608232862464E-4</c:v>
                </c:pt>
                <c:pt idx="41">
                  <c:v>2.72873866233764E-4</c:v>
                </c:pt>
                <c:pt idx="42">
                  <c:v>2.9985927228900631E-4</c:v>
                </c:pt>
                <c:pt idx="43">
                  <c:v>3.2876607795117349E-4</c:v>
                </c:pt>
                <c:pt idx="44">
                  <c:v>3.5967958896888561E-4</c:v>
                </c:pt>
                <c:pt idx="45">
                  <c:v>3.9268661739555948E-4</c:v>
                </c:pt>
                <c:pt idx="46">
                  <c:v>4.278754596780095E-4</c:v>
                </c:pt>
                <c:pt idx="47">
                  <c:v>4.6533587482064723E-4</c:v>
                </c:pt>
                <c:pt idx="48">
                  <c:v>5.0515906262528162E-4</c:v>
                </c:pt>
                <c:pt idx="49">
                  <c:v>5.4743764200651892E-4</c:v>
                </c:pt>
                <c:pt idx="50">
                  <c:v>5.9226562938276327E-4</c:v>
                </c:pt>
                <c:pt idx="51">
                  <c:v>6.3973841714281535E-4</c:v>
                </c:pt>
                <c:pt idx="52">
                  <c:v>6.8995275218807406E-4</c:v>
                </c:pt>
                <c:pt idx="53">
                  <c:v>7.430067145503354E-4</c:v>
                </c:pt>
                <c:pt idx="54">
                  <c:v>7.9899969608519274E-4</c:v>
                </c:pt>
                <c:pt idx="55">
                  <c:v>8.580323792410369E-4</c:v>
                </c:pt>
                <c:pt idx="56">
                  <c:v>9.2020671590365658E-4</c:v>
                </c:pt>
                <c:pt idx="57">
                  <c:v>9.8562590631643787E-4</c:v>
                </c:pt>
                <c:pt idx="58">
                  <c:v>1.0543943780761636E-3</c:v>
                </c:pt>
                <c:pt idx="59">
                  <c:v>1.1266177652044151E-3</c:v>
                </c:pt>
                <c:pt idx="60">
                  <c:v>1.2024028872945714E-3</c:v>
                </c:pt>
                <c:pt idx="61">
                  <c:v>1.2818577287344081E-3</c:v>
                </c:pt>
                <c:pt idx="62">
                  <c:v>1.3650914180042993E-3</c:v>
                </c:pt>
                <c:pt idx="63">
                  <c:v>1.4522142070510162E-3</c:v>
                </c:pt>
                <c:pt idx="64">
                  <c:v>1.5433374507371285E-3</c:v>
                </c:pt>
                <c:pt idx="65">
                  <c:v>1.6385735863660013E-3</c:v>
                </c:pt>
                <c:pt idx="66">
                  <c:v>1.7380361132824003E-3</c:v>
                </c:pt>
                <c:pt idx="67">
                  <c:v>1.8418395725486876E-3</c:v>
                </c:pt>
                <c:pt idx="68">
                  <c:v>1.9500995266966221E-3</c:v>
                </c:pt>
                <c:pt idx="69">
                  <c:v>2.0629325395547624E-3</c:v>
                </c:pt>
                <c:pt idx="70">
                  <c:v>2.1804561561514623E-3</c:v>
                </c:pt>
                <c:pt idx="71">
                  <c:v>2.3027888826934765E-3</c:v>
                </c:pt>
                <c:pt idx="72">
                  <c:v>2.430050166620153E-3</c:v>
                </c:pt>
                <c:pt idx="73">
                  <c:v>2.5623603767332436E-3</c:v>
                </c:pt>
                <c:pt idx="74">
                  <c:v>2.699840783402292E-3</c:v>
                </c:pt>
                <c:pt idx="75">
                  <c:v>2.8426135388456442E-3</c:v>
                </c:pt>
                <c:pt idx="76">
                  <c:v>2.9908016574870409E-3</c:v>
                </c:pt>
                <c:pt idx="77">
                  <c:v>3.1445289963878227E-3</c:v>
                </c:pt>
                <c:pt idx="78">
                  <c:v>3.3039202357547279E-3</c:v>
                </c:pt>
                <c:pt idx="79">
                  <c:v>3.4691008595232904E-3</c:v>
                </c:pt>
                <c:pt idx="80">
                  <c:v>3.6401971360168432E-3</c:v>
                </c:pt>
                <c:pt idx="81">
                  <c:v>3.8173360986811203E-3</c:v>
                </c:pt>
                <c:pt idx="82">
                  <c:v>4.0006455268944497E-3</c:v>
                </c:pt>
                <c:pt idx="83">
                  <c:v>4.1902539268535589E-3</c:v>
                </c:pt>
                <c:pt idx="84">
                  <c:v>4.386290512534973E-3</c:v>
                </c:pt>
                <c:pt idx="85">
                  <c:v>4.5888851867320161E-3</c:v>
                </c:pt>
                <c:pt idx="86">
                  <c:v>4.7981685221674094E-3</c:v>
                </c:pt>
                <c:pt idx="87">
                  <c:v>5.0142717426814708E-3</c:v>
                </c:pt>
                <c:pt idx="88">
                  <c:v>5.2373267044959169E-3</c:v>
                </c:pt>
                <c:pt idx="89">
                  <c:v>5.4674658775532674E-3</c:v>
                </c:pt>
                <c:pt idx="90">
                  <c:v>5.7048223269318332E-3</c:v>
                </c:pt>
                <c:pt idx="91">
                  <c:v>5.9495296943363248E-3</c:v>
                </c:pt>
                <c:pt idx="92">
                  <c:v>6.2017221796640525E-3</c:v>
                </c:pt>
                <c:pt idx="93">
                  <c:v>6.4615345226467242E-3</c:v>
                </c:pt>
                <c:pt idx="94">
                  <c:v>6.7291019845678486E-3</c:v>
                </c:pt>
                <c:pt idx="95">
                  <c:v>7.0045603300557249E-3</c:v>
                </c:pt>
                <c:pt idx="96">
                  <c:v>7.2880458089520572E-3</c:v>
                </c:pt>
                <c:pt idx="97">
                  <c:v>7.5796951382561479E-3</c:v>
                </c:pt>
                <c:pt idx="98">
                  <c:v>7.8796454841446924E-3</c:v>
                </c:pt>
                <c:pt idx="99">
                  <c:v>8.1880344440671913E-3</c:v>
                </c:pt>
                <c:pt idx="100">
                  <c:v>8.5050000289169387E-3</c:v>
                </c:pt>
                <c:pt idx="101">
                  <c:v>8.8306806452776252E-3</c:v>
                </c:pt>
                <c:pt idx="102">
                  <c:v>9.1652150777455435E-3</c:v>
                </c:pt>
                <c:pt idx="103">
                  <c:v>9.5087424713273857E-3</c:v>
                </c:pt>
                <c:pt idx="104">
                  <c:v>9.8614023139136347E-3</c:v>
                </c:pt>
                <c:pt idx="105">
                  <c:v>1.0223334418827584E-2</c:v>
                </c:pt>
                <c:pt idx="106">
                  <c:v>1.0594678907449914E-2</c:v>
                </c:pt>
                <c:pt idx="107">
                  <c:v>1.0975576191918905E-2</c:v>
                </c:pt>
                <c:pt idx="108">
                  <c:v>1.1366166957906248E-2</c:v>
                </c:pt>
                <c:pt idx="109">
                  <c:v>1.1766592147468415E-2</c:v>
                </c:pt>
                <c:pt idx="110">
                  <c:v>1.2176992941973688E-2</c:v>
                </c:pt>
                <c:pt idx="111">
                  <c:v>1.2597510745104739E-2</c:v>
                </c:pt>
                <c:pt idx="112">
                  <c:v>1.3028287165936845E-2</c:v>
                </c:pt>
                <c:pt idx="113">
                  <c:v>1.346946400209168E-2</c:v>
                </c:pt>
                <c:pt idx="114">
                  <c:v>1.3921183222966718E-2</c:v>
                </c:pt>
                <c:pt idx="115">
                  <c:v>1.4383586953040225E-2</c:v>
                </c:pt>
                <c:pt idx="116">
                  <c:v>1.4856817455251877E-2</c:v>
                </c:pt>
                <c:pt idx="117">
                  <c:v>1.5341017114458936E-2</c:v>
                </c:pt>
                <c:pt idx="118">
                  <c:v>1.583632842096807E-2</c:v>
                </c:pt>
                <c:pt idx="119">
                  <c:v>1.6342893954142738E-2</c:v>
                </c:pt>
                <c:pt idx="120">
                  <c:v>1.6860856366086207E-2</c:v>
                </c:pt>
                <c:pt idx="121">
                  <c:v>1.7390358365400142E-2</c:v>
                </c:pt>
                <c:pt idx="122">
                  <c:v>1.7931542701018797E-2</c:v>
                </c:pt>
                <c:pt idx="123">
                  <c:v>1.848455214611883E-2</c:v>
                </c:pt>
                <c:pt idx="124">
                  <c:v>1.9049529482104709E-2</c:v>
                </c:pt>
                <c:pt idx="125">
                  <c:v>1.9626617482669674E-2</c:v>
                </c:pt>
                <c:pt idx="126">
                  <c:v>2.0215958897932391E-2</c:v>
                </c:pt>
                <c:pt idx="127">
                  <c:v>2.0817696438649114E-2</c:v>
                </c:pt>
                <c:pt idx="128">
                  <c:v>2.1431972760501475E-2</c:v>
                </c:pt>
                <c:pt idx="129">
                  <c:v>2.2058930448459954E-2</c:v>
                </c:pt>
                <c:pt idx="130">
                  <c:v>2.2698712001222789E-2</c:v>
                </c:pt>
                <c:pt idx="131">
                  <c:v>2.3351459815730599E-2</c:v>
                </c:pt>
                <c:pt idx="132">
                  <c:v>2.4017316171756675E-2</c:v>
                </c:pt>
                <c:pt idx="133">
                  <c:v>2.4696423216572651E-2</c:v>
                </c:pt>
                <c:pt idx="134">
                  <c:v>2.5388922949689956E-2</c:v>
                </c:pt>
                <c:pt idx="135">
                  <c:v>2.6094957207676833E-2</c:v>
                </c:pt>
                <c:pt idx="136">
                  <c:v>2.6814667649050935E-2</c:v>
                </c:pt>
                <c:pt idx="137">
                  <c:v>2.7548195739247494E-2</c:v>
                </c:pt>
                <c:pt idx="138">
                  <c:v>2.8295682735663154E-2</c:v>
                </c:pt>
                <c:pt idx="139">
                  <c:v>2.9057269672775336E-2</c:v>
                </c:pt>
                <c:pt idx="140">
                  <c:v>2.9833097347337311E-2</c:v>
                </c:pt>
                <c:pt idx="141">
                  <c:v>3.0623306303648706E-2</c:v>
                </c:pt>
                <c:pt idx="142">
                  <c:v>3.1428036818901731E-2</c:v>
                </c:pt>
                <c:pt idx="143">
                  <c:v>3.2247428888603019E-2</c:v>
                </c:pt>
                <c:pt idx="144">
                  <c:v>3.3081622212071025E-2</c:v>
                </c:pt>
                <c:pt idx="145">
                  <c:v>3.3930756178008982E-2</c:v>
                </c:pt>
                <c:pt idx="146">
                  <c:v>3.4794969850153498E-2</c:v>
                </c:pt>
                <c:pt idx="147">
                  <c:v>3.5674401952998806E-2</c:v>
                </c:pt>
                <c:pt idx="148">
                  <c:v>3.6569190857596544E-2</c:v>
                </c:pt>
                <c:pt idx="149">
                  <c:v>3.7479474567431149E-2</c:v>
                </c:pt>
                <c:pt idx="150">
                  <c:v>3.8405390704370816E-2</c:v>
                </c:pt>
                <c:pt idx="151">
                  <c:v>3.934707649469419E-2</c:v>
                </c:pt>
                <c:pt idx="152">
                  <c:v>4.0304668755192501E-2</c:v>
                </c:pt>
                <c:pt idx="153">
                  <c:v>4.1278303879347354E-2</c:v>
                </c:pt>
                <c:pt idx="154">
                  <c:v>4.2268117823584181E-2</c:v>
                </c:pt>
                <c:pt idx="155">
                  <c:v>4.3274246093601192E-2</c:v>
                </c:pt>
                <c:pt idx="156">
                  <c:v>4.429682373077401E-2</c:v>
                </c:pt>
                <c:pt idx="157">
                  <c:v>4.5335985298635861E-2</c:v>
                </c:pt>
                <c:pt idx="158">
                  <c:v>4.6391864869433377E-2</c:v>
                </c:pt>
                <c:pt idx="159">
                  <c:v>4.7464596010757948E-2</c:v>
                </c:pt>
                <c:pt idx="160">
                  <c:v>4.8554311772252778E-2</c:v>
                </c:pt>
                <c:pt idx="161">
                  <c:v>4.9661144672395519E-2</c:v>
                </c:pt>
                <c:pt idx="162">
                  <c:v>5.0785226685356386E-2</c:v>
                </c:pt>
                <c:pt idx="163">
                  <c:v>5.1926689227931942E-2</c:v>
                </c:pt>
                <c:pt idx="164">
                  <c:v>5.3085663146554656E-2</c:v>
                </c:pt>
                <c:pt idx="165">
                  <c:v>5.4262278704377713E-2</c:v>
                </c:pt>
                <c:pt idx="166">
                  <c:v>5.5456665568435731E-2</c:v>
                </c:pt>
                <c:pt idx="167">
                  <c:v>5.6668952796880917E-2</c:v>
                </c:pt>
                <c:pt idx="168">
                  <c:v>5.789926882629487E-2</c:v>
                </c:pt>
                <c:pt idx="169">
                  <c:v>5.9147741459076024E-2</c:v>
                </c:pt>
                <c:pt idx="170">
                  <c:v>6.0414497850902561E-2</c:v>
                </c:pt>
                <c:pt idx="171">
                  <c:v>6.1699664498271078E-2</c:v>
                </c:pt>
                <c:pt idx="172">
                  <c:v>6.3003367226110815E-2</c:v>
                </c:pt>
                <c:pt idx="173">
                  <c:v>6.4325731175473369E-2</c:v>
                </c:pt>
                <c:pt idx="174">
                  <c:v>6.5666880791298163E-2</c:v>
                </c:pt>
                <c:pt idx="175">
                  <c:v>6.702693981025333E-2</c:v>
                </c:pt>
                <c:pt idx="176">
                  <c:v>6.8406031248652521E-2</c:v>
                </c:pt>
                <c:pt idx="177">
                  <c:v>6.9804277390446964E-2</c:v>
                </c:pt>
                <c:pt idx="178">
                  <c:v>7.1221799775293207E-2</c:v>
                </c:pt>
                <c:pt idx="179">
                  <c:v>7.265871918669671E-2</c:v>
                </c:pt>
                <c:pt idx="180">
                  <c:v>7.4115155640230621E-2</c:v>
                </c:pt>
                <c:pt idx="181">
                  <c:v>7.5591228371830563E-2</c:v>
                </c:pt>
                <c:pt idx="182">
                  <c:v>7.7087055826164749E-2</c:v>
                </c:pt>
                <c:pt idx="183">
                  <c:v>7.8602755645079736E-2</c:v>
                </c:pt>
                <c:pt idx="184">
                  <c:v>8.0138444656121938E-2</c:v>
                </c:pt>
                <c:pt idx="185">
                  <c:v>8.1694238861134555E-2</c:v>
                </c:pt>
                <c:pt idx="186">
                  <c:v>8.3270253424930232E-2</c:v>
                </c:pt>
                <c:pt idx="187">
                  <c:v>8.4866602664039087E-2</c:v>
                </c:pt>
                <c:pt idx="188">
                  <c:v>8.6483400035532773E-2</c:v>
                </c:pt>
                <c:pt idx="189">
                  <c:v>8.8120758125923668E-2</c:v>
                </c:pt>
                <c:pt idx="190">
                  <c:v>8.9778788640139939E-2</c:v>
                </c:pt>
                <c:pt idx="191">
                  <c:v>9.1457602390576209E-2</c:v>
                </c:pt>
                <c:pt idx="192">
                  <c:v>9.3157309286219667E-2</c:v>
                </c:pt>
                <c:pt idx="193">
                  <c:v>9.4878018321851915E-2</c:v>
                </c:pt>
                <c:pt idx="194">
                  <c:v>9.6619837567326339E-2</c:v>
                </c:pt>
                <c:pt idx="195">
                  <c:v>9.8382874156921069E-2</c:v>
                </c:pt>
                <c:pt idx="196">
                  <c:v>0.10016723427876782</c:v>
                </c:pt>
                <c:pt idx="197">
                  <c:v>0.10197302316435564</c:v>
                </c:pt>
                <c:pt idx="198">
                  <c:v>0.10380034507811128</c:v>
                </c:pt>
                <c:pt idx="199">
                  <c:v>0.10564930330705405</c:v>
                </c:pt>
                <c:pt idx="200">
                  <c:v>0.10752000015052708</c:v>
                </c:pt>
                <c:pt idx="201">
                  <c:v>0.10941253691000404</c:v>
                </c:pt>
                <c:pt idx="202">
                  <c:v>0.11132701387897111</c:v>
                </c:pt>
                <c:pt idx="203">
                  <c:v>0.11326353033288479</c:v>
                </c:pt>
                <c:pt idx="204">
                  <c:v>0.11522218451920564</c:v>
                </c:pt>
                <c:pt idx="205">
                  <c:v>0.11720307364750666</c:v>
                </c:pt>
                <c:pt idx="206">
                  <c:v>0.11920629387965864</c:v>
                </c:pt>
                <c:pt idx="207">
                  <c:v>0.12123194032008959</c:v>
                </c:pt>
                <c:pt idx="208">
                  <c:v>0.12328010700612109</c:v>
                </c:pt>
                <c:pt idx="209">
                  <c:v>0.1253508868983797</c:v>
                </c:pt>
                <c:pt idx="210">
                  <c:v>0.12744437187128346</c:v>
                </c:pt>
                <c:pt idx="211">
                  <c:v>0.12956065270360501</c:v>
                </c:pt>
                <c:pt idx="212">
                  <c:v>0.13169981906910952</c:v>
                </c:pt>
                <c:pt idx="213">
                  <c:v>0.13386195952726859</c:v>
                </c:pt>
                <c:pt idx="214">
                  <c:v>0.13604716151404958</c:v>
                </c:pt>
                <c:pt idx="215">
                  <c:v>0.13825551133278069</c:v>
                </c:pt>
                <c:pt idx="216">
                  <c:v>0.1404870941450915</c:v>
                </c:pt>
                <c:pt idx="217">
                  <c:v>0.14274199396192921</c:v>
                </c:pt>
                <c:pt idx="218">
                  <c:v>0.14502029363465038</c:v>
                </c:pt>
                <c:pt idx="219">
                  <c:v>0.14732207484618842</c:v>
                </c:pt>
                <c:pt idx="220">
                  <c:v>0.14964741810229645</c:v>
                </c:pt>
                <c:pt idx="221">
                  <c:v>0.15199640272286619</c:v>
                </c:pt>
                <c:pt idx="222">
                  <c:v>0.1543691068333217</c:v>
                </c:pt>
                <c:pt idx="223">
                  <c:v>0.15676560735608958</c:v>
                </c:pt>
                <c:pt idx="224">
                  <c:v>0.15918598000214415</c:v>
                </c:pt>
                <c:pt idx="225">
                  <c:v>0.16163029926262884</c:v>
                </c:pt>
                <c:pt idx="226">
                  <c:v>0.16409863840055194</c:v>
                </c:pt>
                <c:pt idx="227">
                  <c:v>0.16659106944255977</c:v>
                </c:pt>
                <c:pt idx="228">
                  <c:v>0.16910766317078396</c:v>
                </c:pt>
                <c:pt idx="229">
                  <c:v>0.1716484891147648</c:v>
                </c:pt>
                <c:pt idx="230">
                  <c:v>0.1742136155434505</c:v>
                </c:pt>
                <c:pt idx="231">
                  <c:v>0.17680310945727171</c:v>
                </c:pt>
                <c:pt idx="232">
                  <c:v>0.17941703658029148</c:v>
                </c:pt>
                <c:pt idx="233">
                  <c:v>0.1820554613524315</c:v>
                </c:pt>
                <c:pt idx="234">
                  <c:v>0.18471844692177308</c:v>
                </c:pt>
                <c:pt idx="235">
                  <c:v>0.18740605513693437</c:v>
                </c:pt>
                <c:pt idx="236">
                  <c:v>0.19011834653952314</c:v>
                </c:pt>
                <c:pt idx="237">
                  <c:v>0.19285538035666439</c:v>
                </c:pt>
                <c:pt idx="238">
                  <c:v>0.19561721449360475</c:v>
                </c:pt>
                <c:pt idx="239">
                  <c:v>0.19840390552639162</c:v>
                </c:pt>
                <c:pt idx="240">
                  <c:v>0.20121550869462818</c:v>
                </c:pt>
                <c:pt idx="241">
                  <c:v>0.20405207789430396</c:v>
                </c:pt>
                <c:pt idx="242">
                  <c:v>0.20691366567070124</c:v>
                </c:pt>
                <c:pt idx="243">
                  <c:v>0.20980032321137651</c:v>
                </c:pt>
                <c:pt idx="244">
                  <c:v>0.21271210033921811</c:v>
                </c:pt>
                <c:pt idx="245">
                  <c:v>0.2156490455055794</c:v>
                </c:pt>
                <c:pt idx="246">
                  <c:v>0.21861120578348689</c:v>
                </c:pt>
                <c:pt idx="247">
                  <c:v>0.22159862686092469</c:v>
                </c:pt>
                <c:pt idx="248">
                  <c:v>0.22461135303419433</c:v>
                </c:pt>
                <c:pt idx="249">
                  <c:v>0.2276494272013504</c:v>
                </c:pt>
                <c:pt idx="250">
                  <c:v>0.23071289085571098</c:v>
                </c:pt>
                <c:pt idx="251">
                  <c:v>0.23380178407944471</c:v>
                </c:pt>
                <c:pt idx="252">
                  <c:v>0.23691614553723261</c:v>
                </c:pt>
                <c:pt idx="253">
                  <c:v>0.24005601247000638</c:v>
                </c:pt>
                <c:pt idx="254">
                  <c:v>0.24322142068876149</c:v>
                </c:pt>
                <c:pt idx="255">
                  <c:v>0.2464124045684459</c:v>
                </c:pt>
                <c:pt idx="256">
                  <c:v>0.24962899704192532</c:v>
                </c:pt>
                <c:pt idx="257">
                  <c:v>0.25287122959402281</c:v>
                </c:pt>
                <c:pt idx="258">
                  <c:v>0.25613913225563517</c:v>
                </c:pt>
                <c:pt idx="259">
                  <c:v>0.25943273359792368</c:v>
                </c:pt>
                <c:pt idx="260">
                  <c:v>0.26275206072658158</c:v>
                </c:pt>
                <c:pt idx="261">
                  <c:v>0.26609713927617618</c:v>
                </c:pt>
                <c:pt idx="262">
                  <c:v>0.26946799340456795</c:v>
                </c:pt>
                <c:pt idx="263">
                  <c:v>0.27286464578740338</c:v>
                </c:pt>
                <c:pt idx="264">
                  <c:v>0.27628711761268498</c:v>
                </c:pt>
                <c:pt idx="265">
                  <c:v>0.27973542857541572</c:v>
                </c:pt>
                <c:pt idx="266">
                  <c:v>0.28320959687232017</c:v>
                </c:pt>
                <c:pt idx="267">
                  <c:v>0.28670963919664089</c:v>
                </c:pt>
                <c:pt idx="268">
                  <c:v>0.29023557073300904</c:v>
                </c:pt>
                <c:pt idx="269">
                  <c:v>0.29378740515239316</c:v>
                </c:pt>
                <c:pt idx="270">
                  <c:v>0.29736515460712132</c:v>
                </c:pt>
                <c:pt idx="271">
                  <c:v>0.30096882972598044</c:v>
                </c:pt>
                <c:pt idx="272">
                  <c:v>0.30459843960938954</c:v>
                </c:pt>
                <c:pt idx="273">
                  <c:v>0.30825399182464991</c:v>
                </c:pt>
                <c:pt idx="274">
                  <c:v>0.31193549240127133</c:v>
                </c:pt>
                <c:pt idx="275">
                  <c:v>0.31564294582637187</c:v>
                </c:pt>
                <c:pt idx="276">
                  <c:v>0.31937635504015505</c:v>
                </c:pt>
                <c:pt idx="277">
                  <c:v>0.32313572143146208</c:v>
                </c:pt>
                <c:pt idx="278">
                  <c:v>0.32692104483339957</c:v>
                </c:pt>
                <c:pt idx="279">
                  <c:v>0.33073232351904291</c:v>
                </c:pt>
                <c:pt idx="280">
                  <c:v>0.33456955419721529</c:v>
                </c:pt>
                <c:pt idx="281">
                  <c:v>0.33843273200834217</c:v>
                </c:pt>
                <c:pt idx="282">
                  <c:v>0.342321850520382</c:v>
                </c:pt>
                <c:pt idx="283">
                  <c:v>0.34623690172483113</c:v>
                </c:pt>
                <c:pt idx="284">
                  <c:v>0.3501778760328062</c:v>
                </c:pt>
                <c:pt idx="285">
                  <c:v>0.35414476227120006</c:v>
                </c:pt>
                <c:pt idx="286">
                  <c:v>0.35813754767891548</c:v>
                </c:pt>
                <c:pt idx="287">
                  <c:v>0.36215621790317276</c:v>
                </c:pt>
                <c:pt idx="288">
                  <c:v>0.36620075699589338</c:v>
                </c:pt>
                <c:pt idx="289">
                  <c:v>0.37027114741015965</c:v>
                </c:pt>
                <c:pt idx="290">
                  <c:v>0.37436736999674991</c:v>
                </c:pt>
                <c:pt idx="291">
                  <c:v>0.37848940400074871</c:v>
                </c:pt>
                <c:pt idx="292">
                  <c:v>0.38263722705823316</c:v>
                </c:pt>
                <c:pt idx="293">
                  <c:v>0.3868108151930349</c:v>
                </c:pt>
                <c:pt idx="294">
                  <c:v>0.39101014281357738</c:v>
                </c:pt>
                <c:pt idx="295">
                  <c:v>0.39523518270978875</c:v>
                </c:pt>
                <c:pt idx="296">
                  <c:v>0.39948590605009071</c:v>
                </c:pt>
                <c:pt idx="297">
                  <c:v>0.40376228237846223</c:v>
                </c:pt>
                <c:pt idx="298">
                  <c:v>0.40806427961157976</c:v>
                </c:pt>
                <c:pt idx="299">
                  <c:v>0.41239186403603345</c:v>
                </c:pt>
                <c:pt idx="300">
                  <c:v>0.41674500030561584</c:v>
                </c:pt>
                <c:pt idx="301">
                  <c:v>0.42112365143869057</c:v>
                </c:pt>
                <c:pt idx="302">
                  <c:v>0.42552777881563392</c:v>
                </c:pt>
                <c:pt idx="303">
                  <c:v>0.42995734217635262</c:v>
                </c:pt>
                <c:pt idx="304">
                  <c:v>0.43441229961787714</c:v>
                </c:pt>
                <c:pt idx="305">
                  <c:v>0.43889260759203025</c:v>
                </c:pt>
                <c:pt idx="306">
                  <c:v>0.44339822090317288</c:v>
                </c:pt>
                <c:pt idx="307">
                  <c:v>0.44792909270602327</c:v>
                </c:pt>
                <c:pt idx="308">
                  <c:v>0.4524851745035528</c:v>
                </c:pt>
                <c:pt idx="309">
                  <c:v>0.45706641614495808</c:v>
                </c:pt>
                <c:pt idx="310">
                  <c:v>0.46167276582370698</c:v>
                </c:pt>
                <c:pt idx="311">
                  <c:v>0.46630417007566272</c:v>
                </c:pt>
                <c:pt idx="312">
                  <c:v>0.47096057377727979</c:v>
                </c:pt>
                <c:pt idx="313">
                  <c:v>0.47564192014388035</c:v>
                </c:pt>
                <c:pt idx="314">
                  <c:v>0.48034815072800141</c:v>
                </c:pt>
                <c:pt idx="315">
                  <c:v>0.48507920541782129</c:v>
                </c:pt>
                <c:pt idx="316">
                  <c:v>0.48983502243565996</c:v>
                </c:pt>
                <c:pt idx="317">
                  <c:v>0.49461553833655403</c:v>
                </c:pt>
                <c:pt idx="318">
                  <c:v>0.49942068800691014</c:v>
                </c:pt>
                <c:pt idx="319">
                  <c:v>0.50425040466323245</c:v>
                </c:pt>
                <c:pt idx="320">
                  <c:v>0.50910461985092348</c:v>
                </c:pt>
                <c:pt idx="321">
                  <c:v>0.51398326344316481</c:v>
                </c:pt>
                <c:pt idx="322">
                  <c:v>0.51888626363987089</c:v>
                </c:pt>
                <c:pt idx="323">
                  <c:v>0.52381354696671856</c:v>
                </c:pt>
                <c:pt idx="324">
                  <c:v>0.52876503827425192</c:v>
                </c:pt>
                <c:pt idx="325">
                  <c:v>0.53374066073706394</c:v>
                </c:pt>
                <c:pt idx="326">
                  <c:v>0.53874033585305359</c:v>
                </c:pt>
                <c:pt idx="327">
                  <c:v>0.54376398344275712</c:v>
                </c:pt>
                <c:pt idx="328">
                  <c:v>0.54881152164875602</c:v>
                </c:pt>
                <c:pt idx="329">
                  <c:v>0.55388286693516064</c:v>
                </c:pt>
                <c:pt idx="330">
                  <c:v>0.55897793408716911</c:v>
                </c:pt>
                <c:pt idx="331">
                  <c:v>0.56409663621070238</c:v>
                </c:pt>
                <c:pt idx="332">
                  <c:v>0.56923888473211348</c:v>
                </c:pt>
                <c:pt idx="333">
                  <c:v>0.5744045893979739</c:v>
                </c:pt>
                <c:pt idx="334">
                  <c:v>0.57959365827493514</c:v>
                </c:pt>
                <c:pt idx="335">
                  <c:v>0.58480599774966568</c:v>
                </c:pt>
                <c:pt idx="336">
                  <c:v>0.59004151252886272</c:v>
                </c:pt>
                <c:pt idx="337">
                  <c:v>0.59530010563934166</c:v>
                </c:pt>
                <c:pt idx="338">
                  <c:v>0.60058167842819887</c:v>
                </c:pt>
                <c:pt idx="339">
                  <c:v>0.60588613056305241</c:v>
                </c:pt>
                <c:pt idx="340">
                  <c:v>0.61121336003235527</c:v>
                </c:pt>
                <c:pt idx="341">
                  <c:v>0.61656326314578636</c:v>
                </c:pt>
                <c:pt idx="342">
                  <c:v>0.62193573453471873</c:v>
                </c:pt>
                <c:pt idx="343">
                  <c:v>0.62733066715275876</c:v>
                </c:pt>
                <c:pt idx="344">
                  <c:v>0.63274795227636493</c:v>
                </c:pt>
                <c:pt idx="345">
                  <c:v>0.63818747950554011</c:v>
                </c:pt>
                <c:pt idx="346">
                  <c:v>0.64364913676460112</c:v>
                </c:pt>
                <c:pt idx="347">
                  <c:v>0.64913281030302239</c:v>
                </c:pt>
                <c:pt idx="348">
                  <c:v>0.6546383846963556</c:v>
                </c:pt>
                <c:pt idx="349">
                  <c:v>0.66016574284722473</c:v>
                </c:pt>
                <c:pt idx="350">
                  <c:v>0.66571476598639812</c:v>
                </c:pt>
                <c:pt idx="351">
                  <c:v>0.67128533367393484</c:v>
                </c:pt>
                <c:pt idx="352">
                  <c:v>0.67687732380040599</c:v>
                </c:pt>
                <c:pt idx="353">
                  <c:v>0.68249061258819255</c:v>
                </c:pt>
                <c:pt idx="354">
                  <c:v>0.68812507459286043</c:v>
                </c:pt>
                <c:pt idx="355">
                  <c:v>0.69378058270460785</c:v>
                </c:pt>
                <c:pt idx="356">
                  <c:v>0.69945700814979106</c:v>
                </c:pt>
                <c:pt idx="357">
                  <c:v>0.70515422049252185</c:v>
                </c:pt>
                <c:pt idx="358">
                  <c:v>0.71087208763634802</c:v>
                </c:pt>
                <c:pt idx="359">
                  <c:v>0.71661047582600079</c:v>
                </c:pt>
                <c:pt idx="360">
                  <c:v>0.72236924964922333</c:v>
                </c:pt>
                <c:pt idx="361">
                  <c:v>0.72814827203867283</c:v>
                </c:pt>
                <c:pt idx="362">
                  <c:v>0.73394740427389982</c:v>
                </c:pt>
                <c:pt idx="363">
                  <c:v>0.73976650598340121</c:v>
                </c:pt>
                <c:pt idx="364">
                  <c:v>0.74560543514674982</c:v>
                </c:pt>
                <c:pt idx="365">
                  <c:v>0.75146404809679745</c:v>
                </c:pt>
                <c:pt idx="366">
                  <c:v>0.7573421995219598</c:v>
                </c:pt>
                <c:pt idx="367">
                  <c:v>0.76323974246856907</c:v>
                </c:pt>
                <c:pt idx="368">
                  <c:v>0.76915652834330694</c:v>
                </c:pt>
                <c:pt idx="369">
                  <c:v>0.77509240691571146</c:v>
                </c:pt>
                <c:pt idx="370">
                  <c:v>0.78104722632076118</c:v>
                </c:pt>
                <c:pt idx="371">
                  <c:v>0.78702083306153225</c:v>
                </c:pt>
                <c:pt idx="372">
                  <c:v>0.79301307201193483</c:v>
                </c:pt>
                <c:pt idx="373">
                  <c:v>0.79902378641951932</c:v>
                </c:pt>
                <c:pt idx="374">
                  <c:v>0.80505281790836625</c:v>
                </c:pt>
                <c:pt idx="375">
                  <c:v>0.81110000648204383</c:v>
                </c:pt>
                <c:pt idx="376">
                  <c:v>0.81716519052664527</c:v>
                </c:pt>
                <c:pt idx="377">
                  <c:v>0.82324820681390154</c:v>
                </c:pt>
                <c:pt idx="378">
                  <c:v>0.82934889050436977</c:v>
                </c:pt>
                <c:pt idx="379">
                  <c:v>0.83546707515069563</c:v>
                </c:pt>
                <c:pt idx="380">
                  <c:v>0.84160259270095172</c:v>
                </c:pt>
                <c:pt idx="381">
                  <c:v>0.84775527350205415</c:v>
                </c:pt>
                <c:pt idx="382">
                  <c:v>0.85392494630325078</c:v>
                </c:pt>
                <c:pt idx="383">
                  <c:v>0.86011143825968883</c:v>
                </c:pt>
                <c:pt idx="384">
                  <c:v>0.86631457493605468</c:v>
                </c:pt>
                <c:pt idx="385">
                  <c:v>0.87253418031029106</c:v>
                </c:pt>
                <c:pt idx="386">
                  <c:v>0.8787700767773905</c:v>
                </c:pt>
                <c:pt idx="387">
                  <c:v>0.8850220851532643</c:v>
                </c:pt>
                <c:pt idx="388">
                  <c:v>0.89129002467868357</c:v>
                </c:pt>
                <c:pt idx="389">
                  <c:v>0.89757371302330025</c:v>
                </c:pt>
                <c:pt idx="390">
                  <c:v>0.90387296628974267</c:v>
                </c:pt>
                <c:pt idx="391">
                  <c:v>0.9101875990177869</c:v>
                </c:pt>
                <c:pt idx="392">
                  <c:v>0.91651742418859916</c:v>
                </c:pt>
                <c:pt idx="393">
                  <c:v>0.92286225322906024</c:v>
                </c:pt>
                <c:pt idx="394">
                  <c:v>0.92922189601616456</c:v>
                </c:pt>
                <c:pt idx="395">
                  <c:v>0.935596160881491</c:v>
                </c:pt>
                <c:pt idx="396">
                  <c:v>0.94198485461574999</c:v>
                </c:pt>
                <c:pt idx="397">
                  <c:v>0.94838778247341138</c:v>
                </c:pt>
                <c:pt idx="398">
                  <c:v>0.95480474817740191</c:v>
                </c:pt>
                <c:pt idx="399">
                  <c:v>0.96123555392388094</c:v>
                </c:pt>
                <c:pt idx="400">
                  <c:v>0.96768000038709179</c:v>
                </c:pt>
                <c:pt idx="401">
                  <c:v>0.97413788672428792</c:v>
                </c:pt>
                <c:pt idx="402">
                  <c:v>0.9806090105807358</c:v>
                </c:pt>
                <c:pt idx="403">
                  <c:v>0.98709316809479208</c:v>
                </c:pt>
                <c:pt idx="404">
                  <c:v>0.99359015390305749</c:v>
                </c:pt>
                <c:pt idx="405">
                  <c:v>1.0000997611456042</c:v>
                </c:pt>
                <c:pt idx="406">
                  <c:v>1.0066217814712841</c:v>
                </c:pt>
                <c:pt idx="407">
                  <c:v>1.0131560050431057</c:v>
                </c:pt>
                <c:pt idx="408">
                  <c:v>1.0197022205436892</c:v>
                </c:pt>
                <c:pt idx="409">
                  <c:v>1.0262602151808022</c:v>
                </c:pt>
                <c:pt idx="410">
                  <c:v>1.0328297746929622</c:v>
                </c:pt>
                <c:pt idx="411">
                  <c:v>1.0394106833551235</c:v>
                </c:pt>
                <c:pt idx="412">
                  <c:v>1.0460027239844296</c:v>
                </c:pt>
                <c:pt idx="413">
                  <c:v>1.0526056779460526</c:v>
                </c:pt>
                <c:pt idx="414">
                  <c:v>1.0592193251591004</c:v>
                </c:pt>
                <c:pt idx="415">
                  <c:v>1.0658434441026012</c:v>
                </c:pt>
                <c:pt idx="416">
                  <c:v>1.072477811821565</c:v>
                </c:pt>
                <c:pt idx="417">
                  <c:v>1.0791222039331176</c:v>
                </c:pt>
                <c:pt idx="418">
                  <c:v>1.0857763946327172</c:v>
                </c:pt>
                <c:pt idx="419">
                  <c:v>1.0924401567004371</c:v>
                </c:pt>
                <c:pt idx="420">
                  <c:v>1.0991132615073305</c:v>
                </c:pt>
                <c:pt idx="421">
                  <c:v>1.1057954790218683</c:v>
                </c:pt>
                <c:pt idx="422">
                  <c:v>1.1124865778164554</c:v>
                </c:pt>
                <c:pt idx="423">
                  <c:v>1.1191863250740191</c:v>
                </c:pt>
                <c:pt idx="424">
                  <c:v>1.1258944865946732</c:v>
                </c:pt>
                <c:pt idx="425">
                  <c:v>1.1326108268024606</c:v>
                </c:pt>
                <c:pt idx="426">
                  <c:v>1.1393351087521706</c:v>
                </c:pt>
                <c:pt idx="427">
                  <c:v>1.1460670941362292</c:v>
                </c:pt>
                <c:pt idx="428">
                  <c:v>1.1528065432916683</c:v>
                </c:pt>
                <c:pt idx="429">
                  <c:v>1.1595532152071686</c:v>
                </c:pt>
                <c:pt idx="430">
                  <c:v>1.1663068675301778</c:v>
                </c:pt>
                <c:pt idx="431">
                  <c:v>1.1730672565741076</c:v>
                </c:pt>
                <c:pt idx="432">
                  <c:v>1.1798341373256003</c:v>
                </c:pt>
                <c:pt idx="433">
                  <c:v>1.1866072634518778</c:v>
                </c:pt>
                <c:pt idx="434">
                  <c:v>1.1933863873081614</c:v>
                </c:pt>
                <c:pt idx="435">
                  <c:v>1.2001712599451704</c:v>
                </c:pt>
                <c:pt idx="436">
                  <c:v>1.2069616311166915</c:v>
                </c:pt>
                <c:pt idx="437">
                  <c:v>1.2137572492872302</c:v>
                </c:pt>
                <c:pt idx="438">
                  <c:v>1.220557861639733</c:v>
                </c:pt>
                <c:pt idx="439">
                  <c:v>1.2273632140833886</c:v>
                </c:pt>
                <c:pt idx="440">
                  <c:v>1.2341730512614995</c:v>
                </c:pt>
                <c:pt idx="441">
                  <c:v>1.2409871165594344</c:v>
                </c:pt>
                <c:pt idx="442">
                  <c:v>1.247805152112657</c:v>
                </c:pt>
                <c:pt idx="443">
                  <c:v>1.2546268988148237</c:v>
                </c:pt>
                <c:pt idx="444">
                  <c:v>1.2614520963259632</c:v>
                </c:pt>
                <c:pt idx="445">
                  <c:v>1.2682804830807282</c:v>
                </c:pt>
                <c:pt idx="446">
                  <c:v>1.2751117962967251</c:v>
                </c:pt>
                <c:pt idx="447">
                  <c:v>1.2819457719829197</c:v>
                </c:pt>
                <c:pt idx="448">
                  <c:v>1.2887821449481129</c:v>
                </c:pt>
                <c:pt idx="449">
                  <c:v>1.2956206488094986</c:v>
                </c:pt>
                <c:pt idx="450">
                  <c:v>1.3024610160012953</c:v>
                </c:pt>
                <c:pt idx="451">
                  <c:v>1.3093029777834528</c:v>
                </c:pt>
                <c:pt idx="452">
                  <c:v>1.316146264250432</c:v>
                </c:pt>
                <c:pt idx="453">
                  <c:v>1.3229906043400637</c:v>
                </c:pt>
                <c:pt idx="454">
                  <c:v>1.3298357258424836</c:v>
                </c:pt>
                <c:pt idx="455">
                  <c:v>1.3366813554091415</c:v>
                </c:pt>
                <c:pt idx="456">
                  <c:v>1.3435272185618814</c:v>
                </c:pt>
                <c:pt idx="457">
                  <c:v>1.3503730397021074</c:v>
                </c:pt>
                <c:pt idx="458">
                  <c:v>1.3572185421200158</c:v>
                </c:pt>
                <c:pt idx="459">
                  <c:v>1.3640634480039091</c:v>
                </c:pt>
                <c:pt idx="460">
                  <c:v>1.3709074784495801</c:v>
                </c:pt>
                <c:pt idx="461">
                  <c:v>1.3777503534697755</c:v>
                </c:pt>
                <c:pt idx="462">
                  <c:v>1.3845917920037367</c:v>
                </c:pt>
                <c:pt idx="463">
                  <c:v>1.3914315119268108</c:v>
                </c:pt>
                <c:pt idx="464">
                  <c:v>1.3982692300601398</c:v>
                </c:pt>
                <c:pt idx="465">
                  <c:v>1.4051046621804266</c:v>
                </c:pt>
                <c:pt idx="466">
                  <c:v>1.4119375230297759</c:v>
                </c:pt>
                <c:pt idx="467">
                  <c:v>1.4187675263256114</c:v>
                </c:pt>
                <c:pt idx="468">
                  <c:v>1.425594384770664</c:v>
                </c:pt>
                <c:pt idx="469">
                  <c:v>1.4324178100630414</c:v>
                </c:pt>
                <c:pt idx="470">
                  <c:v>1.4392375129063724</c:v>
                </c:pt>
                <c:pt idx="471">
                  <c:v>1.4460532030200246</c:v>
                </c:pt>
                <c:pt idx="472">
                  <c:v>1.4528645891493972</c:v>
                </c:pt>
                <c:pt idx="473">
                  <c:v>1.4596713790762905</c:v>
                </c:pt>
                <c:pt idx="474">
                  <c:v>1.4664732796293554</c:v>
                </c:pt>
                <c:pt idx="475">
                  <c:v>1.4732699966946103</c:v>
                </c:pt>
                <c:pt idx="476">
                  <c:v>1.4800612352260383</c:v>
                </c:pt>
                <c:pt idx="477">
                  <c:v>1.4868466992562603</c:v>
                </c:pt>
                <c:pt idx="478">
                  <c:v>1.4936260919072839</c:v>
                </c:pt>
                <c:pt idx="479">
                  <c:v>1.5003991154013245</c:v>
                </c:pt>
                <c:pt idx="480">
                  <c:v>1.5071654710717057</c:v>
                </c:pt>
                <c:pt idx="481">
                  <c:v>1.5139248593738326</c:v>
                </c:pt>
                <c:pt idx="482">
                  <c:v>1.5206769798962432</c:v>
                </c:pt>
                <c:pt idx="483">
                  <c:v>1.5274215313717363</c:v>
                </c:pt>
                <c:pt idx="484">
                  <c:v>1.5341582116885666</c:v>
                </c:pt>
                <c:pt idx="485">
                  <c:v>1.5408867179017276</c:v>
                </c:pt>
                <c:pt idx="486">
                  <c:v>1.5476067462443017</c:v>
                </c:pt>
                <c:pt idx="487">
                  <c:v>1.554317992138891</c:v>
                </c:pt>
                <c:pt idx="488">
                  <c:v>1.5610201502091159</c:v>
                </c:pt>
                <c:pt idx="489">
                  <c:v>1.5677129142911985</c:v>
                </c:pt>
                <c:pt idx="490">
                  <c:v>1.5743959774456182</c:v>
                </c:pt>
                <c:pt idx="491">
                  <c:v>1.5810690319688394</c:v>
                </c:pt>
                <c:pt idx="492">
                  <c:v>1.5877317694051198</c:v>
                </c:pt>
                <c:pt idx="493">
                  <c:v>1.5943838805583903</c:v>
                </c:pt>
                <c:pt idx="494">
                  <c:v>1.6010250555042154</c:v>
                </c:pt>
                <c:pt idx="495">
                  <c:v>1.6076549836018232</c:v>
                </c:pt>
                <c:pt idx="496">
                  <c:v>1.614273353506215</c:v>
                </c:pt>
                <c:pt idx="497">
                  <c:v>1.6208798531803503</c:v>
                </c:pt>
                <c:pt idx="498">
                  <c:v>1.6274741699074053</c:v>
                </c:pt>
                <c:pt idx="499">
                  <c:v>1.6340559903031113</c:v>
                </c:pt>
                <c:pt idx="500">
                  <c:v>1.6406250003281604</c:v>
                </c:pt>
                <c:pt idx="501">
                  <c:v>1.6471808853006964</c:v>
                </c:pt>
                <c:pt idx="502">
                  <c:v>1.6537233299088756</c:v>
                </c:pt>
                <c:pt idx="503">
                  <c:v>1.6602520182235048</c:v>
                </c:pt>
                <c:pt idx="504">
                  <c:v>1.6667666337107554</c:v>
                </c:pt>
                <c:pt idx="505">
                  <c:v>1.6732668592449489</c:v>
                </c:pt>
                <c:pt idx="506">
                  <c:v>1.679752377121428</c:v>
                </c:pt>
                <c:pt idx="507">
                  <c:v>1.6862228690694914</c:v>
                </c:pt>
                <c:pt idx="508">
                  <c:v>1.6926780162654083</c:v>
                </c:pt>
                <c:pt idx="509">
                  <c:v>1.699117499345518</c:v>
                </c:pt>
                <c:pt idx="510">
                  <c:v>1.7055409984193868</c:v>
                </c:pt>
                <c:pt idx="511">
                  <c:v>1.7119481930830589</c:v>
                </c:pt>
                <c:pt idx="512">
                  <c:v>1.7183387624323689</c:v>
                </c:pt>
                <c:pt idx="513">
                  <c:v>1.7247123850763395</c:v>
                </c:pt>
                <c:pt idx="514">
                  <c:v>1.7310687391506465</c:v>
                </c:pt>
                <c:pt idx="515">
                  <c:v>1.7374075023311697</c:v>
                </c:pt>
                <c:pt idx="516">
                  <c:v>1.7437283518476088</c:v>
                </c:pt>
                <c:pt idx="517">
                  <c:v>1.7500309644971805</c:v>
                </c:pt>
                <c:pt idx="518">
                  <c:v>1.7563150166583918</c:v>
                </c:pt>
                <c:pt idx="519">
                  <c:v>1.7625801843048874</c:v>
                </c:pt>
                <c:pt idx="520">
                  <c:v>1.7688261430193692</c:v>
                </c:pt>
                <c:pt idx="521">
                  <c:v>1.7750525680075999</c:v>
                </c:pt>
                <c:pt idx="522">
                  <c:v>1.7812591341124726</c:v>
                </c:pt>
                <c:pt idx="523">
                  <c:v>1.7874455158281652</c:v>
                </c:pt>
                <c:pt idx="524">
                  <c:v>1.7936113873143629</c:v>
                </c:pt>
                <c:pt idx="525">
                  <c:v>1.7997564224105578</c:v>
                </c:pt>
                <c:pt idx="526">
                  <c:v>1.8058802946504287</c:v>
                </c:pt>
                <c:pt idx="527">
                  <c:v>1.8119826772762935</c:v>
                </c:pt>
                <c:pt idx="528">
                  <c:v>1.8180632432536321</c:v>
                </c:pt>
                <c:pt idx="529">
                  <c:v>1.8241216652856951</c:v>
                </c:pt>
                <c:pt idx="530">
                  <c:v>1.8301576158281829</c:v>
                </c:pt>
                <c:pt idx="531">
                  <c:v>1.8361707671039948</c:v>
                </c:pt>
                <c:pt idx="532">
                  <c:v>1.8421607911180642</c:v>
                </c:pt>
                <c:pt idx="533">
                  <c:v>1.8481273596722636</c:v>
                </c:pt>
                <c:pt idx="534">
                  <c:v>1.8540701443803833</c:v>
                </c:pt>
                <c:pt idx="535">
                  <c:v>1.8599888166831926</c:v>
                </c:pt>
                <c:pt idx="536">
                  <c:v>1.8658830478635695</c:v>
                </c:pt>
                <c:pt idx="537">
                  <c:v>1.87175250906171</c:v>
                </c:pt>
                <c:pt idx="538">
                  <c:v>1.877596871290409</c:v>
                </c:pt>
                <c:pt idx="539">
                  <c:v>1.8834158054504255</c:v>
                </c:pt>
                <c:pt idx="540">
                  <c:v>1.8892089823459122</c:v>
                </c:pt>
                <c:pt idx="541">
                  <c:v>1.8949760726999296</c:v>
                </c:pt>
                <c:pt idx="542">
                  <c:v>1.9007167471700288</c:v>
                </c:pt>
                <c:pt idx="543">
                  <c:v>1.9064306763639181</c:v>
                </c:pt>
                <c:pt idx="544">
                  <c:v>1.9121175308551954</c:v>
                </c:pt>
                <c:pt idx="545">
                  <c:v>1.9177769811991638</c:v>
                </c:pt>
                <c:pt idx="546">
                  <c:v>1.9234086979487213</c:v>
                </c:pt>
                <c:pt idx="547">
                  <c:v>1.9290123516703206</c:v>
                </c:pt>
                <c:pt idx="548">
                  <c:v>1.9345876129600148</c:v>
                </c:pt>
                <c:pt idx="549">
                  <c:v>1.9401341524595683</c:v>
                </c:pt>
                <c:pt idx="550">
                  <c:v>1.9456516408726487</c:v>
                </c:pt>
                <c:pt idx="551">
                  <c:v>1.9511397489810962</c:v>
                </c:pt>
                <c:pt idx="552">
                  <c:v>1.9565981476612606</c:v>
                </c:pt>
                <c:pt idx="553">
                  <c:v>1.9620265079004247</c:v>
                </c:pt>
                <c:pt idx="554">
                  <c:v>1.9674245008132936</c:v>
                </c:pt>
                <c:pt idx="555">
                  <c:v>1.9727917976585665</c:v>
                </c:pt>
                <c:pt idx="556">
                  <c:v>1.9781280698555783</c:v>
                </c:pt>
                <c:pt idx="557">
                  <c:v>1.9834329890010232</c:v>
                </c:pt>
                <c:pt idx="558">
                  <c:v>1.9887062268857472</c:v>
                </c:pt>
                <c:pt idx="559">
                  <c:v>1.9939474555116228</c:v>
                </c:pt>
                <c:pt idx="560">
                  <c:v>1.9991563471084925</c:v>
                </c:pt>
                <c:pt idx="561">
                  <c:v>2.0043325741511948</c:v>
                </c:pt>
                <c:pt idx="562">
                  <c:v>2.0094758093766596</c:v>
                </c:pt>
                <c:pt idx="563">
                  <c:v>2.014585725801084</c:v>
                </c:pt>
                <c:pt idx="564">
                  <c:v>2.0196619967371805</c:v>
                </c:pt>
                <c:pt idx="565">
                  <c:v>2.0247042958115031</c:v>
                </c:pt>
                <c:pt idx="566">
                  <c:v>2.0297122969818453</c:v>
                </c:pt>
                <c:pt idx="567">
                  <c:v>2.0346856745547215</c:v>
                </c:pt>
                <c:pt idx="568">
                  <c:v>2.0396241032029114</c:v>
                </c:pt>
                <c:pt idx="569">
                  <c:v>2.0445272579830944</c:v>
                </c:pt>
                <c:pt idx="570">
                  <c:v>2.0493948143535494</c:v>
                </c:pt>
                <c:pt idx="571">
                  <c:v>2.0542264481919328</c:v>
                </c:pt>
                <c:pt idx="572">
                  <c:v>2.0590218358131342</c:v>
                </c:pt>
                <c:pt idx="573">
                  <c:v>2.0637806539872048</c:v>
                </c:pt>
                <c:pt idx="574">
                  <c:v>2.0685025799573658</c:v>
                </c:pt>
                <c:pt idx="575">
                  <c:v>2.0731872914580838</c:v>
                </c:pt>
                <c:pt idx="576">
                  <c:v>2.0778344667332331</c:v>
                </c:pt>
                <c:pt idx="577">
                  <c:v>2.082443784554326</c:v>
                </c:pt>
                <c:pt idx="578">
                  <c:v>2.0870149242388178</c:v>
                </c:pt>
                <c:pt idx="579">
                  <c:v>2.0915475656684959</c:v>
                </c:pt>
                <c:pt idx="580">
                  <c:v>2.0960413893079326</c:v>
                </c:pt>
                <c:pt idx="581">
                  <c:v>2.1004960762230236</c:v>
                </c:pt>
                <c:pt idx="582">
                  <c:v>2.1049113080995987</c:v>
                </c:pt>
                <c:pt idx="583">
                  <c:v>2.1092867672621023</c:v>
                </c:pt>
                <c:pt idx="584">
                  <c:v>2.1136221366923635</c:v>
                </c:pt>
                <c:pt idx="585">
                  <c:v>2.1179171000484245</c:v>
                </c:pt>
                <c:pt idx="586">
                  <c:v>2.1221713416834578</c:v>
                </c:pt>
                <c:pt idx="587">
                  <c:v>2.1263845466647542</c:v>
                </c:pt>
                <c:pt idx="588">
                  <c:v>2.130556400792786</c:v>
                </c:pt>
                <c:pt idx="589">
                  <c:v>2.1346865906203454</c:v>
                </c:pt>
                <c:pt idx="590">
                  <c:v>2.1387748034717604</c:v>
                </c:pt>
                <c:pt idx="591">
                  <c:v>2.1428207274621878</c:v>
                </c:pt>
                <c:pt idx="592">
                  <c:v>2.1468240515169716</c:v>
                </c:pt>
                <c:pt idx="593">
                  <c:v>2.1507844653910966</c:v>
                </c:pt>
                <c:pt idx="594">
                  <c:v>2.1547016596886954</c:v>
                </c:pt>
                <c:pt idx="595">
                  <c:v>2.1585753258826466</c:v>
                </c:pt>
                <c:pt idx="596">
                  <c:v>2.1624051563342412</c:v>
                </c:pt>
                <c:pt idx="597">
                  <c:v>2.1661908443129296</c:v>
                </c:pt>
                <c:pt idx="598">
                  <c:v>2.1699320840161382</c:v>
                </c:pt>
                <c:pt idx="599">
                  <c:v>2.1736285705891665</c:v>
                </c:pt>
                <c:pt idx="600">
                  <c:v>2.1772800001451587</c:v>
                </c:pt>
                <c:pt idx="601">
                  <c:v>2.1808860697851475</c:v>
                </c:pt>
                <c:pt idx="602">
                  <c:v>2.1844464776181804</c:v>
                </c:pt>
                <c:pt idx="603">
                  <c:v>2.1879609227815133</c:v>
                </c:pt>
                <c:pt idx="604">
                  <c:v>2.1914291054608879</c:v>
                </c:pt>
                <c:pt idx="605">
                  <c:v>2.1948507269108761</c:v>
                </c:pt>
                <c:pt idx="606">
                  <c:v>2.1982254894753108</c:v>
                </c:pt>
                <c:pt idx="607">
                  <c:v>2.2015530966077788</c:v>
                </c:pt>
                <c:pt idx="608">
                  <c:v>2.2048332528922017</c:v>
                </c:pt>
                <c:pt idx="609">
                  <c:v>2.2080656640634877</c:v>
                </c:pt>
                <c:pt idx="610">
                  <c:v>2.2112500370282544</c:v>
                </c:pt>
                <c:pt idx="611">
                  <c:v>2.2143860798856343</c:v>
                </c:pt>
                <c:pt idx="612">
                  <c:v>2.2174735019481528</c:v>
                </c:pt>
                <c:pt idx="613">
                  <c:v>2.2205120137626833</c:v>
                </c:pt>
                <c:pt idx="614">
                  <c:v>2.2235013271314714</c:v>
                </c:pt>
                <c:pt idx="615">
                  <c:v>2.2264411551332461</c:v>
                </c:pt>
                <c:pt idx="616">
                  <c:v>2.2293312121443982</c:v>
                </c:pt>
                <c:pt idx="617">
                  <c:v>2.2321712138602332</c:v>
                </c:pt>
                <c:pt idx="618">
                  <c:v>2.2349608773163103</c:v>
                </c:pt>
                <c:pt idx="619">
                  <c:v>2.2376999209098418</c:v>
                </c:pt>
                <c:pt idx="620">
                  <c:v>2.2403880644211802</c:v>
                </c:pt>
                <c:pt idx="621">
                  <c:v>2.2430250290353801</c:v>
                </c:pt>
                <c:pt idx="622">
                  <c:v>2.2456105373638233</c:v>
                </c:pt>
                <c:pt idx="623">
                  <c:v>2.248144313465938</c:v>
                </c:pt>
                <c:pt idx="624">
                  <c:v>2.2506260828709794</c:v>
                </c:pt>
                <c:pt idx="625">
                  <c:v>2.2530555725998886</c:v>
                </c:pt>
                <c:pt idx="626">
                  <c:v>2.2554325111872369</c:v>
                </c:pt>
                <c:pt idx="627">
                  <c:v>2.2577566287032296</c:v>
                </c:pt>
                <c:pt idx="628">
                  <c:v>2.2600276567757982</c:v>
                </c:pt>
                <c:pt idx="629">
                  <c:v>2.2622453286127642</c:v>
                </c:pt>
                <c:pt idx="630">
                  <c:v>2.2644093790240749</c:v>
                </c:pt>
                <c:pt idx="631">
                  <c:v>2.2665195444441228</c:v>
                </c:pt>
                <c:pt idx="632">
                  <c:v>2.2685755629541293</c:v>
                </c:pt>
                <c:pt idx="633">
                  <c:v>2.2705771743046181</c:v>
                </c:pt>
                <c:pt idx="634">
                  <c:v>2.27252411993795</c:v>
                </c:pt>
                <c:pt idx="635">
                  <c:v>2.2744161430109435</c:v>
                </c:pt>
                <c:pt idx="636">
                  <c:v>2.2762529884175664</c:v>
                </c:pt>
                <c:pt idx="637">
                  <c:v>2.2780344028117043</c:v>
                </c:pt>
                <c:pt idx="638">
                  <c:v>2.279760134630004</c:v>
                </c:pt>
                <c:pt idx="639">
                  <c:v>2.2814299341147928</c:v>
                </c:pt>
                <c:pt idx="640">
                  <c:v>2.283043553337075</c:v>
                </c:pt>
                <c:pt idx="641">
                  <c:v>2.2846007462195992</c:v>
                </c:pt>
                <c:pt idx="642">
                  <c:v>2.2861012685600088</c:v>
                </c:pt>
                <c:pt idx="643">
                  <c:v>2.2875448780540606</c:v>
                </c:pt>
                <c:pt idx="644">
                  <c:v>2.288931334318923</c:v>
                </c:pt>
                <c:pt idx="645">
                  <c:v>2.2902603989165486</c:v>
                </c:pt>
                <c:pt idx="646">
                  <c:v>2.2915318353771261</c:v>
                </c:pt>
                <c:pt idx="647">
                  <c:v>2.2927454092225985</c:v>
                </c:pt>
                <c:pt idx="648">
                  <c:v>2.2939008879902683</c:v>
                </c:pt>
                <c:pt idx="649">
                  <c:v>2.2949980412564694</c:v>
                </c:pt>
                <c:pt idx="650">
                  <c:v>2.2960366406603216</c:v>
                </c:pt>
                <c:pt idx="651">
                  <c:v>2.2970164599275518</c:v>
                </c:pt>
                <c:pt idx="652">
                  <c:v>2.2979372748944029</c:v>
                </c:pt>
                <c:pt idx="653">
                  <c:v>2.2987988635316072</c:v>
                </c:pt>
                <c:pt idx="654">
                  <c:v>2.2996010059684386</c:v>
                </c:pt>
                <c:pt idx="655">
                  <c:v>2.3003434845168469</c:v>
                </c:pt>
                <c:pt idx="656">
                  <c:v>2.3010260836956564</c:v>
                </c:pt>
                <c:pt idx="657">
                  <c:v>2.3016485902548527</c:v>
                </c:pt>
                <c:pt idx="658">
                  <c:v>2.3022107931999316</c:v>
                </c:pt>
                <c:pt idx="659">
                  <c:v>2.3027124838163346</c:v>
                </c:pt>
                <c:pt idx="660">
                  <c:v>2.3031534556939555</c:v>
                </c:pt>
                <c:pt idx="661">
                  <c:v>2.3035335047517211</c:v>
                </c:pt>
                <c:pt idx="662">
                  <c:v>2.3038524292622538</c:v>
                </c:pt>
                <c:pt idx="663">
                  <c:v>2.3041100298765986</c:v>
                </c:pt>
                <c:pt idx="664">
                  <c:v>2.3043061096490383</c:v>
                </c:pt>
                <c:pt idx="665">
                  <c:v>2.3044404740619773</c:v>
                </c:pt>
                <c:pt idx="666">
                  <c:v>2.3045129310508998</c:v>
                </c:pt>
                <c:pt idx="667">
                  <c:v>2.3045232910294091</c:v>
                </c:pt>
                <c:pt idx="668">
                  <c:v>2.3044713669143362</c:v>
                </c:pt>
                <c:pt idx="669">
                  <c:v>2.3043569741509295</c:v>
                </c:pt>
                <c:pt idx="670">
                  <c:v>2.3041799307381181</c:v>
                </c:pt>
                <c:pt idx="671">
                  <c:v>2.3039400572538487</c:v>
                </c:pt>
                <c:pt idx="672">
                  <c:v>2.3036371768805006</c:v>
                </c:pt>
                <c:pt idx="673">
                  <c:v>2.3032711154303755</c:v>
                </c:pt>
                <c:pt idx="674">
                  <c:v>2.3028417013712636</c:v>
                </c:pt>
                <c:pt idx="675">
                  <c:v>2.3023487658520829</c:v>
                </c:pt>
                <c:pt idx="676">
                  <c:v>2.3017921427285963</c:v>
                </c:pt>
                <c:pt idx="677">
                  <c:v>2.3011716685892072</c:v>
                </c:pt>
                <c:pt idx="678">
                  <c:v>2.3004871827808215</c:v>
                </c:pt>
                <c:pt idx="679">
                  <c:v>2.2997385274347946</c:v>
                </c:pt>
                <c:pt idx="680">
                  <c:v>2.2989255474929498</c:v>
                </c:pt>
                <c:pt idx="681">
                  <c:v>2.298048090733674</c:v>
                </c:pt>
                <c:pt idx="682">
                  <c:v>2.2971060077980838</c:v>
                </c:pt>
                <c:pt idx="683">
                  <c:v>2.2960991522162781</c:v>
                </c:pt>
                <c:pt idx="684">
                  <c:v>2.2950273804336523</c:v>
                </c:pt>
                <c:pt idx="685">
                  <c:v>2.2938905518373005</c:v>
                </c:pt>
                <c:pt idx="686">
                  <c:v>2.292688528782485</c:v>
                </c:pt>
                <c:pt idx="687">
                  <c:v>2.2914211766191861</c:v>
                </c:pt>
                <c:pt idx="688">
                  <c:v>2.2900883637187261</c:v>
                </c:pt>
                <c:pt idx="689">
                  <c:v>2.2886899615004679</c:v>
                </c:pt>
                <c:pt idx="690">
                  <c:v>2.2872258444585887</c:v>
                </c:pt>
                <c:pt idx="691">
                  <c:v>2.2856958901889346</c:v>
                </c:pt>
                <c:pt idx="692">
                  <c:v>2.2840999794159424</c:v>
                </c:pt>
                <c:pt idx="693">
                  <c:v>2.2824379960196439</c:v>
                </c:pt>
                <c:pt idx="694">
                  <c:v>2.2807098270627439</c:v>
                </c:pt>
                <c:pt idx="695">
                  <c:v>2.2789153628177687</c:v>
                </c:pt>
                <c:pt idx="696">
                  <c:v>2.2770544967943018</c:v>
                </c:pt>
                <c:pt idx="697">
                  <c:v>2.2751271257662826</c:v>
                </c:pt>
                <c:pt idx="698">
                  <c:v>2.2731331497993867</c:v>
                </c:pt>
                <c:pt idx="699">
                  <c:v>2.2710724722784845</c:v>
                </c:pt>
                <c:pt idx="700">
                  <c:v>2.2689449999351696</c:v>
                </c:pt>
                <c:pt idx="701">
                  <c:v>2.2667506428753663</c:v>
                </c:pt>
                <c:pt idx="702">
                  <c:v>2.2644893146070095</c:v>
                </c:pt>
                <c:pt idx="703">
                  <c:v>2.2621609320678076</c:v>
                </c:pt>
                <c:pt idx="704">
                  <c:v>2.25976541565307</c:v>
                </c:pt>
                <c:pt idx="705">
                  <c:v>2.2573026892436201</c:v>
                </c:pt>
                <c:pt idx="706">
                  <c:v>2.2547726802337809</c:v>
                </c:pt>
                <c:pt idx="707">
                  <c:v>2.2521753195594276</c:v>
                </c:pt>
                <c:pt idx="708">
                  <c:v>2.249510541726135</c:v>
                </c:pt>
                <c:pt idx="709">
                  <c:v>2.2467782848373772</c:v>
                </c:pt>
                <c:pt idx="710">
                  <c:v>2.2439784906228235</c:v>
                </c:pt>
                <c:pt idx="711">
                  <c:v>2.2411111044666985</c:v>
                </c:pt>
                <c:pt idx="712">
                  <c:v>2.2381760754362152</c:v>
                </c:pt>
                <c:pt idx="713">
                  <c:v>2.2351733563100962</c:v>
                </c:pt>
                <c:pt idx="714">
                  <c:v>2.23210290360716</c:v>
                </c:pt>
                <c:pt idx="715">
                  <c:v>2.2289646776149841</c:v>
                </c:pt>
                <c:pt idx="716">
                  <c:v>2.2257586424186475</c:v>
                </c:pt>
                <c:pt idx="717">
                  <c:v>2.2224847659295501</c:v>
                </c:pt>
                <c:pt idx="718">
                  <c:v>2.2191430199142959</c:v>
                </c:pt>
                <c:pt idx="719">
                  <c:v>2.2157333800236709</c:v>
                </c:pt>
                <c:pt idx="720">
                  <c:v>2.2122558258216771</c:v>
                </c:pt>
                <c:pt idx="721">
                  <c:v>2.2087103408146569</c:v>
                </c:pt>
                <c:pt idx="722">
                  <c:v>2.2050969124804838</c:v>
                </c:pt>
                <c:pt idx="723">
                  <c:v>2.2014155322978364</c:v>
                </c:pt>
                <c:pt idx="724">
                  <c:v>2.1976661957755366</c:v>
                </c:pt>
                <c:pt idx="725">
                  <c:v>2.1938489024819812</c:v>
                </c:pt>
                <c:pt idx="726">
                  <c:v>2.1899636560746263</c:v>
                </c:pt>
                <c:pt idx="727">
                  <c:v>2.1860104643295695</c:v>
                </c:pt>
                <c:pt idx="728">
                  <c:v>2.1819893391711926</c:v>
                </c:pt>
                <c:pt idx="729">
                  <c:v>2.1779002967018855</c:v>
                </c:pt>
                <c:pt idx="730">
                  <c:v>2.1737433572318476</c:v>
                </c:pt>
                <c:pt idx="731">
                  <c:v>2.1695185453089594</c:v>
                </c:pt>
                <c:pt idx="732">
                  <c:v>2.1652258897487333</c:v>
                </c:pt>
                <c:pt idx="733">
                  <c:v>2.1608654236643425</c:v>
                </c:pt>
                <c:pt idx="734">
                  <c:v>2.1564371844967178</c:v>
                </c:pt>
                <c:pt idx="735">
                  <c:v>2.1519412140447276</c:v>
                </c:pt>
                <c:pt idx="736">
                  <c:v>2.1473775584954304</c:v>
                </c:pt>
                <c:pt idx="737">
                  <c:v>2.1427462684544007</c:v>
                </c:pt>
                <c:pt idx="738">
                  <c:v>2.1380473989761359</c:v>
                </c:pt>
                <c:pt idx="739">
                  <c:v>2.1332810095945338</c:v>
                </c:pt>
                <c:pt idx="740">
                  <c:v>2.1284471643534477</c:v>
                </c:pt>
                <c:pt idx="741">
                  <c:v>2.1235459318373162</c:v>
                </c:pt>
                <c:pt idx="742">
                  <c:v>2.1185773852018732</c:v>
                </c:pt>
                <c:pt idx="743">
                  <c:v>2.1135416022049252</c:v>
                </c:pt>
                <c:pt idx="744">
                  <c:v>2.1084386652372102</c:v>
                </c:pt>
                <c:pt idx="745">
                  <c:v>2.1032686613533316</c:v>
                </c:pt>
                <c:pt idx="746">
                  <c:v>2.0980316823027669</c:v>
                </c:pt>
                <c:pt idx="747">
                  <c:v>2.0927278245609493</c:v>
                </c:pt>
                <c:pt idx="748">
                  <c:v>2.0873571893604321</c:v>
                </c:pt>
                <c:pt idx="749">
                  <c:v>2.0819198827221195</c:v>
                </c:pt>
                <c:pt idx="750">
                  <c:v>2.0764160154865787</c:v>
                </c:pt>
                <c:pt idx="751">
                  <c:v>2.0708457033454297</c:v>
                </c:pt>
                <c:pt idx="752">
                  <c:v>2.0652090668728036</c:v>
                </c:pt>
                <c:pt idx="753">
                  <c:v>2.0595062315568824</c:v>
                </c:pt>
                <c:pt idx="754">
                  <c:v>2.0537373278315108</c:v>
                </c:pt>
                <c:pt idx="755">
                  <c:v>2.0479024911078887</c:v>
                </c:pt>
                <c:pt idx="756">
                  <c:v>2.0420018618063307</c:v>
                </c:pt>
                <c:pt idx="757">
                  <c:v>2.0360355853881096</c:v>
                </c:pt>
                <c:pt idx="758">
                  <c:v>2.030003812387374</c:v>
                </c:pt>
                <c:pt idx="759">
                  <c:v>2.0239066984431342</c:v>
                </c:pt>
                <c:pt idx="760">
                  <c:v>2.0177444043313337</c:v>
                </c:pt>
                <c:pt idx="761">
                  <c:v>2.0115170959969908</c:v>
                </c:pt>
                <c:pt idx="762">
                  <c:v>2.005224944586415</c:v>
                </c:pt>
                <c:pt idx="763">
                  <c:v>1.9988681264795041</c:v>
                </c:pt>
                <c:pt idx="764">
                  <c:v>1.9924468233221102</c:v>
                </c:pt>
                <c:pt idx="765">
                  <c:v>1.9859612220584861</c:v>
                </c:pt>
                <c:pt idx="766">
                  <c:v>1.9794115149638081</c:v>
                </c:pt>
                <c:pt idx="767">
                  <c:v>1.9727978996767668</c:v>
                </c:pt>
                <c:pt idx="768">
                  <c:v>1.9661205792322447</c:v>
                </c:pt>
                <c:pt idx="769">
                  <c:v>1.9593797620940603</c:v>
                </c:pt>
                <c:pt idx="770">
                  <c:v>1.9525756621877928</c:v>
                </c:pt>
                <c:pt idx="771">
                  <c:v>1.9457084989336779</c:v>
                </c:pt>
                <c:pt idx="772">
                  <c:v>1.9387784972795854</c:v>
                </c:pt>
                <c:pt idx="773">
                  <c:v>1.9317858877340663</c:v>
                </c:pt>
                <c:pt idx="774">
                  <c:v>1.9247309063994817</c:v>
                </c:pt>
                <c:pt idx="775">
                  <c:v>1.9176137950051981</c:v>
                </c:pt>
                <c:pt idx="776">
                  <c:v>1.9104348009408711</c:v>
                </c:pt>
                <c:pt idx="777">
                  <c:v>1.9031941772897907</c:v>
                </c:pt>
                <c:pt idx="778">
                  <c:v>1.8958921828623143</c:v>
                </c:pt>
                <c:pt idx="779">
                  <c:v>1.8885290822293672</c:v>
                </c:pt>
                <c:pt idx="780">
                  <c:v>1.8811051457560233</c:v>
                </c:pt>
                <c:pt idx="781">
                  <c:v>1.8736206496351577</c:v>
                </c:pt>
                <c:pt idx="782">
                  <c:v>1.8660758759211786</c:v>
                </c:pt>
                <c:pt idx="783">
                  <c:v>1.8584711125638325</c:v>
                </c:pt>
                <c:pt idx="784">
                  <c:v>1.8508066534420875</c:v>
                </c:pt>
                <c:pt idx="785">
                  <c:v>1.8430827983980855</c:v>
                </c:pt>
                <c:pt idx="786">
                  <c:v>1.8352998532711797</c:v>
                </c:pt>
                <c:pt idx="787">
                  <c:v>1.8274581299320405</c:v>
                </c:pt>
                <c:pt idx="788">
                  <c:v>1.819557946316839</c:v>
                </c:pt>
                <c:pt idx="789">
                  <c:v>1.8115996264615088</c:v>
                </c:pt>
                <c:pt idx="790">
                  <c:v>1.8035835005360781</c:v>
                </c:pt>
                <c:pt idx="791">
                  <c:v>1.7955099048790808</c:v>
                </c:pt>
                <c:pt idx="792">
                  <c:v>1.7873791820320444</c:v>
                </c:pt>
                <c:pt idx="793">
                  <c:v>1.7791916807740507</c:v>
                </c:pt>
                <c:pt idx="794">
                  <c:v>1.7709477561563742</c:v>
                </c:pt>
                <c:pt idx="795">
                  <c:v>1.7626477695371918</c:v>
                </c:pt>
                <c:pt idx="796">
                  <c:v>1.754292088616376</c:v>
                </c:pt>
                <c:pt idx="797">
                  <c:v>1.7458810874703565</c:v>
                </c:pt>
                <c:pt idx="798">
                  <c:v>1.7374151465870589</c:v>
                </c:pt>
                <c:pt idx="799">
                  <c:v>1.7288946529009239</c:v>
                </c:pt>
                <c:pt idx="800">
                  <c:v>1.7203199998279937</c:v>
                </c:pt>
                <c:pt idx="801">
                  <c:v>1.7116915873010823</c:v>
                </c:pt>
                <c:pt idx="802">
                  <c:v>1.7030098218050167</c:v>
                </c:pt>
                <c:pt idx="803">
                  <c:v>1.6942751164119529</c:v>
                </c:pt>
                <c:pt idx="804">
                  <c:v>1.6854878908167721</c:v>
                </c:pt>
                <c:pt idx="805">
                  <c:v>1.6766485713725467</c:v>
                </c:pt>
                <c:pt idx="806">
                  <c:v>1.667757591126088</c:v>
                </c:pt>
                <c:pt idx="807">
                  <c:v>1.6588153898535642</c:v>
                </c:pt>
                <c:pt idx="808">
                  <c:v>1.6498224140961966</c:v>
                </c:pt>
                <c:pt idx="809">
                  <c:v>1.6407791171960324</c:v>
                </c:pt>
                <c:pt idx="810">
                  <c:v>1.6316859593317892</c:v>
                </c:pt>
                <c:pt idx="811">
                  <c:v>1.6225434075547804</c:v>
                </c:pt>
                <c:pt idx="812">
                  <c:v>1.6133519358249107</c:v>
                </c:pt>
                <c:pt idx="813">
                  <c:v>1.6041120250467524</c:v>
                </c:pt>
                <c:pt idx="814">
                  <c:v>1.5948241631056921</c:v>
                </c:pt>
                <c:pt idx="815">
                  <c:v>1.5854888449041589</c:v>
                </c:pt>
                <c:pt idx="816">
                  <c:v>1.5761065723979217</c:v>
                </c:pt>
                <c:pt idx="817">
                  <c:v>1.5666778546324689</c:v>
                </c:pt>
                <c:pt idx="818">
                  <c:v>1.5572032077794558</c:v>
                </c:pt>
                <c:pt idx="819">
                  <c:v>1.5476831551732368</c:v>
                </c:pt>
                <c:pt idx="820">
                  <c:v>1.5381182273474656</c:v>
                </c:pt>
                <c:pt idx="821">
                  <c:v>1.5285089620717724</c:v>
                </c:pt>
                <c:pt idx="822">
                  <c:v>1.5188559043885226</c:v>
                </c:pt>
                <c:pt idx="823">
                  <c:v>1.5091596066496429</c:v>
                </c:pt>
                <c:pt idx="824">
                  <c:v>1.4994206285535268</c:v>
                </c:pt>
                <c:pt idx="825">
                  <c:v>1.4896395371820188</c:v>
                </c:pt>
                <c:pt idx="826">
                  <c:v>1.4798169070374667</c:v>
                </c:pt>
                <c:pt idx="827">
                  <c:v>1.4699533200798567</c:v>
                </c:pt>
                <c:pt idx="828">
                  <c:v>1.460049365764021</c:v>
                </c:pt>
                <c:pt idx="829">
                  <c:v>1.4501056410769193</c:v>
                </c:pt>
                <c:pt idx="830">
                  <c:v>1.4401227505750009</c:v>
                </c:pt>
                <c:pt idx="831">
                  <c:v>1.4301013064216359</c:v>
                </c:pt>
                <c:pt idx="832">
                  <c:v>1.4200419284246277</c:v>
                </c:pt>
                <c:pt idx="833">
                  <c:v>1.409945244073797</c:v>
                </c:pt>
                <c:pt idx="834">
                  <c:v>1.3998118885786466</c:v>
                </c:pt>
                <c:pt idx="835">
                  <c:v>1.3896425049060941</c:v>
                </c:pt>
                <c:pt idx="836">
                  <c:v>1.379437743818287</c:v>
                </c:pt>
                <c:pt idx="837">
                  <c:v>1.3691982639104912</c:v>
                </c:pt>
                <c:pt idx="838">
                  <c:v>1.3589247316490525</c:v>
                </c:pt>
                <c:pt idx="839">
                  <c:v>1.3486178214094382</c:v>
                </c:pt>
                <c:pt idx="840">
                  <c:v>1.3382782155143527</c:v>
                </c:pt>
                <c:pt idx="841">
                  <c:v>1.3279066042719248</c:v>
                </c:pt>
                <c:pt idx="842">
                  <c:v>1.3175036860139766</c:v>
                </c:pt>
                <c:pt idx="843">
                  <c:v>1.3070701671343652</c:v>
                </c:pt>
                <c:pt idx="844">
                  <c:v>1.2966067621273989</c:v>
                </c:pt>
                <c:pt idx="845">
                  <c:v>1.2861141936263305</c:v>
                </c:pt>
                <c:pt idx="846">
                  <c:v>1.2755931924419266</c:v>
                </c:pt>
                <c:pt idx="847">
                  <c:v>1.2650444976011119</c:v>
                </c:pt>
                <c:pt idx="848">
                  <c:v>1.2544688563856878</c:v>
                </c:pt>
                <c:pt idx="849">
                  <c:v>1.2438670243711292</c:v>
                </c:pt>
                <c:pt idx="850">
                  <c:v>1.2332397654654534</c:v>
                </c:pt>
                <c:pt idx="851">
                  <c:v>1.2225878519481692</c:v>
                </c:pt>
                <c:pt idx="852">
                  <c:v>1.2119120645092982</c:v>
                </c:pt>
                <c:pt idx="853">
                  <c:v>1.2012131922884719</c:v>
                </c:pt>
                <c:pt idx="854">
                  <c:v>1.1904920329141053</c:v>
                </c:pt>
                <c:pt idx="855">
                  <c:v>1.1797493925426468</c:v>
                </c:pt>
                <c:pt idx="856">
                  <c:v>1.168986085897902</c:v>
                </c:pt>
                <c:pt idx="857">
                  <c:v>1.1582029363104347</c:v>
                </c:pt>
                <c:pt idx="858">
                  <c:v>1.1474007757570399</c:v>
                </c:pt>
                <c:pt idx="859">
                  <c:v>1.1365804449003003</c:v>
                </c:pt>
                <c:pt idx="860">
                  <c:v>1.1257427931282089</c:v>
                </c:pt>
                <c:pt idx="861">
                  <c:v>1.1148886785938734</c:v>
                </c:pt>
                <c:pt idx="862">
                  <c:v>1.1040189682552932</c:v>
                </c:pt>
                <c:pt idx="863">
                  <c:v>1.0931345379152149</c:v>
                </c:pt>
                <c:pt idx="864">
                  <c:v>1.0822362722610623</c:v>
                </c:pt>
                <c:pt idx="865">
                  <c:v>1.0713250649049366</c:v>
                </c:pt>
                <c:pt idx="866">
                  <c:v>1.0604018184237034</c:v>
                </c:pt>
                <c:pt idx="867">
                  <c:v>1.049467444399145</c:v>
                </c:pt>
                <c:pt idx="868">
                  <c:v>1.0385228634581922</c:v>
                </c:pt>
                <c:pt idx="869">
                  <c:v>1.0275690053132343</c:v>
                </c:pt>
                <c:pt idx="870">
                  <c:v>1.0166068088024989</c:v>
                </c:pt>
                <c:pt idx="871">
                  <c:v>1.0056372219305127</c:v>
                </c:pt>
                <c:pt idx="872">
                  <c:v>0.99466120190863416</c:v>
                </c:pt>
                <c:pt idx="873">
                  <c:v>0.98367971519566577</c:v>
                </c:pt>
                <c:pt idx="874">
                  <c:v>0.97269373753853605</c:v>
                </c:pt>
                <c:pt idx="875">
                  <c:v>0.96170425401306392</c:v>
                </c:pt>
                <c:pt idx="876">
                  <c:v>0.95071225906479206</c:v>
                </c:pt>
                <c:pt idx="877">
                  <c:v>0.93971875654990245</c:v>
                </c:pt>
                <c:pt idx="878">
                  <c:v>0.92872475977620084</c:v>
                </c:pt>
                <c:pt idx="879">
                  <c:v>0.91773129154418287</c:v>
                </c:pt>
                <c:pt idx="880">
                  <c:v>0.9067393841881719</c:v>
                </c:pt>
                <c:pt idx="881">
                  <c:v>0.89575007961753295</c:v>
                </c:pt>
                <c:pt idx="882">
                  <c:v>0.88476442935796473</c:v>
                </c:pt>
                <c:pt idx="883">
                  <c:v>0.87378349459286286</c:v>
                </c:pt>
                <c:pt idx="884">
                  <c:v>0.86280834620476421</c:v>
                </c:pt>
                <c:pt idx="885">
                  <c:v>0.85184006481686181</c:v>
                </c:pt>
                <c:pt idx="886">
                  <c:v>0.84087974083459815</c:v>
                </c:pt>
                <c:pt idx="887">
                  <c:v>0.8299284744873332</c:v>
                </c:pt>
                <c:pt idx="888">
                  <c:v>0.81898737587008896</c:v>
                </c:pt>
                <c:pt idx="889">
                  <c:v>0.80805756498536674</c:v>
                </c:pt>
                <c:pt idx="890">
                  <c:v>0.79714017178504537</c:v>
                </c:pt>
                <c:pt idx="891">
                  <c:v>0.78623633621234923</c:v>
                </c:pt>
                <c:pt idx="892">
                  <c:v>0.77534720824389491</c:v>
                </c:pt>
                <c:pt idx="893">
                  <c:v>0.76447394793181433</c:v>
                </c:pt>
                <c:pt idx="894">
                  <c:v>0.75361772544595085</c:v>
                </c:pt>
                <c:pt idx="895">
                  <c:v>0.74277972111613177</c:v>
                </c:pt>
                <c:pt idx="896">
                  <c:v>0.7319611254745193</c:v>
                </c:pt>
                <c:pt idx="897">
                  <c:v>0.72116313929803233</c:v>
                </c:pt>
                <c:pt idx="898">
                  <c:v>0.71038697365084758</c:v>
                </c:pt>
                <c:pt idx="899">
                  <c:v>0.69963384992697319</c:v>
                </c:pt>
                <c:pt idx="900">
                  <c:v>0.68890499989290344</c:v>
                </c:pt>
                <c:pt idx="901">
                  <c:v>0.67820166573034113</c:v>
                </c:pt>
                <c:pt idx="902">
                  <c:v>0.66752510007900256</c:v>
                </c:pt>
                <c:pt idx="903">
                  <c:v>0.65687656607949374</c:v>
                </c:pt>
                <c:pt idx="904">
                  <c:v>0.64625733741626523</c:v>
                </c:pt>
                <c:pt idx="905">
                  <c:v>0.63566869836064022</c:v>
                </c:pt>
                <c:pt idx="906">
                  <c:v>0.62511194381391877</c:v>
                </c:pt>
                <c:pt idx="907">
                  <c:v>0.61458837935055888</c:v>
                </c:pt>
                <c:pt idx="908">
                  <c:v>0.60409932126143218</c:v>
                </c:pt>
                <c:pt idx="909">
                  <c:v>0.59364609659715473</c:v>
                </c:pt>
                <c:pt idx="910">
                  <c:v>0.58323004321149463</c:v>
                </c:pt>
                <c:pt idx="911">
                  <c:v>0.57285250980485414</c:v>
                </c:pt>
                <c:pt idx="912">
                  <c:v>0.56251485596782824</c:v>
                </c:pt>
                <c:pt idx="913">
                  <c:v>0.55221845222483867</c:v>
                </c:pt>
                <c:pt idx="914">
                  <c:v>0.54196468007784215</c:v>
                </c:pt>
                <c:pt idx="915">
                  <c:v>0.53175493205011692</c:v>
                </c:pt>
                <c:pt idx="916">
                  <c:v>0.52159061173012222</c:v>
                </c:pt>
                <c:pt idx="917">
                  <c:v>0.51147313381543502</c:v>
                </c:pt>
                <c:pt idx="918">
                  <c:v>0.50140392415676183</c:v>
                </c:pt>
                <c:pt idx="919">
                  <c:v>0.49138441980202563</c:v>
                </c:pt>
                <c:pt idx="920">
                  <c:v>0.48141606904052964</c:v>
                </c:pt>
                <c:pt idx="921">
                  <c:v>0.471500331447195</c:v>
                </c:pt>
                <c:pt idx="922">
                  <c:v>0.46163867792687568</c:v>
                </c:pt>
                <c:pt idx="923">
                  <c:v>0.45183259075874788</c:v>
                </c:pt>
                <c:pt idx="924">
                  <c:v>0.44208356364077606</c:v>
                </c:pt>
                <c:pt idx="925">
                  <c:v>0.43239310173425322</c:v>
                </c:pt>
                <c:pt idx="926">
                  <c:v>0.42276272170841706</c:v>
                </c:pt>
                <c:pt idx="927">
                  <c:v>0.41319395178514412</c:v>
                </c:pt>
                <c:pt idx="928">
                  <c:v>0.4036883317837156</c:v>
                </c:pt>
                <c:pt idx="929">
                  <c:v>0.39424741316566148</c:v>
                </c:pt>
                <c:pt idx="930">
                  <c:v>0.38487275907967977</c:v>
                </c:pt>
                <c:pt idx="931">
                  <c:v>0.37556594440663071</c:v>
                </c:pt>
                <c:pt idx="932">
                  <c:v>0.36632855580460721</c:v>
                </c:pt>
                <c:pt idx="933">
                  <c:v>0.35716219175408059</c:v>
                </c:pt>
                <c:pt idx="934">
                  <c:v>0.34806846260312208</c:v>
                </c:pt>
                <c:pt idx="935">
                  <c:v>0.33904899061269944</c:v>
                </c:pt>
                <c:pt idx="936">
                  <c:v>0.33010541000205007</c:v>
                </c:pt>
                <c:pt idx="937">
                  <c:v>0.32123936699412864</c:v>
                </c:pt>
                <c:pt idx="938">
                  <c:v>0.31245251986113154</c:v>
                </c:pt>
                <c:pt idx="939">
                  <c:v>0.30374653897009585</c:v>
                </c:pt>
                <c:pt idx="940">
                  <c:v>0.29512310682857446</c:v>
                </c:pt>
                <c:pt idx="941">
                  <c:v>0.28658391813038664</c:v>
                </c:pt>
                <c:pt idx="942">
                  <c:v>0.27813067980144418</c:v>
                </c:pt>
                <c:pt idx="943">
                  <c:v>0.26976511104565337</c:v>
                </c:pt>
                <c:pt idx="944">
                  <c:v>0.26148894339089229</c:v>
                </c:pt>
                <c:pt idx="945">
                  <c:v>0.25330392073506386</c:v>
                </c:pt>
                <c:pt idx="946">
                  <c:v>0.24521179939222412</c:v>
                </c:pt>
                <c:pt idx="947">
                  <c:v>0.23721434813878714</c:v>
                </c:pt>
                <c:pt idx="948">
                  <c:v>0.22931334825980396</c:v>
                </c:pt>
                <c:pt idx="949">
                  <c:v>0.22151059359531866</c:v>
                </c:pt>
                <c:pt idx="950">
                  <c:v>0.21380789058679914</c:v>
                </c:pt>
                <c:pt idx="951">
                  <c:v>0.2062070583236435</c:v>
                </c:pt>
                <c:pt idx="952">
                  <c:v>0.19870992858976266</c:v>
                </c:pt>
                <c:pt idx="953">
                  <c:v>0.19131834591023775</c:v>
                </c:pt>
                <c:pt idx="954">
                  <c:v>0.18403416759805385</c:v>
                </c:pt>
                <c:pt idx="955">
                  <c:v>0.17685926380090872</c:v>
                </c:pt>
                <c:pt idx="956">
                  <c:v>0.16979551754809746</c:v>
                </c:pt>
                <c:pt idx="957">
                  <c:v>0.162844824797473</c:v>
                </c:pt>
                <c:pt idx="958">
                  <c:v>0.15600909448248149</c:v>
                </c:pt>
                <c:pt idx="959">
                  <c:v>0.14929024855927389</c:v>
                </c:pt>
                <c:pt idx="960">
                  <c:v>0.14269022205389301</c:v>
                </c:pt>
                <c:pt idx="961">
                  <c:v>0.13621096310953593</c:v>
                </c:pt>
                <c:pt idx="962">
                  <c:v>0.12985443303389246</c:v>
                </c:pt>
                <c:pt idx="963">
                  <c:v>0.12362260634655879</c:v>
                </c:pt>
                <c:pt idx="964">
                  <c:v>0.1175174708265268</c:v>
                </c:pt>
                <c:pt idx="965">
                  <c:v>0.11154102755974932</c:v>
                </c:pt>
                <c:pt idx="966">
                  <c:v>0.10569529098678046</c:v>
                </c:pt>
                <c:pt idx="967">
                  <c:v>9.9982288950491965E-2</c:v>
                </c:pt>
                <c:pt idx="968">
                  <c:v>9.4404062743864925E-2</c:v>
                </c:pt>
                <c:pt idx="969">
                  <c:v>8.8962667157857334E-2</c:v>
                </c:pt>
                <c:pt idx="970">
                  <c:v>8.3660170529346864E-2</c:v>
                </c:pt>
                <c:pt idx="971">
                  <c:v>7.8498654789149649E-2</c:v>
                </c:pt>
                <c:pt idx="972">
                  <c:v>7.3480215510114397E-2</c:v>
                </c:pt>
                <c:pt idx="973">
                  <c:v>6.8606961955292214E-2</c:v>
                </c:pt>
                <c:pt idx="974">
                  <c:v>6.3881017126182008E-2</c:v>
                </c:pt>
                <c:pt idx="975">
                  <c:v>5.9304517811051456E-2</c:v>
                </c:pt>
                <c:pt idx="976">
                  <c:v>5.4879614633333663E-2</c:v>
                </c:pt>
                <c:pt idx="977">
                  <c:v>5.0608472100099333E-2</c:v>
                </c:pt>
                <c:pt idx="978">
                  <c:v>4.6493268650604505E-2</c:v>
                </c:pt>
                <c:pt idx="979">
                  <c:v>4.253619670491407E-2</c:v>
                </c:pt>
                <c:pt idx="980">
                  <c:v>3.8739462712600696E-2</c:v>
                </c:pt>
                <c:pt idx="981">
                  <c:v>3.5105287201519446E-2</c:v>
                </c:pt>
                <c:pt idx="982">
                  <c:v>3.1635904826657978E-2</c:v>
                </c:pt>
                <c:pt idx="983">
                  <c:v>2.8333564419062346E-2</c:v>
                </c:pt>
                <c:pt idx="984">
                  <c:v>2.5200529034838392E-2</c:v>
                </c:pt>
                <c:pt idx="985">
                  <c:v>2.2239076004228753E-2</c:v>
                </c:pt>
                <c:pt idx="986">
                  <c:v>1.9451496980765457E-2</c:v>
                </c:pt>
                <c:pt idx="987">
                  <c:v>1.6840097990498158E-2</c:v>
                </c:pt>
                <c:pt idx="988">
                  <c:v>1.4407199481297851E-2</c:v>
                </c:pt>
                <c:pt idx="989">
                  <c:v>1.2155136372236369E-2</c:v>
                </c:pt>
                <c:pt idx="990">
                  <c:v>1.0086258103041323E-2</c:v>
                </c:pt>
                <c:pt idx="991">
                  <c:v>8.2029286836267108E-3</c:v>
                </c:pt>
                <c:pt idx="992">
                  <c:v>6.5075267436991383E-3</c:v>
                </c:pt>
                <c:pt idx="993">
                  <c:v>5.002445582439596E-3</c:v>
                </c:pt>
                <c:pt idx="994">
                  <c:v>3.6900932182608783E-3</c:v>
                </c:pt>
                <c:pt idx="995">
                  <c:v>2.5728924386405612E-3</c:v>
                </c:pt>
                <c:pt idx="996">
                  <c:v>1.6532808500296255E-3</c:v>
                </c:pt>
                <c:pt idx="997">
                  <c:v>9.3371092783663936E-4</c:v>
                </c:pt>
                <c:pt idx="998">
                  <c:v>4.1665006648756834E-4</c:v>
                </c:pt>
                <c:pt idx="999">
                  <c:v>1.04580629561171E-4</c:v>
                </c:pt>
                <c:pt idx="1000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103872"/>
        <c:axId val="123105664"/>
      </c:scatterChart>
      <c:valAx>
        <c:axId val="123103872"/>
        <c:scaling>
          <c:orientation val="minMax"/>
          <c:max val="1"/>
        </c:scaling>
        <c:delete val="0"/>
        <c:axPos val="b"/>
        <c:numFmt formatCode="0.00" sourceLinked="0"/>
        <c:majorTickMark val="out"/>
        <c:minorTickMark val="none"/>
        <c:tickLblPos val="nextTo"/>
        <c:crossAx val="123105664"/>
        <c:crosses val="autoZero"/>
        <c:crossBetween val="midCat"/>
      </c:valAx>
      <c:valAx>
        <c:axId val="123105664"/>
        <c:scaling>
          <c:orientation val="minMax"/>
          <c:min val="0"/>
        </c:scaling>
        <c:delete val="0"/>
        <c:axPos val="l"/>
        <c:majorGridlines/>
        <c:numFmt formatCode="0.00" sourceLinked="0"/>
        <c:majorTickMark val="out"/>
        <c:minorTickMark val="none"/>
        <c:tickLblPos val="nextTo"/>
        <c:crossAx val="12310387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F(x) &amp; S(x)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Geometric!$D$6</c:f>
              <c:strCache>
                <c:ptCount val="1"/>
                <c:pt idx="0">
                  <c:v>F(x)</c:v>
                </c:pt>
              </c:strCache>
            </c:strRef>
          </c:tx>
          <c:xVal>
            <c:numRef>
              <c:f>Geometric!$B$7:$B$107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xVal>
          <c:yVal>
            <c:numRef>
              <c:f>Geometric!$D$7:$D$107</c:f>
              <c:numCache>
                <c:formatCode>0.00000</c:formatCode>
                <c:ptCount val="101"/>
                <c:pt idx="0">
                  <c:v>0</c:v>
                </c:pt>
                <c:pt idx="1">
                  <c:v>0.2</c:v>
                </c:pt>
                <c:pt idx="2">
                  <c:v>0.36000000000000004</c:v>
                </c:pt>
                <c:pt idx="3">
                  <c:v>0.4880000000000001</c:v>
                </c:pt>
                <c:pt idx="4">
                  <c:v>0.59040000000000015</c:v>
                </c:pt>
                <c:pt idx="5">
                  <c:v>0.67232000000000025</c:v>
                </c:pt>
                <c:pt idx="6">
                  <c:v>0.73785600000000029</c:v>
                </c:pt>
                <c:pt idx="7">
                  <c:v>0.79028480000000034</c:v>
                </c:pt>
                <c:pt idx="8">
                  <c:v>0.83222784000000039</c:v>
                </c:pt>
                <c:pt idx="9">
                  <c:v>0.86578227200000046</c:v>
                </c:pt>
                <c:pt idx="10">
                  <c:v>0.89262581760000048</c:v>
                </c:pt>
                <c:pt idx="11">
                  <c:v>0.91410065408000052</c:v>
                </c:pt>
                <c:pt idx="12">
                  <c:v>0.93128052326400057</c:v>
                </c:pt>
                <c:pt idx="13">
                  <c:v>0.94502441861120057</c:v>
                </c:pt>
                <c:pt idx="14">
                  <c:v>0.95601953488896063</c:v>
                </c:pt>
                <c:pt idx="15">
                  <c:v>0.96481562791116859</c:v>
                </c:pt>
                <c:pt idx="16">
                  <c:v>0.97185250232893505</c:v>
                </c:pt>
                <c:pt idx="17">
                  <c:v>0.97748200186314815</c:v>
                </c:pt>
                <c:pt idx="18">
                  <c:v>0.98198560149051861</c:v>
                </c:pt>
                <c:pt idx="19">
                  <c:v>0.98558848119241504</c:v>
                </c:pt>
                <c:pt idx="20">
                  <c:v>0.98847078495393215</c:v>
                </c:pt>
                <c:pt idx="21">
                  <c:v>0.99077662796314581</c:v>
                </c:pt>
                <c:pt idx="22">
                  <c:v>0.99262130237051671</c:v>
                </c:pt>
                <c:pt idx="23">
                  <c:v>0.99409704189641346</c:v>
                </c:pt>
                <c:pt idx="24">
                  <c:v>0.99527763351713083</c:v>
                </c:pt>
                <c:pt idx="25">
                  <c:v>0.99622210681370471</c:v>
                </c:pt>
                <c:pt idx="26">
                  <c:v>0.99697768545096388</c:v>
                </c:pt>
                <c:pt idx="27">
                  <c:v>0.99758214836077119</c:v>
                </c:pt>
                <c:pt idx="28">
                  <c:v>0.99806571868861704</c:v>
                </c:pt>
                <c:pt idx="29">
                  <c:v>0.99845257495089368</c:v>
                </c:pt>
                <c:pt idx="30">
                  <c:v>0.99876205996071499</c:v>
                </c:pt>
                <c:pt idx="31">
                  <c:v>0.99900964796857206</c:v>
                </c:pt>
                <c:pt idx="32">
                  <c:v>0.99920771837485767</c:v>
                </c:pt>
                <c:pt idx="33">
                  <c:v>0.9993661746998862</c:v>
                </c:pt>
                <c:pt idx="34">
                  <c:v>0.99949293975990905</c:v>
                </c:pt>
                <c:pt idx="35">
                  <c:v>0.99959435180792733</c:v>
                </c:pt>
                <c:pt idx="36">
                  <c:v>0.99967548144634188</c:v>
                </c:pt>
                <c:pt idx="37">
                  <c:v>0.99974038515707353</c:v>
                </c:pt>
                <c:pt idx="38">
                  <c:v>0.99979230812565889</c:v>
                </c:pt>
                <c:pt idx="39">
                  <c:v>0.9998338465005272</c:v>
                </c:pt>
                <c:pt idx="40">
                  <c:v>0.99986707720042178</c:v>
                </c:pt>
                <c:pt idx="41">
                  <c:v>0.99989366176033745</c:v>
                </c:pt>
                <c:pt idx="42">
                  <c:v>0.99991492940826998</c:v>
                </c:pt>
                <c:pt idx="43">
                  <c:v>0.99993194352661607</c:v>
                </c:pt>
                <c:pt idx="44">
                  <c:v>0.99994555482129288</c:v>
                </c:pt>
                <c:pt idx="45">
                  <c:v>0.99995644385703431</c:v>
                </c:pt>
                <c:pt idx="46">
                  <c:v>0.99996515508562744</c:v>
                </c:pt>
                <c:pt idx="47">
                  <c:v>0.999972124068502</c:v>
                </c:pt>
                <c:pt idx="48">
                  <c:v>0.99997769925480162</c:v>
                </c:pt>
                <c:pt idx="49">
                  <c:v>0.99998215940384128</c:v>
                </c:pt>
                <c:pt idx="50">
                  <c:v>0.99998572752307302</c:v>
                </c:pt>
                <c:pt idx="51">
                  <c:v>0.99998858201845842</c:v>
                </c:pt>
                <c:pt idx="52">
                  <c:v>0.9999908656147668</c:v>
                </c:pt>
                <c:pt idx="53">
                  <c:v>0.99999269249181344</c:v>
                </c:pt>
                <c:pt idx="54">
                  <c:v>0.99999415399345082</c:v>
                </c:pt>
                <c:pt idx="55">
                  <c:v>0.9999953231947607</c:v>
                </c:pt>
                <c:pt idx="56">
                  <c:v>0.99999625855580854</c:v>
                </c:pt>
                <c:pt idx="57">
                  <c:v>0.99999700684464687</c:v>
                </c:pt>
                <c:pt idx="58">
                  <c:v>0.99999760547571748</c:v>
                </c:pt>
                <c:pt idx="59">
                  <c:v>0.99999808438057403</c:v>
                </c:pt>
                <c:pt idx="60">
                  <c:v>0.9999984675044592</c:v>
                </c:pt>
                <c:pt idx="61">
                  <c:v>0.9999987740035674</c:v>
                </c:pt>
                <c:pt idx="62">
                  <c:v>0.99999901920285394</c:v>
                </c:pt>
                <c:pt idx="63">
                  <c:v>0.9999992153622832</c:v>
                </c:pt>
                <c:pt idx="64">
                  <c:v>0.9999993722898266</c:v>
                </c:pt>
                <c:pt idx="65">
                  <c:v>0.99999949783186126</c:v>
                </c:pt>
                <c:pt idx="66">
                  <c:v>0.99999959826548901</c:v>
                </c:pt>
                <c:pt idx="67">
                  <c:v>0.99999967861239125</c:v>
                </c:pt>
                <c:pt idx="68">
                  <c:v>0.999999742889913</c:v>
                </c:pt>
                <c:pt idx="69">
                  <c:v>0.99999979431193042</c:v>
                </c:pt>
                <c:pt idx="70">
                  <c:v>0.99999983544954441</c:v>
                </c:pt>
                <c:pt idx="71">
                  <c:v>0.9999998683596355</c:v>
                </c:pt>
                <c:pt idx="72">
                  <c:v>0.99999989468770845</c:v>
                </c:pt>
                <c:pt idx="73">
                  <c:v>0.99999991575016678</c:v>
                </c:pt>
                <c:pt idx="74">
                  <c:v>0.99999993260013342</c:v>
                </c:pt>
                <c:pt idx="75">
                  <c:v>0.99999994608010678</c:v>
                </c:pt>
                <c:pt idx="76">
                  <c:v>0.99999995686408549</c:v>
                </c:pt>
                <c:pt idx="77">
                  <c:v>0.99999996549126846</c:v>
                </c:pt>
                <c:pt idx="78">
                  <c:v>0.99999997239301486</c:v>
                </c:pt>
                <c:pt idx="79">
                  <c:v>0.99999997791441197</c:v>
                </c:pt>
                <c:pt idx="80">
                  <c:v>0.99999998233152965</c:v>
                </c:pt>
                <c:pt idx="81">
                  <c:v>0.99999998586522376</c:v>
                </c:pt>
                <c:pt idx="82">
                  <c:v>0.9999999886921791</c:v>
                </c:pt>
                <c:pt idx="83">
                  <c:v>0.99999999095374337</c:v>
                </c:pt>
                <c:pt idx="84">
                  <c:v>0.99999999276299478</c:v>
                </c:pt>
                <c:pt idx="85">
                  <c:v>0.99999999421039587</c:v>
                </c:pt>
                <c:pt idx="86">
                  <c:v>0.99999999536831674</c:v>
                </c:pt>
                <c:pt idx="87">
                  <c:v>0.99999999629465341</c:v>
                </c:pt>
                <c:pt idx="88">
                  <c:v>0.99999999703572273</c:v>
                </c:pt>
                <c:pt idx="89">
                  <c:v>0.99999999762857827</c:v>
                </c:pt>
                <c:pt idx="90">
                  <c:v>0.99999999810286266</c:v>
                </c:pt>
                <c:pt idx="91">
                  <c:v>0.99999999848229015</c:v>
                </c:pt>
                <c:pt idx="92">
                  <c:v>0.99999999878583212</c:v>
                </c:pt>
                <c:pt idx="93">
                  <c:v>0.99999999902866576</c:v>
                </c:pt>
                <c:pt idx="94">
                  <c:v>0.9999999992229327</c:v>
                </c:pt>
                <c:pt idx="95">
                  <c:v>0.99999999937834616</c:v>
                </c:pt>
                <c:pt idx="96">
                  <c:v>0.99999999950267693</c:v>
                </c:pt>
                <c:pt idx="97">
                  <c:v>0.99999999960214159</c:v>
                </c:pt>
                <c:pt idx="98">
                  <c:v>0.99999999968171327</c:v>
                </c:pt>
                <c:pt idx="99">
                  <c:v>0.99999999974537068</c:v>
                </c:pt>
                <c:pt idx="100">
                  <c:v>0.99999999979629661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Geometric!$E$6</c:f>
              <c:strCache>
                <c:ptCount val="1"/>
                <c:pt idx="0">
                  <c:v>S(x)</c:v>
                </c:pt>
              </c:strCache>
            </c:strRef>
          </c:tx>
          <c:xVal>
            <c:numRef>
              <c:f>Geometric!$B$7:$B$107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xVal>
          <c:yVal>
            <c:numRef>
              <c:f>Geometric!$E$7:$E$107</c:f>
              <c:numCache>
                <c:formatCode>0.00000</c:formatCode>
                <c:ptCount val="101"/>
                <c:pt idx="0">
                  <c:v>1</c:v>
                </c:pt>
                <c:pt idx="1">
                  <c:v>0.8</c:v>
                </c:pt>
                <c:pt idx="2">
                  <c:v>0.6399999999999999</c:v>
                </c:pt>
                <c:pt idx="3">
                  <c:v>0.5119999999999999</c:v>
                </c:pt>
                <c:pt idx="4">
                  <c:v>0.40959999999999985</c:v>
                </c:pt>
                <c:pt idx="5">
                  <c:v>0.32767999999999975</c:v>
                </c:pt>
                <c:pt idx="6">
                  <c:v>0.26214399999999971</c:v>
                </c:pt>
                <c:pt idx="7">
                  <c:v>0.20971519999999966</c:v>
                </c:pt>
                <c:pt idx="8">
                  <c:v>0.16777215999999961</c:v>
                </c:pt>
                <c:pt idx="9">
                  <c:v>0.13421772799999954</c:v>
                </c:pt>
                <c:pt idx="10">
                  <c:v>0.10737418239999952</c:v>
                </c:pt>
                <c:pt idx="11">
                  <c:v>8.5899345919999481E-2</c:v>
                </c:pt>
                <c:pt idx="12">
                  <c:v>6.871947673599943E-2</c:v>
                </c:pt>
                <c:pt idx="13">
                  <c:v>5.4975581388799433E-2</c:v>
                </c:pt>
                <c:pt idx="14">
                  <c:v>4.3980465111039369E-2</c:v>
                </c:pt>
                <c:pt idx="15">
                  <c:v>3.5184372088831406E-2</c:v>
                </c:pt>
                <c:pt idx="16">
                  <c:v>2.8147497671064947E-2</c:v>
                </c:pt>
                <c:pt idx="17">
                  <c:v>2.2517998136851847E-2</c:v>
                </c:pt>
                <c:pt idx="18">
                  <c:v>1.8014398509481389E-2</c:v>
                </c:pt>
                <c:pt idx="19">
                  <c:v>1.4411518807584955E-2</c:v>
                </c:pt>
                <c:pt idx="20">
                  <c:v>1.1529215046067853E-2</c:v>
                </c:pt>
                <c:pt idx="21">
                  <c:v>9.2233720368541938E-3</c:v>
                </c:pt>
                <c:pt idx="22">
                  <c:v>7.3786976294832884E-3</c:v>
                </c:pt>
                <c:pt idx="23">
                  <c:v>5.9029581035865419E-3</c:v>
                </c:pt>
                <c:pt idx="24">
                  <c:v>4.7223664828691669E-3</c:v>
                </c:pt>
                <c:pt idx="25">
                  <c:v>3.7778931862952891E-3</c:v>
                </c:pt>
                <c:pt idx="26">
                  <c:v>3.0223145490361203E-3</c:v>
                </c:pt>
                <c:pt idx="27">
                  <c:v>2.4178516392288074E-3</c:v>
                </c:pt>
                <c:pt idx="28">
                  <c:v>1.9342813113829571E-3</c:v>
                </c:pt>
                <c:pt idx="29">
                  <c:v>1.5474250491063213E-3</c:v>
                </c:pt>
                <c:pt idx="30">
                  <c:v>1.2379400392850126E-3</c:v>
                </c:pt>
                <c:pt idx="31">
                  <c:v>9.9035203142794348E-4</c:v>
                </c:pt>
                <c:pt idx="32">
                  <c:v>7.9228162514233258E-4</c:v>
                </c:pt>
                <c:pt idx="33">
                  <c:v>6.3382530011379945E-4</c:v>
                </c:pt>
                <c:pt idx="34">
                  <c:v>5.0706024009095074E-4</c:v>
                </c:pt>
                <c:pt idx="35">
                  <c:v>4.0564819207267178E-4</c:v>
                </c:pt>
                <c:pt idx="36">
                  <c:v>3.2451855365811522E-4</c:v>
                </c:pt>
                <c:pt idx="37">
                  <c:v>2.5961484292646997E-4</c:v>
                </c:pt>
                <c:pt idx="38">
                  <c:v>2.0769187434110936E-4</c:v>
                </c:pt>
                <c:pt idx="39">
                  <c:v>1.6615349947279867E-4</c:v>
                </c:pt>
                <c:pt idx="40">
                  <c:v>1.3292279957821673E-4</c:v>
                </c:pt>
                <c:pt idx="41">
                  <c:v>1.0633823966255118E-4</c:v>
                </c:pt>
                <c:pt idx="42">
                  <c:v>8.5070591730018741E-5</c:v>
                </c:pt>
                <c:pt idx="43">
                  <c:v>6.8056473383926175E-5</c:v>
                </c:pt>
                <c:pt idx="44">
                  <c:v>5.4445178707118735E-5</c:v>
                </c:pt>
                <c:pt idx="45">
                  <c:v>4.3556142965694988E-5</c:v>
                </c:pt>
                <c:pt idx="46">
                  <c:v>3.4844914372555991E-5</c:v>
                </c:pt>
                <c:pt idx="47">
                  <c:v>2.7875931498000384E-5</c:v>
                </c:pt>
                <c:pt idx="48">
                  <c:v>2.2300745198378102E-5</c:v>
                </c:pt>
                <c:pt idx="49">
                  <c:v>1.7840596158724686E-5</c:v>
                </c:pt>
                <c:pt idx="50">
                  <c:v>1.4272476926979749E-5</c:v>
                </c:pt>
                <c:pt idx="51">
                  <c:v>1.1417981541583799E-5</c:v>
                </c:pt>
                <c:pt idx="52">
                  <c:v>9.1343852332004261E-6</c:v>
                </c:pt>
                <c:pt idx="53">
                  <c:v>7.3075081865603408E-6</c:v>
                </c:pt>
                <c:pt idx="54">
                  <c:v>5.8460065491816593E-6</c:v>
                </c:pt>
                <c:pt idx="55">
                  <c:v>4.6768052393009185E-6</c:v>
                </c:pt>
                <c:pt idx="56">
                  <c:v>3.7414441914629393E-6</c:v>
                </c:pt>
                <c:pt idx="57">
                  <c:v>2.9931553531259425E-6</c:v>
                </c:pt>
                <c:pt idx="58">
                  <c:v>2.3945242825229585E-6</c:v>
                </c:pt>
                <c:pt idx="59">
                  <c:v>1.9156194259739578E-6</c:v>
                </c:pt>
                <c:pt idx="60">
                  <c:v>1.5324955408013707E-6</c:v>
                </c:pt>
                <c:pt idx="61">
                  <c:v>1.2259964325966877E-6</c:v>
                </c:pt>
                <c:pt idx="62">
                  <c:v>9.8079714605514567E-7</c:v>
                </c:pt>
                <c:pt idx="63">
                  <c:v>7.8463771679970762E-7</c:v>
                </c:pt>
                <c:pt idx="64">
                  <c:v>6.2771017339535717E-7</c:v>
                </c:pt>
                <c:pt idx="65">
                  <c:v>5.021681387384902E-7</c:v>
                </c:pt>
                <c:pt idx="66">
                  <c:v>4.0173451099079216E-7</c:v>
                </c:pt>
                <c:pt idx="67">
                  <c:v>3.2138760874822481E-7</c:v>
                </c:pt>
                <c:pt idx="68">
                  <c:v>2.5711008699857985E-7</c:v>
                </c:pt>
                <c:pt idx="69">
                  <c:v>2.0568806957665942E-7</c:v>
                </c:pt>
                <c:pt idx="70">
                  <c:v>1.6455045559471415E-7</c:v>
                </c:pt>
                <c:pt idx="71">
                  <c:v>1.3164036449797578E-7</c:v>
                </c:pt>
                <c:pt idx="72">
                  <c:v>1.053122915539717E-7</c:v>
                </c:pt>
                <c:pt idx="73">
                  <c:v>8.4249833220972903E-8</c:v>
                </c:pt>
                <c:pt idx="74">
                  <c:v>6.7399866576778322E-8</c:v>
                </c:pt>
                <c:pt idx="75">
                  <c:v>5.3919893217013737E-8</c:v>
                </c:pt>
                <c:pt idx="76">
                  <c:v>4.3135914506997608E-8</c:v>
                </c:pt>
                <c:pt idx="77">
                  <c:v>3.4508731538984705E-8</c:v>
                </c:pt>
                <c:pt idx="78">
                  <c:v>2.7606985142369922E-8</c:v>
                </c:pt>
                <c:pt idx="79">
                  <c:v>2.2085588025078096E-8</c:v>
                </c:pt>
                <c:pt idx="80">
                  <c:v>1.7668470353449095E-8</c:v>
                </c:pt>
                <c:pt idx="81">
                  <c:v>1.4134776238350355E-8</c:v>
                </c:pt>
                <c:pt idx="82">
                  <c:v>1.1307820901862442E-8</c:v>
                </c:pt>
                <c:pt idx="83">
                  <c:v>9.0462566326721117E-9</c:v>
                </c:pt>
                <c:pt idx="84">
                  <c:v>7.2370052173198474E-9</c:v>
                </c:pt>
                <c:pt idx="85">
                  <c:v>5.7896041294469569E-9</c:v>
                </c:pt>
                <c:pt idx="86">
                  <c:v>4.6316832591486445E-9</c:v>
                </c:pt>
                <c:pt idx="87">
                  <c:v>3.7053465851144551E-9</c:v>
                </c:pt>
                <c:pt idx="88">
                  <c:v>2.9642772680915641E-9</c:v>
                </c:pt>
                <c:pt idx="89">
                  <c:v>2.3714217256554093E-9</c:v>
                </c:pt>
                <c:pt idx="90">
                  <c:v>1.8971373361154065E-9</c:v>
                </c:pt>
                <c:pt idx="91">
                  <c:v>1.5177098466878647E-9</c:v>
                </c:pt>
                <c:pt idx="92">
                  <c:v>1.2141678773502917E-9</c:v>
                </c:pt>
                <c:pt idx="93">
                  <c:v>9.7133423526685192E-10</c:v>
                </c:pt>
                <c:pt idx="94">
                  <c:v>7.7706729939563957E-10</c:v>
                </c:pt>
                <c:pt idx="95">
                  <c:v>6.2165383951651165E-10</c:v>
                </c:pt>
                <c:pt idx="96">
                  <c:v>4.9732307161320932E-10</c:v>
                </c:pt>
                <c:pt idx="97">
                  <c:v>3.9785841288164647E-10</c:v>
                </c:pt>
                <c:pt idx="98">
                  <c:v>3.1828673030531718E-10</c:v>
                </c:pt>
                <c:pt idx="99">
                  <c:v>2.5462931763087226E-10</c:v>
                </c:pt>
                <c:pt idx="100">
                  <c:v>2.0370338749131633E-10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665920"/>
        <c:axId val="135692288"/>
      </c:scatterChart>
      <c:valAx>
        <c:axId val="135665920"/>
        <c:scaling>
          <c:orientation val="minMax"/>
          <c:max val="100"/>
        </c:scaling>
        <c:delete val="0"/>
        <c:axPos val="b"/>
        <c:numFmt formatCode="General" sourceLinked="1"/>
        <c:majorTickMark val="out"/>
        <c:minorTickMark val="none"/>
        <c:tickLblPos val="nextTo"/>
        <c:crossAx val="135692288"/>
        <c:crosses val="autoZero"/>
        <c:crossBetween val="midCat"/>
      </c:valAx>
      <c:valAx>
        <c:axId val="135692288"/>
        <c:scaling>
          <c:orientation val="minMax"/>
        </c:scaling>
        <c:delete val="0"/>
        <c:axPos val="l"/>
        <c:majorGridlines/>
        <c:numFmt formatCode="0.00" sourceLinked="0"/>
        <c:majorTickMark val="out"/>
        <c:minorTickMark val="none"/>
        <c:tickLblPos val="nextTo"/>
        <c:crossAx val="13566592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'Negative Binomial'!$C$6</c:f>
              <c:strCache>
                <c:ptCount val="1"/>
                <c:pt idx="0">
                  <c:v>p(x)</c:v>
                </c:pt>
              </c:strCache>
            </c:strRef>
          </c:tx>
          <c:xVal>
            <c:numRef>
              <c:f>'Negative Binomial'!$B$7:$B$107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xVal>
          <c:yVal>
            <c:numRef>
              <c:f>'Negative Binomial'!$C$7:$C$107</c:f>
              <c:numCache>
                <c:formatCode>0.00000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2.7E-2</c:v>
                </c:pt>
                <c:pt idx="4">
                  <c:v>5.67E-2</c:v>
                </c:pt>
                <c:pt idx="5">
                  <c:v>7.9379999999999992E-2</c:v>
                </c:pt>
                <c:pt idx="6">
                  <c:v>9.2609999999999984E-2</c:v>
                </c:pt>
                <c:pt idx="7">
                  <c:v>9.7240499999999966E-2</c:v>
                </c:pt>
                <c:pt idx="8">
                  <c:v>9.5295689999999961E-2</c:v>
                </c:pt>
                <c:pt idx="9">
                  <c:v>8.894264399999996E-2</c:v>
                </c:pt>
                <c:pt idx="10">
                  <c:v>8.0048379599999955E-2</c:v>
                </c:pt>
                <c:pt idx="11">
                  <c:v>7.0042332149999956E-2</c:v>
                </c:pt>
                <c:pt idx="12">
                  <c:v>5.9925106394999955E-2</c:v>
                </c:pt>
                <c:pt idx="13">
                  <c:v>5.0337089371799967E-2</c:v>
                </c:pt>
                <c:pt idx="14">
                  <c:v>4.1642501207579966E-2</c:v>
                </c:pt>
                <c:pt idx="15">
                  <c:v>3.4008042652856965E-2</c:v>
                </c:pt>
                <c:pt idx="16">
                  <c:v>2.7468034450384472E-2</c:v>
                </c:pt>
                <c:pt idx="17">
                  <c:v>2.1974427560307572E-2</c:v>
                </c:pt>
                <c:pt idx="18">
                  <c:v>1.7433045864510676E-2</c:v>
                </c:pt>
                <c:pt idx="19">
                  <c:v>1.3728523618302157E-2</c:v>
                </c:pt>
                <c:pt idx="20">
                  <c:v>1.0740550830789333E-2</c:v>
                </c:pt>
                <c:pt idx="21">
                  <c:v>8.3537617572805919E-3</c:v>
                </c:pt>
                <c:pt idx="22">
                  <c:v>6.4631735701065635E-3</c:v>
                </c:pt>
                <c:pt idx="23">
                  <c:v>4.9766436489820532E-3</c:v>
                </c:pt>
                <c:pt idx="24">
                  <c:v>3.8154267975529068E-3</c:v>
                </c:pt>
                <c:pt idx="25">
                  <c:v>2.9135986454040378E-3</c:v>
                </c:pt>
                <c:pt idx="26">
                  <c:v>2.2168685345465501E-3</c:v>
                </c:pt>
                <c:pt idx="27">
                  <c:v>1.6811253053644673E-3</c:v>
                </c:pt>
                <c:pt idx="28">
                  <c:v>1.2709307308555371E-3</c:v>
                </c:pt>
                <c:pt idx="29">
                  <c:v>9.5808624326032793E-4</c:v>
                </c:pt>
                <c:pt idx="30">
                  <c:v>7.2033891622906143E-4</c:v>
                </c:pt>
                <c:pt idx="31">
                  <c:v>5.4025418717179596E-4</c:v>
                </c:pt>
                <c:pt idx="32">
                  <c:v>4.0425916764234377E-4</c:v>
                </c:pt>
                <c:pt idx="33">
                  <c:v>3.0184684517295E-4</c:v>
                </c:pt>
                <c:pt idx="34">
                  <c:v>2.2492458462887563E-4</c:v>
                </c:pt>
                <c:pt idx="35">
                  <c:v>1.6728765981772627E-4</c:v>
                </c:pt>
                <c:pt idx="36">
                  <c:v>1.241984141070998E-4</c:v>
                </c:pt>
                <c:pt idx="37">
                  <c:v>9.2052942220556316E-5</c:v>
                </c:pt>
                <c:pt idx="38">
                  <c:v>6.811917724321166E-5</c:v>
                </c:pt>
                <c:pt idx="39">
                  <c:v>5.0332503185261943E-5</c:v>
                </c:pt>
                <c:pt idx="40">
                  <c:v>3.7137225323179765E-5</c:v>
                </c:pt>
                <c:pt idx="41">
                  <c:v>2.7364271290764028E-5</c:v>
                </c:pt>
                <c:pt idx="42">
                  <c:v>2.0137297078075068E-5</c:v>
                </c:pt>
                <c:pt idx="43">
                  <c:v>1.4800913352385174E-5</c:v>
                </c:pt>
                <c:pt idx="44">
                  <c:v>1.0866036387970578E-5</c:v>
                </c:pt>
                <c:pt idx="45">
                  <c:v>7.9684266845117574E-6</c:v>
                </c:pt>
                <c:pt idx="46">
                  <c:v>5.8373358270260544E-6</c:v>
                </c:pt>
                <c:pt idx="47">
                  <c:v>4.271868491596339E-6</c:v>
                </c:pt>
                <c:pt idx="48">
                  <c:v>3.1232105194115455E-6</c:v>
                </c:pt>
                <c:pt idx="49">
                  <c:v>2.2813015967875636E-6</c:v>
                </c:pt>
                <c:pt idx="50">
                  <c:v>1.6648647823364555E-6</c:v>
                </c:pt>
                <c:pt idx="51">
                  <c:v>1.213963903786999E-6</c:v>
                </c:pt>
                <c:pt idx="52">
                  <c:v>8.844594156162419E-7</c:v>
                </c:pt>
                <c:pt idx="53">
                  <c:v>6.438864545686241E-7</c:v>
                </c:pt>
                <c:pt idx="54">
                  <c:v>4.6839583263717562E-7</c:v>
                </c:pt>
                <c:pt idx="55">
                  <c:v>3.4048773987856222E-7</c:v>
                </c:pt>
                <c:pt idx="56">
                  <c:v>2.4733543368537061E-7</c:v>
                </c:pt>
                <c:pt idx="57">
                  <c:v>1.795472037123431E-7</c:v>
                </c:pt>
                <c:pt idx="58">
                  <c:v>1.3025333505677253E-7</c:v>
                </c:pt>
                <c:pt idx="59">
                  <c:v>9.4433667916160094E-8</c:v>
                </c:pt>
                <c:pt idx="60">
                  <c:v>6.8422990963814233E-8</c:v>
                </c:pt>
                <c:pt idx="61">
                  <c:v>4.954768311172754E-8</c:v>
                </c:pt>
                <c:pt idx="62">
                  <c:v>3.5859085913063832E-8</c:v>
                </c:pt>
                <c:pt idx="63">
                  <c:v>2.5938072143782837E-8</c:v>
                </c:pt>
                <c:pt idx="64">
                  <c:v>1.8751950517062669E-8</c:v>
                </c:pt>
                <c:pt idx="65">
                  <c:v>1.3549796502651734E-8</c:v>
                </c:pt>
                <c:pt idx="66">
                  <c:v>9.7859641408040281E-9</c:v>
                </c:pt>
                <c:pt idx="67">
                  <c:v>7.06424286414291E-9</c:v>
                </c:pt>
                <c:pt idx="68">
                  <c:v>5.0971229281277303E-9</c:v>
                </c:pt>
                <c:pt idx="69">
                  <c:v>3.6761068390739387E-9</c:v>
                </c:pt>
                <c:pt idx="70">
                  <c:v>2.6500889601085255E-9</c:v>
                </c:pt>
                <c:pt idx="71">
                  <c:v>1.9096229271370256E-9</c:v>
                </c:pt>
                <c:pt idx="72">
                  <c:v>1.3754820214305822E-9</c:v>
                </c:pt>
                <c:pt idx="73">
                  <c:v>9.9034705543001916E-10</c:v>
                </c:pt>
                <c:pt idx="74">
                  <c:v>7.1277090890808409E-10</c:v>
                </c:pt>
                <c:pt idx="75">
                  <c:v>5.1279907057553813E-10</c:v>
                </c:pt>
                <c:pt idx="76">
                  <c:v>3.6879385212624317E-10</c:v>
                </c:pt>
                <c:pt idx="77">
                  <c:v>2.6513287747454242E-10</c:v>
                </c:pt>
                <c:pt idx="78">
                  <c:v>1.9054216127837111E-10</c:v>
                </c:pt>
                <c:pt idx="79">
                  <c:v>1.3688950007630346E-10</c:v>
                </c:pt>
                <c:pt idx="80">
                  <c:v>9.8311550054799731E-11</c:v>
                </c:pt>
                <c:pt idx="81">
                  <c:v>7.058265132139467E-11</c:v>
                </c:pt>
                <c:pt idx="82">
                  <c:v>5.0658687720545297E-11</c:v>
                </c:pt>
                <c:pt idx="83">
                  <c:v>3.6347608439491249E-11</c:v>
                </c:pt>
                <c:pt idx="84">
                  <c:v>2.607155617696841E-11</c:v>
                </c:pt>
                <c:pt idx="85">
                  <c:v>1.8695213453728567E-11</c:v>
                </c:pt>
                <c:pt idx="86">
                  <c:v>1.3401990367431924E-11</c:v>
                </c:pt>
                <c:pt idx="87">
                  <c:v>9.6047597633262099E-12</c:v>
                </c:pt>
                <c:pt idx="88">
                  <c:v>6.8815278774890144E-12</c:v>
                </c:pt>
                <c:pt idx="89">
                  <c:v>4.929094386666549E-12</c:v>
                </c:pt>
                <c:pt idx="90">
                  <c:v>3.5296848309117927E-12</c:v>
                </c:pt>
                <c:pt idx="91">
                  <c:v>2.5269334584936698E-12</c:v>
                </c:pt>
                <c:pt idx="92">
                  <c:v>1.8086029360229972E-12</c:v>
                </c:pt>
                <c:pt idx="93">
                  <c:v>1.2941558786653448E-12</c:v>
                </c:pt>
                <c:pt idx="94">
                  <c:v>9.2581920550674645E-13</c:v>
                </c:pt>
                <c:pt idx="95">
                  <c:v>6.6216199698199904E-13</c:v>
                </c:pt>
                <c:pt idx="96">
                  <c:v>4.7348142794949376E-13</c:v>
                </c:pt>
                <c:pt idx="97">
                  <c:v>3.3848885061921264E-13</c:v>
                </c:pt>
                <c:pt idx="98">
                  <c:v>2.4193045217941616E-13</c:v>
                </c:pt>
                <c:pt idx="99">
                  <c:v>1.7287946895320778E-13</c:v>
                </c:pt>
                <c:pt idx="100">
                  <c:v>1.2351079586038455E-13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934336"/>
        <c:axId val="135935872"/>
      </c:scatterChart>
      <c:valAx>
        <c:axId val="135934336"/>
        <c:scaling>
          <c:orientation val="minMax"/>
          <c:max val="100"/>
        </c:scaling>
        <c:delete val="0"/>
        <c:axPos val="b"/>
        <c:numFmt formatCode="General" sourceLinked="1"/>
        <c:majorTickMark val="out"/>
        <c:minorTickMark val="none"/>
        <c:tickLblPos val="nextTo"/>
        <c:crossAx val="135935872"/>
        <c:crosses val="autoZero"/>
        <c:crossBetween val="midCat"/>
      </c:valAx>
      <c:valAx>
        <c:axId val="135935872"/>
        <c:scaling>
          <c:orientation val="minMax"/>
          <c:min val="0"/>
        </c:scaling>
        <c:delete val="0"/>
        <c:axPos val="l"/>
        <c:majorGridlines/>
        <c:numFmt formatCode="0.00" sourceLinked="0"/>
        <c:majorTickMark val="out"/>
        <c:minorTickMark val="none"/>
        <c:tickLblPos val="nextTo"/>
        <c:crossAx val="13593433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F(x) &amp; S(x)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'Negative Binomial'!$D$6</c:f>
              <c:strCache>
                <c:ptCount val="1"/>
                <c:pt idx="0">
                  <c:v>F(x)</c:v>
                </c:pt>
              </c:strCache>
            </c:strRef>
          </c:tx>
          <c:xVal>
            <c:numRef>
              <c:f>'Negative Binomial'!$B$7:$B$107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xVal>
          <c:yVal>
            <c:numRef>
              <c:f>'Negative Binomial'!$D$7:$D$107</c:f>
              <c:numCache>
                <c:formatCode>0.00000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2.7E-2</c:v>
                </c:pt>
                <c:pt idx="4">
                  <c:v>8.3699999999999997E-2</c:v>
                </c:pt>
                <c:pt idx="5">
                  <c:v>0.16308</c:v>
                </c:pt>
                <c:pt idx="6">
                  <c:v>0.25568999999999997</c:v>
                </c:pt>
                <c:pt idx="7">
                  <c:v>0.35293049999999992</c:v>
                </c:pt>
                <c:pt idx="8">
                  <c:v>0.44822618999999986</c:v>
                </c:pt>
                <c:pt idx="9">
                  <c:v>0.53716883399999982</c:v>
                </c:pt>
                <c:pt idx="10">
                  <c:v>0.61721721359999981</c:v>
                </c:pt>
                <c:pt idx="11">
                  <c:v>0.68725954574999981</c:v>
                </c:pt>
                <c:pt idx="12">
                  <c:v>0.74718465214499974</c:v>
                </c:pt>
                <c:pt idx="13">
                  <c:v>0.79752174151679966</c:v>
                </c:pt>
                <c:pt idx="14">
                  <c:v>0.83916424272437962</c:v>
                </c:pt>
                <c:pt idx="15">
                  <c:v>0.87317228537723657</c:v>
                </c:pt>
                <c:pt idx="16">
                  <c:v>0.90064031982762105</c:v>
                </c:pt>
                <c:pt idx="17">
                  <c:v>0.92261474738792859</c:v>
                </c:pt>
                <c:pt idx="18">
                  <c:v>0.94004779325243926</c:v>
                </c:pt>
                <c:pt idx="19">
                  <c:v>0.95377631687074138</c:v>
                </c:pt>
                <c:pt idx="20">
                  <c:v>0.96451686770153067</c:v>
                </c:pt>
                <c:pt idx="21">
                  <c:v>0.97287062945881131</c:v>
                </c:pt>
                <c:pt idx="22">
                  <c:v>0.97933380302891793</c:v>
                </c:pt>
                <c:pt idx="23">
                  <c:v>0.98431044667790002</c:v>
                </c:pt>
                <c:pt idx="24">
                  <c:v>0.98812587347545289</c:v>
                </c:pt>
                <c:pt idx="25">
                  <c:v>0.99103947212085697</c:v>
                </c:pt>
                <c:pt idx="26">
                  <c:v>0.99325634065540347</c:v>
                </c:pt>
                <c:pt idx="27">
                  <c:v>0.99493746596076793</c:v>
                </c:pt>
                <c:pt idx="28">
                  <c:v>0.99620839669162342</c:v>
                </c:pt>
                <c:pt idx="29">
                  <c:v>0.99716648293488375</c:v>
                </c:pt>
                <c:pt idx="30">
                  <c:v>0.99788682185111277</c:v>
                </c:pt>
                <c:pt idx="31">
                  <c:v>0.99842707603828462</c:v>
                </c:pt>
                <c:pt idx="32">
                  <c:v>0.99883133520592693</c:v>
                </c:pt>
                <c:pt idx="33">
                  <c:v>0.99913318205109991</c:v>
                </c:pt>
                <c:pt idx="34">
                  <c:v>0.99935810663572877</c:v>
                </c:pt>
                <c:pt idx="35">
                  <c:v>0.99952539429554654</c:v>
                </c:pt>
                <c:pt idx="36">
                  <c:v>0.99964959270965359</c:v>
                </c:pt>
                <c:pt idx="37">
                  <c:v>0.99974164565187418</c:v>
                </c:pt>
                <c:pt idx="38">
                  <c:v>0.99980976482911743</c:v>
                </c:pt>
                <c:pt idx="39">
                  <c:v>0.99986009733230274</c:v>
                </c:pt>
                <c:pt idx="40">
                  <c:v>0.99989723455762591</c:v>
                </c:pt>
                <c:pt idx="41">
                  <c:v>0.99992459882891671</c:v>
                </c:pt>
                <c:pt idx="42">
                  <c:v>0.99994473612599477</c:v>
                </c:pt>
                <c:pt idx="43">
                  <c:v>0.99995953703934715</c:v>
                </c:pt>
                <c:pt idx="44">
                  <c:v>0.99997040307573515</c:v>
                </c:pt>
                <c:pt idx="45">
                  <c:v>0.99997837150241964</c:v>
                </c:pt>
                <c:pt idx="46">
                  <c:v>0.99998420883824668</c:v>
                </c:pt>
                <c:pt idx="47">
                  <c:v>0.99998848070673829</c:v>
                </c:pt>
                <c:pt idx="48">
                  <c:v>0.99999160391725772</c:v>
                </c:pt>
                <c:pt idx="49">
                  <c:v>0.99999388521885446</c:v>
                </c:pt>
                <c:pt idx="50">
                  <c:v>0.99999555008363683</c:v>
                </c:pt>
                <c:pt idx="51">
                  <c:v>0.99999676404754057</c:v>
                </c:pt>
                <c:pt idx="52">
                  <c:v>0.99999764850695616</c:v>
                </c:pt>
                <c:pt idx="53">
                  <c:v>0.99999829239341076</c:v>
                </c:pt>
                <c:pt idx="54">
                  <c:v>0.99999876078924343</c:v>
                </c:pt>
                <c:pt idx="55">
                  <c:v>0.99999910127698333</c:v>
                </c:pt>
                <c:pt idx="56">
                  <c:v>0.99999934861241702</c:v>
                </c:pt>
                <c:pt idx="57">
                  <c:v>0.99999952815962068</c:v>
                </c:pt>
                <c:pt idx="58">
                  <c:v>0.99999965841295568</c:v>
                </c:pt>
                <c:pt idx="59">
                  <c:v>0.99999975284662357</c:v>
                </c:pt>
                <c:pt idx="60">
                  <c:v>0.99999982126961451</c:v>
                </c:pt>
                <c:pt idx="61">
                  <c:v>0.99999987081729758</c:v>
                </c:pt>
                <c:pt idx="62">
                  <c:v>0.9999999066763835</c:v>
                </c:pt>
                <c:pt idx="63">
                  <c:v>0.99999993261445563</c:v>
                </c:pt>
                <c:pt idx="64">
                  <c:v>0.99999995136640618</c:v>
                </c:pt>
                <c:pt idx="65">
                  <c:v>0.99999996491620269</c:v>
                </c:pt>
                <c:pt idx="66">
                  <c:v>0.99999997470216684</c:v>
                </c:pt>
                <c:pt idx="67">
                  <c:v>0.9999999817664097</c:v>
                </c:pt>
                <c:pt idx="68">
                  <c:v>0.99999998686353264</c:v>
                </c:pt>
                <c:pt idx="69">
                  <c:v>0.99999999053963951</c:v>
                </c:pt>
                <c:pt idx="70">
                  <c:v>0.99999999318972843</c:v>
                </c:pt>
                <c:pt idx="71">
                  <c:v>0.99999999509935134</c:v>
                </c:pt>
                <c:pt idx="72">
                  <c:v>0.9999999964748334</c:v>
                </c:pt>
                <c:pt idx="73">
                  <c:v>0.99999999746518042</c:v>
                </c:pt>
                <c:pt idx="74">
                  <c:v>0.99999999817795138</c:v>
                </c:pt>
                <c:pt idx="75">
                  <c:v>0.9999999986907504</c:v>
                </c:pt>
                <c:pt idx="76">
                  <c:v>0.99999999905954429</c:v>
                </c:pt>
                <c:pt idx="77">
                  <c:v>0.9999999993246772</c:v>
                </c:pt>
                <c:pt idx="78">
                  <c:v>0.99999999951521934</c:v>
                </c:pt>
                <c:pt idx="79">
                  <c:v>0.99999999965210884</c:v>
                </c:pt>
                <c:pt idx="80">
                  <c:v>0.99999999975042042</c:v>
                </c:pt>
                <c:pt idx="81">
                  <c:v>0.99999999982100307</c:v>
                </c:pt>
                <c:pt idx="82">
                  <c:v>0.99999999987166177</c:v>
                </c:pt>
                <c:pt idx="83">
                  <c:v>0.99999999990800936</c:v>
                </c:pt>
                <c:pt idx="84">
                  <c:v>0.99999999993408095</c:v>
                </c:pt>
                <c:pt idx="85">
                  <c:v>0.99999999995277622</c:v>
                </c:pt>
                <c:pt idx="86">
                  <c:v>0.99999999996617817</c:v>
                </c:pt>
                <c:pt idx="87">
                  <c:v>0.99999999997578293</c:v>
                </c:pt>
                <c:pt idx="88">
                  <c:v>0.99999999998266442</c:v>
                </c:pt>
                <c:pt idx="89">
                  <c:v>0.99999999998759348</c:v>
                </c:pt>
                <c:pt idx="90">
                  <c:v>0.99999999999112321</c:v>
                </c:pt>
                <c:pt idx="91">
                  <c:v>0.99999999999365019</c:v>
                </c:pt>
                <c:pt idx="92">
                  <c:v>0.99999999999545874</c:v>
                </c:pt>
                <c:pt idx="93">
                  <c:v>0.99999999999675293</c:v>
                </c:pt>
                <c:pt idx="94">
                  <c:v>0.99999999999767875</c:v>
                </c:pt>
                <c:pt idx="95">
                  <c:v>0.99999999999834088</c:v>
                </c:pt>
                <c:pt idx="96">
                  <c:v>0.99999999999881439</c:v>
                </c:pt>
                <c:pt idx="97">
                  <c:v>0.9999999999991529</c:v>
                </c:pt>
                <c:pt idx="98">
                  <c:v>0.99999999999939482</c:v>
                </c:pt>
                <c:pt idx="99">
                  <c:v>0.99999999999956768</c:v>
                </c:pt>
                <c:pt idx="100">
                  <c:v>0.99999999999969114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'Negative Binomial'!$E$6</c:f>
              <c:strCache>
                <c:ptCount val="1"/>
                <c:pt idx="0">
                  <c:v>S(x)</c:v>
                </c:pt>
              </c:strCache>
            </c:strRef>
          </c:tx>
          <c:xVal>
            <c:numRef>
              <c:f>'Negative Binomial'!$B$7:$B$107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xVal>
          <c:yVal>
            <c:numRef>
              <c:f>'Negative Binomial'!$E$7:$E$107</c:f>
              <c:numCache>
                <c:formatCode>0.00000</c:formatCode>
                <c:ptCount val="10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0.97299999999999998</c:v>
                </c:pt>
                <c:pt idx="4">
                  <c:v>0.9163</c:v>
                </c:pt>
                <c:pt idx="5">
                  <c:v>0.83692</c:v>
                </c:pt>
                <c:pt idx="6">
                  <c:v>0.74431000000000003</c:v>
                </c:pt>
                <c:pt idx="7">
                  <c:v>0.64706950000000008</c:v>
                </c:pt>
                <c:pt idx="8">
                  <c:v>0.55177381000000014</c:v>
                </c:pt>
                <c:pt idx="9">
                  <c:v>0.46283116600000018</c:v>
                </c:pt>
                <c:pt idx="10">
                  <c:v>0.38278278640000019</c:v>
                </c:pt>
                <c:pt idx="11">
                  <c:v>0.31274045425000019</c:v>
                </c:pt>
                <c:pt idx="12">
                  <c:v>0.25281534785500026</c:v>
                </c:pt>
                <c:pt idx="13">
                  <c:v>0.20247825848320034</c:v>
                </c:pt>
                <c:pt idx="14">
                  <c:v>0.16083575727562038</c:v>
                </c:pt>
                <c:pt idx="15">
                  <c:v>0.12682771462276343</c:v>
                </c:pt>
                <c:pt idx="16">
                  <c:v>9.935968017237895E-2</c:v>
                </c:pt>
                <c:pt idx="17">
                  <c:v>7.7385252612071409E-2</c:v>
                </c:pt>
                <c:pt idx="18">
                  <c:v>5.9952206747560743E-2</c:v>
                </c:pt>
                <c:pt idx="19">
                  <c:v>4.6223683129258619E-2</c:v>
                </c:pt>
                <c:pt idx="20">
                  <c:v>3.5483132298469333E-2</c:v>
                </c:pt>
                <c:pt idx="21">
                  <c:v>2.7129370541188691E-2</c:v>
                </c:pt>
                <c:pt idx="22">
                  <c:v>2.0666196971082074E-2</c:v>
                </c:pt>
                <c:pt idx="23">
                  <c:v>1.5689553322099981E-2</c:v>
                </c:pt>
                <c:pt idx="24">
                  <c:v>1.1874126524547113E-2</c:v>
                </c:pt>
                <c:pt idx="25">
                  <c:v>8.9605278791430321E-3</c:v>
                </c:pt>
                <c:pt idx="26">
                  <c:v>6.7436593445965309E-3</c:v>
                </c:pt>
                <c:pt idx="27">
                  <c:v>5.0625340392320695E-3</c:v>
                </c:pt>
                <c:pt idx="28">
                  <c:v>3.7916033083765788E-3</c:v>
                </c:pt>
                <c:pt idx="29">
                  <c:v>2.8335170651162533E-3</c:v>
                </c:pt>
                <c:pt idx="30">
                  <c:v>2.1131781488872292E-3</c:v>
                </c:pt>
                <c:pt idx="31">
                  <c:v>1.5729239617153778E-3</c:v>
                </c:pt>
                <c:pt idx="32">
                  <c:v>1.168664794073071E-3</c:v>
                </c:pt>
                <c:pt idx="33">
                  <c:v>8.6681794890008934E-4</c:v>
                </c:pt>
                <c:pt idx="34">
                  <c:v>6.4189336427122878E-4</c:v>
                </c:pt>
                <c:pt idx="35">
                  <c:v>4.7460570445345684E-4</c:v>
                </c:pt>
                <c:pt idx="36">
                  <c:v>3.504072903464106E-4</c:v>
                </c:pt>
                <c:pt idx="37">
                  <c:v>2.5835434812582214E-4</c:v>
                </c:pt>
                <c:pt idx="38">
                  <c:v>1.9023517088256892E-4</c:v>
                </c:pt>
                <c:pt idx="39">
                  <c:v>1.399026676972559E-4</c:v>
                </c:pt>
                <c:pt idx="40">
                  <c:v>1.0276544237408647E-4</c:v>
                </c:pt>
                <c:pt idx="41">
                  <c:v>7.5401171083289142E-5</c:v>
                </c:pt>
                <c:pt idx="42">
                  <c:v>5.5263874005229141E-5</c:v>
                </c:pt>
                <c:pt idx="43">
                  <c:v>4.046296065285393E-5</c:v>
                </c:pt>
                <c:pt idx="44">
                  <c:v>2.9596924264851943E-5</c:v>
                </c:pt>
                <c:pt idx="45">
                  <c:v>2.1628497580361561E-5</c:v>
                </c:pt>
                <c:pt idx="46">
                  <c:v>1.5791161753320182E-5</c:v>
                </c:pt>
                <c:pt idx="47">
                  <c:v>1.1519293261708086E-5</c:v>
                </c:pt>
                <c:pt idx="48">
                  <c:v>8.3960827422790985E-6</c:v>
                </c:pt>
                <c:pt idx="49">
                  <c:v>6.1147811455386503E-6</c:v>
                </c:pt>
                <c:pt idx="50">
                  <c:v>4.4499163631694927E-6</c:v>
                </c:pt>
                <c:pt idx="51">
                  <c:v>3.2359524594349764E-6</c:v>
                </c:pt>
                <c:pt idx="52">
                  <c:v>2.3514930438395254E-6</c:v>
                </c:pt>
                <c:pt idx="53">
                  <c:v>1.7076065892407399E-6</c:v>
                </c:pt>
                <c:pt idx="54">
                  <c:v>1.239210756565079E-6</c:v>
                </c:pt>
                <c:pt idx="55">
                  <c:v>8.9872301667348609E-7</c:v>
                </c:pt>
                <c:pt idx="56">
                  <c:v>6.5138758298388666E-7</c:v>
                </c:pt>
                <c:pt idx="57">
                  <c:v>4.718403793235737E-7</c:v>
                </c:pt>
                <c:pt idx="58">
                  <c:v>3.4158704431686004E-7</c:v>
                </c:pt>
                <c:pt idx="59">
                  <c:v>2.4715337643144153E-7</c:v>
                </c:pt>
                <c:pt idx="60">
                  <c:v>1.7873038549165443E-7</c:v>
                </c:pt>
                <c:pt idx="61">
                  <c:v>1.2918270242412433E-7</c:v>
                </c:pt>
                <c:pt idx="62">
                  <c:v>9.3323616501272966E-8</c:v>
                </c:pt>
                <c:pt idx="63">
                  <c:v>6.738554436669375E-8</c:v>
                </c:pt>
                <c:pt idx="64">
                  <c:v>4.8633593818792065E-8</c:v>
                </c:pt>
                <c:pt idx="65">
                  <c:v>3.5083797311763476E-8</c:v>
                </c:pt>
                <c:pt idx="66">
                  <c:v>2.5297833161630479E-8</c:v>
                </c:pt>
                <c:pt idx="67">
                  <c:v>1.8233590304284064E-8</c:v>
                </c:pt>
                <c:pt idx="68">
                  <c:v>1.3136467358343396E-8</c:v>
                </c:pt>
                <c:pt idx="69">
                  <c:v>9.4603604949838882E-9</c:v>
                </c:pt>
                <c:pt idx="70">
                  <c:v>6.8102715689022375E-9</c:v>
                </c:pt>
                <c:pt idx="71">
                  <c:v>4.9006486646518965E-9</c:v>
                </c:pt>
                <c:pt idx="72">
                  <c:v>3.5251666030688966E-9</c:v>
                </c:pt>
                <c:pt idx="73">
                  <c:v>2.534819576460734E-9</c:v>
                </c:pt>
                <c:pt idx="74">
                  <c:v>1.8220486230902111E-9</c:v>
                </c:pt>
                <c:pt idx="75">
                  <c:v>1.3092495976252394E-9</c:v>
                </c:pt>
                <c:pt idx="76">
                  <c:v>9.404557133052549E-10</c:v>
                </c:pt>
                <c:pt idx="77">
                  <c:v>6.7532279768300896E-10</c:v>
                </c:pt>
                <c:pt idx="78">
                  <c:v>4.84780660059414E-10</c:v>
                </c:pt>
                <c:pt idx="79">
                  <c:v>3.4789116032385436E-10</c:v>
                </c:pt>
                <c:pt idx="80">
                  <c:v>2.495795792256672E-10</c:v>
                </c:pt>
                <c:pt idx="81">
                  <c:v>1.7899692839051795E-10</c:v>
                </c:pt>
                <c:pt idx="82">
                  <c:v>1.283382289329893E-10</c:v>
                </c:pt>
                <c:pt idx="83">
                  <c:v>9.1990637329786296E-11</c:v>
                </c:pt>
                <c:pt idx="84">
                  <c:v>6.591904799790882E-11</c:v>
                </c:pt>
                <c:pt idx="85">
                  <c:v>4.7223780441640884E-11</c:v>
                </c:pt>
                <c:pt idx="86">
                  <c:v>3.3821834222180769E-11</c:v>
                </c:pt>
                <c:pt idx="87">
                  <c:v>2.4217072791543615E-11</c:v>
                </c:pt>
                <c:pt idx="88">
                  <c:v>1.7335577418009507E-11</c:v>
                </c:pt>
                <c:pt idx="89">
                  <c:v>1.2406520255581199E-11</c:v>
                </c:pt>
                <c:pt idx="90">
                  <c:v>8.8767881933904391E-12</c:v>
                </c:pt>
                <c:pt idx="91">
                  <c:v>6.3498095670411203E-12</c:v>
                </c:pt>
                <c:pt idx="92">
                  <c:v>4.5412562599267403E-12</c:v>
                </c:pt>
                <c:pt idx="93">
                  <c:v>3.2470692801211953E-12</c:v>
                </c:pt>
                <c:pt idx="94">
                  <c:v>2.3212542998862773E-12</c:v>
                </c:pt>
                <c:pt idx="95">
                  <c:v>1.6591172879998339E-12</c:v>
                </c:pt>
                <c:pt idx="96">
                  <c:v>1.1856071679972047E-12</c:v>
                </c:pt>
                <c:pt idx="97">
                  <c:v>8.4710016778899444E-13</c:v>
                </c:pt>
                <c:pt idx="98">
                  <c:v>6.0518257072317283E-13</c:v>
                </c:pt>
                <c:pt idx="99">
                  <c:v>4.3232084578903596E-13</c:v>
                </c:pt>
                <c:pt idx="100">
                  <c:v>3.0886404545071855E-13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961216"/>
        <c:axId val="135967104"/>
      </c:scatterChart>
      <c:valAx>
        <c:axId val="135961216"/>
        <c:scaling>
          <c:orientation val="minMax"/>
          <c:max val="100"/>
        </c:scaling>
        <c:delete val="0"/>
        <c:axPos val="b"/>
        <c:numFmt formatCode="General" sourceLinked="1"/>
        <c:majorTickMark val="out"/>
        <c:minorTickMark val="none"/>
        <c:tickLblPos val="nextTo"/>
        <c:crossAx val="135967104"/>
        <c:crosses val="autoZero"/>
        <c:crossBetween val="midCat"/>
      </c:valAx>
      <c:valAx>
        <c:axId val="135967104"/>
        <c:scaling>
          <c:orientation val="minMax"/>
          <c:min val="0"/>
        </c:scaling>
        <c:delete val="0"/>
        <c:axPos val="l"/>
        <c:majorGridlines/>
        <c:numFmt formatCode="0.00" sourceLinked="0"/>
        <c:majorTickMark val="out"/>
        <c:minorTickMark val="none"/>
        <c:tickLblPos val="nextTo"/>
        <c:crossAx val="13596121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Normal!$C$6</c:f>
              <c:strCache>
                <c:ptCount val="1"/>
                <c:pt idx="0">
                  <c:v>f(x)</c:v>
                </c:pt>
              </c:strCache>
            </c:strRef>
          </c:tx>
          <c:xVal>
            <c:numRef>
              <c:f>Normal!$B$7:$B$1007</c:f>
              <c:numCache>
                <c:formatCode>0.00000</c:formatCode>
                <c:ptCount val="1001"/>
                <c:pt idx="0">
                  <c:v>-3.0902323061678132</c:v>
                </c:pt>
                <c:pt idx="1">
                  <c:v>-3.0840518415554774</c:v>
                </c:pt>
                <c:pt idx="2">
                  <c:v>-3.0778713769431416</c:v>
                </c:pt>
                <c:pt idx="3">
                  <c:v>-3.0716909123308058</c:v>
                </c:pt>
                <c:pt idx="4">
                  <c:v>-3.06551044771847</c:v>
                </c:pt>
                <c:pt idx="5">
                  <c:v>-3.0593299831061342</c:v>
                </c:pt>
                <c:pt idx="6">
                  <c:v>-3.0531495184937985</c:v>
                </c:pt>
                <c:pt idx="7">
                  <c:v>-3.0469690538814627</c:v>
                </c:pt>
                <c:pt idx="8">
                  <c:v>-3.0407885892691269</c:v>
                </c:pt>
                <c:pt idx="9">
                  <c:v>-3.0346081246567911</c:v>
                </c:pt>
                <c:pt idx="10">
                  <c:v>-3.0284276600444553</c:v>
                </c:pt>
                <c:pt idx="11">
                  <c:v>-3.0222471954321195</c:v>
                </c:pt>
                <c:pt idx="12">
                  <c:v>-3.0160667308197837</c:v>
                </c:pt>
                <c:pt idx="13">
                  <c:v>-3.0098862662074479</c:v>
                </c:pt>
                <c:pt idx="14">
                  <c:v>-3.0037058015951121</c:v>
                </c:pt>
                <c:pt idx="15">
                  <c:v>-2.9975253369827763</c:v>
                </c:pt>
                <c:pt idx="16">
                  <c:v>-2.9913448723704406</c:v>
                </c:pt>
                <c:pt idx="17">
                  <c:v>-2.9851644077581048</c:v>
                </c:pt>
                <c:pt idx="18">
                  <c:v>-2.978983943145769</c:v>
                </c:pt>
                <c:pt idx="19">
                  <c:v>-2.9728034785334332</c:v>
                </c:pt>
                <c:pt idx="20">
                  <c:v>-2.9666230139210974</c:v>
                </c:pt>
                <c:pt idx="21">
                  <c:v>-2.9604425493087616</c:v>
                </c:pt>
                <c:pt idx="22">
                  <c:v>-2.9542620846964258</c:v>
                </c:pt>
                <c:pt idx="23">
                  <c:v>-2.94808162008409</c:v>
                </c:pt>
                <c:pt idx="24">
                  <c:v>-2.9419011554717542</c:v>
                </c:pt>
                <c:pt idx="25">
                  <c:v>-2.9357206908594184</c:v>
                </c:pt>
                <c:pt idx="26">
                  <c:v>-2.9295402262470827</c:v>
                </c:pt>
                <c:pt idx="27">
                  <c:v>-2.9233597616347469</c:v>
                </c:pt>
                <c:pt idx="28">
                  <c:v>-2.9171792970224111</c:v>
                </c:pt>
                <c:pt idx="29">
                  <c:v>-2.9109988324100753</c:v>
                </c:pt>
                <c:pt idx="30">
                  <c:v>-2.9048183677977395</c:v>
                </c:pt>
                <c:pt idx="31">
                  <c:v>-2.8986379031854037</c:v>
                </c:pt>
                <c:pt idx="32">
                  <c:v>-2.8924574385730679</c:v>
                </c:pt>
                <c:pt idx="33">
                  <c:v>-2.8862769739607321</c:v>
                </c:pt>
                <c:pt idx="34">
                  <c:v>-2.8800965093483963</c:v>
                </c:pt>
                <c:pt idx="35">
                  <c:v>-2.8739160447360605</c:v>
                </c:pt>
                <c:pt idx="36">
                  <c:v>-2.8677355801237248</c:v>
                </c:pt>
                <c:pt idx="37">
                  <c:v>-2.861555115511389</c:v>
                </c:pt>
                <c:pt idx="38">
                  <c:v>-2.8553746508990532</c:v>
                </c:pt>
                <c:pt idx="39">
                  <c:v>-2.8491941862867174</c:v>
                </c:pt>
                <c:pt idx="40">
                  <c:v>-2.8430137216743816</c:v>
                </c:pt>
                <c:pt idx="41">
                  <c:v>-2.8368332570620458</c:v>
                </c:pt>
                <c:pt idx="42">
                  <c:v>-2.83065279244971</c:v>
                </c:pt>
                <c:pt idx="43">
                  <c:v>-2.8244723278373742</c:v>
                </c:pt>
                <c:pt idx="44">
                  <c:v>-2.8182918632250384</c:v>
                </c:pt>
                <c:pt idx="45">
                  <c:v>-2.8121113986127027</c:v>
                </c:pt>
                <c:pt idx="46">
                  <c:v>-2.8059309340003669</c:v>
                </c:pt>
                <c:pt idx="47">
                  <c:v>-2.7997504693880311</c:v>
                </c:pt>
                <c:pt idx="48">
                  <c:v>-2.7935700047756953</c:v>
                </c:pt>
                <c:pt idx="49">
                  <c:v>-2.7873895401633595</c:v>
                </c:pt>
                <c:pt idx="50">
                  <c:v>-2.7812090755510237</c:v>
                </c:pt>
                <c:pt idx="51">
                  <c:v>-2.7750286109386879</c:v>
                </c:pt>
                <c:pt idx="52">
                  <c:v>-2.7688481463263521</c:v>
                </c:pt>
                <c:pt idx="53">
                  <c:v>-2.7626676817140163</c:v>
                </c:pt>
                <c:pt idx="54">
                  <c:v>-2.7564872171016805</c:v>
                </c:pt>
                <c:pt idx="55">
                  <c:v>-2.7503067524893448</c:v>
                </c:pt>
                <c:pt idx="56">
                  <c:v>-2.744126287877009</c:v>
                </c:pt>
                <c:pt idx="57">
                  <c:v>-2.7379458232646732</c:v>
                </c:pt>
                <c:pt idx="58">
                  <c:v>-2.7317653586523374</c:v>
                </c:pt>
                <c:pt idx="59">
                  <c:v>-2.7255848940400016</c:v>
                </c:pt>
                <c:pt idx="60">
                  <c:v>-2.7194044294276658</c:v>
                </c:pt>
                <c:pt idx="61">
                  <c:v>-2.71322396481533</c:v>
                </c:pt>
                <c:pt idx="62">
                  <c:v>-2.7070435002029942</c:v>
                </c:pt>
                <c:pt idx="63">
                  <c:v>-2.7008630355906584</c:v>
                </c:pt>
                <c:pt idx="64">
                  <c:v>-2.6946825709783226</c:v>
                </c:pt>
                <c:pt idx="65">
                  <c:v>-2.6885021063659869</c:v>
                </c:pt>
                <c:pt idx="66">
                  <c:v>-2.6823216417536511</c:v>
                </c:pt>
                <c:pt idx="67">
                  <c:v>-2.6761411771413153</c:v>
                </c:pt>
                <c:pt idx="68">
                  <c:v>-2.6699607125289795</c:v>
                </c:pt>
                <c:pt idx="69">
                  <c:v>-2.6637802479166437</c:v>
                </c:pt>
                <c:pt idx="70">
                  <c:v>-2.6575997833043079</c:v>
                </c:pt>
                <c:pt idx="71">
                  <c:v>-2.6514193186919721</c:v>
                </c:pt>
                <c:pt idx="72">
                  <c:v>-2.6452388540796363</c:v>
                </c:pt>
                <c:pt idx="73">
                  <c:v>-2.6390583894673005</c:v>
                </c:pt>
                <c:pt idx="74">
                  <c:v>-2.6328779248549647</c:v>
                </c:pt>
                <c:pt idx="75">
                  <c:v>-2.626697460242629</c:v>
                </c:pt>
                <c:pt idx="76">
                  <c:v>-2.6205169956302932</c:v>
                </c:pt>
                <c:pt idx="77">
                  <c:v>-2.6143365310179574</c:v>
                </c:pt>
                <c:pt idx="78">
                  <c:v>-2.6081560664056216</c:v>
                </c:pt>
                <c:pt idx="79">
                  <c:v>-2.6019756017932858</c:v>
                </c:pt>
                <c:pt idx="80">
                  <c:v>-2.59579513718095</c:v>
                </c:pt>
                <c:pt idx="81">
                  <c:v>-2.5896146725686142</c:v>
                </c:pt>
                <c:pt idx="82">
                  <c:v>-2.5834342079562784</c:v>
                </c:pt>
                <c:pt idx="83">
                  <c:v>-2.5772537433439426</c:v>
                </c:pt>
                <c:pt idx="84">
                  <c:v>-2.5710732787316068</c:v>
                </c:pt>
                <c:pt idx="85">
                  <c:v>-2.5648928141192711</c:v>
                </c:pt>
                <c:pt idx="86">
                  <c:v>-2.5587123495069353</c:v>
                </c:pt>
                <c:pt idx="87">
                  <c:v>-2.5525318848945995</c:v>
                </c:pt>
                <c:pt idx="88">
                  <c:v>-2.5463514202822637</c:v>
                </c:pt>
                <c:pt idx="89">
                  <c:v>-2.5401709556699279</c:v>
                </c:pt>
                <c:pt idx="90">
                  <c:v>-2.5339904910575921</c:v>
                </c:pt>
                <c:pt idx="91">
                  <c:v>-2.5278100264452563</c:v>
                </c:pt>
                <c:pt idx="92">
                  <c:v>-2.5216295618329205</c:v>
                </c:pt>
                <c:pt idx="93">
                  <c:v>-2.5154490972205847</c:v>
                </c:pt>
                <c:pt idx="94">
                  <c:v>-2.509268632608249</c:v>
                </c:pt>
                <c:pt idx="95">
                  <c:v>-2.5030881679959132</c:v>
                </c:pt>
                <c:pt idx="96">
                  <c:v>-2.4969077033835774</c:v>
                </c:pt>
                <c:pt idx="97">
                  <c:v>-2.4907272387712416</c:v>
                </c:pt>
                <c:pt idx="98">
                  <c:v>-2.4845467741589058</c:v>
                </c:pt>
                <c:pt idx="99">
                  <c:v>-2.47836630954657</c:v>
                </c:pt>
                <c:pt idx="100">
                  <c:v>-2.4721858449342342</c:v>
                </c:pt>
                <c:pt idx="101">
                  <c:v>-2.4660053803218984</c:v>
                </c:pt>
                <c:pt idx="102">
                  <c:v>-2.4598249157095626</c:v>
                </c:pt>
                <c:pt idx="103">
                  <c:v>-2.4536444510972268</c:v>
                </c:pt>
                <c:pt idx="104">
                  <c:v>-2.4474639864848911</c:v>
                </c:pt>
                <c:pt idx="105">
                  <c:v>-2.4412835218725553</c:v>
                </c:pt>
                <c:pt idx="106">
                  <c:v>-2.4351030572602195</c:v>
                </c:pt>
                <c:pt idx="107">
                  <c:v>-2.4289225926478837</c:v>
                </c:pt>
                <c:pt idx="108">
                  <c:v>-2.4227421280355479</c:v>
                </c:pt>
                <c:pt idx="109">
                  <c:v>-2.4165616634232121</c:v>
                </c:pt>
                <c:pt idx="110">
                  <c:v>-2.4103811988108763</c:v>
                </c:pt>
                <c:pt idx="111">
                  <c:v>-2.4042007341985405</c:v>
                </c:pt>
                <c:pt idx="112">
                  <c:v>-2.3980202695862047</c:v>
                </c:pt>
                <c:pt idx="113">
                  <c:v>-2.3918398049738689</c:v>
                </c:pt>
                <c:pt idx="114">
                  <c:v>-2.3856593403615332</c:v>
                </c:pt>
                <c:pt idx="115">
                  <c:v>-2.3794788757491974</c:v>
                </c:pt>
                <c:pt idx="116">
                  <c:v>-2.3732984111368616</c:v>
                </c:pt>
                <c:pt idx="117">
                  <c:v>-2.3671179465245258</c:v>
                </c:pt>
                <c:pt idx="118">
                  <c:v>-2.36093748191219</c:v>
                </c:pt>
                <c:pt idx="119">
                  <c:v>-2.3547570172998542</c:v>
                </c:pt>
                <c:pt idx="120">
                  <c:v>-2.3485765526875184</c:v>
                </c:pt>
                <c:pt idx="121">
                  <c:v>-2.3423960880751826</c:v>
                </c:pt>
                <c:pt idx="122">
                  <c:v>-2.3362156234628468</c:v>
                </c:pt>
                <c:pt idx="123">
                  <c:v>-2.330035158850511</c:v>
                </c:pt>
                <c:pt idx="124">
                  <c:v>-2.3238546942381753</c:v>
                </c:pt>
                <c:pt idx="125">
                  <c:v>-2.3176742296258395</c:v>
                </c:pt>
                <c:pt idx="126">
                  <c:v>-2.3114937650135037</c:v>
                </c:pt>
                <c:pt idx="127">
                  <c:v>-2.3053133004011679</c:v>
                </c:pt>
                <c:pt idx="128">
                  <c:v>-2.2991328357888321</c:v>
                </c:pt>
                <c:pt idx="129">
                  <c:v>-2.2929523711764963</c:v>
                </c:pt>
                <c:pt idx="130">
                  <c:v>-2.2867719065641605</c:v>
                </c:pt>
                <c:pt idx="131">
                  <c:v>-2.2805914419518247</c:v>
                </c:pt>
                <c:pt idx="132">
                  <c:v>-2.2744109773394889</c:v>
                </c:pt>
                <c:pt idx="133">
                  <c:v>-2.2682305127271531</c:v>
                </c:pt>
                <c:pt idx="134">
                  <c:v>-2.2620500481148174</c:v>
                </c:pt>
                <c:pt idx="135">
                  <c:v>-2.2558695835024816</c:v>
                </c:pt>
                <c:pt idx="136">
                  <c:v>-2.2496891188901458</c:v>
                </c:pt>
                <c:pt idx="137">
                  <c:v>-2.24350865427781</c:v>
                </c:pt>
                <c:pt idx="138">
                  <c:v>-2.2373281896654742</c:v>
                </c:pt>
                <c:pt idx="139">
                  <c:v>-2.2311477250531384</c:v>
                </c:pt>
                <c:pt idx="140">
                  <c:v>-2.2249672604408026</c:v>
                </c:pt>
                <c:pt idx="141">
                  <c:v>-2.2187867958284668</c:v>
                </c:pt>
                <c:pt idx="142">
                  <c:v>-2.212606331216131</c:v>
                </c:pt>
                <c:pt idx="143">
                  <c:v>-2.2064258666037952</c:v>
                </c:pt>
                <c:pt idx="144">
                  <c:v>-2.2002454019914595</c:v>
                </c:pt>
                <c:pt idx="145">
                  <c:v>-2.1940649373791237</c:v>
                </c:pt>
                <c:pt idx="146">
                  <c:v>-2.1878844727667879</c:v>
                </c:pt>
                <c:pt idx="147">
                  <c:v>-2.1817040081544521</c:v>
                </c:pt>
                <c:pt idx="148">
                  <c:v>-2.1755235435421163</c:v>
                </c:pt>
                <c:pt idx="149">
                  <c:v>-2.1693430789297805</c:v>
                </c:pt>
                <c:pt idx="150">
                  <c:v>-2.1631626143174447</c:v>
                </c:pt>
                <c:pt idx="151">
                  <c:v>-2.1569821497051089</c:v>
                </c:pt>
                <c:pt idx="152">
                  <c:v>-2.1508016850927731</c:v>
                </c:pt>
                <c:pt idx="153">
                  <c:v>-2.1446212204804374</c:v>
                </c:pt>
                <c:pt idx="154">
                  <c:v>-2.1384407558681016</c:v>
                </c:pt>
                <c:pt idx="155">
                  <c:v>-2.1322602912557658</c:v>
                </c:pt>
                <c:pt idx="156">
                  <c:v>-2.12607982664343</c:v>
                </c:pt>
                <c:pt idx="157">
                  <c:v>-2.1198993620310942</c:v>
                </c:pt>
                <c:pt idx="158">
                  <c:v>-2.1137188974187584</c:v>
                </c:pt>
                <c:pt idx="159">
                  <c:v>-2.1075384328064226</c:v>
                </c:pt>
                <c:pt idx="160">
                  <c:v>-2.1013579681940868</c:v>
                </c:pt>
                <c:pt idx="161">
                  <c:v>-2.095177503581751</c:v>
                </c:pt>
                <c:pt idx="162">
                  <c:v>-2.0889970389694152</c:v>
                </c:pt>
                <c:pt idx="163">
                  <c:v>-2.0828165743570795</c:v>
                </c:pt>
                <c:pt idx="164">
                  <c:v>-2.0766361097447437</c:v>
                </c:pt>
                <c:pt idx="165">
                  <c:v>-2.0704556451324079</c:v>
                </c:pt>
                <c:pt idx="166">
                  <c:v>-2.0642751805200721</c:v>
                </c:pt>
                <c:pt idx="167">
                  <c:v>-2.0580947159077363</c:v>
                </c:pt>
                <c:pt idx="168">
                  <c:v>-2.0519142512954005</c:v>
                </c:pt>
                <c:pt idx="169">
                  <c:v>-2.0457337866830647</c:v>
                </c:pt>
                <c:pt idx="170">
                  <c:v>-2.0395533220707289</c:v>
                </c:pt>
                <c:pt idx="171">
                  <c:v>-2.0333728574583931</c:v>
                </c:pt>
                <c:pt idx="172">
                  <c:v>-2.0271923928460573</c:v>
                </c:pt>
                <c:pt idx="173">
                  <c:v>-2.0210119282337216</c:v>
                </c:pt>
                <c:pt idx="174">
                  <c:v>-2.0148314636213858</c:v>
                </c:pt>
                <c:pt idx="175">
                  <c:v>-2.00865099900905</c:v>
                </c:pt>
                <c:pt idx="176">
                  <c:v>-2.0024705343967142</c:v>
                </c:pt>
                <c:pt idx="177">
                  <c:v>-1.9962900697843786</c:v>
                </c:pt>
                <c:pt idx="178">
                  <c:v>-1.9901096051720431</c:v>
                </c:pt>
                <c:pt idx="179">
                  <c:v>-1.9839291405597075</c:v>
                </c:pt>
                <c:pt idx="180">
                  <c:v>-1.9777486759473719</c:v>
                </c:pt>
                <c:pt idx="181">
                  <c:v>-1.9715682113350363</c:v>
                </c:pt>
                <c:pt idx="182">
                  <c:v>-1.9653877467227008</c:v>
                </c:pt>
                <c:pt idx="183">
                  <c:v>-1.9592072821103652</c:v>
                </c:pt>
                <c:pt idx="184">
                  <c:v>-1.9530268174980296</c:v>
                </c:pt>
                <c:pt idx="185">
                  <c:v>-1.9468463528856941</c:v>
                </c:pt>
                <c:pt idx="186">
                  <c:v>-1.9406658882733585</c:v>
                </c:pt>
                <c:pt idx="187">
                  <c:v>-1.9344854236610229</c:v>
                </c:pt>
                <c:pt idx="188">
                  <c:v>-1.9283049590486874</c:v>
                </c:pt>
                <c:pt idx="189">
                  <c:v>-1.9221244944363518</c:v>
                </c:pt>
                <c:pt idx="190">
                  <c:v>-1.9159440298240162</c:v>
                </c:pt>
                <c:pt idx="191">
                  <c:v>-1.9097635652116807</c:v>
                </c:pt>
                <c:pt idx="192">
                  <c:v>-1.9035831005993451</c:v>
                </c:pt>
                <c:pt idx="193">
                  <c:v>-1.8974026359870095</c:v>
                </c:pt>
                <c:pt idx="194">
                  <c:v>-1.891222171374674</c:v>
                </c:pt>
                <c:pt idx="195">
                  <c:v>-1.8850417067623384</c:v>
                </c:pt>
                <c:pt idx="196">
                  <c:v>-1.8788612421500028</c:v>
                </c:pt>
                <c:pt idx="197">
                  <c:v>-1.8726807775376673</c:v>
                </c:pt>
                <c:pt idx="198">
                  <c:v>-1.8665003129253317</c:v>
                </c:pt>
                <c:pt idx="199">
                  <c:v>-1.8603198483129961</c:v>
                </c:pt>
                <c:pt idx="200">
                  <c:v>-1.8541393837006606</c:v>
                </c:pt>
                <c:pt idx="201">
                  <c:v>-1.847958919088325</c:v>
                </c:pt>
                <c:pt idx="202">
                  <c:v>-1.8417784544759894</c:v>
                </c:pt>
                <c:pt idx="203">
                  <c:v>-1.8355979898636539</c:v>
                </c:pt>
                <c:pt idx="204">
                  <c:v>-1.8294175252513183</c:v>
                </c:pt>
                <c:pt idx="205">
                  <c:v>-1.8232370606389827</c:v>
                </c:pt>
                <c:pt idx="206">
                  <c:v>-1.8170565960266472</c:v>
                </c:pt>
                <c:pt idx="207">
                  <c:v>-1.8108761314143116</c:v>
                </c:pt>
                <c:pt idx="208">
                  <c:v>-1.804695666801976</c:v>
                </c:pt>
                <c:pt idx="209">
                  <c:v>-1.7985152021896404</c:v>
                </c:pt>
                <c:pt idx="210">
                  <c:v>-1.7923347375773049</c:v>
                </c:pt>
                <c:pt idx="211">
                  <c:v>-1.7861542729649693</c:v>
                </c:pt>
                <c:pt idx="212">
                  <c:v>-1.7799738083526337</c:v>
                </c:pt>
                <c:pt idx="213">
                  <c:v>-1.7737933437402982</c:v>
                </c:pt>
                <c:pt idx="214">
                  <c:v>-1.7676128791279626</c:v>
                </c:pt>
                <c:pt idx="215">
                  <c:v>-1.761432414515627</c:v>
                </c:pt>
                <c:pt idx="216">
                  <c:v>-1.7552519499032915</c:v>
                </c:pt>
                <c:pt idx="217">
                  <c:v>-1.7490714852909559</c:v>
                </c:pt>
                <c:pt idx="218">
                  <c:v>-1.7428910206786203</c:v>
                </c:pt>
                <c:pt idx="219">
                  <c:v>-1.7367105560662848</c:v>
                </c:pt>
                <c:pt idx="220">
                  <c:v>-1.7305300914539492</c:v>
                </c:pt>
                <c:pt idx="221">
                  <c:v>-1.7243496268416136</c:v>
                </c:pt>
                <c:pt idx="222">
                  <c:v>-1.7181691622292781</c:v>
                </c:pt>
                <c:pt idx="223">
                  <c:v>-1.7119886976169425</c:v>
                </c:pt>
                <c:pt idx="224">
                  <c:v>-1.7058082330046069</c:v>
                </c:pt>
                <c:pt idx="225">
                  <c:v>-1.6996277683922714</c:v>
                </c:pt>
                <c:pt idx="226">
                  <c:v>-1.6934473037799358</c:v>
                </c:pt>
                <c:pt idx="227">
                  <c:v>-1.6872668391676002</c:v>
                </c:pt>
                <c:pt idx="228">
                  <c:v>-1.6810863745552647</c:v>
                </c:pt>
                <c:pt idx="229">
                  <c:v>-1.6749059099429291</c:v>
                </c:pt>
                <c:pt idx="230">
                  <c:v>-1.6687254453305935</c:v>
                </c:pt>
                <c:pt idx="231">
                  <c:v>-1.662544980718258</c:v>
                </c:pt>
                <c:pt idx="232">
                  <c:v>-1.6563645161059224</c:v>
                </c:pt>
                <c:pt idx="233">
                  <c:v>-1.6501840514935868</c:v>
                </c:pt>
                <c:pt idx="234">
                  <c:v>-1.6440035868812513</c:v>
                </c:pt>
                <c:pt idx="235">
                  <c:v>-1.6378231222689157</c:v>
                </c:pt>
                <c:pt idx="236">
                  <c:v>-1.6316426576565801</c:v>
                </c:pt>
                <c:pt idx="237">
                  <c:v>-1.6254621930442446</c:v>
                </c:pt>
                <c:pt idx="238">
                  <c:v>-1.619281728431909</c:v>
                </c:pt>
                <c:pt idx="239">
                  <c:v>-1.6131012638195734</c:v>
                </c:pt>
                <c:pt idx="240">
                  <c:v>-1.6069207992072378</c:v>
                </c:pt>
                <c:pt idx="241">
                  <c:v>-1.6007403345949023</c:v>
                </c:pt>
                <c:pt idx="242">
                  <c:v>-1.5945598699825667</c:v>
                </c:pt>
                <c:pt idx="243">
                  <c:v>-1.5883794053702311</c:v>
                </c:pt>
                <c:pt idx="244">
                  <c:v>-1.5821989407578956</c:v>
                </c:pt>
                <c:pt idx="245">
                  <c:v>-1.57601847614556</c:v>
                </c:pt>
                <c:pt idx="246">
                  <c:v>-1.5698380115332244</c:v>
                </c:pt>
                <c:pt idx="247">
                  <c:v>-1.5636575469208889</c:v>
                </c:pt>
                <c:pt idx="248">
                  <c:v>-1.5574770823085533</c:v>
                </c:pt>
                <c:pt idx="249">
                  <c:v>-1.5512966176962177</c:v>
                </c:pt>
                <c:pt idx="250">
                  <c:v>-1.5451161530838822</c:v>
                </c:pt>
                <c:pt idx="251">
                  <c:v>-1.5389356884715466</c:v>
                </c:pt>
                <c:pt idx="252">
                  <c:v>-1.532755223859211</c:v>
                </c:pt>
                <c:pt idx="253">
                  <c:v>-1.5265747592468755</c:v>
                </c:pt>
                <c:pt idx="254">
                  <c:v>-1.5203942946345399</c:v>
                </c:pt>
                <c:pt idx="255">
                  <c:v>-1.5142138300222043</c:v>
                </c:pt>
                <c:pt idx="256">
                  <c:v>-1.5080333654098688</c:v>
                </c:pt>
                <c:pt idx="257">
                  <c:v>-1.5018529007975332</c:v>
                </c:pt>
                <c:pt idx="258">
                  <c:v>-1.4956724361851976</c:v>
                </c:pt>
                <c:pt idx="259">
                  <c:v>-1.4894919715728621</c:v>
                </c:pt>
                <c:pt idx="260">
                  <c:v>-1.4833115069605265</c:v>
                </c:pt>
                <c:pt idx="261">
                  <c:v>-1.4771310423481909</c:v>
                </c:pt>
                <c:pt idx="262">
                  <c:v>-1.4709505777358554</c:v>
                </c:pt>
                <c:pt idx="263">
                  <c:v>-1.4647701131235198</c:v>
                </c:pt>
                <c:pt idx="264">
                  <c:v>-1.4585896485111842</c:v>
                </c:pt>
                <c:pt idx="265">
                  <c:v>-1.4524091838988487</c:v>
                </c:pt>
                <c:pt idx="266">
                  <c:v>-1.4462287192865131</c:v>
                </c:pt>
                <c:pt idx="267">
                  <c:v>-1.4400482546741775</c:v>
                </c:pt>
                <c:pt idx="268">
                  <c:v>-1.433867790061842</c:v>
                </c:pt>
                <c:pt idx="269">
                  <c:v>-1.4276873254495064</c:v>
                </c:pt>
                <c:pt idx="270">
                  <c:v>-1.4215068608371708</c:v>
                </c:pt>
                <c:pt idx="271">
                  <c:v>-1.4153263962248352</c:v>
                </c:pt>
                <c:pt idx="272">
                  <c:v>-1.4091459316124997</c:v>
                </c:pt>
                <c:pt idx="273">
                  <c:v>-1.4029654670001641</c:v>
                </c:pt>
                <c:pt idx="274">
                  <c:v>-1.3967850023878285</c:v>
                </c:pt>
                <c:pt idx="275">
                  <c:v>-1.390604537775493</c:v>
                </c:pt>
                <c:pt idx="276">
                  <c:v>-1.3844240731631574</c:v>
                </c:pt>
                <c:pt idx="277">
                  <c:v>-1.3782436085508218</c:v>
                </c:pt>
                <c:pt idx="278">
                  <c:v>-1.3720631439384863</c:v>
                </c:pt>
                <c:pt idx="279">
                  <c:v>-1.3658826793261507</c:v>
                </c:pt>
                <c:pt idx="280">
                  <c:v>-1.3597022147138151</c:v>
                </c:pt>
                <c:pt idx="281">
                  <c:v>-1.3535217501014796</c:v>
                </c:pt>
                <c:pt idx="282">
                  <c:v>-1.347341285489144</c:v>
                </c:pt>
                <c:pt idx="283">
                  <c:v>-1.3411608208768084</c:v>
                </c:pt>
                <c:pt idx="284">
                  <c:v>-1.3349803562644729</c:v>
                </c:pt>
                <c:pt idx="285">
                  <c:v>-1.3287998916521373</c:v>
                </c:pt>
                <c:pt idx="286">
                  <c:v>-1.3226194270398017</c:v>
                </c:pt>
                <c:pt idx="287">
                  <c:v>-1.3164389624274662</c:v>
                </c:pt>
                <c:pt idx="288">
                  <c:v>-1.3102584978151306</c:v>
                </c:pt>
                <c:pt idx="289">
                  <c:v>-1.304078033202795</c:v>
                </c:pt>
                <c:pt idx="290">
                  <c:v>-1.2978975685904595</c:v>
                </c:pt>
                <c:pt idx="291">
                  <c:v>-1.2917171039781239</c:v>
                </c:pt>
                <c:pt idx="292">
                  <c:v>-1.2855366393657883</c:v>
                </c:pt>
                <c:pt idx="293">
                  <c:v>-1.2793561747534528</c:v>
                </c:pt>
                <c:pt idx="294">
                  <c:v>-1.2731757101411172</c:v>
                </c:pt>
                <c:pt idx="295">
                  <c:v>-1.2669952455287816</c:v>
                </c:pt>
                <c:pt idx="296">
                  <c:v>-1.2608147809164461</c:v>
                </c:pt>
                <c:pt idx="297">
                  <c:v>-1.2546343163041105</c:v>
                </c:pt>
                <c:pt idx="298">
                  <c:v>-1.2484538516917749</c:v>
                </c:pt>
                <c:pt idx="299">
                  <c:v>-1.2422733870794394</c:v>
                </c:pt>
                <c:pt idx="300">
                  <c:v>-1.2360929224671038</c:v>
                </c:pt>
                <c:pt idx="301">
                  <c:v>-1.2299124578547682</c:v>
                </c:pt>
                <c:pt idx="302">
                  <c:v>-1.2237319932424326</c:v>
                </c:pt>
                <c:pt idx="303">
                  <c:v>-1.2175515286300971</c:v>
                </c:pt>
                <c:pt idx="304">
                  <c:v>-1.2113710640177615</c:v>
                </c:pt>
                <c:pt idx="305">
                  <c:v>-1.2051905994054259</c:v>
                </c:pt>
                <c:pt idx="306">
                  <c:v>-1.1990101347930904</c:v>
                </c:pt>
                <c:pt idx="307">
                  <c:v>-1.1928296701807548</c:v>
                </c:pt>
                <c:pt idx="308">
                  <c:v>-1.1866492055684192</c:v>
                </c:pt>
                <c:pt idx="309">
                  <c:v>-1.1804687409560837</c:v>
                </c:pt>
                <c:pt idx="310">
                  <c:v>-1.1742882763437481</c:v>
                </c:pt>
                <c:pt idx="311">
                  <c:v>-1.1681078117314125</c:v>
                </c:pt>
                <c:pt idx="312">
                  <c:v>-1.161927347119077</c:v>
                </c:pt>
                <c:pt idx="313">
                  <c:v>-1.1557468825067414</c:v>
                </c:pt>
                <c:pt idx="314">
                  <c:v>-1.1495664178944058</c:v>
                </c:pt>
                <c:pt idx="315">
                  <c:v>-1.1433859532820703</c:v>
                </c:pt>
                <c:pt idx="316">
                  <c:v>-1.1372054886697347</c:v>
                </c:pt>
                <c:pt idx="317">
                  <c:v>-1.1310250240573991</c:v>
                </c:pt>
                <c:pt idx="318">
                  <c:v>-1.1248445594450636</c:v>
                </c:pt>
                <c:pt idx="319">
                  <c:v>-1.118664094832728</c:v>
                </c:pt>
                <c:pt idx="320">
                  <c:v>-1.1124836302203924</c:v>
                </c:pt>
                <c:pt idx="321">
                  <c:v>-1.1063031656080569</c:v>
                </c:pt>
                <c:pt idx="322">
                  <c:v>-1.1001227009957213</c:v>
                </c:pt>
                <c:pt idx="323">
                  <c:v>-1.0939422363833857</c:v>
                </c:pt>
                <c:pt idx="324">
                  <c:v>-1.0877617717710502</c:v>
                </c:pt>
                <c:pt idx="325">
                  <c:v>-1.0815813071587146</c:v>
                </c:pt>
                <c:pt idx="326">
                  <c:v>-1.075400842546379</c:v>
                </c:pt>
                <c:pt idx="327">
                  <c:v>-1.0692203779340435</c:v>
                </c:pt>
                <c:pt idx="328">
                  <c:v>-1.0630399133217079</c:v>
                </c:pt>
                <c:pt idx="329">
                  <c:v>-1.0568594487093723</c:v>
                </c:pt>
                <c:pt idx="330">
                  <c:v>-1.0506789840970368</c:v>
                </c:pt>
                <c:pt idx="331">
                  <c:v>-1.0444985194847012</c:v>
                </c:pt>
                <c:pt idx="332">
                  <c:v>-1.0383180548723656</c:v>
                </c:pt>
                <c:pt idx="333">
                  <c:v>-1.03213759026003</c:v>
                </c:pt>
                <c:pt idx="334">
                  <c:v>-1.0259571256476945</c:v>
                </c:pt>
                <c:pt idx="335">
                  <c:v>-1.0197766610353589</c:v>
                </c:pt>
                <c:pt idx="336">
                  <c:v>-1.0135961964230233</c:v>
                </c:pt>
                <c:pt idx="337">
                  <c:v>-1.0074157318106878</c:v>
                </c:pt>
                <c:pt idx="338">
                  <c:v>-1.0012352671983522</c:v>
                </c:pt>
                <c:pt idx="339">
                  <c:v>-0.99505480258601653</c:v>
                </c:pt>
                <c:pt idx="340">
                  <c:v>-0.98887433797368085</c:v>
                </c:pt>
                <c:pt idx="341">
                  <c:v>-0.98269387336134517</c:v>
                </c:pt>
                <c:pt idx="342">
                  <c:v>-0.97651340874900949</c:v>
                </c:pt>
                <c:pt idx="343">
                  <c:v>-0.97033294413667381</c:v>
                </c:pt>
                <c:pt idx="344">
                  <c:v>-0.96415247952433814</c:v>
                </c:pt>
                <c:pt idx="345">
                  <c:v>-0.95797201491200246</c:v>
                </c:pt>
                <c:pt idx="346">
                  <c:v>-0.95179155029966678</c:v>
                </c:pt>
                <c:pt idx="347">
                  <c:v>-0.9456110856873311</c:v>
                </c:pt>
                <c:pt idx="348">
                  <c:v>-0.93943062107499542</c:v>
                </c:pt>
                <c:pt idx="349">
                  <c:v>-0.93325015646265974</c:v>
                </c:pt>
                <c:pt idx="350">
                  <c:v>-0.92706969185032406</c:v>
                </c:pt>
                <c:pt idx="351">
                  <c:v>-0.92088922723798838</c:v>
                </c:pt>
                <c:pt idx="352">
                  <c:v>-0.9147087626256527</c:v>
                </c:pt>
                <c:pt idx="353">
                  <c:v>-0.90852829801331703</c:v>
                </c:pt>
                <c:pt idx="354">
                  <c:v>-0.90234783340098135</c:v>
                </c:pt>
                <c:pt idx="355">
                  <c:v>-0.89616736878864567</c:v>
                </c:pt>
                <c:pt idx="356">
                  <c:v>-0.88998690417630999</c:v>
                </c:pt>
                <c:pt idx="357">
                  <c:v>-0.88380643956397431</c:v>
                </c:pt>
                <c:pt idx="358">
                  <c:v>-0.87762597495163863</c:v>
                </c:pt>
                <c:pt idx="359">
                  <c:v>-0.87144551033930295</c:v>
                </c:pt>
                <c:pt idx="360">
                  <c:v>-0.86526504572696727</c:v>
                </c:pt>
                <c:pt idx="361">
                  <c:v>-0.8590845811146316</c:v>
                </c:pt>
                <c:pt idx="362">
                  <c:v>-0.85290411650229592</c:v>
                </c:pt>
                <c:pt idx="363">
                  <c:v>-0.84672365188996024</c:v>
                </c:pt>
                <c:pt idx="364">
                  <c:v>-0.84054318727762456</c:v>
                </c:pt>
                <c:pt idx="365">
                  <c:v>-0.83436272266528888</c:v>
                </c:pt>
                <c:pt idx="366">
                  <c:v>-0.8281822580529532</c:v>
                </c:pt>
                <c:pt idx="367">
                  <c:v>-0.82200179344061752</c:v>
                </c:pt>
                <c:pt idx="368">
                  <c:v>-0.81582132882828184</c:v>
                </c:pt>
                <c:pt idx="369">
                  <c:v>-0.80964086421594617</c:v>
                </c:pt>
                <c:pt idx="370">
                  <c:v>-0.80346039960361049</c:v>
                </c:pt>
                <c:pt idx="371">
                  <c:v>-0.79727993499127481</c:v>
                </c:pt>
                <c:pt idx="372">
                  <c:v>-0.79109947037893913</c:v>
                </c:pt>
                <c:pt idx="373">
                  <c:v>-0.78491900576660345</c:v>
                </c:pt>
                <c:pt idx="374">
                  <c:v>-0.77873854115426777</c:v>
                </c:pt>
                <c:pt idx="375">
                  <c:v>-0.77255807654193209</c:v>
                </c:pt>
                <c:pt idx="376">
                  <c:v>-0.76637761192959641</c:v>
                </c:pt>
                <c:pt idx="377">
                  <c:v>-0.76019714731726074</c:v>
                </c:pt>
                <c:pt idx="378">
                  <c:v>-0.75401668270492506</c:v>
                </c:pt>
                <c:pt idx="379">
                  <c:v>-0.74783621809258938</c:v>
                </c:pt>
                <c:pt idx="380">
                  <c:v>-0.7416557534802537</c:v>
                </c:pt>
                <c:pt idx="381">
                  <c:v>-0.73547528886791802</c:v>
                </c:pt>
                <c:pt idx="382">
                  <c:v>-0.72929482425558234</c:v>
                </c:pt>
                <c:pt idx="383">
                  <c:v>-0.72311435964324666</c:v>
                </c:pt>
                <c:pt idx="384">
                  <c:v>-0.71693389503091098</c:v>
                </c:pt>
                <c:pt idx="385">
                  <c:v>-0.7107534304185753</c:v>
                </c:pt>
                <c:pt idx="386">
                  <c:v>-0.70457296580623963</c:v>
                </c:pt>
                <c:pt idx="387">
                  <c:v>-0.69839250119390395</c:v>
                </c:pt>
                <c:pt idx="388">
                  <c:v>-0.69221203658156827</c:v>
                </c:pt>
                <c:pt idx="389">
                  <c:v>-0.68603157196923259</c:v>
                </c:pt>
                <c:pt idx="390">
                  <c:v>-0.67985110735689691</c:v>
                </c:pt>
                <c:pt idx="391">
                  <c:v>-0.67367064274456123</c:v>
                </c:pt>
                <c:pt idx="392">
                  <c:v>-0.66749017813222555</c:v>
                </c:pt>
                <c:pt idx="393">
                  <c:v>-0.66130971351988987</c:v>
                </c:pt>
                <c:pt idx="394">
                  <c:v>-0.6551292489075542</c:v>
                </c:pt>
                <c:pt idx="395">
                  <c:v>-0.64894878429521852</c:v>
                </c:pt>
                <c:pt idx="396">
                  <c:v>-0.64276831968288284</c:v>
                </c:pt>
                <c:pt idx="397">
                  <c:v>-0.63658785507054716</c:v>
                </c:pt>
                <c:pt idx="398">
                  <c:v>-0.63040739045821148</c:v>
                </c:pt>
                <c:pt idx="399">
                  <c:v>-0.6242269258458758</c:v>
                </c:pt>
                <c:pt idx="400">
                  <c:v>-0.61804646123354012</c:v>
                </c:pt>
                <c:pt idx="401">
                  <c:v>-0.61186599662120444</c:v>
                </c:pt>
                <c:pt idx="402">
                  <c:v>-0.60568553200886877</c:v>
                </c:pt>
                <c:pt idx="403">
                  <c:v>-0.59950506739653309</c:v>
                </c:pt>
                <c:pt idx="404">
                  <c:v>-0.59332460278419741</c:v>
                </c:pt>
                <c:pt idx="405">
                  <c:v>-0.58714413817186173</c:v>
                </c:pt>
                <c:pt idx="406">
                  <c:v>-0.58096367355952605</c:v>
                </c:pt>
                <c:pt idx="407">
                  <c:v>-0.57478320894719037</c:v>
                </c:pt>
                <c:pt idx="408">
                  <c:v>-0.56860274433485469</c:v>
                </c:pt>
                <c:pt idx="409">
                  <c:v>-0.56242227972251901</c:v>
                </c:pt>
                <c:pt idx="410">
                  <c:v>-0.55624181511018334</c:v>
                </c:pt>
                <c:pt idx="411">
                  <c:v>-0.55006135049784766</c:v>
                </c:pt>
                <c:pt idx="412">
                  <c:v>-0.54388088588551198</c:v>
                </c:pt>
                <c:pt idx="413">
                  <c:v>-0.5377004212731763</c:v>
                </c:pt>
                <c:pt idx="414">
                  <c:v>-0.53151995666084062</c:v>
                </c:pt>
                <c:pt idx="415">
                  <c:v>-0.52533949204850494</c:v>
                </c:pt>
                <c:pt idx="416">
                  <c:v>-0.51915902743616926</c:v>
                </c:pt>
                <c:pt idx="417">
                  <c:v>-0.51297856282383358</c:v>
                </c:pt>
                <c:pt idx="418">
                  <c:v>-0.5067980982114979</c:v>
                </c:pt>
                <c:pt idx="419">
                  <c:v>-0.50061763359916223</c:v>
                </c:pt>
                <c:pt idx="420">
                  <c:v>-0.4944371689868266</c:v>
                </c:pt>
                <c:pt idx="421">
                  <c:v>-0.48825670437449098</c:v>
                </c:pt>
                <c:pt idx="422">
                  <c:v>-0.48207623976215536</c:v>
                </c:pt>
                <c:pt idx="423">
                  <c:v>-0.47589577514981973</c:v>
                </c:pt>
                <c:pt idx="424">
                  <c:v>-0.46971531053748411</c:v>
                </c:pt>
                <c:pt idx="425">
                  <c:v>-0.46353484592514849</c:v>
                </c:pt>
                <c:pt idx="426">
                  <c:v>-0.45735438131281286</c:v>
                </c:pt>
                <c:pt idx="427">
                  <c:v>-0.45117391670047724</c:v>
                </c:pt>
                <c:pt idx="428">
                  <c:v>-0.44499345208814162</c:v>
                </c:pt>
                <c:pt idx="429">
                  <c:v>-0.43881298747580599</c:v>
                </c:pt>
                <c:pt idx="430">
                  <c:v>-0.43263252286347037</c:v>
                </c:pt>
                <c:pt idx="431">
                  <c:v>-0.42645205825113475</c:v>
                </c:pt>
                <c:pt idx="432">
                  <c:v>-0.42027159363879912</c:v>
                </c:pt>
                <c:pt idx="433">
                  <c:v>-0.4140911290264635</c:v>
                </c:pt>
                <c:pt idx="434">
                  <c:v>-0.40791066441412788</c:v>
                </c:pt>
                <c:pt idx="435">
                  <c:v>-0.40173019980179225</c:v>
                </c:pt>
                <c:pt idx="436">
                  <c:v>-0.39554973518945663</c:v>
                </c:pt>
                <c:pt idx="437">
                  <c:v>-0.38936927057712101</c:v>
                </c:pt>
                <c:pt idx="438">
                  <c:v>-0.38318880596478538</c:v>
                </c:pt>
                <c:pt idx="439">
                  <c:v>-0.37700834135244976</c:v>
                </c:pt>
                <c:pt idx="440">
                  <c:v>-0.37082787674011414</c:v>
                </c:pt>
                <c:pt idx="441">
                  <c:v>-0.36464741212777851</c:v>
                </c:pt>
                <c:pt idx="442">
                  <c:v>-0.35846694751544289</c:v>
                </c:pt>
                <c:pt idx="443">
                  <c:v>-0.35228648290310727</c:v>
                </c:pt>
                <c:pt idx="444">
                  <c:v>-0.34610601829077164</c:v>
                </c:pt>
                <c:pt idx="445">
                  <c:v>-0.33992555367843602</c:v>
                </c:pt>
                <c:pt idx="446">
                  <c:v>-0.3337450890661004</c:v>
                </c:pt>
                <c:pt idx="447">
                  <c:v>-0.32756462445376477</c:v>
                </c:pt>
                <c:pt idx="448">
                  <c:v>-0.32138415984142915</c:v>
                </c:pt>
                <c:pt idx="449">
                  <c:v>-0.31520369522909353</c:v>
                </c:pt>
                <c:pt idx="450">
                  <c:v>-0.3090232306167579</c:v>
                </c:pt>
                <c:pt idx="451">
                  <c:v>-0.30284276600442228</c:v>
                </c:pt>
                <c:pt idx="452">
                  <c:v>-0.29666230139208666</c:v>
                </c:pt>
                <c:pt idx="453">
                  <c:v>-0.29048183677975103</c:v>
                </c:pt>
                <c:pt idx="454">
                  <c:v>-0.28430137216741541</c:v>
                </c:pt>
                <c:pt idx="455">
                  <c:v>-0.27812090755507979</c:v>
                </c:pt>
                <c:pt idx="456">
                  <c:v>-0.27194044294274416</c:v>
                </c:pt>
                <c:pt idx="457">
                  <c:v>-0.26575997833040854</c:v>
                </c:pt>
                <c:pt idx="458">
                  <c:v>-0.25957951371807292</c:v>
                </c:pt>
                <c:pt idx="459">
                  <c:v>-0.2533990491057373</c:v>
                </c:pt>
                <c:pt idx="460">
                  <c:v>-0.24721858449340167</c:v>
                </c:pt>
                <c:pt idx="461">
                  <c:v>-0.24103811988106605</c:v>
                </c:pt>
                <c:pt idx="462">
                  <c:v>-0.23485765526873043</c:v>
                </c:pt>
                <c:pt idx="463">
                  <c:v>-0.2286771906563948</c:v>
                </c:pt>
                <c:pt idx="464">
                  <c:v>-0.22249672604405918</c:v>
                </c:pt>
                <c:pt idx="465">
                  <c:v>-0.21631626143172356</c:v>
                </c:pt>
                <c:pt idx="466">
                  <c:v>-0.21013579681938793</c:v>
                </c:pt>
                <c:pt idx="467">
                  <c:v>-0.20395533220705231</c:v>
                </c:pt>
                <c:pt idx="468">
                  <c:v>-0.19777486759471669</c:v>
                </c:pt>
                <c:pt idx="469">
                  <c:v>-0.19159440298238106</c:v>
                </c:pt>
                <c:pt idx="470">
                  <c:v>-0.18541393837004544</c:v>
                </c:pt>
                <c:pt idx="471">
                  <c:v>-0.17923347375770982</c:v>
                </c:pt>
                <c:pt idx="472">
                  <c:v>-0.17305300914537419</c:v>
                </c:pt>
                <c:pt idx="473">
                  <c:v>-0.16687254453303857</c:v>
                </c:pt>
                <c:pt idx="474">
                  <c:v>-0.16069207992070295</c:v>
                </c:pt>
                <c:pt idx="475">
                  <c:v>-0.15451161530836732</c:v>
                </c:pt>
                <c:pt idx="476">
                  <c:v>-0.1483311506960317</c:v>
                </c:pt>
                <c:pt idx="477">
                  <c:v>-0.14215068608369608</c:v>
                </c:pt>
                <c:pt idx="478">
                  <c:v>-0.13597022147136045</c:v>
                </c:pt>
                <c:pt idx="479">
                  <c:v>-0.12978975685902483</c:v>
                </c:pt>
                <c:pt idx="480">
                  <c:v>-0.12360929224668921</c:v>
                </c:pt>
                <c:pt idx="481">
                  <c:v>-0.11742882763435358</c:v>
                </c:pt>
                <c:pt idx="482">
                  <c:v>-0.11124836302201796</c:v>
                </c:pt>
                <c:pt idx="483">
                  <c:v>-0.10506789840968234</c:v>
                </c:pt>
                <c:pt idx="484">
                  <c:v>-9.8887433797346713E-2</c:v>
                </c:pt>
                <c:pt idx="485">
                  <c:v>-9.270696918501109E-2</c:v>
                </c:pt>
                <c:pt idx="486">
                  <c:v>-8.6526504572675467E-2</c:v>
                </c:pt>
                <c:pt idx="487">
                  <c:v>-8.0346039960339843E-2</c:v>
                </c:pt>
                <c:pt idx="488">
                  <c:v>-7.416557534800422E-2</c:v>
                </c:pt>
                <c:pt idx="489">
                  <c:v>-6.7985110735668597E-2</c:v>
                </c:pt>
                <c:pt idx="490">
                  <c:v>-6.1804646123332974E-2</c:v>
                </c:pt>
                <c:pt idx="491">
                  <c:v>-5.562418151099735E-2</c:v>
                </c:pt>
                <c:pt idx="492">
                  <c:v>-4.9443716898661727E-2</c:v>
                </c:pt>
                <c:pt idx="493">
                  <c:v>-4.3263252286326104E-2</c:v>
                </c:pt>
                <c:pt idx="494">
                  <c:v>-3.708278767399048E-2</c:v>
                </c:pt>
                <c:pt idx="495">
                  <c:v>-3.0902323061654854E-2</c:v>
                </c:pt>
                <c:pt idx="496">
                  <c:v>-2.4721858449319227E-2</c:v>
                </c:pt>
                <c:pt idx="497">
                  <c:v>-1.85413938369836E-2</c:v>
                </c:pt>
                <c:pt idx="498">
                  <c:v>-1.2360929224647974E-2</c:v>
                </c:pt>
                <c:pt idx="499">
                  <c:v>-6.1804646123123468E-3</c:v>
                </c:pt>
                <c:pt idx="500">
                  <c:v>2.3279989047608751E-14</c:v>
                </c:pt>
                <c:pt idx="501">
                  <c:v>6.1804646123589067E-3</c:v>
                </c:pt>
                <c:pt idx="502">
                  <c:v>1.2360929224694533E-2</c:v>
                </c:pt>
                <c:pt idx="503">
                  <c:v>1.854139383703016E-2</c:v>
                </c:pt>
                <c:pt idx="504">
                  <c:v>2.4721858449365787E-2</c:v>
                </c:pt>
                <c:pt idx="505">
                  <c:v>3.0902323061701414E-2</c:v>
                </c:pt>
                <c:pt idx="506">
                  <c:v>3.708278767403704E-2</c:v>
                </c:pt>
                <c:pt idx="507">
                  <c:v>4.3263252286372664E-2</c:v>
                </c:pt>
                <c:pt idx="508">
                  <c:v>4.9443716898708287E-2</c:v>
                </c:pt>
                <c:pt idx="509">
                  <c:v>5.562418151104391E-2</c:v>
                </c:pt>
                <c:pt idx="510">
                  <c:v>6.1804646123379534E-2</c:v>
                </c:pt>
                <c:pt idx="511">
                  <c:v>6.7985110735715157E-2</c:v>
                </c:pt>
                <c:pt idx="512">
                  <c:v>7.416557534805078E-2</c:v>
                </c:pt>
                <c:pt idx="513">
                  <c:v>8.0346039960386403E-2</c:v>
                </c:pt>
                <c:pt idx="514">
                  <c:v>8.6526504572722027E-2</c:v>
                </c:pt>
                <c:pt idx="515">
                  <c:v>9.270696918505765E-2</c:v>
                </c:pt>
                <c:pt idx="516">
                  <c:v>9.8887433797393273E-2</c:v>
                </c:pt>
                <c:pt idx="517">
                  <c:v>0.1050678984097289</c:v>
                </c:pt>
                <c:pt idx="518">
                  <c:v>0.11124836302206452</c:v>
                </c:pt>
                <c:pt idx="519">
                  <c:v>0.11742882763440014</c:v>
                </c:pt>
                <c:pt idx="520">
                  <c:v>0.12360929224673577</c:v>
                </c:pt>
                <c:pt idx="521">
                  <c:v>0.1297897568590714</c:v>
                </c:pt>
                <c:pt idx="522">
                  <c:v>0.13597022147140703</c:v>
                </c:pt>
                <c:pt idx="523">
                  <c:v>0.14215068608374265</c:v>
                </c:pt>
                <c:pt idx="524">
                  <c:v>0.14833115069607827</c:v>
                </c:pt>
                <c:pt idx="525">
                  <c:v>0.1545116153084139</c:v>
                </c:pt>
                <c:pt idx="526">
                  <c:v>0.16069207992074952</c:v>
                </c:pt>
                <c:pt idx="527">
                  <c:v>0.16687254453308514</c:v>
                </c:pt>
                <c:pt idx="528">
                  <c:v>0.17305300914542077</c:v>
                </c:pt>
                <c:pt idx="529">
                  <c:v>0.17923347375775639</c:v>
                </c:pt>
                <c:pt idx="530">
                  <c:v>0.18541393837009201</c:v>
                </c:pt>
                <c:pt idx="531">
                  <c:v>0.19159440298242764</c:v>
                </c:pt>
                <c:pt idx="532">
                  <c:v>0.19777486759476326</c:v>
                </c:pt>
                <c:pt idx="533">
                  <c:v>0.20395533220709888</c:v>
                </c:pt>
                <c:pt idx="534">
                  <c:v>0.21013579681943451</c:v>
                </c:pt>
                <c:pt idx="535">
                  <c:v>0.21631626143177013</c:v>
                </c:pt>
                <c:pt idx="536">
                  <c:v>0.22249672604410575</c:v>
                </c:pt>
                <c:pt idx="537">
                  <c:v>0.22867719065644138</c:v>
                </c:pt>
                <c:pt idx="538">
                  <c:v>0.234857655268777</c:v>
                </c:pt>
                <c:pt idx="539">
                  <c:v>0.24103811988111262</c:v>
                </c:pt>
                <c:pt idx="540">
                  <c:v>0.24721858449344825</c:v>
                </c:pt>
                <c:pt idx="541">
                  <c:v>0.25339904910578387</c:v>
                </c:pt>
                <c:pt idx="542">
                  <c:v>0.25957951371811949</c:v>
                </c:pt>
                <c:pt idx="543">
                  <c:v>0.26575997833045512</c:v>
                </c:pt>
                <c:pt idx="544">
                  <c:v>0.27194044294279074</c:v>
                </c:pt>
                <c:pt idx="545">
                  <c:v>0.27812090755512636</c:v>
                </c:pt>
                <c:pt idx="546">
                  <c:v>0.28430137216746199</c:v>
                </c:pt>
                <c:pt idx="547">
                  <c:v>0.29048183677979761</c:v>
                </c:pt>
                <c:pt idx="548">
                  <c:v>0.29666230139213323</c:v>
                </c:pt>
                <c:pt idx="549">
                  <c:v>0.30284276600446886</c:v>
                </c:pt>
                <c:pt idx="550">
                  <c:v>0.30902323061680448</c:v>
                </c:pt>
                <c:pt idx="551">
                  <c:v>0.3152036952291401</c:v>
                </c:pt>
                <c:pt idx="552">
                  <c:v>0.32138415984147573</c:v>
                </c:pt>
                <c:pt idx="553">
                  <c:v>0.32756462445381135</c:v>
                </c:pt>
                <c:pt idx="554">
                  <c:v>0.33374508906614697</c:v>
                </c:pt>
                <c:pt idx="555">
                  <c:v>0.33992555367848259</c:v>
                </c:pt>
                <c:pt idx="556">
                  <c:v>0.34610601829081822</c:v>
                </c:pt>
                <c:pt idx="557">
                  <c:v>0.35228648290315384</c:v>
                </c:pt>
                <c:pt idx="558">
                  <c:v>0.35846694751548946</c:v>
                </c:pt>
                <c:pt idx="559">
                  <c:v>0.36464741212782509</c:v>
                </c:pt>
                <c:pt idx="560">
                  <c:v>0.37082787674016071</c:v>
                </c:pt>
                <c:pt idx="561">
                  <c:v>0.37700834135249633</c:v>
                </c:pt>
                <c:pt idx="562">
                  <c:v>0.38318880596483196</c:v>
                </c:pt>
                <c:pt idx="563">
                  <c:v>0.38936927057716758</c:v>
                </c:pt>
                <c:pt idx="564">
                  <c:v>0.3955497351895032</c:v>
                </c:pt>
                <c:pt idx="565">
                  <c:v>0.40173019980183883</c:v>
                </c:pt>
                <c:pt idx="566">
                  <c:v>0.40791066441417445</c:v>
                </c:pt>
                <c:pt idx="567">
                  <c:v>0.41409112902651007</c:v>
                </c:pt>
                <c:pt idx="568">
                  <c:v>0.4202715936388457</c:v>
                </c:pt>
                <c:pt idx="569">
                  <c:v>0.42645205825118132</c:v>
                </c:pt>
                <c:pt idx="570">
                  <c:v>0.43263252286351694</c:v>
                </c:pt>
                <c:pt idx="571">
                  <c:v>0.43881298747585257</c:v>
                </c:pt>
                <c:pt idx="572">
                  <c:v>0.44499345208818819</c:v>
                </c:pt>
                <c:pt idx="573">
                  <c:v>0.45117391670052381</c:v>
                </c:pt>
                <c:pt idx="574">
                  <c:v>0.45735438131285944</c:v>
                </c:pt>
                <c:pt idx="575">
                  <c:v>0.46353484592519506</c:v>
                </c:pt>
                <c:pt idx="576">
                  <c:v>0.46971531053753068</c:v>
                </c:pt>
                <c:pt idx="577">
                  <c:v>0.47589577514986631</c:v>
                </c:pt>
                <c:pt idx="578">
                  <c:v>0.48207623976220193</c:v>
                </c:pt>
                <c:pt idx="579">
                  <c:v>0.48825670437453755</c:v>
                </c:pt>
                <c:pt idx="580">
                  <c:v>0.49443716898687318</c:v>
                </c:pt>
                <c:pt idx="581">
                  <c:v>0.50061763359920886</c:v>
                </c:pt>
                <c:pt idx="582">
                  <c:v>0.50679809821154453</c:v>
                </c:pt>
                <c:pt idx="583">
                  <c:v>0.51297856282388021</c:v>
                </c:pt>
                <c:pt idx="584">
                  <c:v>0.51915902743621589</c:v>
                </c:pt>
                <c:pt idx="585">
                  <c:v>0.52533949204855157</c:v>
                </c:pt>
                <c:pt idx="586">
                  <c:v>0.53151995666088725</c:v>
                </c:pt>
                <c:pt idx="587">
                  <c:v>0.53770042127322293</c:v>
                </c:pt>
                <c:pt idx="588">
                  <c:v>0.54388088588555861</c:v>
                </c:pt>
                <c:pt idx="589">
                  <c:v>0.55006135049789429</c:v>
                </c:pt>
                <c:pt idx="590">
                  <c:v>0.55624181511022996</c:v>
                </c:pt>
                <c:pt idx="591">
                  <c:v>0.56242227972256564</c:v>
                </c:pt>
                <c:pt idx="592">
                  <c:v>0.56860274433490132</c:v>
                </c:pt>
                <c:pt idx="593">
                  <c:v>0.574783208947237</c:v>
                </c:pt>
                <c:pt idx="594">
                  <c:v>0.58096367355957268</c:v>
                </c:pt>
                <c:pt idx="595">
                  <c:v>0.58714413817190836</c:v>
                </c:pt>
                <c:pt idx="596">
                  <c:v>0.59332460278424404</c:v>
                </c:pt>
                <c:pt idx="597">
                  <c:v>0.59950506739657972</c:v>
                </c:pt>
                <c:pt idx="598">
                  <c:v>0.60568553200891539</c:v>
                </c:pt>
                <c:pt idx="599">
                  <c:v>0.61186599662125107</c:v>
                </c:pt>
                <c:pt idx="600">
                  <c:v>0.61804646123358675</c:v>
                </c:pt>
                <c:pt idx="601">
                  <c:v>0.62422692584592243</c:v>
                </c:pt>
                <c:pt idx="602">
                  <c:v>0.63040739045825811</c:v>
                </c:pt>
                <c:pt idx="603">
                  <c:v>0.63658785507059379</c:v>
                </c:pt>
                <c:pt idx="604">
                  <c:v>0.64276831968292947</c:v>
                </c:pt>
                <c:pt idx="605">
                  <c:v>0.64894878429526515</c:v>
                </c:pt>
                <c:pt idx="606">
                  <c:v>0.65512924890760083</c:v>
                </c:pt>
                <c:pt idx="607">
                  <c:v>0.6613097135199365</c:v>
                </c:pt>
                <c:pt idx="608">
                  <c:v>0.66749017813227218</c:v>
                </c:pt>
                <c:pt idx="609">
                  <c:v>0.67367064274460786</c:v>
                </c:pt>
                <c:pt idx="610">
                  <c:v>0.67985110735694354</c:v>
                </c:pt>
                <c:pt idx="611">
                  <c:v>0.68603157196927922</c:v>
                </c:pt>
                <c:pt idx="612">
                  <c:v>0.6922120365816149</c:v>
                </c:pt>
                <c:pt idx="613">
                  <c:v>0.69839250119395058</c:v>
                </c:pt>
                <c:pt idx="614">
                  <c:v>0.70457296580628626</c:v>
                </c:pt>
                <c:pt idx="615">
                  <c:v>0.71075343041862193</c:v>
                </c:pt>
                <c:pt idx="616">
                  <c:v>0.71693389503095761</c:v>
                </c:pt>
                <c:pt idx="617">
                  <c:v>0.72311435964329329</c:v>
                </c:pt>
                <c:pt idx="618">
                  <c:v>0.72929482425562897</c:v>
                </c:pt>
                <c:pt idx="619">
                  <c:v>0.73547528886796465</c:v>
                </c:pt>
                <c:pt idx="620">
                  <c:v>0.74165575348030033</c:v>
                </c:pt>
                <c:pt idx="621">
                  <c:v>0.74783621809263601</c:v>
                </c:pt>
                <c:pt idx="622">
                  <c:v>0.75401668270497169</c:v>
                </c:pt>
                <c:pt idx="623">
                  <c:v>0.76019714731730736</c:v>
                </c:pt>
                <c:pt idx="624">
                  <c:v>0.76637761192964304</c:v>
                </c:pt>
                <c:pt idx="625">
                  <c:v>0.77255807654197872</c:v>
                </c:pt>
                <c:pt idx="626">
                  <c:v>0.7787385411543144</c:v>
                </c:pt>
                <c:pt idx="627">
                  <c:v>0.78491900576665008</c:v>
                </c:pt>
                <c:pt idx="628">
                  <c:v>0.79109947037898576</c:v>
                </c:pt>
                <c:pt idx="629">
                  <c:v>0.79727993499132144</c:v>
                </c:pt>
                <c:pt idx="630">
                  <c:v>0.80346039960365712</c:v>
                </c:pt>
                <c:pt idx="631">
                  <c:v>0.80964086421599279</c:v>
                </c:pt>
                <c:pt idx="632">
                  <c:v>0.81582132882832847</c:v>
                </c:pt>
                <c:pt idx="633">
                  <c:v>0.82200179344066415</c:v>
                </c:pt>
                <c:pt idx="634">
                  <c:v>0.82818225805299983</c:v>
                </c:pt>
                <c:pt idx="635">
                  <c:v>0.83436272266533551</c:v>
                </c:pt>
                <c:pt idx="636">
                  <c:v>0.84054318727767119</c:v>
                </c:pt>
                <c:pt idx="637">
                  <c:v>0.84672365189000687</c:v>
                </c:pt>
                <c:pt idx="638">
                  <c:v>0.85290411650234255</c:v>
                </c:pt>
                <c:pt idx="639">
                  <c:v>0.85908458111467823</c:v>
                </c:pt>
                <c:pt idx="640">
                  <c:v>0.8652650457270139</c:v>
                </c:pt>
                <c:pt idx="641">
                  <c:v>0.87144551033934958</c:v>
                </c:pt>
                <c:pt idx="642">
                  <c:v>0.87762597495168526</c:v>
                </c:pt>
                <c:pt idx="643">
                  <c:v>0.88380643956402094</c:v>
                </c:pt>
                <c:pt idx="644">
                  <c:v>0.88998690417635662</c:v>
                </c:pt>
                <c:pt idx="645">
                  <c:v>0.8961673687886923</c:v>
                </c:pt>
                <c:pt idx="646">
                  <c:v>0.90234783340102798</c:v>
                </c:pt>
                <c:pt idx="647">
                  <c:v>0.90852829801336366</c:v>
                </c:pt>
                <c:pt idx="648">
                  <c:v>0.91470876262569933</c:v>
                </c:pt>
                <c:pt idx="649">
                  <c:v>0.92088922723803501</c:v>
                </c:pt>
                <c:pt idx="650">
                  <c:v>0.92706969185037069</c:v>
                </c:pt>
                <c:pt idx="651">
                  <c:v>0.93325015646270637</c:v>
                </c:pt>
                <c:pt idx="652">
                  <c:v>0.93943062107504205</c:v>
                </c:pt>
                <c:pt idx="653">
                  <c:v>0.94561108568737773</c:v>
                </c:pt>
                <c:pt idx="654">
                  <c:v>0.95179155029971341</c:v>
                </c:pt>
                <c:pt idx="655">
                  <c:v>0.95797201491204909</c:v>
                </c:pt>
                <c:pt idx="656">
                  <c:v>0.96415247952438476</c:v>
                </c:pt>
                <c:pt idx="657">
                  <c:v>0.97033294413672044</c:v>
                </c:pt>
                <c:pt idx="658">
                  <c:v>0.97651340874905612</c:v>
                </c:pt>
                <c:pt idx="659">
                  <c:v>0.9826938733613918</c:v>
                </c:pt>
                <c:pt idx="660">
                  <c:v>0.98887433797372748</c:v>
                </c:pt>
                <c:pt idx="661">
                  <c:v>0.99505480258606316</c:v>
                </c:pt>
                <c:pt idx="662">
                  <c:v>1.0012352671983988</c:v>
                </c:pt>
                <c:pt idx="663">
                  <c:v>1.0074157318107344</c:v>
                </c:pt>
                <c:pt idx="664">
                  <c:v>1.01359619642307</c:v>
                </c:pt>
                <c:pt idx="665">
                  <c:v>1.0197766610354055</c:v>
                </c:pt>
                <c:pt idx="666">
                  <c:v>1.0259571256477411</c:v>
                </c:pt>
                <c:pt idx="667">
                  <c:v>1.0321375902600767</c:v>
                </c:pt>
                <c:pt idx="668">
                  <c:v>1.0383180548724122</c:v>
                </c:pt>
                <c:pt idx="669">
                  <c:v>1.0444985194847478</c:v>
                </c:pt>
                <c:pt idx="670">
                  <c:v>1.0506789840970834</c:v>
                </c:pt>
                <c:pt idx="671">
                  <c:v>1.0568594487094189</c:v>
                </c:pt>
                <c:pt idx="672">
                  <c:v>1.0630399133217545</c:v>
                </c:pt>
                <c:pt idx="673">
                  <c:v>1.0692203779340901</c:v>
                </c:pt>
                <c:pt idx="674">
                  <c:v>1.0754008425464257</c:v>
                </c:pt>
                <c:pt idx="675">
                  <c:v>1.0815813071587612</c:v>
                </c:pt>
                <c:pt idx="676">
                  <c:v>1.0877617717710968</c:v>
                </c:pt>
                <c:pt idx="677">
                  <c:v>1.0939422363834324</c:v>
                </c:pt>
                <c:pt idx="678">
                  <c:v>1.1001227009957679</c:v>
                </c:pt>
                <c:pt idx="679">
                  <c:v>1.1063031656081035</c:v>
                </c:pt>
                <c:pt idx="680">
                  <c:v>1.1124836302204391</c:v>
                </c:pt>
                <c:pt idx="681">
                  <c:v>1.1186640948327746</c:v>
                </c:pt>
                <c:pt idx="682">
                  <c:v>1.1248445594451102</c:v>
                </c:pt>
                <c:pt idx="683">
                  <c:v>1.1310250240574458</c:v>
                </c:pt>
                <c:pt idx="684">
                  <c:v>1.1372054886697813</c:v>
                </c:pt>
                <c:pt idx="685">
                  <c:v>1.1433859532821169</c:v>
                </c:pt>
                <c:pt idx="686">
                  <c:v>1.1495664178944525</c:v>
                </c:pt>
                <c:pt idx="687">
                  <c:v>1.155746882506788</c:v>
                </c:pt>
                <c:pt idx="688">
                  <c:v>1.1619273471191236</c:v>
                </c:pt>
                <c:pt idx="689">
                  <c:v>1.1681078117314592</c:v>
                </c:pt>
                <c:pt idx="690">
                  <c:v>1.1742882763437947</c:v>
                </c:pt>
                <c:pt idx="691">
                  <c:v>1.1804687409561303</c:v>
                </c:pt>
                <c:pt idx="692">
                  <c:v>1.1866492055684659</c:v>
                </c:pt>
                <c:pt idx="693">
                  <c:v>1.1928296701808014</c:v>
                </c:pt>
                <c:pt idx="694">
                  <c:v>1.199010134793137</c:v>
                </c:pt>
                <c:pt idx="695">
                  <c:v>1.2051905994054726</c:v>
                </c:pt>
                <c:pt idx="696">
                  <c:v>1.2113710640178081</c:v>
                </c:pt>
                <c:pt idx="697">
                  <c:v>1.2175515286301437</c:v>
                </c:pt>
                <c:pt idx="698">
                  <c:v>1.2237319932424793</c:v>
                </c:pt>
                <c:pt idx="699">
                  <c:v>1.2299124578548148</c:v>
                </c:pt>
                <c:pt idx="700">
                  <c:v>1.2360929224671504</c:v>
                </c:pt>
                <c:pt idx="701">
                  <c:v>1.242273387079486</c:v>
                </c:pt>
                <c:pt idx="702">
                  <c:v>1.2484538516918215</c:v>
                </c:pt>
                <c:pt idx="703">
                  <c:v>1.2546343163041571</c:v>
                </c:pt>
                <c:pt idx="704">
                  <c:v>1.2608147809164927</c:v>
                </c:pt>
                <c:pt idx="705">
                  <c:v>1.2669952455288283</c:v>
                </c:pt>
                <c:pt idx="706">
                  <c:v>1.2731757101411638</c:v>
                </c:pt>
                <c:pt idx="707">
                  <c:v>1.2793561747534994</c:v>
                </c:pt>
                <c:pt idx="708">
                  <c:v>1.285536639365835</c:v>
                </c:pt>
                <c:pt idx="709">
                  <c:v>1.2917171039781705</c:v>
                </c:pt>
                <c:pt idx="710">
                  <c:v>1.2978975685905061</c:v>
                </c:pt>
                <c:pt idx="711">
                  <c:v>1.3040780332028417</c:v>
                </c:pt>
                <c:pt idx="712">
                  <c:v>1.3102584978151772</c:v>
                </c:pt>
                <c:pt idx="713">
                  <c:v>1.3164389624275128</c:v>
                </c:pt>
                <c:pt idx="714">
                  <c:v>1.3226194270398484</c:v>
                </c:pt>
                <c:pt idx="715">
                  <c:v>1.3287998916521839</c:v>
                </c:pt>
                <c:pt idx="716">
                  <c:v>1.3349803562645195</c:v>
                </c:pt>
                <c:pt idx="717">
                  <c:v>1.3411608208768551</c:v>
                </c:pt>
                <c:pt idx="718">
                  <c:v>1.3473412854891906</c:v>
                </c:pt>
                <c:pt idx="719">
                  <c:v>1.3535217501015262</c:v>
                </c:pt>
                <c:pt idx="720">
                  <c:v>1.3597022147138618</c:v>
                </c:pt>
                <c:pt idx="721">
                  <c:v>1.3658826793261973</c:v>
                </c:pt>
                <c:pt idx="722">
                  <c:v>1.3720631439385329</c:v>
                </c:pt>
                <c:pt idx="723">
                  <c:v>1.3782436085508685</c:v>
                </c:pt>
                <c:pt idx="724">
                  <c:v>1.384424073163204</c:v>
                </c:pt>
                <c:pt idx="725">
                  <c:v>1.3906045377755396</c:v>
                </c:pt>
                <c:pt idx="726">
                  <c:v>1.3967850023878752</c:v>
                </c:pt>
                <c:pt idx="727">
                  <c:v>1.4029654670002107</c:v>
                </c:pt>
                <c:pt idx="728">
                  <c:v>1.4091459316125463</c:v>
                </c:pt>
                <c:pt idx="729">
                  <c:v>1.4153263962248819</c:v>
                </c:pt>
                <c:pt idx="730">
                  <c:v>1.4215068608372174</c:v>
                </c:pt>
                <c:pt idx="731">
                  <c:v>1.427687325449553</c:v>
                </c:pt>
                <c:pt idx="732">
                  <c:v>1.4338677900618886</c:v>
                </c:pt>
                <c:pt idx="733">
                  <c:v>1.4400482546742241</c:v>
                </c:pt>
                <c:pt idx="734">
                  <c:v>1.4462287192865597</c:v>
                </c:pt>
                <c:pt idx="735">
                  <c:v>1.4524091838988953</c:v>
                </c:pt>
                <c:pt idx="736">
                  <c:v>1.4585896485112309</c:v>
                </c:pt>
                <c:pt idx="737">
                  <c:v>1.4647701131235664</c:v>
                </c:pt>
                <c:pt idx="738">
                  <c:v>1.470950577735902</c:v>
                </c:pt>
                <c:pt idx="739">
                  <c:v>1.4771310423482376</c:v>
                </c:pt>
                <c:pt idx="740">
                  <c:v>1.4833115069605731</c:v>
                </c:pt>
                <c:pt idx="741">
                  <c:v>1.4894919715729087</c:v>
                </c:pt>
                <c:pt idx="742">
                  <c:v>1.4956724361852443</c:v>
                </c:pt>
                <c:pt idx="743">
                  <c:v>1.5018529007975798</c:v>
                </c:pt>
                <c:pt idx="744">
                  <c:v>1.5080333654099154</c:v>
                </c:pt>
                <c:pt idx="745">
                  <c:v>1.514213830022251</c:v>
                </c:pt>
                <c:pt idx="746">
                  <c:v>1.5203942946345865</c:v>
                </c:pt>
                <c:pt idx="747">
                  <c:v>1.5265747592469221</c:v>
                </c:pt>
                <c:pt idx="748">
                  <c:v>1.5327552238592577</c:v>
                </c:pt>
                <c:pt idx="749">
                  <c:v>1.5389356884715932</c:v>
                </c:pt>
                <c:pt idx="750">
                  <c:v>1.5451161530839288</c:v>
                </c:pt>
                <c:pt idx="751">
                  <c:v>1.5512966176962644</c:v>
                </c:pt>
                <c:pt idx="752">
                  <c:v>1.5574770823085999</c:v>
                </c:pt>
                <c:pt idx="753">
                  <c:v>1.5636575469209355</c:v>
                </c:pt>
                <c:pt idx="754">
                  <c:v>1.5698380115332711</c:v>
                </c:pt>
                <c:pt idx="755">
                  <c:v>1.5760184761456066</c:v>
                </c:pt>
                <c:pt idx="756">
                  <c:v>1.5821989407579422</c:v>
                </c:pt>
                <c:pt idx="757">
                  <c:v>1.5883794053702778</c:v>
                </c:pt>
                <c:pt idx="758">
                  <c:v>1.5945598699826133</c:v>
                </c:pt>
                <c:pt idx="759">
                  <c:v>1.6007403345949489</c:v>
                </c:pt>
                <c:pt idx="760">
                  <c:v>1.6069207992072845</c:v>
                </c:pt>
                <c:pt idx="761">
                  <c:v>1.61310126381962</c:v>
                </c:pt>
                <c:pt idx="762">
                  <c:v>1.6192817284319556</c:v>
                </c:pt>
                <c:pt idx="763">
                  <c:v>1.6254621930442912</c:v>
                </c:pt>
                <c:pt idx="764">
                  <c:v>1.6316426576566267</c:v>
                </c:pt>
                <c:pt idx="765">
                  <c:v>1.6378231222689623</c:v>
                </c:pt>
                <c:pt idx="766">
                  <c:v>1.6440035868812979</c:v>
                </c:pt>
                <c:pt idx="767">
                  <c:v>1.6501840514936335</c:v>
                </c:pt>
                <c:pt idx="768">
                  <c:v>1.656364516105969</c:v>
                </c:pt>
                <c:pt idx="769">
                  <c:v>1.6625449807183046</c:v>
                </c:pt>
                <c:pt idx="770">
                  <c:v>1.6687254453306402</c:v>
                </c:pt>
                <c:pt idx="771">
                  <c:v>1.6749059099429757</c:v>
                </c:pt>
                <c:pt idx="772">
                  <c:v>1.6810863745553113</c:v>
                </c:pt>
                <c:pt idx="773">
                  <c:v>1.6872668391676469</c:v>
                </c:pt>
                <c:pt idx="774">
                  <c:v>1.6934473037799824</c:v>
                </c:pt>
                <c:pt idx="775">
                  <c:v>1.699627768392318</c:v>
                </c:pt>
                <c:pt idx="776">
                  <c:v>1.7058082330046536</c:v>
                </c:pt>
                <c:pt idx="777">
                  <c:v>1.7119886976169891</c:v>
                </c:pt>
                <c:pt idx="778">
                  <c:v>1.7181691622293247</c:v>
                </c:pt>
                <c:pt idx="779">
                  <c:v>1.7243496268416603</c:v>
                </c:pt>
                <c:pt idx="780">
                  <c:v>1.7305300914539958</c:v>
                </c:pt>
                <c:pt idx="781">
                  <c:v>1.7367105560663314</c:v>
                </c:pt>
                <c:pt idx="782">
                  <c:v>1.742891020678667</c:v>
                </c:pt>
                <c:pt idx="783">
                  <c:v>1.7490714852910025</c:v>
                </c:pt>
                <c:pt idx="784">
                  <c:v>1.7552519499033381</c:v>
                </c:pt>
                <c:pt idx="785">
                  <c:v>1.7614324145156737</c:v>
                </c:pt>
                <c:pt idx="786">
                  <c:v>1.7676128791280092</c:v>
                </c:pt>
                <c:pt idx="787">
                  <c:v>1.7737933437403448</c:v>
                </c:pt>
                <c:pt idx="788">
                  <c:v>1.7799738083526804</c:v>
                </c:pt>
                <c:pt idx="789">
                  <c:v>1.7861542729650159</c:v>
                </c:pt>
                <c:pt idx="790">
                  <c:v>1.7923347375773515</c:v>
                </c:pt>
                <c:pt idx="791">
                  <c:v>1.7985152021896871</c:v>
                </c:pt>
                <c:pt idx="792">
                  <c:v>1.8046956668020226</c:v>
                </c:pt>
                <c:pt idx="793">
                  <c:v>1.8108761314143582</c:v>
                </c:pt>
                <c:pt idx="794">
                  <c:v>1.8170565960266938</c:v>
                </c:pt>
                <c:pt idx="795">
                  <c:v>1.8232370606390293</c:v>
                </c:pt>
                <c:pt idx="796">
                  <c:v>1.8294175252513649</c:v>
                </c:pt>
                <c:pt idx="797">
                  <c:v>1.8355979898637005</c:v>
                </c:pt>
                <c:pt idx="798">
                  <c:v>1.8417784544760361</c:v>
                </c:pt>
                <c:pt idx="799">
                  <c:v>1.8479589190883716</c:v>
                </c:pt>
                <c:pt idx="800">
                  <c:v>1.8541393837007072</c:v>
                </c:pt>
                <c:pt idx="801">
                  <c:v>1.8603198483130428</c:v>
                </c:pt>
                <c:pt idx="802">
                  <c:v>1.8665003129253783</c:v>
                </c:pt>
                <c:pt idx="803">
                  <c:v>1.8726807775377139</c:v>
                </c:pt>
                <c:pt idx="804">
                  <c:v>1.8788612421500495</c:v>
                </c:pt>
                <c:pt idx="805">
                  <c:v>1.885041706762385</c:v>
                </c:pt>
                <c:pt idx="806">
                  <c:v>1.8912221713747206</c:v>
                </c:pt>
                <c:pt idx="807">
                  <c:v>1.8974026359870562</c:v>
                </c:pt>
                <c:pt idx="808">
                  <c:v>1.9035831005993917</c:v>
                </c:pt>
                <c:pt idx="809">
                  <c:v>1.9097635652117273</c:v>
                </c:pt>
                <c:pt idx="810">
                  <c:v>1.9159440298240629</c:v>
                </c:pt>
                <c:pt idx="811">
                  <c:v>1.9221244944363984</c:v>
                </c:pt>
                <c:pt idx="812">
                  <c:v>1.928304959048734</c:v>
                </c:pt>
                <c:pt idx="813">
                  <c:v>1.9344854236610696</c:v>
                </c:pt>
                <c:pt idx="814">
                  <c:v>1.9406658882734051</c:v>
                </c:pt>
                <c:pt idx="815">
                  <c:v>1.9468463528857407</c:v>
                </c:pt>
                <c:pt idx="816">
                  <c:v>1.9530268174980763</c:v>
                </c:pt>
                <c:pt idx="817">
                  <c:v>1.9592072821104118</c:v>
                </c:pt>
                <c:pt idx="818">
                  <c:v>1.9653877467227474</c:v>
                </c:pt>
                <c:pt idx="819">
                  <c:v>1.971568211335083</c:v>
                </c:pt>
                <c:pt idx="820">
                  <c:v>1.9777486759474185</c:v>
                </c:pt>
                <c:pt idx="821">
                  <c:v>1.9839291405597541</c:v>
                </c:pt>
                <c:pt idx="822">
                  <c:v>1.9901096051720897</c:v>
                </c:pt>
                <c:pt idx="823">
                  <c:v>1.9962900697844252</c:v>
                </c:pt>
                <c:pt idx="824">
                  <c:v>2.0024705343967608</c:v>
                </c:pt>
                <c:pt idx="825">
                  <c:v>2.0086509990090966</c:v>
                </c:pt>
                <c:pt idx="826">
                  <c:v>2.0148314636214324</c:v>
                </c:pt>
                <c:pt idx="827">
                  <c:v>2.0210119282337682</c:v>
                </c:pt>
                <c:pt idx="828">
                  <c:v>2.027192392846104</c:v>
                </c:pt>
                <c:pt idx="829">
                  <c:v>2.0333728574584398</c:v>
                </c:pt>
                <c:pt idx="830">
                  <c:v>2.0395533220707756</c:v>
                </c:pt>
                <c:pt idx="831">
                  <c:v>2.0457337866831113</c:v>
                </c:pt>
                <c:pt idx="832">
                  <c:v>2.0519142512954471</c:v>
                </c:pt>
                <c:pt idx="833">
                  <c:v>2.0580947159077829</c:v>
                </c:pt>
                <c:pt idx="834">
                  <c:v>2.0642751805201187</c:v>
                </c:pt>
                <c:pt idx="835">
                  <c:v>2.0704556451324545</c:v>
                </c:pt>
                <c:pt idx="836">
                  <c:v>2.0766361097447903</c:v>
                </c:pt>
                <c:pt idx="837">
                  <c:v>2.0828165743571261</c:v>
                </c:pt>
                <c:pt idx="838">
                  <c:v>2.0889970389694619</c:v>
                </c:pt>
                <c:pt idx="839">
                  <c:v>2.0951775035817977</c:v>
                </c:pt>
                <c:pt idx="840">
                  <c:v>2.1013579681941335</c:v>
                </c:pt>
                <c:pt idx="841">
                  <c:v>2.1075384328064692</c:v>
                </c:pt>
                <c:pt idx="842">
                  <c:v>2.113718897418805</c:v>
                </c:pt>
                <c:pt idx="843">
                  <c:v>2.1198993620311408</c:v>
                </c:pt>
                <c:pt idx="844">
                  <c:v>2.1260798266434766</c:v>
                </c:pt>
                <c:pt idx="845">
                  <c:v>2.1322602912558124</c:v>
                </c:pt>
                <c:pt idx="846">
                  <c:v>2.1384407558681482</c:v>
                </c:pt>
                <c:pt idx="847">
                  <c:v>2.144621220480484</c:v>
                </c:pt>
                <c:pt idx="848">
                  <c:v>2.1508016850928198</c:v>
                </c:pt>
                <c:pt idx="849">
                  <c:v>2.1569821497051556</c:v>
                </c:pt>
                <c:pt idx="850">
                  <c:v>2.1631626143174914</c:v>
                </c:pt>
                <c:pt idx="851">
                  <c:v>2.1693430789298271</c:v>
                </c:pt>
                <c:pt idx="852">
                  <c:v>2.1755235435421629</c:v>
                </c:pt>
                <c:pt idx="853">
                  <c:v>2.1817040081544987</c:v>
                </c:pt>
                <c:pt idx="854">
                  <c:v>2.1878844727668345</c:v>
                </c:pt>
                <c:pt idx="855">
                  <c:v>2.1940649373791703</c:v>
                </c:pt>
                <c:pt idx="856">
                  <c:v>2.2002454019915061</c:v>
                </c:pt>
                <c:pt idx="857">
                  <c:v>2.2064258666038419</c:v>
                </c:pt>
                <c:pt idx="858">
                  <c:v>2.2126063312161777</c:v>
                </c:pt>
                <c:pt idx="859">
                  <c:v>2.2187867958285135</c:v>
                </c:pt>
                <c:pt idx="860">
                  <c:v>2.2249672604408492</c:v>
                </c:pt>
                <c:pt idx="861">
                  <c:v>2.231147725053185</c:v>
                </c:pt>
                <c:pt idx="862">
                  <c:v>2.2373281896655208</c:v>
                </c:pt>
                <c:pt idx="863">
                  <c:v>2.2435086542778566</c:v>
                </c:pt>
                <c:pt idx="864">
                  <c:v>2.2496891188901924</c:v>
                </c:pt>
                <c:pt idx="865">
                  <c:v>2.2558695835025282</c:v>
                </c:pt>
                <c:pt idx="866">
                  <c:v>2.262050048114864</c:v>
                </c:pt>
                <c:pt idx="867">
                  <c:v>2.2682305127271998</c:v>
                </c:pt>
                <c:pt idx="868">
                  <c:v>2.2744109773395356</c:v>
                </c:pt>
                <c:pt idx="869">
                  <c:v>2.2805914419518714</c:v>
                </c:pt>
                <c:pt idx="870">
                  <c:v>2.2867719065642071</c:v>
                </c:pt>
                <c:pt idx="871">
                  <c:v>2.2929523711765429</c:v>
                </c:pt>
                <c:pt idx="872">
                  <c:v>2.2991328357888787</c:v>
                </c:pt>
                <c:pt idx="873">
                  <c:v>2.3053133004012145</c:v>
                </c:pt>
                <c:pt idx="874">
                  <c:v>2.3114937650135503</c:v>
                </c:pt>
                <c:pt idx="875">
                  <c:v>2.3176742296258861</c:v>
                </c:pt>
                <c:pt idx="876">
                  <c:v>2.3238546942382219</c:v>
                </c:pt>
                <c:pt idx="877">
                  <c:v>2.3300351588505577</c:v>
                </c:pt>
                <c:pt idx="878">
                  <c:v>2.3362156234628935</c:v>
                </c:pt>
                <c:pt idx="879">
                  <c:v>2.3423960880752293</c:v>
                </c:pt>
                <c:pt idx="880">
                  <c:v>2.348576552687565</c:v>
                </c:pt>
                <c:pt idx="881">
                  <c:v>2.3547570172999008</c:v>
                </c:pt>
                <c:pt idx="882">
                  <c:v>2.3609374819122366</c:v>
                </c:pt>
                <c:pt idx="883">
                  <c:v>2.3671179465245724</c:v>
                </c:pt>
                <c:pt idx="884">
                  <c:v>2.3732984111369082</c:v>
                </c:pt>
                <c:pt idx="885">
                  <c:v>2.379478875749244</c:v>
                </c:pt>
                <c:pt idx="886">
                  <c:v>2.3856593403615798</c:v>
                </c:pt>
                <c:pt idx="887">
                  <c:v>2.3918398049739156</c:v>
                </c:pt>
                <c:pt idx="888">
                  <c:v>2.3980202695862514</c:v>
                </c:pt>
                <c:pt idx="889">
                  <c:v>2.4042007341985872</c:v>
                </c:pt>
                <c:pt idx="890">
                  <c:v>2.4103811988109229</c:v>
                </c:pt>
                <c:pt idx="891">
                  <c:v>2.4165616634232587</c:v>
                </c:pt>
                <c:pt idx="892">
                  <c:v>2.4227421280355945</c:v>
                </c:pt>
                <c:pt idx="893">
                  <c:v>2.4289225926479303</c:v>
                </c:pt>
                <c:pt idx="894">
                  <c:v>2.4351030572602661</c:v>
                </c:pt>
                <c:pt idx="895">
                  <c:v>2.4412835218726019</c:v>
                </c:pt>
                <c:pt idx="896">
                  <c:v>2.4474639864849377</c:v>
                </c:pt>
                <c:pt idx="897">
                  <c:v>2.4536444510972735</c:v>
                </c:pt>
                <c:pt idx="898">
                  <c:v>2.4598249157096093</c:v>
                </c:pt>
                <c:pt idx="899">
                  <c:v>2.4660053803219451</c:v>
                </c:pt>
                <c:pt idx="900">
                  <c:v>2.4721858449342808</c:v>
                </c:pt>
                <c:pt idx="901">
                  <c:v>2.4783663095466166</c:v>
                </c:pt>
                <c:pt idx="902">
                  <c:v>2.4845467741589524</c:v>
                </c:pt>
                <c:pt idx="903">
                  <c:v>2.4907272387712882</c:v>
                </c:pt>
                <c:pt idx="904">
                  <c:v>2.496907703383624</c:v>
                </c:pt>
                <c:pt idx="905">
                  <c:v>2.5030881679959598</c:v>
                </c:pt>
                <c:pt idx="906">
                  <c:v>2.5092686326082956</c:v>
                </c:pt>
                <c:pt idx="907">
                  <c:v>2.5154490972206314</c:v>
                </c:pt>
                <c:pt idx="908">
                  <c:v>2.5216295618329672</c:v>
                </c:pt>
                <c:pt idx="909">
                  <c:v>2.5278100264453029</c:v>
                </c:pt>
                <c:pt idx="910">
                  <c:v>2.5339904910576387</c:v>
                </c:pt>
                <c:pt idx="911">
                  <c:v>2.5401709556699745</c:v>
                </c:pt>
                <c:pt idx="912">
                  <c:v>2.5463514202823103</c:v>
                </c:pt>
                <c:pt idx="913">
                  <c:v>2.5525318848946461</c:v>
                </c:pt>
                <c:pt idx="914">
                  <c:v>2.5587123495069819</c:v>
                </c:pt>
                <c:pt idx="915">
                  <c:v>2.5648928141193177</c:v>
                </c:pt>
                <c:pt idx="916">
                  <c:v>2.5710732787316535</c:v>
                </c:pt>
                <c:pt idx="917">
                  <c:v>2.5772537433439893</c:v>
                </c:pt>
                <c:pt idx="918">
                  <c:v>2.5834342079563251</c:v>
                </c:pt>
                <c:pt idx="919">
                  <c:v>2.5896146725686608</c:v>
                </c:pt>
                <c:pt idx="920">
                  <c:v>2.5957951371809966</c:v>
                </c:pt>
                <c:pt idx="921">
                  <c:v>2.6019756017933324</c:v>
                </c:pt>
                <c:pt idx="922">
                  <c:v>2.6081560664056682</c:v>
                </c:pt>
                <c:pt idx="923">
                  <c:v>2.614336531018004</c:v>
                </c:pt>
                <c:pt idx="924">
                  <c:v>2.6205169956303398</c:v>
                </c:pt>
                <c:pt idx="925">
                  <c:v>2.6266974602426756</c:v>
                </c:pt>
                <c:pt idx="926">
                  <c:v>2.6328779248550114</c:v>
                </c:pt>
                <c:pt idx="927">
                  <c:v>2.6390583894673472</c:v>
                </c:pt>
                <c:pt idx="928">
                  <c:v>2.645238854079683</c:v>
                </c:pt>
                <c:pt idx="929">
                  <c:v>2.6514193186920187</c:v>
                </c:pt>
                <c:pt idx="930">
                  <c:v>2.6575997833043545</c:v>
                </c:pt>
                <c:pt idx="931">
                  <c:v>2.6637802479166903</c:v>
                </c:pt>
                <c:pt idx="932">
                  <c:v>2.6699607125290261</c:v>
                </c:pt>
                <c:pt idx="933">
                  <c:v>2.6761411771413619</c:v>
                </c:pt>
                <c:pt idx="934">
                  <c:v>2.6823216417536977</c:v>
                </c:pt>
                <c:pt idx="935">
                  <c:v>2.6885021063660335</c:v>
                </c:pt>
                <c:pt idx="936">
                  <c:v>2.6946825709783693</c:v>
                </c:pt>
                <c:pt idx="937">
                  <c:v>2.7008630355907051</c:v>
                </c:pt>
                <c:pt idx="938">
                  <c:v>2.7070435002030409</c:v>
                </c:pt>
                <c:pt idx="939">
                  <c:v>2.7132239648153766</c:v>
                </c:pt>
                <c:pt idx="940">
                  <c:v>2.7194044294277124</c:v>
                </c:pt>
                <c:pt idx="941">
                  <c:v>2.7255848940400482</c:v>
                </c:pt>
                <c:pt idx="942">
                  <c:v>2.731765358652384</c:v>
                </c:pt>
                <c:pt idx="943">
                  <c:v>2.7379458232647198</c:v>
                </c:pt>
                <c:pt idx="944">
                  <c:v>2.7441262878770556</c:v>
                </c:pt>
                <c:pt idx="945">
                  <c:v>2.7503067524893914</c:v>
                </c:pt>
                <c:pt idx="946">
                  <c:v>2.7564872171017272</c:v>
                </c:pt>
                <c:pt idx="947">
                  <c:v>2.762667681714063</c:v>
                </c:pt>
                <c:pt idx="948">
                  <c:v>2.7688481463263988</c:v>
                </c:pt>
                <c:pt idx="949">
                  <c:v>2.7750286109387345</c:v>
                </c:pt>
                <c:pt idx="950">
                  <c:v>2.7812090755510703</c:v>
                </c:pt>
                <c:pt idx="951">
                  <c:v>2.7873895401634061</c:v>
                </c:pt>
                <c:pt idx="952">
                  <c:v>2.7935700047757419</c:v>
                </c:pt>
                <c:pt idx="953">
                  <c:v>2.7997504693880777</c:v>
                </c:pt>
                <c:pt idx="954">
                  <c:v>2.8059309340004135</c:v>
                </c:pt>
                <c:pt idx="955">
                  <c:v>2.8121113986127493</c:v>
                </c:pt>
                <c:pt idx="956">
                  <c:v>2.8182918632250851</c:v>
                </c:pt>
                <c:pt idx="957">
                  <c:v>2.8244723278374209</c:v>
                </c:pt>
                <c:pt idx="958">
                  <c:v>2.8306527924497566</c:v>
                </c:pt>
                <c:pt idx="959">
                  <c:v>2.8368332570620924</c:v>
                </c:pt>
                <c:pt idx="960">
                  <c:v>2.8430137216744282</c:v>
                </c:pt>
                <c:pt idx="961">
                  <c:v>2.849194186286764</c:v>
                </c:pt>
                <c:pt idx="962">
                  <c:v>2.8553746508990998</c:v>
                </c:pt>
                <c:pt idx="963">
                  <c:v>2.8615551155114356</c:v>
                </c:pt>
                <c:pt idx="964">
                  <c:v>2.8677355801237714</c:v>
                </c:pt>
                <c:pt idx="965">
                  <c:v>2.8739160447361072</c:v>
                </c:pt>
                <c:pt idx="966">
                  <c:v>2.880096509348443</c:v>
                </c:pt>
                <c:pt idx="967">
                  <c:v>2.8862769739607788</c:v>
                </c:pt>
                <c:pt idx="968">
                  <c:v>2.8924574385731145</c:v>
                </c:pt>
                <c:pt idx="969">
                  <c:v>2.8986379031854503</c:v>
                </c:pt>
                <c:pt idx="970">
                  <c:v>2.9048183677977861</c:v>
                </c:pt>
                <c:pt idx="971">
                  <c:v>2.9109988324101219</c:v>
                </c:pt>
                <c:pt idx="972">
                  <c:v>2.9171792970224577</c:v>
                </c:pt>
                <c:pt idx="973">
                  <c:v>2.9233597616347935</c:v>
                </c:pt>
                <c:pt idx="974">
                  <c:v>2.9295402262471293</c:v>
                </c:pt>
                <c:pt idx="975">
                  <c:v>2.9357206908594651</c:v>
                </c:pt>
                <c:pt idx="976">
                  <c:v>2.9419011554718009</c:v>
                </c:pt>
                <c:pt idx="977">
                  <c:v>2.9480816200841367</c:v>
                </c:pt>
                <c:pt idx="978">
                  <c:v>2.9542620846964724</c:v>
                </c:pt>
                <c:pt idx="979">
                  <c:v>2.9604425493088082</c:v>
                </c:pt>
                <c:pt idx="980">
                  <c:v>2.966623013921144</c:v>
                </c:pt>
                <c:pt idx="981">
                  <c:v>2.9728034785334798</c:v>
                </c:pt>
                <c:pt idx="982">
                  <c:v>2.9789839431458156</c:v>
                </c:pt>
                <c:pt idx="983">
                  <c:v>2.9851644077581514</c:v>
                </c:pt>
                <c:pt idx="984">
                  <c:v>2.9913448723704872</c:v>
                </c:pt>
                <c:pt idx="985">
                  <c:v>2.997525336982823</c:v>
                </c:pt>
                <c:pt idx="986">
                  <c:v>3.0037058015951588</c:v>
                </c:pt>
                <c:pt idx="987">
                  <c:v>3.0098862662074946</c:v>
                </c:pt>
                <c:pt idx="988">
                  <c:v>3.0160667308198303</c:v>
                </c:pt>
                <c:pt idx="989">
                  <c:v>3.0222471954321661</c:v>
                </c:pt>
                <c:pt idx="990">
                  <c:v>3.0284276600445019</c:v>
                </c:pt>
                <c:pt idx="991">
                  <c:v>3.0346081246568377</c:v>
                </c:pt>
                <c:pt idx="992">
                  <c:v>3.0407885892691735</c:v>
                </c:pt>
                <c:pt idx="993">
                  <c:v>3.0469690538815093</c:v>
                </c:pt>
                <c:pt idx="994">
                  <c:v>3.0531495184938451</c:v>
                </c:pt>
                <c:pt idx="995">
                  <c:v>3.0593299831061809</c:v>
                </c:pt>
                <c:pt idx="996">
                  <c:v>3.0655104477185167</c:v>
                </c:pt>
                <c:pt idx="997">
                  <c:v>3.0716909123308525</c:v>
                </c:pt>
                <c:pt idx="998">
                  <c:v>3.0778713769431882</c:v>
                </c:pt>
                <c:pt idx="999">
                  <c:v>3.084051841555524</c:v>
                </c:pt>
                <c:pt idx="1000">
                  <c:v>3.0902323061678132</c:v>
                </c:pt>
              </c:numCache>
            </c:numRef>
          </c:xVal>
          <c:yVal>
            <c:numRef>
              <c:f>Normal!$C$7:$C$1007</c:f>
              <c:numCache>
                <c:formatCode>0.00000</c:formatCode>
                <c:ptCount val="1001"/>
                <c:pt idx="0">
                  <c:v>3.3670900770639959E-3</c:v>
                </c:pt>
                <c:pt idx="1">
                  <c:v>3.4319508659551448E-3</c:v>
                </c:pt>
                <c:pt idx="2">
                  <c:v>3.4979274616001896E-3</c:v>
                </c:pt>
                <c:pt idx="3">
                  <c:v>3.5650362258009883E-3</c:v>
                </c:pt>
                <c:pt idx="4">
                  <c:v>3.6332937036017039E-3</c:v>
                </c:pt>
                <c:pt idx="5">
                  <c:v>3.7027166242522228E-3</c:v>
                </c:pt>
                <c:pt idx="6">
                  <c:v>3.7733219021545937E-3</c:v>
                </c:pt>
                <c:pt idx="7">
                  <c:v>3.8451266377917902E-3</c:v>
                </c:pt>
                <c:pt idx="8">
                  <c:v>3.9181481186384088E-3</c:v>
                </c:pt>
                <c:pt idx="9">
                  <c:v>3.9924038200525834E-3</c:v>
                </c:pt>
                <c:pt idx="10">
                  <c:v>4.0679114061486958E-3</c:v>
                </c:pt>
                <c:pt idx="11">
                  <c:v>4.1446887306502188E-3</c:v>
                </c:pt>
                <c:pt idx="12">
                  <c:v>4.2227538377221504E-3</c:v>
                </c:pt>
                <c:pt idx="13">
                  <c:v>4.3021249627824849E-3</c:v>
                </c:pt>
                <c:pt idx="14">
                  <c:v>4.382820533292084E-3</c:v>
                </c:pt>
                <c:pt idx="15">
                  <c:v>4.4648591695224072E-3</c:v>
                </c:pt>
                <c:pt idx="16">
                  <c:v>4.5482596853004898E-3</c:v>
                </c:pt>
                <c:pt idx="17">
                  <c:v>4.6330410887305655E-3</c:v>
                </c:pt>
                <c:pt idx="18">
                  <c:v>4.7192225828917187E-3</c:v>
                </c:pt>
                <c:pt idx="19">
                  <c:v>4.80682356651099E-3</c:v>
                </c:pt>
                <c:pt idx="20">
                  <c:v>4.8958636346112978E-3</c:v>
                </c:pt>
                <c:pt idx="21">
                  <c:v>4.9863625791335678E-3</c:v>
                </c:pt>
                <c:pt idx="22">
                  <c:v>5.0783403895324182E-3</c:v>
                </c:pt>
                <c:pt idx="23">
                  <c:v>5.1718172533448256E-3</c:v>
                </c:pt>
                <c:pt idx="24">
                  <c:v>5.2668135567311095E-3</c:v>
                </c:pt>
                <c:pt idx="25">
                  <c:v>5.3633498849875796E-3</c:v>
                </c:pt>
                <c:pt idx="26">
                  <c:v>5.4614470230302612E-3</c:v>
                </c:pt>
                <c:pt idx="27">
                  <c:v>5.5611259558489921E-3</c:v>
                </c:pt>
                <c:pt idx="28">
                  <c:v>5.662407868931304E-3</c:v>
                </c:pt>
                <c:pt idx="29">
                  <c:v>5.7653141486553768E-3</c:v>
                </c:pt>
                <c:pt idx="30">
                  <c:v>5.8698663826514735E-3</c:v>
                </c:pt>
                <c:pt idx="31">
                  <c:v>5.9760863601311344E-3</c:v>
                </c:pt>
                <c:pt idx="32">
                  <c:v>6.0839960721835338E-3</c:v>
                </c:pt>
                <c:pt idx="33">
                  <c:v>6.1936177120382602E-3</c:v>
                </c:pt>
                <c:pt idx="34">
                  <c:v>6.3049736752939468E-3</c:v>
                </c:pt>
                <c:pt idx="35">
                  <c:v>6.4180865601119654E-3</c:v>
                </c:pt>
                <c:pt idx="36">
                  <c:v>6.5329791673746362E-3</c:v>
                </c:pt>
                <c:pt idx="37">
                  <c:v>6.649674500807173E-3</c:v>
                </c:pt>
                <c:pt idx="38">
                  <c:v>6.7681957670627261E-3</c:v>
                </c:pt>
                <c:pt idx="39">
                  <c:v>6.8885663757698905E-3</c:v>
                </c:pt>
                <c:pt idx="40">
                  <c:v>7.010809939541905E-3</c:v>
                </c:pt>
                <c:pt idx="41">
                  <c:v>7.1349502739469113E-3</c:v>
                </c:pt>
                <c:pt idx="42">
                  <c:v>7.2610113974386067E-3</c:v>
                </c:pt>
                <c:pt idx="43">
                  <c:v>7.3890175312465514E-3</c:v>
                </c:pt>
                <c:pt idx="44">
                  <c:v>7.518993099225461E-3</c:v>
                </c:pt>
                <c:pt idx="45">
                  <c:v>7.650962727662843E-3</c:v>
                </c:pt>
                <c:pt idx="46">
                  <c:v>7.7849512450442002E-3</c:v>
                </c:pt>
                <c:pt idx="47">
                  <c:v>7.920983681775174E-3</c:v>
                </c:pt>
                <c:pt idx="48">
                  <c:v>8.0590852698599006E-3</c:v>
                </c:pt>
                <c:pt idx="49">
                  <c:v>8.1992814425349368E-3</c:v>
                </c:pt>
                <c:pt idx="50">
                  <c:v>8.341597833858001E-3</c:v>
                </c:pt>
                <c:pt idx="51">
                  <c:v>8.4860602782508461E-3</c:v>
                </c:pt>
                <c:pt idx="52">
                  <c:v>8.6326948099956571E-3</c:v>
                </c:pt>
                <c:pt idx="53">
                  <c:v>8.7815276626841514E-3</c:v>
                </c:pt>
                <c:pt idx="54">
                  <c:v>8.932585268618785E-3</c:v>
                </c:pt>
                <c:pt idx="55">
                  <c:v>9.085894258165356E-3</c:v>
                </c:pt>
                <c:pt idx="56">
                  <c:v>9.2414814590562819E-3</c:v>
                </c:pt>
                <c:pt idx="57">
                  <c:v>9.3993738956438984E-3</c:v>
                </c:pt>
                <c:pt idx="58">
                  <c:v>9.5595987881031148E-3</c:v>
                </c:pt>
                <c:pt idx="59">
                  <c:v>9.7221835515826621E-3</c:v>
                </c:pt>
                <c:pt idx="60">
                  <c:v>9.8871557953043275E-3</c:v>
                </c:pt>
                <c:pt idx="61">
                  <c:v>1.0054543321609507E-2</c:v>
                </c:pt>
                <c:pt idx="62">
                  <c:v>1.0224374124952288E-2</c:v>
                </c:pt>
                <c:pt idx="63">
                  <c:v>1.0396676390838534E-2</c:v>
                </c:pt>
                <c:pt idx="64">
                  <c:v>1.0571478494710211E-2</c:v>
                </c:pt>
                <c:pt idx="65">
                  <c:v>1.0748809000774299E-2</c:v>
                </c:pt>
                <c:pt idx="66">
                  <c:v>1.0928696660775655E-2</c:v>
                </c:pt>
                <c:pt idx="67">
                  <c:v>1.1111170412713142E-2</c:v>
                </c:pt>
                <c:pt idx="68">
                  <c:v>1.1296259379498378E-2</c:v>
                </c:pt>
                <c:pt idx="69">
                  <c:v>1.1483992867556463E-2</c:v>
                </c:pt>
                <c:pt idx="70">
                  <c:v>1.167440036536802E-2</c:v>
                </c:pt>
                <c:pt idx="71">
                  <c:v>1.1867511541951932E-2</c:v>
                </c:pt>
                <c:pt idx="72">
                  <c:v>1.2063356245288112E-2</c:v>
                </c:pt>
                <c:pt idx="73">
                  <c:v>1.2261964500679717E-2</c:v>
                </c:pt>
                <c:pt idx="74">
                  <c:v>1.246336650905411E-2</c:v>
                </c:pt>
                <c:pt idx="75">
                  <c:v>1.2667592645202078E-2</c:v>
                </c:pt>
                <c:pt idx="76">
                  <c:v>1.2874673455954548E-2</c:v>
                </c:pt>
                <c:pt idx="77">
                  <c:v>1.308463965829627E-2</c:v>
                </c:pt>
                <c:pt idx="78">
                  <c:v>1.3297522137415935E-2</c:v>
                </c:pt>
                <c:pt idx="79">
                  <c:v>1.3513351944691972E-2</c:v>
                </c:pt>
                <c:pt idx="80">
                  <c:v>1.3732160295613628E-2</c:v>
                </c:pt>
                <c:pt idx="81">
                  <c:v>1.3953978567636596E-2</c:v>
                </c:pt>
                <c:pt idx="82">
                  <c:v>1.4178838297972765E-2</c:v>
                </c:pt>
                <c:pt idx="83">
                  <c:v>1.4406771181313404E-2</c:v>
                </c:pt>
                <c:pt idx="84">
                  <c:v>1.4637809067485321E-2</c:v>
                </c:pt>
                <c:pt idx="85">
                  <c:v>1.487198395903948E-2</c:v>
                </c:pt>
                <c:pt idx="86">
                  <c:v>1.5109328008771405E-2</c:v>
                </c:pt>
                <c:pt idx="87">
                  <c:v>1.5349873517173023E-2</c:v>
                </c:pt>
                <c:pt idx="88">
                  <c:v>1.5593652929815309E-2</c:v>
                </c:pt>
                <c:pt idx="89">
                  <c:v>1.5840698834661351E-2</c:v>
                </c:pt>
                <c:pt idx="90">
                  <c:v>1.6091043959309183E-2</c:v>
                </c:pt>
                <c:pt idx="91">
                  <c:v>1.6344721168164086E-2</c:v>
                </c:pt>
                <c:pt idx="92">
                  <c:v>1.6601763459539776E-2</c:v>
                </c:pt>
                <c:pt idx="93">
                  <c:v>1.6862203962688074E-2</c:v>
                </c:pt>
                <c:pt idx="94">
                  <c:v>1.712607593475661E-2</c:v>
                </c:pt>
                <c:pt idx="95">
                  <c:v>1.7393412757674066E-2</c:v>
                </c:pt>
                <c:pt idx="96">
                  <c:v>1.7664247934962709E-2</c:v>
                </c:pt>
                <c:pt idx="97">
                  <c:v>1.7938615088477595E-2</c:v>
                </c:pt>
                <c:pt idx="98">
                  <c:v>1.821654795507224E-2</c:v>
                </c:pt>
                <c:pt idx="99">
                  <c:v>1.8498080383190254E-2</c:v>
                </c:pt>
                <c:pt idx="100">
                  <c:v>1.8783246329382625E-2</c:v>
                </c:pt>
                <c:pt idx="101">
                  <c:v>1.9072079854750366E-2</c:v>
                </c:pt>
                <c:pt idx="102">
                  <c:v>1.9364615121312073E-2</c:v>
                </c:pt>
                <c:pt idx="103">
                  <c:v>1.9660886388296123E-2</c:v>
                </c:pt>
                <c:pt idx="104">
                  <c:v>1.9960928008357293E-2</c:v>
                </c:pt>
                <c:pt idx="105">
                  <c:v>2.026477442371737E-2</c:v>
                </c:pt>
                <c:pt idx="106">
                  <c:v>2.0572460162229616E-2</c:v>
                </c:pt>
                <c:pt idx="107">
                  <c:v>2.0884019833366706E-2</c:v>
                </c:pt>
                <c:pt idx="108">
                  <c:v>2.1199488124132009E-2</c:v>
                </c:pt>
                <c:pt idx="109">
                  <c:v>2.1518899794893982E-2</c:v>
                </c:pt>
                <c:pt idx="110">
                  <c:v>2.1842289675143338E-2</c:v>
                </c:pt>
                <c:pt idx="111">
                  <c:v>2.2169692659172999E-2</c:v>
                </c:pt>
                <c:pt idx="112">
                  <c:v>2.2501143701680586E-2</c:v>
                </c:pt>
                <c:pt idx="113">
                  <c:v>2.2836677813293169E-2</c:v>
                </c:pt>
                <c:pt idx="114">
                  <c:v>2.3176330056014407E-2</c:v>
                </c:pt>
                <c:pt idx="115">
                  <c:v>2.3520135538593702E-2</c:v>
                </c:pt>
                <c:pt idx="116">
                  <c:v>2.3868129411817495E-2</c:v>
                </c:pt>
                <c:pt idx="117">
                  <c:v>2.4220346863722465E-2</c:v>
                </c:pt>
                <c:pt idx="118">
                  <c:v>2.4576823114730664E-2</c:v>
                </c:pt>
                <c:pt idx="119">
                  <c:v>2.4937593412706564E-2</c:v>
                </c:pt>
                <c:pt idx="120">
                  <c:v>2.5302693027935932E-2</c:v>
                </c:pt>
                <c:pt idx="121">
                  <c:v>2.5672157248026659E-2</c:v>
                </c:pt>
                <c:pt idx="122">
                  <c:v>2.6046021372731366E-2</c:v>
                </c:pt>
                <c:pt idx="123">
                  <c:v>2.6424320708692207E-2</c:v>
                </c:pt>
                <c:pt idx="124">
                  <c:v>2.6807090564107464E-2</c:v>
                </c:pt>
                <c:pt idx="125">
                  <c:v>2.7194366243320459E-2</c:v>
                </c:pt>
                <c:pt idx="126">
                  <c:v>2.7586183041330588E-2</c:v>
                </c:pt>
                <c:pt idx="127">
                  <c:v>2.7982576238226874E-2</c:v>
                </c:pt>
                <c:pt idx="128">
                  <c:v>2.8383581093544025E-2</c:v>
                </c:pt>
                <c:pt idx="129">
                  <c:v>2.8789232840541145E-2</c:v>
                </c:pt>
                <c:pt idx="130">
                  <c:v>2.9199566680403619E-2</c:v>
                </c:pt>
                <c:pt idx="131">
                  <c:v>2.9614617776367941E-2</c:v>
                </c:pt>
                <c:pt idx="132">
                  <c:v>3.0034421247770178E-2</c:v>
                </c:pt>
                <c:pt idx="133">
                  <c:v>3.0459012164018119E-2</c:v>
                </c:pt>
                <c:pt idx="134">
                  <c:v>3.0888425538487363E-2</c:v>
                </c:pt>
                <c:pt idx="135">
                  <c:v>3.1322696322341914E-2</c:v>
                </c:pt>
                <c:pt idx="136">
                  <c:v>3.1761859398279475E-2</c:v>
                </c:pt>
                <c:pt idx="137">
                  <c:v>3.2205949574201746E-2</c:v>
                </c:pt>
                <c:pt idx="138">
                  <c:v>3.2655001576810394E-2</c:v>
                </c:pt>
                <c:pt idx="139">
                  <c:v>3.3109050045128853E-2</c:v>
                </c:pt>
                <c:pt idx="140">
                  <c:v>3.3568129523950635E-2</c:v>
                </c:pt>
                <c:pt idx="141">
                  <c:v>3.4032274457214441E-2</c:v>
                </c:pt>
                <c:pt idx="142">
                  <c:v>3.4501519181306756E-2</c:v>
                </c:pt>
                <c:pt idx="143">
                  <c:v>3.4975897918292358E-2</c:v>
                </c:pt>
                <c:pt idx="144">
                  <c:v>3.545544476907337E-2</c:v>
                </c:pt>
                <c:pt idx="145">
                  <c:v>3.5940193706477393E-2</c:v>
                </c:pt>
                <c:pt idx="146">
                  <c:v>3.6430178568275344E-2</c:v>
                </c:pt>
                <c:pt idx="147">
                  <c:v>3.6925433050129783E-2</c:v>
                </c:pt>
                <c:pt idx="148">
                  <c:v>3.7425990698474132E-2</c:v>
                </c:pt>
                <c:pt idx="149">
                  <c:v>3.7931884903323741E-2</c:v>
                </c:pt>
                <c:pt idx="150">
                  <c:v>3.8443148891019484E-2</c:v>
                </c:pt>
                <c:pt idx="151">
                  <c:v>3.8959815716904496E-2</c:v>
                </c:pt>
                <c:pt idx="152">
                  <c:v>3.9481918257934949E-2</c:v>
                </c:pt>
                <c:pt idx="153">
                  <c:v>4.0009489205225832E-2</c:v>
                </c:pt>
                <c:pt idx="154">
                  <c:v>4.0542561056532159E-2</c:v>
                </c:pt>
                <c:pt idx="155">
                  <c:v>4.1081166108667029E-2</c:v>
                </c:pt>
                <c:pt idx="156">
                  <c:v>4.1625336449856859E-2</c:v>
                </c:pt>
                <c:pt idx="157">
                  <c:v>4.2175103952035345E-2</c:v>
                </c:pt>
                <c:pt idx="158">
                  <c:v>4.2730500263076426E-2</c:v>
                </c:pt>
                <c:pt idx="159">
                  <c:v>4.3291556798967859E-2</c:v>
                </c:pt>
                <c:pt idx="160">
                  <c:v>4.3858304735926092E-2</c:v>
                </c:pt>
                <c:pt idx="161">
                  <c:v>4.4430775002453404E-2</c:v>
                </c:pt>
                <c:pt idx="162">
                  <c:v>4.5008998271338752E-2</c:v>
                </c:pt>
                <c:pt idx="163">
                  <c:v>4.5593004951603018E-2</c:v>
                </c:pt>
                <c:pt idx="164">
                  <c:v>4.6182825180390172E-2</c:v>
                </c:pt>
                <c:pt idx="165">
                  <c:v>4.6778488814805085E-2</c:v>
                </c:pt>
                <c:pt idx="166">
                  <c:v>4.7380025423699616E-2</c:v>
                </c:pt>
                <c:pt idx="167">
                  <c:v>4.7987464279407976E-2</c:v>
                </c:pt>
                <c:pt idx="168">
                  <c:v>4.8600834349432541E-2</c:v>
                </c:pt>
                <c:pt idx="169">
                  <c:v>4.922016428808168E-2</c:v>
                </c:pt>
                <c:pt idx="170">
                  <c:v>4.9845482428060514E-2</c:v>
                </c:pt>
                <c:pt idx="171">
                  <c:v>5.0476816772016396E-2</c:v>
                </c:pt>
                <c:pt idx="172">
                  <c:v>5.1114194984040122E-2</c:v>
                </c:pt>
                <c:pt idx="173">
                  <c:v>5.1757644381124394E-2</c:v>
                </c:pt>
                <c:pt idx="174">
                  <c:v>5.2407191924581063E-2</c:v>
                </c:pt>
                <c:pt idx="175">
                  <c:v>5.3062864211418342E-2</c:v>
                </c:pt>
                <c:pt idx="176">
                  <c:v>5.3724687465679967E-2</c:v>
                </c:pt>
                <c:pt idx="177">
                  <c:v>5.4392687529747179E-2</c:v>
                </c:pt>
                <c:pt idx="178">
                  <c:v>5.5066889855605566E-2</c:v>
                </c:pt>
                <c:pt idx="179">
                  <c:v>5.5747319496078175E-2</c:v>
                </c:pt>
                <c:pt idx="180">
                  <c:v>5.643400109602649E-2</c:v>
                </c:pt>
                <c:pt idx="181">
                  <c:v>5.7126958883520818E-2</c:v>
                </c:pt>
                <c:pt idx="182">
                  <c:v>5.7826216660981963E-2</c:v>
                </c:pt>
                <c:pt idx="183">
                  <c:v>5.8531797796295713E-2</c:v>
                </c:pt>
                <c:pt idx="184">
                  <c:v>5.9243725213901796E-2</c:v>
                </c:pt>
                <c:pt idx="185">
                  <c:v>5.9962021385859314E-2</c:v>
                </c:pt>
                <c:pt idx="186">
                  <c:v>6.0686708322890102E-2</c:v>
                </c:pt>
                <c:pt idx="187">
                  <c:v>6.141780756540207E-2</c:v>
                </c:pt>
                <c:pt idx="188">
                  <c:v>6.2155340174494159E-2</c:v>
                </c:pt>
                <c:pt idx="189">
                  <c:v>6.2899326722944932E-2</c:v>
                </c:pt>
                <c:pt idx="190">
                  <c:v>6.3649787286186546E-2</c:v>
                </c:pt>
                <c:pt idx="191">
                  <c:v>6.4406741433266093E-2</c:v>
                </c:pt>
                <c:pt idx="192">
                  <c:v>6.5170208217796205E-2</c:v>
                </c:pt>
                <c:pt idx="193">
                  <c:v>6.5940206168896912E-2</c:v>
                </c:pt>
                <c:pt idx="194">
                  <c:v>6.6716753282130642E-2</c:v>
                </c:pt>
                <c:pt idx="195">
                  <c:v>6.7499867010432577E-2</c:v>
                </c:pt>
                <c:pt idx="196">
                  <c:v>6.8289564255038113E-2</c:v>
                </c:pt>
                <c:pt idx="197">
                  <c:v>6.9085861356409817E-2</c:v>
                </c:pt>
                <c:pt idx="198">
                  <c:v>6.988877408516557E-2</c:v>
                </c:pt>
                <c:pt idx="199">
                  <c:v>7.0698317633010405E-2</c:v>
                </c:pt>
                <c:pt idx="200">
                  <c:v>7.1514506603673964E-2</c:v>
                </c:pt>
                <c:pt idx="201">
                  <c:v>7.2337355003855561E-2</c:v>
                </c:pt>
                <c:pt idx="202">
                  <c:v>7.316687623417957E-2</c:v>
                </c:pt>
                <c:pt idx="203">
                  <c:v>7.4003083080162568E-2</c:v>
                </c:pt>
                <c:pt idx="204">
                  <c:v>7.4845987703195269E-2</c:v>
                </c:pt>
                <c:pt idx="205">
                  <c:v>7.5695601631540724E-2</c:v>
                </c:pt>
                <c:pt idx="206">
                  <c:v>7.6551935751351843E-2</c:v>
                </c:pt>
                <c:pt idx="207">
                  <c:v>7.7415000297709646E-2</c:v>
                </c:pt>
                <c:pt idx="208">
                  <c:v>7.8284804845685438E-2</c:v>
                </c:pt>
                <c:pt idx="209">
                  <c:v>7.9161358301428439E-2</c:v>
                </c:pt>
                <c:pt idx="210">
                  <c:v>8.0044668893281892E-2</c:v>
                </c:pt>
                <c:pt idx="211">
                  <c:v>8.0934744162929478E-2</c:v>
                </c:pt>
                <c:pt idx="212">
                  <c:v>8.1831590956574746E-2</c:v>
                </c:pt>
                <c:pt idx="213">
                  <c:v>8.2735215416155861E-2</c:v>
                </c:pt>
                <c:pt idx="214">
                  <c:v>8.3645622970598008E-2</c:v>
                </c:pt>
                <c:pt idx="215">
                  <c:v>8.4562818327106049E-2</c:v>
                </c:pt>
                <c:pt idx="216">
                  <c:v>8.5486805462499718E-2</c:v>
                </c:pt>
                <c:pt idx="217">
                  <c:v>8.6417587614593977E-2</c:v>
                </c:pt>
                <c:pt idx="218">
                  <c:v>8.7355167273626813E-2</c:v>
                </c:pt>
                <c:pt idx="219">
                  <c:v>8.8299546173737295E-2</c:v>
                </c:pt>
                <c:pt idx="220">
                  <c:v>8.925072528449586E-2</c:v>
                </c:pt>
                <c:pt idx="221">
                  <c:v>9.0208704802490075E-2</c:v>
                </c:pt>
                <c:pt idx="222">
                  <c:v>9.1173484142967734E-2</c:v>
                </c:pt>
                <c:pt idx="223">
                  <c:v>9.2145061931540234E-2</c:v>
                </c:pt>
                <c:pt idx="224">
                  <c:v>9.3123435995948661E-2</c:v>
                </c:pt>
                <c:pt idx="225">
                  <c:v>9.4108603357895185E-2</c:v>
                </c:pt>
                <c:pt idx="226">
                  <c:v>9.510056022494226E-2</c:v>
                </c:pt>
                <c:pt idx="227">
                  <c:v>9.6099301982482316E-2</c:v>
                </c:pt>
                <c:pt idx="228">
                  <c:v>9.710482318578062E-2</c:v>
                </c:pt>
                <c:pt idx="229">
                  <c:v>9.8117117552093486E-2</c:v>
                </c:pt>
                <c:pt idx="230">
                  <c:v>9.9136177952865182E-2</c:v>
                </c:pt>
                <c:pt idx="231">
                  <c:v>0.10016199640600523</c:v>
                </c:pt>
                <c:pt idx="232">
                  <c:v>0.1011945640682497</c:v>
                </c:pt>
                <c:pt idx="233">
                  <c:v>0.1022338712276082</c:v>
                </c:pt>
                <c:pt idx="234">
                  <c:v>0.10327990729589992</c:v>
                </c:pt>
                <c:pt idx="235">
                  <c:v>0.104332660801381</c:v>
                </c:pt>
                <c:pt idx="236">
                  <c:v>0.10539211938146585</c:v>
                </c:pt>
                <c:pt idx="237">
                  <c:v>0.10645826977554522</c:v>
                </c:pt>
                <c:pt idx="238">
                  <c:v>0.1075310978179035</c:v>
                </c:pt>
                <c:pt idx="239">
                  <c:v>0.10861058843073826</c:v>
                </c:pt>
                <c:pt idx="240">
                  <c:v>0.1096967256172838</c:v>
                </c:pt>
                <c:pt idx="241">
                  <c:v>0.11078949245504258</c:v>
                </c:pt>
                <c:pt idx="242">
                  <c:v>0.11188887108912601</c:v>
                </c:pt>
                <c:pt idx="243">
                  <c:v>0.11299484272570819</c:v>
                </c:pt>
                <c:pt idx="244">
                  <c:v>0.11410738762559423</c:v>
                </c:pt>
                <c:pt idx="245">
                  <c:v>0.11522648509790692</c:v>
                </c:pt>
                <c:pt idx="246">
                  <c:v>0.11635211349389307</c:v>
                </c:pt>
                <c:pt idx="247">
                  <c:v>0.11748425020085368</c:v>
                </c:pt>
                <c:pt idx="248">
                  <c:v>0.11862287163619893</c:v>
                </c:pt>
                <c:pt idx="249">
                  <c:v>0.11976795324163172</c:v>
                </c:pt>
                <c:pt idx="250">
                  <c:v>0.12091946947746196</c:v>
                </c:pt>
                <c:pt idx="251">
                  <c:v>0.12207739381705401</c:v>
                </c:pt>
                <c:pt idx="252">
                  <c:v>0.12324169874141036</c:v>
                </c:pt>
                <c:pt idx="253">
                  <c:v>0.12441235573389345</c:v>
                </c:pt>
                <c:pt idx="254">
                  <c:v>0.12558933527508861</c:v>
                </c:pt>
                <c:pt idx="255">
                  <c:v>0.12677260683781058</c:v>
                </c:pt>
                <c:pt idx="256">
                  <c:v>0.12796213888225599</c:v>
                </c:pt>
                <c:pt idx="257">
                  <c:v>0.12915789885130452</c:v>
                </c:pt>
                <c:pt idx="258">
                  <c:v>0.13035985316597087</c:v>
                </c:pt>
                <c:pt idx="259">
                  <c:v>0.13156796722101033</c:v>
                </c:pt>
                <c:pt idx="260">
                  <c:v>0.13278220538068036</c:v>
                </c:pt>
                <c:pt idx="261">
                  <c:v>0.13400253097466042</c:v>
                </c:pt>
                <c:pt idx="262">
                  <c:v>0.13522890629413256</c:v>
                </c:pt>
                <c:pt idx="263">
                  <c:v>0.13646129258802533</c:v>
                </c:pt>
                <c:pt idx="264">
                  <c:v>0.13769965005942283</c:v>
                </c:pt>
                <c:pt idx="265">
                  <c:v>0.1389439378621421</c:v>
                </c:pt>
                <c:pt idx="266">
                  <c:v>0.14019411409748037</c:v>
                </c:pt>
                <c:pt idx="267">
                  <c:v>0.14145013581113489</c:v>
                </c:pt>
                <c:pt idx="268">
                  <c:v>0.1427119589902974</c:v>
                </c:pt>
                <c:pt idx="269">
                  <c:v>0.1439795385609256</c:v>
                </c:pt>
                <c:pt idx="270">
                  <c:v>0.14525282838519418</c:v>
                </c:pt>
                <c:pt idx="271">
                  <c:v>0.14653178125912636</c:v>
                </c:pt>
                <c:pt idx="272">
                  <c:v>0.14781634891041007</c:v>
                </c:pt>
                <c:pt idx="273">
                  <c:v>0.14910648199639884</c:v>
                </c:pt>
                <c:pt idx="274">
                  <c:v>0.15040213010230094</c:v>
                </c:pt>
                <c:pt idx="275">
                  <c:v>0.15170324173955832</c:v>
                </c:pt>
                <c:pt idx="276">
                  <c:v>0.15300976434441715</c:v>
                </c:pt>
                <c:pt idx="277">
                  <c:v>0.15432164427669248</c:v>
                </c:pt>
                <c:pt idx="278">
                  <c:v>0.15563882681872848</c:v>
                </c:pt>
                <c:pt idx="279">
                  <c:v>0.15696125617455653</c:v>
                </c:pt>
                <c:pt idx="280">
                  <c:v>0.15828887546925297</c:v>
                </c:pt>
                <c:pt idx="281">
                  <c:v>0.15962162674849817</c:v>
                </c:pt>
                <c:pt idx="282">
                  <c:v>0.16095945097833897</c:v>
                </c:pt>
                <c:pt idx="283">
                  <c:v>0.16230228804515623</c:v>
                </c:pt>
                <c:pt idx="284">
                  <c:v>0.16365007675583906</c:v>
                </c:pt>
                <c:pt idx="285">
                  <c:v>0.16500275483816756</c:v>
                </c:pt>
                <c:pt idx="286">
                  <c:v>0.16636025894140588</c:v>
                </c:pt>
                <c:pt idx="287">
                  <c:v>0.16772252463710663</c:v>
                </c:pt>
                <c:pt idx="288">
                  <c:v>0.169089486420129</c:v>
                </c:pt>
                <c:pt idx="289">
                  <c:v>0.17046107770987148</c:v>
                </c:pt>
                <c:pt idx="290">
                  <c:v>0.17183723085172098</c:v>
                </c:pt>
                <c:pt idx="291">
                  <c:v>0.17321787711871958</c:v>
                </c:pt>
                <c:pt idx="292">
                  <c:v>0.17460294671345059</c:v>
                </c:pt>
                <c:pt idx="293">
                  <c:v>0.17599236877014476</c:v>
                </c:pt>
                <c:pt idx="294">
                  <c:v>0.17738607135700868</c:v>
                </c:pt>
                <c:pt idx="295">
                  <c:v>0.17878398147877547</c:v>
                </c:pt>
                <c:pt idx="296">
                  <c:v>0.18018602507948051</c:v>
                </c:pt>
                <c:pt idx="297">
                  <c:v>0.18159212704546165</c:v>
                </c:pt>
                <c:pt idx="298">
                  <c:v>0.1830022112085864</c:v>
                </c:pt>
                <c:pt idx="299">
                  <c:v>0.18441620034970607</c:v>
                </c:pt>
                <c:pt idx="300">
                  <c:v>0.18583401620233869</c:v>
                </c:pt>
                <c:pt idx="301">
                  <c:v>0.18725557945658111</c:v>
                </c:pt>
                <c:pt idx="302">
                  <c:v>0.18868080976325119</c:v>
                </c:pt>
                <c:pt idx="303">
                  <c:v>0.19010962573826107</c:v>
                </c:pt>
                <c:pt idx="304">
                  <c:v>0.19154194496722238</c:v>
                </c:pt>
                <c:pt idx="305">
                  <c:v>0.19297768401028367</c:v>
                </c:pt>
                <c:pt idx="306">
                  <c:v>0.1944167584072011</c:v>
                </c:pt>
                <c:pt idx="307">
                  <c:v>0.19585908268264288</c:v>
                </c:pt>
                <c:pt idx="308">
                  <c:v>0.19730457035172777</c:v>
                </c:pt>
                <c:pt idx="309">
                  <c:v>0.19875313392579863</c:v>
                </c:pt>
                <c:pt idx="310">
                  <c:v>0.20020468491843066</c:v>
                </c:pt>
                <c:pt idx="311">
                  <c:v>0.20165913385167558</c:v>
                </c:pt>
                <c:pt idx="312">
                  <c:v>0.2031163902625413</c:v>
                </c:pt>
                <c:pt idx="313">
                  <c:v>0.20457636270970764</c:v>
                </c:pt>
                <c:pt idx="314">
                  <c:v>0.20603895878047826</c:v>
                </c:pt>
                <c:pt idx="315">
                  <c:v>0.20750408509796905</c:v>
                </c:pt>
                <c:pt idx="316">
                  <c:v>0.20897164732853241</c:v>
                </c:pt>
                <c:pt idx="317">
                  <c:v>0.21044155018941843</c:v>
                </c:pt>
                <c:pt idx="318">
                  <c:v>0.21191369745667171</c:v>
                </c:pt>
                <c:pt idx="319">
                  <c:v>0.21338799197326475</c:v>
                </c:pt>
                <c:pt idx="320">
                  <c:v>0.2148643356574669</c:v>
                </c:pt>
                <c:pt idx="321">
                  <c:v>0.21634262951144917</c:v>
                </c:pt>
                <c:pt idx="322">
                  <c:v>0.21782277363012395</c:v>
                </c:pt>
                <c:pt idx="323">
                  <c:v>0.21930466721022013</c:v>
                </c:pt>
                <c:pt idx="324">
                  <c:v>0.22078820855959189</c:v>
                </c:pt>
                <c:pt idx="325">
                  <c:v>0.222273295106762</c:v>
                </c:pt>
                <c:pt idx="326">
                  <c:v>0.22375982341069806</c:v>
                </c:pt>
                <c:pt idx="327">
                  <c:v>0.22524768917082125</c:v>
                </c:pt>
                <c:pt idx="328">
                  <c:v>0.22673678723724711</c:v>
                </c:pt>
                <c:pt idx="329">
                  <c:v>0.2282270116212573</c:v>
                </c:pt>
                <c:pt idx="330">
                  <c:v>0.22971825550600128</c:v>
                </c:pt>
                <c:pt idx="331">
                  <c:v>0.23121041125742772</c:v>
                </c:pt>
                <c:pt idx="332">
                  <c:v>0.23270337043544354</c:v>
                </c:pt>
                <c:pt idx="333">
                  <c:v>0.23419702380530061</c:v>
                </c:pt>
                <c:pt idx="334">
                  <c:v>0.23569126134920809</c:v>
                </c:pt>
                <c:pt idx="335">
                  <c:v>0.23718597227816968</c:v>
                </c:pt>
                <c:pt idx="336">
                  <c:v>0.23868104504404439</c:v>
                </c:pt>
                <c:pt idx="337">
                  <c:v>0.24017636735182962</c:v>
                </c:pt>
                <c:pt idx="338">
                  <c:v>0.24167182617216459</c:v>
                </c:pt>
                <c:pt idx="339">
                  <c:v>0.24316730775405357</c:v>
                </c:pt>
                <c:pt idx="340">
                  <c:v>0.24466269763780615</c:v>
                </c:pt>
                <c:pt idx="341">
                  <c:v>0.24615788066819436</c:v>
                </c:pt>
                <c:pt idx="342">
                  <c:v>0.24765274100782358</c:v>
                </c:pt>
                <c:pt idx="343">
                  <c:v>0.24914716215071656</c:v>
                </c:pt>
                <c:pt idx="344">
                  <c:v>0.25064102693610779</c:v>
                </c:pt>
                <c:pt idx="345">
                  <c:v>0.25213421756244736</c:v>
                </c:pt>
                <c:pt idx="346">
                  <c:v>0.25362661560161126</c:v>
                </c:pt>
                <c:pt idx="347">
                  <c:v>0.25511810201331703</c:v>
                </c:pt>
                <c:pt idx="348">
                  <c:v>0.25660855715974218</c:v>
                </c:pt>
                <c:pt idx="349">
                  <c:v>0.25809786082034297</c:v>
                </c:pt>
                <c:pt idx="350">
                  <c:v>0.25958589220687234</c:v>
                </c:pt>
                <c:pt idx="351">
                  <c:v>0.26107252997859337</c:v>
                </c:pt>
                <c:pt idx="352">
                  <c:v>0.26255765225768685</c:v>
                </c:pt>
                <c:pt idx="353">
                  <c:v>0.26404113664485046</c:v>
                </c:pt>
                <c:pt idx="354">
                  <c:v>0.26552286023508631</c:v>
                </c:pt>
                <c:pt idx="355">
                  <c:v>0.2670026996336754</c:v>
                </c:pt>
                <c:pt idx="356">
                  <c:v>0.26848053097233554</c:v>
                </c:pt>
                <c:pt idx="357">
                  <c:v>0.26995622992556034</c:v>
                </c:pt>
                <c:pt idx="358">
                  <c:v>0.27142967172713639</c:v>
                </c:pt>
                <c:pt idx="359">
                  <c:v>0.2729007311868365</c:v>
                </c:pt>
                <c:pt idx="360">
                  <c:v>0.27436928270728478</c:v>
                </c:pt>
                <c:pt idx="361">
                  <c:v>0.27583520030099207</c:v>
                </c:pt>
                <c:pt idx="362">
                  <c:v>0.2772983576075575</c:v>
                </c:pt>
                <c:pt idx="363">
                  <c:v>0.27875862791103434</c:v>
                </c:pt>
                <c:pt idx="364">
                  <c:v>0.28021588415745596</c:v>
                </c:pt>
                <c:pt idx="365">
                  <c:v>0.28166999897251904</c:v>
                </c:pt>
                <c:pt idx="366">
                  <c:v>0.28312084467942134</c:v>
                </c:pt>
                <c:pt idx="367">
                  <c:v>0.28456829331684985</c:v>
                </c:pt>
                <c:pt idx="368">
                  <c:v>0.28601221665711685</c:v>
                </c:pt>
                <c:pt idx="369">
                  <c:v>0.28745248622443953</c:v>
                </c:pt>
                <c:pt idx="370">
                  <c:v>0.28888897331336072</c:v>
                </c:pt>
                <c:pt idx="371">
                  <c:v>0.29032154900730639</c:v>
                </c:pt>
                <c:pt idx="372">
                  <c:v>0.29175008419727666</c:v>
                </c:pt>
                <c:pt idx="373">
                  <c:v>0.29317444960066702</c:v>
                </c:pt>
                <c:pt idx="374">
                  <c:v>0.29459451578021528</c:v>
                </c:pt>
                <c:pt idx="375">
                  <c:v>0.29601015316307144</c:v>
                </c:pt>
                <c:pt idx="376">
                  <c:v>0.29742123205998594</c:v>
                </c:pt>
                <c:pt idx="377">
                  <c:v>0.29882762268461283</c:v>
                </c:pt>
                <c:pt idx="378">
                  <c:v>0.30022919517292418</c:v>
                </c:pt>
                <c:pt idx="379">
                  <c:v>0.30162581960273105</c:v>
                </c:pt>
                <c:pt idx="380">
                  <c:v>0.30301736601330803</c:v>
                </c:pt>
                <c:pt idx="381">
                  <c:v>0.30440370442511644</c:v>
                </c:pt>
                <c:pt idx="382">
                  <c:v>0.30578470485962261</c:v>
                </c:pt>
                <c:pt idx="383">
                  <c:v>0.30716023735920733</c:v>
                </c:pt>
                <c:pt idx="384">
                  <c:v>0.30853017200716149</c:v>
                </c:pt>
                <c:pt idx="385">
                  <c:v>0.30989437894776434</c:v>
                </c:pt>
                <c:pt idx="386">
                  <c:v>0.31125272840644053</c:v>
                </c:pt>
                <c:pt idx="387">
                  <c:v>0.31260509070999037</c:v>
                </c:pt>
                <c:pt idx="388">
                  <c:v>0.31395133630689021</c:v>
                </c:pt>
                <c:pt idx="389">
                  <c:v>0.31529133578765817</c:v>
                </c:pt>
                <c:pt idx="390">
                  <c:v>0.31662495990528033</c:v>
                </c:pt>
                <c:pt idx="391">
                  <c:v>0.31795207959569388</c:v>
                </c:pt>
                <c:pt idx="392">
                  <c:v>0.31927256599832221</c:v>
                </c:pt>
                <c:pt idx="393">
                  <c:v>0.3205862904766571</c:v>
                </c:pt>
                <c:pt idx="394">
                  <c:v>0.32189312463888448</c:v>
                </c:pt>
                <c:pt idx="395">
                  <c:v>0.32319294035854829</c:v>
                </c:pt>
                <c:pt idx="396">
                  <c:v>0.3244856097952481</c:v>
                </c:pt>
                <c:pt idx="397">
                  <c:v>0.32577100541536641</c:v>
                </c:pt>
                <c:pt idx="398">
                  <c:v>0.32704900001281978</c:v>
                </c:pt>
                <c:pt idx="399">
                  <c:v>0.32831946672983087</c:v>
                </c:pt>
                <c:pt idx="400">
                  <c:v>0.32958227907771492</c:v>
                </c:pt>
                <c:pt idx="401">
                  <c:v>0.33083731095767699</c:v>
                </c:pt>
                <c:pt idx="402">
                  <c:v>0.33208443668161491</c:v>
                </c:pt>
                <c:pt idx="403">
                  <c:v>0.33332353099292372</c:v>
                </c:pt>
                <c:pt idx="404">
                  <c:v>0.33455446908729564</c:v>
                </c:pt>
                <c:pt idx="405">
                  <c:v>0.335777126633512</c:v>
                </c:pt>
                <c:pt idx="406">
                  <c:v>0.33699137979422178</c:v>
                </c:pt>
                <c:pt idx="407">
                  <c:v>0.33819710524670182</c:v>
                </c:pt>
                <c:pt idx="408">
                  <c:v>0.33939418020359391</c:v>
                </c:pt>
                <c:pt idx="409">
                  <c:v>0.34058248243361477</c:v>
                </c:pt>
                <c:pt idx="410">
                  <c:v>0.34176189028223236</c:v>
                </c:pt>
                <c:pt idx="411">
                  <c:v>0.34293228269230519</c:v>
                </c:pt>
                <c:pt idx="412">
                  <c:v>0.34409353922467933</c:v>
                </c:pt>
                <c:pt idx="413">
                  <c:v>0.3452455400787377</c:v>
                </c:pt>
                <c:pt idx="414">
                  <c:v>0.34638816611289752</c:v>
                </c:pt>
                <c:pt idx="415">
                  <c:v>0.34752129886505023</c:v>
                </c:pt>
                <c:pt idx="416">
                  <c:v>0.34864482057294044</c:v>
                </c:pt>
                <c:pt idx="417">
                  <c:v>0.34975861419447668</c:v>
                </c:pt>
                <c:pt idx="418">
                  <c:v>0.35086256342797179</c:v>
                </c:pt>
                <c:pt idx="419">
                  <c:v>0.35195655273230558</c:v>
                </c:pt>
                <c:pt idx="420">
                  <c:v>0.353040467347007</c:v>
                </c:pt>
                <c:pt idx="421">
                  <c:v>0.35411419331224925</c:v>
                </c:pt>
                <c:pt idx="422">
                  <c:v>0.3551776174887542</c:v>
                </c:pt>
                <c:pt idx="423">
                  <c:v>0.35623062757760027</c:v>
                </c:pt>
                <c:pt idx="424">
                  <c:v>0.35727311213993013</c:v>
                </c:pt>
                <c:pt idx="425">
                  <c:v>0.35830496061655198</c:v>
                </c:pt>
                <c:pt idx="426">
                  <c:v>0.35932606334743072</c:v>
                </c:pt>
                <c:pt idx="427">
                  <c:v>0.36033631159106383</c:v>
                </c:pt>
                <c:pt idx="428">
                  <c:v>0.36133559754373706</c:v>
                </c:pt>
                <c:pt idx="429">
                  <c:v>0.36232381435865513</c:v>
                </c:pt>
                <c:pt idx="430">
                  <c:v>0.36330085616494306</c:v>
                </c:pt>
                <c:pt idx="431">
                  <c:v>0.36426661808651323</c:v>
                </c:pt>
                <c:pt idx="432">
                  <c:v>0.36522099626079313</c:v>
                </c:pt>
                <c:pt idx="433">
                  <c:v>0.36616388785730958</c:v>
                </c:pt>
                <c:pt idx="434">
                  <c:v>0.36709519109612498</c:v>
                </c:pt>
                <c:pt idx="435">
                  <c:v>0.3680148052661199</c:v>
                </c:pt>
                <c:pt idx="436">
                  <c:v>0.3689226307431186</c:v>
                </c:pt>
                <c:pt idx="437">
                  <c:v>0.36981856900785265</c:v>
                </c:pt>
                <c:pt idx="438">
                  <c:v>0.37070252266375714</c:v>
                </c:pt>
                <c:pt idx="439">
                  <c:v>0.37157439545459686</c:v>
                </c:pt>
                <c:pt idx="440">
                  <c:v>0.37243409228191571</c:v>
                </c:pt>
                <c:pt idx="441">
                  <c:v>0.37328151922230718</c:v>
                </c:pt>
                <c:pt idx="442">
                  <c:v>0.37411658354449961</c:v>
                </c:pt>
                <c:pt idx="443">
                  <c:v>0.37493919372625339</c:v>
                </c:pt>
                <c:pt idx="444">
                  <c:v>0.37574925947106452</c:v>
                </c:pt>
                <c:pt idx="445">
                  <c:v>0.37654669172467131</c:v>
                </c:pt>
                <c:pt idx="446">
                  <c:v>0.37733140269135923</c:v>
                </c:pt>
                <c:pt idx="447">
                  <c:v>0.3781033058500603</c:v>
                </c:pt>
                <c:pt idx="448">
                  <c:v>0.37886231597024245</c:v>
                </c:pt>
                <c:pt idx="449">
                  <c:v>0.37960834912758534</c:v>
                </c:pt>
                <c:pt idx="450">
                  <c:v>0.38034132271943749</c:v>
                </c:pt>
                <c:pt idx="451">
                  <c:v>0.38106115548005232</c:v>
                </c:pt>
                <c:pt idx="452">
                  <c:v>0.38176776749559777</c:v>
                </c:pt>
                <c:pt idx="453">
                  <c:v>0.38246108021893627</c:v>
                </c:pt>
                <c:pt idx="454">
                  <c:v>0.38314101648417132</c:v>
                </c:pt>
                <c:pt idx="455">
                  <c:v>0.38380750052095669</c:v>
                </c:pt>
                <c:pt idx="456">
                  <c:v>0.38446045796856426</c:v>
                </c:pt>
                <c:pt idx="457">
                  <c:v>0.38509981588970754</c:v>
                </c:pt>
                <c:pt idx="458">
                  <c:v>0.3857255027841166</c:v>
                </c:pt>
                <c:pt idx="459">
                  <c:v>0.38633744860186159</c:v>
                </c:pt>
                <c:pt idx="460">
                  <c:v>0.38693558475642009</c:v>
                </c:pt>
                <c:pt idx="461">
                  <c:v>0.38751984413748675</c:v>
                </c:pt>
                <c:pt idx="462">
                  <c:v>0.38809016112352013</c:v>
                </c:pt>
                <c:pt idx="463">
                  <c:v>0.38864647159402455</c:v>
                </c:pt>
                <c:pt idx="464">
                  <c:v>0.38918871294156315</c:v>
                </c:pt>
                <c:pt idx="465">
                  <c:v>0.38971682408349911</c:v>
                </c:pt>
                <c:pt idx="466">
                  <c:v>0.39023074547346281</c:v>
                </c:pt>
                <c:pt idx="467">
                  <c:v>0.39073041911253992</c:v>
                </c:pt>
                <c:pt idx="468">
                  <c:v>0.3912157885601798</c:v>
                </c:pt>
                <c:pt idx="469">
                  <c:v>0.39168679894481984</c:v>
                </c:pt>
                <c:pt idx="470">
                  <c:v>0.39214339697422329</c:v>
                </c:pt>
                <c:pt idx="471">
                  <c:v>0.39258553094552806</c:v>
                </c:pt>
                <c:pt idx="472">
                  <c:v>0.39301315075500354</c:v>
                </c:pt>
                <c:pt idx="473">
                  <c:v>0.39342620790751331</c:v>
                </c:pt>
                <c:pt idx="474">
                  <c:v>0.3938246555256808</c:v>
                </c:pt>
                <c:pt idx="475">
                  <c:v>0.39420844835875529</c:v>
                </c:pt>
                <c:pt idx="476">
                  <c:v>0.39457754279117707</c:v>
                </c:pt>
                <c:pt idx="477">
                  <c:v>0.39493189685083763</c:v>
                </c:pt>
                <c:pt idx="478">
                  <c:v>0.39527147021703457</c:v>
                </c:pt>
                <c:pt idx="479">
                  <c:v>0.39559622422811785</c:v>
                </c:pt>
                <c:pt idx="480">
                  <c:v>0.39590612188882579</c:v>
                </c:pt>
                <c:pt idx="481">
                  <c:v>0.39620112787730893</c:v>
                </c:pt>
                <c:pt idx="482">
                  <c:v>0.39648120855183994</c:v>
                </c:pt>
                <c:pt idx="483">
                  <c:v>0.39674633195720727</c:v>
                </c:pt>
                <c:pt idx="484">
                  <c:v>0.39699646783079157</c:v>
                </c:pt>
                <c:pt idx="485">
                  <c:v>0.397231587608323</c:v>
                </c:pt>
                <c:pt idx="486">
                  <c:v>0.39745166442931718</c:v>
                </c:pt>
                <c:pt idx="487">
                  <c:v>0.39765667314218994</c:v>
                </c:pt>
                <c:pt idx="488">
                  <c:v>0.39784659030904751</c:v>
                </c:pt>
                <c:pt idx="489">
                  <c:v>0.39802139421015287</c:v>
                </c:pt>
                <c:pt idx="490">
                  <c:v>0.39818106484806537</c:v>
                </c:pt>
                <c:pt idx="491">
                  <c:v>0.39832558395145345</c:v>
                </c:pt>
                <c:pt idx="492">
                  <c:v>0.39845493497857942</c:v>
                </c:pt>
                <c:pt idx="493">
                  <c:v>0.39856910312045501</c:v>
                </c:pt>
                <c:pt idx="494">
                  <c:v>0.39866807530366705</c:v>
                </c:pt>
                <c:pt idx="495">
                  <c:v>0.39875184019287241</c:v>
                </c:pt>
                <c:pt idx="496">
                  <c:v>0.39882038819296195</c:v>
                </c:pt>
                <c:pt idx="497">
                  <c:v>0.39887371145089201</c:v>
                </c:pt>
                <c:pt idx="498">
                  <c:v>0.39891180385718417</c:v>
                </c:pt>
                <c:pt idx="499">
                  <c:v>0.39893466104709158</c:v>
                </c:pt>
                <c:pt idx="500">
                  <c:v>0.3989422804014327</c:v>
                </c:pt>
                <c:pt idx="501">
                  <c:v>0.39893466104709147</c:v>
                </c:pt>
                <c:pt idx="502">
                  <c:v>0.39891180385718394</c:v>
                </c:pt>
                <c:pt idx="503">
                  <c:v>0.39887371145089168</c:v>
                </c:pt>
                <c:pt idx="504">
                  <c:v>0.39882038819296151</c:v>
                </c:pt>
                <c:pt idx="505">
                  <c:v>0.39875184019287185</c:v>
                </c:pt>
                <c:pt idx="506">
                  <c:v>0.39866807530366638</c:v>
                </c:pt>
                <c:pt idx="507">
                  <c:v>0.39856910312045424</c:v>
                </c:pt>
                <c:pt idx="508">
                  <c:v>0.39845493497857848</c:v>
                </c:pt>
                <c:pt idx="509">
                  <c:v>0.39832558395145246</c:v>
                </c:pt>
                <c:pt idx="510">
                  <c:v>0.3981810648480642</c:v>
                </c:pt>
                <c:pt idx="511">
                  <c:v>0.39802139421015165</c:v>
                </c:pt>
                <c:pt idx="512">
                  <c:v>0.39784659030904618</c:v>
                </c:pt>
                <c:pt idx="513">
                  <c:v>0.39765667314218844</c:v>
                </c:pt>
                <c:pt idx="514">
                  <c:v>0.39745166442931562</c:v>
                </c:pt>
                <c:pt idx="515">
                  <c:v>0.39723158760832128</c:v>
                </c:pt>
                <c:pt idx="516">
                  <c:v>0.39699646783078979</c:v>
                </c:pt>
                <c:pt idx="517">
                  <c:v>0.39674633195720532</c:v>
                </c:pt>
                <c:pt idx="518">
                  <c:v>0.39648120855183788</c:v>
                </c:pt>
                <c:pt idx="519">
                  <c:v>0.39620112787730677</c:v>
                </c:pt>
                <c:pt idx="520">
                  <c:v>0.39590612188882346</c:v>
                </c:pt>
                <c:pt idx="521">
                  <c:v>0.39559622422811547</c:v>
                </c:pt>
                <c:pt idx="522">
                  <c:v>0.39527147021703207</c:v>
                </c:pt>
                <c:pt idx="523">
                  <c:v>0.39493189685083502</c:v>
                </c:pt>
                <c:pt idx="524">
                  <c:v>0.39457754279117435</c:v>
                </c:pt>
                <c:pt idx="525">
                  <c:v>0.39420844835875246</c:v>
                </c:pt>
                <c:pt idx="526">
                  <c:v>0.3938246555256778</c:v>
                </c:pt>
                <c:pt idx="527">
                  <c:v>0.39342620790751026</c:v>
                </c:pt>
                <c:pt idx="528">
                  <c:v>0.39301315075500037</c:v>
                </c:pt>
                <c:pt idx="529">
                  <c:v>0.39258553094552479</c:v>
                </c:pt>
                <c:pt idx="530">
                  <c:v>0.39214339697421996</c:v>
                </c:pt>
                <c:pt idx="531">
                  <c:v>0.39168679894481634</c:v>
                </c:pt>
                <c:pt idx="532">
                  <c:v>0.39121578856017619</c:v>
                </c:pt>
                <c:pt idx="533">
                  <c:v>0.3907304191125362</c:v>
                </c:pt>
                <c:pt idx="534">
                  <c:v>0.39023074547345898</c:v>
                </c:pt>
                <c:pt idx="535">
                  <c:v>0.38971682408349523</c:v>
                </c:pt>
                <c:pt idx="536">
                  <c:v>0.3891887129415591</c:v>
                </c:pt>
                <c:pt idx="537">
                  <c:v>0.38864647159402044</c:v>
                </c:pt>
                <c:pt idx="538">
                  <c:v>0.38809016112351591</c:v>
                </c:pt>
                <c:pt idx="539">
                  <c:v>0.38751984413748236</c:v>
                </c:pt>
                <c:pt idx="540">
                  <c:v>0.3869355847564156</c:v>
                </c:pt>
                <c:pt idx="541">
                  <c:v>0.38633744860185704</c:v>
                </c:pt>
                <c:pt idx="542">
                  <c:v>0.385725502784112</c:v>
                </c:pt>
                <c:pt idx="543">
                  <c:v>0.38509981588970277</c:v>
                </c:pt>
                <c:pt idx="544">
                  <c:v>0.38446045796855938</c:v>
                </c:pt>
                <c:pt idx="545">
                  <c:v>0.38380750052095175</c:v>
                </c:pt>
                <c:pt idx="546">
                  <c:v>0.38314101648416621</c:v>
                </c:pt>
                <c:pt idx="547">
                  <c:v>0.38246108021893105</c:v>
                </c:pt>
                <c:pt idx="548">
                  <c:v>0.38176776749559244</c:v>
                </c:pt>
                <c:pt idx="549">
                  <c:v>0.38106115548004693</c:v>
                </c:pt>
                <c:pt idx="550">
                  <c:v>0.380341322719432</c:v>
                </c:pt>
                <c:pt idx="551">
                  <c:v>0.37960834912757974</c:v>
                </c:pt>
                <c:pt idx="552">
                  <c:v>0.37886231597023678</c:v>
                </c:pt>
                <c:pt idx="553">
                  <c:v>0.37810330585005447</c:v>
                </c:pt>
                <c:pt idx="554">
                  <c:v>0.37733140269135335</c:v>
                </c:pt>
                <c:pt idx="555">
                  <c:v>0.37654669172466537</c:v>
                </c:pt>
                <c:pt idx="556">
                  <c:v>0.37574925947105847</c:v>
                </c:pt>
                <c:pt idx="557">
                  <c:v>0.37493919372624723</c:v>
                </c:pt>
                <c:pt idx="558">
                  <c:v>0.3741165835444934</c:v>
                </c:pt>
                <c:pt idx="559">
                  <c:v>0.37328151922230079</c:v>
                </c:pt>
                <c:pt idx="560">
                  <c:v>0.37243409228190927</c:v>
                </c:pt>
                <c:pt idx="561">
                  <c:v>0.37157439545459031</c:v>
                </c:pt>
                <c:pt idx="562">
                  <c:v>0.37070252266375059</c:v>
                </c:pt>
                <c:pt idx="563">
                  <c:v>0.36981856900784593</c:v>
                </c:pt>
                <c:pt idx="564">
                  <c:v>0.36892263074311182</c:v>
                </c:pt>
                <c:pt idx="565">
                  <c:v>0.36801480526611297</c:v>
                </c:pt>
                <c:pt idx="566">
                  <c:v>0.36709519109611805</c:v>
                </c:pt>
                <c:pt idx="567">
                  <c:v>0.36616388785730253</c:v>
                </c:pt>
                <c:pt idx="568">
                  <c:v>0.36522099626078597</c:v>
                </c:pt>
                <c:pt idx="569">
                  <c:v>0.36426661808650601</c:v>
                </c:pt>
                <c:pt idx="570">
                  <c:v>0.36330085616493574</c:v>
                </c:pt>
                <c:pt idx="571">
                  <c:v>0.36232381435864769</c:v>
                </c:pt>
                <c:pt idx="572">
                  <c:v>0.36133559754372957</c:v>
                </c:pt>
                <c:pt idx="573">
                  <c:v>0.36033631159105628</c:v>
                </c:pt>
                <c:pt idx="574">
                  <c:v>0.35932606334742306</c:v>
                </c:pt>
                <c:pt idx="575">
                  <c:v>0.35830496061654421</c:v>
                </c:pt>
                <c:pt idx="576">
                  <c:v>0.35727311213992236</c:v>
                </c:pt>
                <c:pt idx="577">
                  <c:v>0.35623062757759238</c:v>
                </c:pt>
                <c:pt idx="578">
                  <c:v>0.35517761748874621</c:v>
                </c:pt>
                <c:pt idx="579">
                  <c:v>0.35411419331224125</c:v>
                </c:pt>
                <c:pt idx="580">
                  <c:v>0.35304046734699884</c:v>
                </c:pt>
                <c:pt idx="581">
                  <c:v>0.35195655273229737</c:v>
                </c:pt>
                <c:pt idx="582">
                  <c:v>0.35086256342796351</c:v>
                </c:pt>
                <c:pt idx="583">
                  <c:v>0.34975861419446835</c:v>
                </c:pt>
                <c:pt idx="584">
                  <c:v>0.348644820572932</c:v>
                </c:pt>
                <c:pt idx="585">
                  <c:v>0.34752129886504174</c:v>
                </c:pt>
                <c:pt idx="586">
                  <c:v>0.34638816611288892</c:v>
                </c:pt>
                <c:pt idx="587">
                  <c:v>0.3452455400787291</c:v>
                </c:pt>
                <c:pt idx="588">
                  <c:v>0.34409353922467062</c:v>
                </c:pt>
                <c:pt idx="589">
                  <c:v>0.34293228269229636</c:v>
                </c:pt>
                <c:pt idx="590">
                  <c:v>0.34176189028222342</c:v>
                </c:pt>
                <c:pt idx="591">
                  <c:v>0.34058248243360584</c:v>
                </c:pt>
                <c:pt idx="592">
                  <c:v>0.33939418020358492</c:v>
                </c:pt>
                <c:pt idx="593">
                  <c:v>0.33819710524669272</c:v>
                </c:pt>
                <c:pt idx="594">
                  <c:v>0.33699137979421268</c:v>
                </c:pt>
                <c:pt idx="595">
                  <c:v>0.33577712663350279</c:v>
                </c:pt>
                <c:pt idx="596">
                  <c:v>0.33455446908728637</c:v>
                </c:pt>
                <c:pt idx="597">
                  <c:v>0.3333235309929144</c:v>
                </c:pt>
                <c:pt idx="598">
                  <c:v>0.33208443668160553</c:v>
                </c:pt>
                <c:pt idx="599">
                  <c:v>0.33083731095766755</c:v>
                </c:pt>
                <c:pt idx="600">
                  <c:v>0.32958227907770549</c:v>
                </c:pt>
                <c:pt idx="601">
                  <c:v>0.32831946672982132</c:v>
                </c:pt>
                <c:pt idx="602">
                  <c:v>0.32704900001281018</c:v>
                </c:pt>
                <c:pt idx="603">
                  <c:v>0.3257710054153567</c:v>
                </c:pt>
                <c:pt idx="604">
                  <c:v>0.32448560979523838</c:v>
                </c:pt>
                <c:pt idx="605">
                  <c:v>0.32319294035853852</c:v>
                </c:pt>
                <c:pt idx="606">
                  <c:v>0.32189312463887465</c:v>
                </c:pt>
                <c:pt idx="607">
                  <c:v>0.32058629047664722</c:v>
                </c:pt>
                <c:pt idx="608">
                  <c:v>0.31927256599831227</c:v>
                </c:pt>
                <c:pt idx="609">
                  <c:v>0.31795207959568389</c:v>
                </c:pt>
                <c:pt idx="610">
                  <c:v>0.31662495990527029</c:v>
                </c:pt>
                <c:pt idx="611">
                  <c:v>0.31529133578764806</c:v>
                </c:pt>
                <c:pt idx="612">
                  <c:v>0.3139513363068801</c:v>
                </c:pt>
                <c:pt idx="613">
                  <c:v>0.31260509070998022</c:v>
                </c:pt>
                <c:pt idx="614">
                  <c:v>0.31125272840643037</c:v>
                </c:pt>
                <c:pt idx="615">
                  <c:v>0.30989437894775407</c:v>
                </c:pt>
                <c:pt idx="616">
                  <c:v>0.30853017200715116</c:v>
                </c:pt>
                <c:pt idx="617">
                  <c:v>0.30716023735919701</c:v>
                </c:pt>
                <c:pt idx="618">
                  <c:v>0.30578470485961218</c:v>
                </c:pt>
                <c:pt idx="619">
                  <c:v>0.30440370442510595</c:v>
                </c:pt>
                <c:pt idx="620">
                  <c:v>0.30301736601329754</c:v>
                </c:pt>
                <c:pt idx="621">
                  <c:v>0.30162581960272056</c:v>
                </c:pt>
                <c:pt idx="622">
                  <c:v>0.30022919517291363</c:v>
                </c:pt>
                <c:pt idx="623">
                  <c:v>0.29882762268460228</c:v>
                </c:pt>
                <c:pt idx="624">
                  <c:v>0.29742123205997534</c:v>
                </c:pt>
                <c:pt idx="625">
                  <c:v>0.29601015316306084</c:v>
                </c:pt>
                <c:pt idx="626">
                  <c:v>0.29459451578020457</c:v>
                </c:pt>
                <c:pt idx="627">
                  <c:v>0.29317444960065625</c:v>
                </c:pt>
                <c:pt idx="628">
                  <c:v>0.29175008419726589</c:v>
                </c:pt>
                <c:pt idx="629">
                  <c:v>0.29032154900729557</c:v>
                </c:pt>
                <c:pt idx="630">
                  <c:v>0.28888897331334989</c:v>
                </c:pt>
                <c:pt idx="631">
                  <c:v>0.2874524862244287</c:v>
                </c:pt>
                <c:pt idx="632">
                  <c:v>0.28601221665710597</c:v>
                </c:pt>
                <c:pt idx="633">
                  <c:v>0.28456829331683892</c:v>
                </c:pt>
                <c:pt idx="634">
                  <c:v>0.2831208446794104</c:v>
                </c:pt>
                <c:pt idx="635">
                  <c:v>0.28166999897250811</c:v>
                </c:pt>
                <c:pt idx="636">
                  <c:v>0.28021588415744497</c:v>
                </c:pt>
                <c:pt idx="637">
                  <c:v>0.27875862791102335</c:v>
                </c:pt>
                <c:pt idx="638">
                  <c:v>0.27729835760754645</c:v>
                </c:pt>
                <c:pt idx="639">
                  <c:v>0.27583520030098096</c:v>
                </c:pt>
                <c:pt idx="640">
                  <c:v>0.27436928270727373</c:v>
                </c:pt>
                <c:pt idx="641">
                  <c:v>0.27290073118682545</c:v>
                </c:pt>
                <c:pt idx="642">
                  <c:v>0.27142967172712529</c:v>
                </c:pt>
                <c:pt idx="643">
                  <c:v>0.26995622992554918</c:v>
                </c:pt>
                <c:pt idx="644">
                  <c:v>0.26848053097232444</c:v>
                </c:pt>
                <c:pt idx="645">
                  <c:v>0.26700269963366424</c:v>
                </c:pt>
                <c:pt idx="646">
                  <c:v>0.2655228602350751</c:v>
                </c:pt>
                <c:pt idx="647">
                  <c:v>0.2640411366448393</c:v>
                </c:pt>
                <c:pt idx="648">
                  <c:v>0.26255765225767563</c:v>
                </c:pt>
                <c:pt idx="649">
                  <c:v>0.26107252997858216</c:v>
                </c:pt>
                <c:pt idx="650">
                  <c:v>0.25958589220686112</c:v>
                </c:pt>
                <c:pt idx="651">
                  <c:v>0.2580978608203317</c:v>
                </c:pt>
                <c:pt idx="652">
                  <c:v>0.25660855715973091</c:v>
                </c:pt>
                <c:pt idx="653">
                  <c:v>0.25511810201330581</c:v>
                </c:pt>
                <c:pt idx="654">
                  <c:v>0.25362661560159999</c:v>
                </c:pt>
                <c:pt idx="655">
                  <c:v>0.25213421756243609</c:v>
                </c:pt>
                <c:pt idx="656">
                  <c:v>0.25064102693609652</c:v>
                </c:pt>
                <c:pt idx="657">
                  <c:v>0.24914716215070531</c:v>
                </c:pt>
                <c:pt idx="658">
                  <c:v>0.24765274100781234</c:v>
                </c:pt>
                <c:pt idx="659">
                  <c:v>0.24615788066818309</c:v>
                </c:pt>
                <c:pt idx="660">
                  <c:v>0.24466269763779486</c:v>
                </c:pt>
                <c:pt idx="661">
                  <c:v>0.24316730775404227</c:v>
                </c:pt>
                <c:pt idx="662">
                  <c:v>0.24167182617215335</c:v>
                </c:pt>
                <c:pt idx="663">
                  <c:v>0.24017636735181833</c:v>
                </c:pt>
                <c:pt idx="664">
                  <c:v>0.23868104504403312</c:v>
                </c:pt>
                <c:pt idx="665">
                  <c:v>0.23718597227815838</c:v>
                </c:pt>
                <c:pt idx="666">
                  <c:v>0.2356912613491968</c:v>
                </c:pt>
                <c:pt idx="667">
                  <c:v>0.23419702380528937</c:v>
                </c:pt>
                <c:pt idx="668">
                  <c:v>0.23270337043543224</c:v>
                </c:pt>
                <c:pt idx="669">
                  <c:v>0.23121041125741648</c:v>
                </c:pt>
                <c:pt idx="670">
                  <c:v>0.22971825550599001</c:v>
                </c:pt>
                <c:pt idx="671">
                  <c:v>0.22822701162124603</c:v>
                </c:pt>
                <c:pt idx="672">
                  <c:v>0.22673678723723589</c:v>
                </c:pt>
                <c:pt idx="673">
                  <c:v>0.22524768917081003</c:v>
                </c:pt>
                <c:pt idx="674">
                  <c:v>0.22375982341068684</c:v>
                </c:pt>
                <c:pt idx="675">
                  <c:v>0.22227329510675081</c:v>
                </c:pt>
                <c:pt idx="676">
                  <c:v>0.2207882085595807</c:v>
                </c:pt>
                <c:pt idx="677">
                  <c:v>0.21930466721020894</c:v>
                </c:pt>
                <c:pt idx="678">
                  <c:v>0.21782277363011279</c:v>
                </c:pt>
                <c:pt idx="679">
                  <c:v>0.21634262951143801</c:v>
                </c:pt>
                <c:pt idx="680">
                  <c:v>0.21486433565745575</c:v>
                </c:pt>
                <c:pt idx="681">
                  <c:v>0.21338799197325359</c:v>
                </c:pt>
                <c:pt idx="682">
                  <c:v>0.21191369745666061</c:v>
                </c:pt>
                <c:pt idx="683">
                  <c:v>0.21044155018940736</c:v>
                </c:pt>
                <c:pt idx="684">
                  <c:v>0.20897164732852136</c:v>
                </c:pt>
                <c:pt idx="685">
                  <c:v>0.20750408509795798</c:v>
                </c:pt>
                <c:pt idx="686">
                  <c:v>0.20603895878046721</c:v>
                </c:pt>
                <c:pt idx="687">
                  <c:v>0.20457636270969659</c:v>
                </c:pt>
                <c:pt idx="688">
                  <c:v>0.20311639026253031</c:v>
                </c:pt>
                <c:pt idx="689">
                  <c:v>0.20165913385166462</c:v>
                </c:pt>
                <c:pt idx="690">
                  <c:v>0.2002046849184197</c:v>
                </c:pt>
                <c:pt idx="691">
                  <c:v>0.1987531339257877</c:v>
                </c:pt>
                <c:pt idx="692">
                  <c:v>0.19730457035171686</c:v>
                </c:pt>
                <c:pt idx="693">
                  <c:v>0.195859082682632</c:v>
                </c:pt>
                <c:pt idx="694">
                  <c:v>0.19441675840719025</c:v>
                </c:pt>
                <c:pt idx="695">
                  <c:v>0.19297768401027282</c:v>
                </c:pt>
                <c:pt idx="696">
                  <c:v>0.19154194496721155</c:v>
                </c:pt>
                <c:pt idx="697">
                  <c:v>0.19010962573825027</c:v>
                </c:pt>
                <c:pt idx="698">
                  <c:v>0.18868080976324039</c:v>
                </c:pt>
                <c:pt idx="699">
                  <c:v>0.18725557945657037</c:v>
                </c:pt>
                <c:pt idx="700">
                  <c:v>0.18583401620232798</c:v>
                </c:pt>
                <c:pt idx="701">
                  <c:v>0.18441620034969536</c:v>
                </c:pt>
                <c:pt idx="702">
                  <c:v>0.18300221120857574</c:v>
                </c:pt>
                <c:pt idx="703">
                  <c:v>0.18159212704545105</c:v>
                </c:pt>
                <c:pt idx="704">
                  <c:v>0.1801860250794699</c:v>
                </c:pt>
                <c:pt idx="705">
                  <c:v>0.1787839814787649</c:v>
                </c:pt>
                <c:pt idx="706">
                  <c:v>0.17738607135699813</c:v>
                </c:pt>
                <c:pt idx="707">
                  <c:v>0.1759923687701343</c:v>
                </c:pt>
                <c:pt idx="708">
                  <c:v>0.17460294671344012</c:v>
                </c:pt>
                <c:pt idx="709">
                  <c:v>0.17321787711870915</c:v>
                </c:pt>
                <c:pt idx="710">
                  <c:v>0.17183723085171057</c:v>
                </c:pt>
                <c:pt idx="711">
                  <c:v>0.17046107770986113</c:v>
                </c:pt>
                <c:pt idx="712">
                  <c:v>0.16908948642011867</c:v>
                </c:pt>
                <c:pt idx="713">
                  <c:v>0.16772252463709633</c:v>
                </c:pt>
                <c:pt idx="714">
                  <c:v>0.16636025894139564</c:v>
                </c:pt>
                <c:pt idx="715">
                  <c:v>0.16500275483815735</c:v>
                </c:pt>
                <c:pt idx="716">
                  <c:v>0.16365007675582888</c:v>
                </c:pt>
                <c:pt idx="717">
                  <c:v>0.16230228804514607</c:v>
                </c:pt>
                <c:pt idx="718">
                  <c:v>0.16095945097832884</c:v>
                </c:pt>
                <c:pt idx="719">
                  <c:v>0.15962162674848809</c:v>
                </c:pt>
                <c:pt idx="720">
                  <c:v>0.15828887546924295</c:v>
                </c:pt>
                <c:pt idx="721">
                  <c:v>0.15696125617454654</c:v>
                </c:pt>
                <c:pt idx="722">
                  <c:v>0.15563882681871852</c:v>
                </c:pt>
                <c:pt idx="723">
                  <c:v>0.15432164427668255</c:v>
                </c:pt>
                <c:pt idx="724">
                  <c:v>0.1530097643444073</c:v>
                </c:pt>
                <c:pt idx="725">
                  <c:v>0.15170324173954849</c:v>
                </c:pt>
                <c:pt idx="726">
                  <c:v>0.15040213010229114</c:v>
                </c:pt>
                <c:pt idx="727">
                  <c:v>0.14910648199638907</c:v>
                </c:pt>
                <c:pt idx="728">
                  <c:v>0.14781634891040038</c:v>
                </c:pt>
                <c:pt idx="729">
                  <c:v>0.1465317812591167</c:v>
                </c:pt>
                <c:pt idx="730">
                  <c:v>0.14525282838518452</c:v>
                </c:pt>
                <c:pt idx="731">
                  <c:v>0.14397953856091605</c:v>
                </c:pt>
                <c:pt idx="732">
                  <c:v>0.14271195899028785</c:v>
                </c:pt>
                <c:pt idx="733">
                  <c:v>0.14145013581112537</c:v>
                </c:pt>
                <c:pt idx="734">
                  <c:v>0.14019411409747093</c:v>
                </c:pt>
                <c:pt idx="735">
                  <c:v>0.13894393786213269</c:v>
                </c:pt>
                <c:pt idx="736">
                  <c:v>0.13769965005941343</c:v>
                </c:pt>
                <c:pt idx="737">
                  <c:v>0.13646129258801601</c:v>
                </c:pt>
                <c:pt idx="738">
                  <c:v>0.13522890629412329</c:v>
                </c:pt>
                <c:pt idx="739">
                  <c:v>0.13400253097465117</c:v>
                </c:pt>
                <c:pt idx="740">
                  <c:v>0.13278220538067118</c:v>
                </c:pt>
                <c:pt idx="741">
                  <c:v>0.1315679672210012</c:v>
                </c:pt>
                <c:pt idx="742">
                  <c:v>0.1303598531659618</c:v>
                </c:pt>
                <c:pt idx="743">
                  <c:v>0.1291578988512955</c:v>
                </c:pt>
                <c:pt idx="744">
                  <c:v>0.127962138882247</c:v>
                </c:pt>
                <c:pt idx="745">
                  <c:v>0.12677260683780162</c:v>
                </c:pt>
                <c:pt idx="746">
                  <c:v>0.12558933527507971</c:v>
                </c:pt>
                <c:pt idx="747">
                  <c:v>0.12441235573388458</c:v>
                </c:pt>
                <c:pt idx="748">
                  <c:v>0.12324169874140155</c:v>
                </c:pt>
                <c:pt idx="749">
                  <c:v>0.12207739381704524</c:v>
                </c:pt>
                <c:pt idx="750">
                  <c:v>0.12091946947745323</c:v>
                </c:pt>
                <c:pt idx="751">
                  <c:v>0.11976795324162307</c:v>
                </c:pt>
                <c:pt idx="752">
                  <c:v>0.11862287163619031</c:v>
                </c:pt>
                <c:pt idx="753">
                  <c:v>0.11748425020084513</c:v>
                </c:pt>
                <c:pt idx="754">
                  <c:v>0.11635211349388455</c:v>
                </c:pt>
                <c:pt idx="755">
                  <c:v>0.11522648509789844</c:v>
                </c:pt>
                <c:pt idx="756">
                  <c:v>0.11410738762558585</c:v>
                </c:pt>
                <c:pt idx="757">
                  <c:v>0.11299484272569985</c:v>
                </c:pt>
                <c:pt idx="758">
                  <c:v>0.11188887108911771</c:v>
                </c:pt>
                <c:pt idx="759">
                  <c:v>0.11078949245503429</c:v>
                </c:pt>
                <c:pt idx="760">
                  <c:v>0.10969672561727557</c:v>
                </c:pt>
                <c:pt idx="761">
                  <c:v>0.10861058843073008</c:v>
                </c:pt>
                <c:pt idx="762">
                  <c:v>0.10753109781789538</c:v>
                </c:pt>
                <c:pt idx="763">
                  <c:v>0.10645826977553716</c:v>
                </c:pt>
                <c:pt idx="764">
                  <c:v>0.10539211938145783</c:v>
                </c:pt>
                <c:pt idx="765">
                  <c:v>0.10433266080137302</c:v>
                </c:pt>
                <c:pt idx="766">
                  <c:v>0.10327990729589201</c:v>
                </c:pt>
                <c:pt idx="767">
                  <c:v>0.10223387122760032</c:v>
                </c:pt>
                <c:pt idx="768">
                  <c:v>0.10119456406824189</c:v>
                </c:pt>
                <c:pt idx="769">
                  <c:v>0.10016199640599749</c:v>
                </c:pt>
                <c:pt idx="770">
                  <c:v>9.9136177952857479E-2</c:v>
                </c:pt>
                <c:pt idx="771">
                  <c:v>9.8117117552085839E-2</c:v>
                </c:pt>
                <c:pt idx="772">
                  <c:v>9.7104823185773015E-2</c:v>
                </c:pt>
                <c:pt idx="773">
                  <c:v>9.6099301982474766E-2</c:v>
                </c:pt>
                <c:pt idx="774">
                  <c:v>9.5100560224934738E-2</c:v>
                </c:pt>
                <c:pt idx="775">
                  <c:v>9.4108603357887732E-2</c:v>
                </c:pt>
                <c:pt idx="776">
                  <c:v>9.3123435995941264E-2</c:v>
                </c:pt>
                <c:pt idx="777">
                  <c:v>9.2145061931532865E-2</c:v>
                </c:pt>
                <c:pt idx="778">
                  <c:v>9.117348414296042E-2</c:v>
                </c:pt>
                <c:pt idx="779">
                  <c:v>9.0208704802482831E-2</c:v>
                </c:pt>
                <c:pt idx="780">
                  <c:v>8.9250725284488644E-2</c:v>
                </c:pt>
                <c:pt idx="781">
                  <c:v>8.8299546173730134E-2</c:v>
                </c:pt>
                <c:pt idx="782">
                  <c:v>8.7355167273619722E-2</c:v>
                </c:pt>
                <c:pt idx="783">
                  <c:v>8.6417587614586913E-2</c:v>
                </c:pt>
                <c:pt idx="784">
                  <c:v>8.548680546249271E-2</c:v>
                </c:pt>
                <c:pt idx="785">
                  <c:v>8.4562818327099096E-2</c:v>
                </c:pt>
                <c:pt idx="786">
                  <c:v>8.3645622970591096E-2</c:v>
                </c:pt>
                <c:pt idx="787">
                  <c:v>8.2735215416149005E-2</c:v>
                </c:pt>
                <c:pt idx="788">
                  <c:v>8.1831590956567946E-2</c:v>
                </c:pt>
                <c:pt idx="789">
                  <c:v>8.0934744162922734E-2</c:v>
                </c:pt>
                <c:pt idx="790">
                  <c:v>8.0044668893275189E-2</c:v>
                </c:pt>
                <c:pt idx="791">
                  <c:v>7.9161358301421791E-2</c:v>
                </c:pt>
                <c:pt idx="792">
                  <c:v>7.8284804845678846E-2</c:v>
                </c:pt>
                <c:pt idx="793">
                  <c:v>7.7415000297703124E-2</c:v>
                </c:pt>
                <c:pt idx="794">
                  <c:v>7.6551935751345362E-2</c:v>
                </c:pt>
                <c:pt idx="795">
                  <c:v>7.5695601631534298E-2</c:v>
                </c:pt>
                <c:pt idx="796">
                  <c:v>7.4845987703188871E-2</c:v>
                </c:pt>
                <c:pt idx="797">
                  <c:v>7.400308308015624E-2</c:v>
                </c:pt>
                <c:pt idx="798">
                  <c:v>7.3166876234173284E-2</c:v>
                </c:pt>
                <c:pt idx="799">
                  <c:v>7.2337355003849343E-2</c:v>
                </c:pt>
                <c:pt idx="800">
                  <c:v>7.151450660366776E-2</c:v>
                </c:pt>
                <c:pt idx="801">
                  <c:v>7.0698317633004271E-2</c:v>
                </c:pt>
                <c:pt idx="802">
                  <c:v>6.9888774085159477E-2</c:v>
                </c:pt>
                <c:pt idx="803">
                  <c:v>6.9085861356403794E-2</c:v>
                </c:pt>
                <c:pt idx="804">
                  <c:v>6.8289564255032131E-2</c:v>
                </c:pt>
                <c:pt idx="805">
                  <c:v>6.7499867010426637E-2</c:v>
                </c:pt>
                <c:pt idx="806">
                  <c:v>6.6716753282124758E-2</c:v>
                </c:pt>
                <c:pt idx="807">
                  <c:v>6.5940206168891069E-2</c:v>
                </c:pt>
                <c:pt idx="808">
                  <c:v>6.5170208217790418E-2</c:v>
                </c:pt>
                <c:pt idx="809">
                  <c:v>6.4406741433260348E-2</c:v>
                </c:pt>
                <c:pt idx="810">
                  <c:v>6.364978728618087E-2</c:v>
                </c:pt>
                <c:pt idx="811">
                  <c:v>6.2899326722939283E-2</c:v>
                </c:pt>
                <c:pt idx="812">
                  <c:v>6.215534017448858E-2</c:v>
                </c:pt>
                <c:pt idx="813">
                  <c:v>6.1417807565396533E-2</c:v>
                </c:pt>
                <c:pt idx="814">
                  <c:v>6.0686708322884614E-2</c:v>
                </c:pt>
                <c:pt idx="815">
                  <c:v>5.9962021385853874E-2</c:v>
                </c:pt>
                <c:pt idx="816">
                  <c:v>5.9243725213896405E-2</c:v>
                </c:pt>
                <c:pt idx="817">
                  <c:v>5.8531797796290364E-2</c:v>
                </c:pt>
                <c:pt idx="818">
                  <c:v>5.7826216660976683E-2</c:v>
                </c:pt>
                <c:pt idx="819">
                  <c:v>5.7126958883515572E-2</c:v>
                </c:pt>
                <c:pt idx="820">
                  <c:v>5.6434001096021286E-2</c:v>
                </c:pt>
                <c:pt idx="821">
                  <c:v>5.574731949607302E-2</c:v>
                </c:pt>
                <c:pt idx="822">
                  <c:v>5.5066889855600452E-2</c:v>
                </c:pt>
                <c:pt idx="823">
                  <c:v>5.4392687529742106E-2</c:v>
                </c:pt>
                <c:pt idx="824">
                  <c:v>5.3724687465674964E-2</c:v>
                </c:pt>
                <c:pt idx="825">
                  <c:v>5.3062864211413374E-2</c:v>
                </c:pt>
                <c:pt idx="826">
                  <c:v>5.2407191924576123E-2</c:v>
                </c:pt>
                <c:pt idx="827">
                  <c:v>5.1757644381119523E-2</c:v>
                </c:pt>
                <c:pt idx="828">
                  <c:v>5.1114194984035292E-2</c:v>
                </c:pt>
                <c:pt idx="829">
                  <c:v>5.0476816772011601E-2</c:v>
                </c:pt>
                <c:pt idx="830">
                  <c:v>4.9845482428055775E-2</c:v>
                </c:pt>
                <c:pt idx="831">
                  <c:v>4.922016428807699E-2</c:v>
                </c:pt>
                <c:pt idx="832">
                  <c:v>4.8600834349427906E-2</c:v>
                </c:pt>
                <c:pt idx="833">
                  <c:v>4.7987464279403369E-2</c:v>
                </c:pt>
                <c:pt idx="834">
                  <c:v>4.7380025423695071E-2</c:v>
                </c:pt>
                <c:pt idx="835">
                  <c:v>4.6778488814800574E-2</c:v>
                </c:pt>
                <c:pt idx="836">
                  <c:v>4.6182825180385703E-2</c:v>
                </c:pt>
                <c:pt idx="837">
                  <c:v>4.5593004951598612E-2</c:v>
                </c:pt>
                <c:pt idx="838">
                  <c:v>4.5008998271334359E-2</c:v>
                </c:pt>
                <c:pt idx="839">
                  <c:v>4.4430775002449061E-2</c:v>
                </c:pt>
                <c:pt idx="840">
                  <c:v>4.3858304735921783E-2</c:v>
                </c:pt>
                <c:pt idx="841">
                  <c:v>4.3291556798963612E-2</c:v>
                </c:pt>
                <c:pt idx="842">
                  <c:v>4.2730500263072214E-2</c:v>
                </c:pt>
                <c:pt idx="843">
                  <c:v>4.2175103952031168E-2</c:v>
                </c:pt>
                <c:pt idx="844">
                  <c:v>4.1625336449852737E-2</c:v>
                </c:pt>
                <c:pt idx="845">
                  <c:v>4.1081166108662942E-2</c:v>
                </c:pt>
                <c:pt idx="846">
                  <c:v>4.0542561056528127E-2</c:v>
                </c:pt>
                <c:pt idx="847">
                  <c:v>4.0009489205221821E-2</c:v>
                </c:pt>
                <c:pt idx="848">
                  <c:v>3.9481918257930987E-2</c:v>
                </c:pt>
                <c:pt idx="849">
                  <c:v>3.8959815716900568E-2</c:v>
                </c:pt>
                <c:pt idx="850">
                  <c:v>3.8443148891015612E-2</c:v>
                </c:pt>
                <c:pt idx="851">
                  <c:v>3.7931884903319904E-2</c:v>
                </c:pt>
                <c:pt idx="852">
                  <c:v>3.7425990698470329E-2</c:v>
                </c:pt>
                <c:pt idx="853">
                  <c:v>3.6925433050126029E-2</c:v>
                </c:pt>
                <c:pt idx="854">
                  <c:v>3.6430178568271625E-2</c:v>
                </c:pt>
                <c:pt idx="855">
                  <c:v>3.5940193706473722E-2</c:v>
                </c:pt>
                <c:pt idx="856">
                  <c:v>3.5455444769069734E-2</c:v>
                </c:pt>
                <c:pt idx="857">
                  <c:v>3.4975897918288756E-2</c:v>
                </c:pt>
                <c:pt idx="858">
                  <c:v>3.4501519181303189E-2</c:v>
                </c:pt>
                <c:pt idx="859">
                  <c:v>3.4032274457210923E-2</c:v>
                </c:pt>
                <c:pt idx="860">
                  <c:v>3.3568129523947152E-2</c:v>
                </c:pt>
                <c:pt idx="861">
                  <c:v>3.3109050045125397E-2</c:v>
                </c:pt>
                <c:pt idx="862">
                  <c:v>3.265500157680698E-2</c:v>
                </c:pt>
                <c:pt idx="863">
                  <c:v>3.2205949574198367E-2</c:v>
                </c:pt>
                <c:pt idx="864">
                  <c:v>3.1761859398276138E-2</c:v>
                </c:pt>
                <c:pt idx="865">
                  <c:v>3.1322696322338611E-2</c:v>
                </c:pt>
                <c:pt idx="866">
                  <c:v>3.0888425538484095E-2</c:v>
                </c:pt>
                <c:pt idx="867">
                  <c:v>3.0459012164014896E-2</c:v>
                </c:pt>
                <c:pt idx="868">
                  <c:v>3.003442124776699E-2</c:v>
                </c:pt>
                <c:pt idx="869">
                  <c:v>2.9614617776364784E-2</c:v>
                </c:pt>
                <c:pt idx="870">
                  <c:v>2.9199566680400503E-2</c:v>
                </c:pt>
                <c:pt idx="871">
                  <c:v>2.8789232840538078E-2</c:v>
                </c:pt>
                <c:pt idx="872">
                  <c:v>2.8383581093540989E-2</c:v>
                </c:pt>
                <c:pt idx="873">
                  <c:v>2.798257623822387E-2</c:v>
                </c:pt>
                <c:pt idx="874">
                  <c:v>2.7586183041327608E-2</c:v>
                </c:pt>
                <c:pt idx="875">
                  <c:v>2.7194366243317513E-2</c:v>
                </c:pt>
                <c:pt idx="876">
                  <c:v>2.680709056410456E-2</c:v>
                </c:pt>
                <c:pt idx="877">
                  <c:v>2.6424320708689331E-2</c:v>
                </c:pt>
                <c:pt idx="878">
                  <c:v>2.6046021372728521E-2</c:v>
                </c:pt>
                <c:pt idx="879">
                  <c:v>2.5672157248023852E-2</c:v>
                </c:pt>
                <c:pt idx="880">
                  <c:v>2.5302693027933171E-2</c:v>
                </c:pt>
                <c:pt idx="881">
                  <c:v>2.493759341270383E-2</c:v>
                </c:pt>
                <c:pt idx="882">
                  <c:v>2.4576823114727961E-2</c:v>
                </c:pt>
                <c:pt idx="883">
                  <c:v>2.4220346863719787E-2</c:v>
                </c:pt>
                <c:pt idx="884">
                  <c:v>2.3868129411814858E-2</c:v>
                </c:pt>
                <c:pt idx="885">
                  <c:v>2.3520135538591089E-2</c:v>
                </c:pt>
                <c:pt idx="886">
                  <c:v>2.3176330056011833E-2</c:v>
                </c:pt>
                <c:pt idx="887">
                  <c:v>2.2836677813290625E-2</c:v>
                </c:pt>
                <c:pt idx="888">
                  <c:v>2.2501143701678068E-2</c:v>
                </c:pt>
                <c:pt idx="889">
                  <c:v>2.2169692659170518E-2</c:v>
                </c:pt>
                <c:pt idx="890">
                  <c:v>2.1842289675140885E-2</c:v>
                </c:pt>
                <c:pt idx="891">
                  <c:v>2.1518899794891556E-2</c:v>
                </c:pt>
                <c:pt idx="892">
                  <c:v>2.1199488124129619E-2</c:v>
                </c:pt>
                <c:pt idx="893">
                  <c:v>2.088401983336434E-2</c:v>
                </c:pt>
                <c:pt idx="894">
                  <c:v>2.0572460162227277E-2</c:v>
                </c:pt>
                <c:pt idx="895">
                  <c:v>2.0264774423715066E-2</c:v>
                </c:pt>
                <c:pt idx="896">
                  <c:v>1.9960928008355014E-2</c:v>
                </c:pt>
                <c:pt idx="897">
                  <c:v>1.9660886388293875E-2</c:v>
                </c:pt>
                <c:pt idx="898">
                  <c:v>1.9364615121309856E-2</c:v>
                </c:pt>
                <c:pt idx="899">
                  <c:v>1.9072079854748174E-2</c:v>
                </c:pt>
                <c:pt idx="900">
                  <c:v>1.8783246329380457E-2</c:v>
                </c:pt>
                <c:pt idx="901">
                  <c:v>1.849808038318811E-2</c:v>
                </c:pt>
                <c:pt idx="902">
                  <c:v>1.8216547955070127E-2</c:v>
                </c:pt>
                <c:pt idx="903">
                  <c:v>1.7938615088475517E-2</c:v>
                </c:pt>
                <c:pt idx="904">
                  <c:v>1.7664247934960652E-2</c:v>
                </c:pt>
                <c:pt idx="905">
                  <c:v>1.7393412757672033E-2</c:v>
                </c:pt>
                <c:pt idx="906">
                  <c:v>1.7126075934754601E-2</c:v>
                </c:pt>
                <c:pt idx="907">
                  <c:v>1.6862203962686097E-2</c:v>
                </c:pt>
                <c:pt idx="908">
                  <c:v>1.660176345953783E-2</c:v>
                </c:pt>
                <c:pt idx="909">
                  <c:v>1.6344721168162161E-2</c:v>
                </c:pt>
                <c:pt idx="910">
                  <c:v>1.6091043959307282E-2</c:v>
                </c:pt>
                <c:pt idx="911">
                  <c:v>1.5840698834659481E-2</c:v>
                </c:pt>
                <c:pt idx="912">
                  <c:v>1.559365292981346E-2</c:v>
                </c:pt>
                <c:pt idx="913">
                  <c:v>1.5349873517171196E-2</c:v>
                </c:pt>
                <c:pt idx="914">
                  <c:v>1.5109328008769601E-2</c:v>
                </c:pt>
                <c:pt idx="915">
                  <c:v>1.4871983959037702E-2</c:v>
                </c:pt>
                <c:pt idx="916">
                  <c:v>1.4637809067483566E-2</c:v>
                </c:pt>
                <c:pt idx="917">
                  <c:v>1.4406771181311668E-2</c:v>
                </c:pt>
                <c:pt idx="918">
                  <c:v>1.417883829797106E-2</c:v>
                </c:pt>
                <c:pt idx="919">
                  <c:v>1.3953978567634912E-2</c:v>
                </c:pt>
                <c:pt idx="920">
                  <c:v>1.3732160295611964E-2</c:v>
                </c:pt>
                <c:pt idx="921">
                  <c:v>1.3513351944690333E-2</c:v>
                </c:pt>
                <c:pt idx="922">
                  <c:v>1.3297522137414317E-2</c:v>
                </c:pt>
                <c:pt idx="923">
                  <c:v>1.3084639658294678E-2</c:v>
                </c:pt>
                <c:pt idx="924">
                  <c:v>1.2874673455952976E-2</c:v>
                </c:pt>
                <c:pt idx="925">
                  <c:v>1.2667592645200534E-2</c:v>
                </c:pt>
                <c:pt idx="926">
                  <c:v>1.2463366509052581E-2</c:v>
                </c:pt>
                <c:pt idx="927">
                  <c:v>1.2261964500678207E-2</c:v>
                </c:pt>
                <c:pt idx="928">
                  <c:v>1.2063356245286629E-2</c:v>
                </c:pt>
                <c:pt idx="929">
                  <c:v>1.1867511541950468E-2</c:v>
                </c:pt>
                <c:pt idx="930">
                  <c:v>1.1674400365366574E-2</c:v>
                </c:pt>
                <c:pt idx="931">
                  <c:v>1.1483992867555035E-2</c:v>
                </c:pt>
                <c:pt idx="932">
                  <c:v>1.1296259379496968E-2</c:v>
                </c:pt>
                <c:pt idx="933">
                  <c:v>1.1111170412711755E-2</c:v>
                </c:pt>
                <c:pt idx="934">
                  <c:v>1.0928696660774288E-2</c:v>
                </c:pt>
                <c:pt idx="935">
                  <c:v>1.0748809000772949E-2</c:v>
                </c:pt>
                <c:pt idx="936">
                  <c:v>1.0571478494708882E-2</c:v>
                </c:pt>
                <c:pt idx="937">
                  <c:v>1.0396676390837222E-2</c:v>
                </c:pt>
                <c:pt idx="938">
                  <c:v>1.0224374124950997E-2</c:v>
                </c:pt>
                <c:pt idx="939">
                  <c:v>1.0054543321608234E-2</c:v>
                </c:pt>
                <c:pt idx="940">
                  <c:v>9.8871557953030768E-3</c:v>
                </c:pt>
                <c:pt idx="941">
                  <c:v>9.7221835515814217E-3</c:v>
                </c:pt>
                <c:pt idx="942">
                  <c:v>9.559598788101897E-3</c:v>
                </c:pt>
                <c:pt idx="943">
                  <c:v>9.3993738956426997E-3</c:v>
                </c:pt>
                <c:pt idx="944">
                  <c:v>9.2414814590550953E-3</c:v>
                </c:pt>
                <c:pt idx="945">
                  <c:v>9.085894258164192E-3</c:v>
                </c:pt>
                <c:pt idx="946">
                  <c:v>8.9325852686176384E-3</c:v>
                </c:pt>
                <c:pt idx="947">
                  <c:v>8.7815276626830203E-3</c:v>
                </c:pt>
                <c:pt idx="948">
                  <c:v>8.6326948099945434E-3</c:v>
                </c:pt>
                <c:pt idx="949">
                  <c:v>8.4860602782497498E-3</c:v>
                </c:pt>
                <c:pt idx="950">
                  <c:v>8.3415978338569185E-3</c:v>
                </c:pt>
                <c:pt idx="951">
                  <c:v>8.1992814425338751E-3</c:v>
                </c:pt>
                <c:pt idx="952">
                  <c:v>8.0590852698588511E-3</c:v>
                </c:pt>
                <c:pt idx="953">
                  <c:v>7.9209836817741384E-3</c:v>
                </c:pt>
                <c:pt idx="954">
                  <c:v>7.7849512450431846E-3</c:v>
                </c:pt>
                <c:pt idx="955">
                  <c:v>7.6509627276618412E-3</c:v>
                </c:pt>
                <c:pt idx="956">
                  <c:v>7.5189930992244722E-3</c:v>
                </c:pt>
                <c:pt idx="957">
                  <c:v>7.3890175312455756E-3</c:v>
                </c:pt>
                <c:pt idx="958">
                  <c:v>7.2610113974376526E-3</c:v>
                </c:pt>
                <c:pt idx="959">
                  <c:v>7.1349502739459728E-3</c:v>
                </c:pt>
                <c:pt idx="960">
                  <c:v>7.0108099395409778E-3</c:v>
                </c:pt>
                <c:pt idx="961">
                  <c:v>6.8885663757689728E-3</c:v>
                </c:pt>
                <c:pt idx="962">
                  <c:v>6.7681957670618249E-3</c:v>
                </c:pt>
                <c:pt idx="963">
                  <c:v>6.6496745008062796E-3</c:v>
                </c:pt>
                <c:pt idx="964">
                  <c:v>6.5329791673737671E-3</c:v>
                </c:pt>
                <c:pt idx="965">
                  <c:v>6.4180865601111041E-3</c:v>
                </c:pt>
                <c:pt idx="966">
                  <c:v>6.3049736752931011E-3</c:v>
                </c:pt>
                <c:pt idx="967">
                  <c:v>6.1936177120374301E-3</c:v>
                </c:pt>
                <c:pt idx="968">
                  <c:v>6.0839960721827124E-3</c:v>
                </c:pt>
                <c:pt idx="969">
                  <c:v>5.9760863601303277E-3</c:v>
                </c:pt>
                <c:pt idx="970">
                  <c:v>5.8698663826506755E-3</c:v>
                </c:pt>
                <c:pt idx="971">
                  <c:v>5.7653141486545935E-3</c:v>
                </c:pt>
                <c:pt idx="972">
                  <c:v>5.6624078689305295E-3</c:v>
                </c:pt>
                <c:pt idx="973">
                  <c:v>5.5611259558482314E-3</c:v>
                </c:pt>
                <c:pt idx="974">
                  <c:v>5.4614470230295144E-3</c:v>
                </c:pt>
                <c:pt idx="975">
                  <c:v>5.3633498849868459E-3</c:v>
                </c:pt>
                <c:pt idx="976">
                  <c:v>5.2668135567303844E-3</c:v>
                </c:pt>
                <c:pt idx="977">
                  <c:v>5.1718172533441135E-3</c:v>
                </c:pt>
                <c:pt idx="978">
                  <c:v>5.0783403895317191E-3</c:v>
                </c:pt>
                <c:pt idx="979">
                  <c:v>4.9863625791328808E-3</c:v>
                </c:pt>
                <c:pt idx="980">
                  <c:v>4.8958636346106239E-3</c:v>
                </c:pt>
                <c:pt idx="981">
                  <c:v>4.806823566510323E-3</c:v>
                </c:pt>
                <c:pt idx="982">
                  <c:v>4.7192225828910604E-3</c:v>
                </c:pt>
                <c:pt idx="983">
                  <c:v>4.6330410887299184E-3</c:v>
                </c:pt>
                <c:pt idx="984">
                  <c:v>4.5482596852998557E-3</c:v>
                </c:pt>
                <c:pt idx="985">
                  <c:v>4.464859169521781E-3</c:v>
                </c:pt>
                <c:pt idx="986">
                  <c:v>4.3828205332914691E-3</c:v>
                </c:pt>
                <c:pt idx="987">
                  <c:v>4.3021249627818803E-3</c:v>
                </c:pt>
                <c:pt idx="988">
                  <c:v>4.222753837721558E-3</c:v>
                </c:pt>
                <c:pt idx="989">
                  <c:v>4.1446887306496333E-3</c:v>
                </c:pt>
                <c:pt idx="990">
                  <c:v>4.0679114061481217E-3</c:v>
                </c:pt>
                <c:pt idx="991">
                  <c:v>3.9924038200520161E-3</c:v>
                </c:pt>
                <c:pt idx="992">
                  <c:v>3.9181481186378519E-3</c:v>
                </c:pt>
                <c:pt idx="993">
                  <c:v>3.8451266377912434E-3</c:v>
                </c:pt>
                <c:pt idx="994">
                  <c:v>3.7733219021540546E-3</c:v>
                </c:pt>
                <c:pt idx="995">
                  <c:v>3.7027166242516968E-3</c:v>
                </c:pt>
                <c:pt idx="996">
                  <c:v>3.6332937036011844E-3</c:v>
                </c:pt>
                <c:pt idx="997">
                  <c:v>3.5650362258004783E-3</c:v>
                </c:pt>
                <c:pt idx="998">
                  <c:v>3.4979274615996865E-3</c:v>
                </c:pt>
                <c:pt idx="999">
                  <c:v>3.4319508659546509E-3</c:v>
                </c:pt>
                <c:pt idx="1000">
                  <c:v>3.3670900770639959E-3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115328"/>
        <c:axId val="136116864"/>
      </c:scatterChart>
      <c:valAx>
        <c:axId val="136115328"/>
        <c:scaling>
          <c:orientation val="minMax"/>
        </c:scaling>
        <c:delete val="0"/>
        <c:axPos val="b"/>
        <c:numFmt formatCode="0.00" sourceLinked="0"/>
        <c:majorTickMark val="out"/>
        <c:minorTickMark val="none"/>
        <c:tickLblPos val="nextTo"/>
        <c:crossAx val="136116864"/>
        <c:crosses val="autoZero"/>
        <c:crossBetween val="midCat"/>
      </c:valAx>
      <c:valAx>
        <c:axId val="136116864"/>
        <c:scaling>
          <c:orientation val="minMax"/>
        </c:scaling>
        <c:delete val="0"/>
        <c:axPos val="l"/>
        <c:majorGridlines/>
        <c:numFmt formatCode="0.00" sourceLinked="0"/>
        <c:majorTickMark val="none"/>
        <c:minorTickMark val="none"/>
        <c:tickLblPos val="nextTo"/>
        <c:crossAx val="13611532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F(x) &amp; S(x)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Normal!$D$6</c:f>
              <c:strCache>
                <c:ptCount val="1"/>
                <c:pt idx="0">
                  <c:v>F(x)</c:v>
                </c:pt>
              </c:strCache>
            </c:strRef>
          </c:tx>
          <c:xVal>
            <c:numRef>
              <c:f>Normal!$B$7:$B$1007</c:f>
              <c:numCache>
                <c:formatCode>0.00000</c:formatCode>
                <c:ptCount val="1001"/>
                <c:pt idx="0">
                  <c:v>-3.0902323061678132</c:v>
                </c:pt>
                <c:pt idx="1">
                  <c:v>-3.0840518415554774</c:v>
                </c:pt>
                <c:pt idx="2">
                  <c:v>-3.0778713769431416</c:v>
                </c:pt>
                <c:pt idx="3">
                  <c:v>-3.0716909123308058</c:v>
                </c:pt>
                <c:pt idx="4">
                  <c:v>-3.06551044771847</c:v>
                </c:pt>
                <c:pt idx="5">
                  <c:v>-3.0593299831061342</c:v>
                </c:pt>
                <c:pt idx="6">
                  <c:v>-3.0531495184937985</c:v>
                </c:pt>
                <c:pt idx="7">
                  <c:v>-3.0469690538814627</c:v>
                </c:pt>
                <c:pt idx="8">
                  <c:v>-3.0407885892691269</c:v>
                </c:pt>
                <c:pt idx="9">
                  <c:v>-3.0346081246567911</c:v>
                </c:pt>
                <c:pt idx="10">
                  <c:v>-3.0284276600444553</c:v>
                </c:pt>
                <c:pt idx="11">
                  <c:v>-3.0222471954321195</c:v>
                </c:pt>
                <c:pt idx="12">
                  <c:v>-3.0160667308197837</c:v>
                </c:pt>
                <c:pt idx="13">
                  <c:v>-3.0098862662074479</c:v>
                </c:pt>
                <c:pt idx="14">
                  <c:v>-3.0037058015951121</c:v>
                </c:pt>
                <c:pt idx="15">
                  <c:v>-2.9975253369827763</c:v>
                </c:pt>
                <c:pt idx="16">
                  <c:v>-2.9913448723704406</c:v>
                </c:pt>
                <c:pt idx="17">
                  <c:v>-2.9851644077581048</c:v>
                </c:pt>
                <c:pt idx="18">
                  <c:v>-2.978983943145769</c:v>
                </c:pt>
                <c:pt idx="19">
                  <c:v>-2.9728034785334332</c:v>
                </c:pt>
                <c:pt idx="20">
                  <c:v>-2.9666230139210974</c:v>
                </c:pt>
                <c:pt idx="21">
                  <c:v>-2.9604425493087616</c:v>
                </c:pt>
                <c:pt idx="22">
                  <c:v>-2.9542620846964258</c:v>
                </c:pt>
                <c:pt idx="23">
                  <c:v>-2.94808162008409</c:v>
                </c:pt>
                <c:pt idx="24">
                  <c:v>-2.9419011554717542</c:v>
                </c:pt>
                <c:pt idx="25">
                  <c:v>-2.9357206908594184</c:v>
                </c:pt>
                <c:pt idx="26">
                  <c:v>-2.9295402262470827</c:v>
                </c:pt>
                <c:pt idx="27">
                  <c:v>-2.9233597616347469</c:v>
                </c:pt>
                <c:pt idx="28">
                  <c:v>-2.9171792970224111</c:v>
                </c:pt>
                <c:pt idx="29">
                  <c:v>-2.9109988324100753</c:v>
                </c:pt>
                <c:pt idx="30">
                  <c:v>-2.9048183677977395</c:v>
                </c:pt>
                <c:pt idx="31">
                  <c:v>-2.8986379031854037</c:v>
                </c:pt>
                <c:pt idx="32">
                  <c:v>-2.8924574385730679</c:v>
                </c:pt>
                <c:pt idx="33">
                  <c:v>-2.8862769739607321</c:v>
                </c:pt>
                <c:pt idx="34">
                  <c:v>-2.8800965093483963</c:v>
                </c:pt>
                <c:pt idx="35">
                  <c:v>-2.8739160447360605</c:v>
                </c:pt>
                <c:pt idx="36">
                  <c:v>-2.8677355801237248</c:v>
                </c:pt>
                <c:pt idx="37">
                  <c:v>-2.861555115511389</c:v>
                </c:pt>
                <c:pt idx="38">
                  <c:v>-2.8553746508990532</c:v>
                </c:pt>
                <c:pt idx="39">
                  <c:v>-2.8491941862867174</c:v>
                </c:pt>
                <c:pt idx="40">
                  <c:v>-2.8430137216743816</c:v>
                </c:pt>
                <c:pt idx="41">
                  <c:v>-2.8368332570620458</c:v>
                </c:pt>
                <c:pt idx="42">
                  <c:v>-2.83065279244971</c:v>
                </c:pt>
                <c:pt idx="43">
                  <c:v>-2.8244723278373742</c:v>
                </c:pt>
                <c:pt idx="44">
                  <c:v>-2.8182918632250384</c:v>
                </c:pt>
                <c:pt idx="45">
                  <c:v>-2.8121113986127027</c:v>
                </c:pt>
                <c:pt idx="46">
                  <c:v>-2.8059309340003669</c:v>
                </c:pt>
                <c:pt idx="47">
                  <c:v>-2.7997504693880311</c:v>
                </c:pt>
                <c:pt idx="48">
                  <c:v>-2.7935700047756953</c:v>
                </c:pt>
                <c:pt idx="49">
                  <c:v>-2.7873895401633595</c:v>
                </c:pt>
                <c:pt idx="50">
                  <c:v>-2.7812090755510237</c:v>
                </c:pt>
                <c:pt idx="51">
                  <c:v>-2.7750286109386879</c:v>
                </c:pt>
                <c:pt idx="52">
                  <c:v>-2.7688481463263521</c:v>
                </c:pt>
                <c:pt idx="53">
                  <c:v>-2.7626676817140163</c:v>
                </c:pt>
                <c:pt idx="54">
                  <c:v>-2.7564872171016805</c:v>
                </c:pt>
                <c:pt idx="55">
                  <c:v>-2.7503067524893448</c:v>
                </c:pt>
                <c:pt idx="56">
                  <c:v>-2.744126287877009</c:v>
                </c:pt>
                <c:pt idx="57">
                  <c:v>-2.7379458232646732</c:v>
                </c:pt>
                <c:pt idx="58">
                  <c:v>-2.7317653586523374</c:v>
                </c:pt>
                <c:pt idx="59">
                  <c:v>-2.7255848940400016</c:v>
                </c:pt>
                <c:pt idx="60">
                  <c:v>-2.7194044294276658</c:v>
                </c:pt>
                <c:pt idx="61">
                  <c:v>-2.71322396481533</c:v>
                </c:pt>
                <c:pt idx="62">
                  <c:v>-2.7070435002029942</c:v>
                </c:pt>
                <c:pt idx="63">
                  <c:v>-2.7008630355906584</c:v>
                </c:pt>
                <c:pt idx="64">
                  <c:v>-2.6946825709783226</c:v>
                </c:pt>
                <c:pt idx="65">
                  <c:v>-2.6885021063659869</c:v>
                </c:pt>
                <c:pt idx="66">
                  <c:v>-2.6823216417536511</c:v>
                </c:pt>
                <c:pt idx="67">
                  <c:v>-2.6761411771413153</c:v>
                </c:pt>
                <c:pt idx="68">
                  <c:v>-2.6699607125289795</c:v>
                </c:pt>
                <c:pt idx="69">
                  <c:v>-2.6637802479166437</c:v>
                </c:pt>
                <c:pt idx="70">
                  <c:v>-2.6575997833043079</c:v>
                </c:pt>
                <c:pt idx="71">
                  <c:v>-2.6514193186919721</c:v>
                </c:pt>
                <c:pt idx="72">
                  <c:v>-2.6452388540796363</c:v>
                </c:pt>
                <c:pt idx="73">
                  <c:v>-2.6390583894673005</c:v>
                </c:pt>
                <c:pt idx="74">
                  <c:v>-2.6328779248549647</c:v>
                </c:pt>
                <c:pt idx="75">
                  <c:v>-2.626697460242629</c:v>
                </c:pt>
                <c:pt idx="76">
                  <c:v>-2.6205169956302932</c:v>
                </c:pt>
                <c:pt idx="77">
                  <c:v>-2.6143365310179574</c:v>
                </c:pt>
                <c:pt idx="78">
                  <c:v>-2.6081560664056216</c:v>
                </c:pt>
                <c:pt idx="79">
                  <c:v>-2.6019756017932858</c:v>
                </c:pt>
                <c:pt idx="80">
                  <c:v>-2.59579513718095</c:v>
                </c:pt>
                <c:pt idx="81">
                  <c:v>-2.5896146725686142</c:v>
                </c:pt>
                <c:pt idx="82">
                  <c:v>-2.5834342079562784</c:v>
                </c:pt>
                <c:pt idx="83">
                  <c:v>-2.5772537433439426</c:v>
                </c:pt>
                <c:pt idx="84">
                  <c:v>-2.5710732787316068</c:v>
                </c:pt>
                <c:pt idx="85">
                  <c:v>-2.5648928141192711</c:v>
                </c:pt>
                <c:pt idx="86">
                  <c:v>-2.5587123495069353</c:v>
                </c:pt>
                <c:pt idx="87">
                  <c:v>-2.5525318848945995</c:v>
                </c:pt>
                <c:pt idx="88">
                  <c:v>-2.5463514202822637</c:v>
                </c:pt>
                <c:pt idx="89">
                  <c:v>-2.5401709556699279</c:v>
                </c:pt>
                <c:pt idx="90">
                  <c:v>-2.5339904910575921</c:v>
                </c:pt>
                <c:pt idx="91">
                  <c:v>-2.5278100264452563</c:v>
                </c:pt>
                <c:pt idx="92">
                  <c:v>-2.5216295618329205</c:v>
                </c:pt>
                <c:pt idx="93">
                  <c:v>-2.5154490972205847</c:v>
                </c:pt>
                <c:pt idx="94">
                  <c:v>-2.509268632608249</c:v>
                </c:pt>
                <c:pt idx="95">
                  <c:v>-2.5030881679959132</c:v>
                </c:pt>
                <c:pt idx="96">
                  <c:v>-2.4969077033835774</c:v>
                </c:pt>
                <c:pt idx="97">
                  <c:v>-2.4907272387712416</c:v>
                </c:pt>
                <c:pt idx="98">
                  <c:v>-2.4845467741589058</c:v>
                </c:pt>
                <c:pt idx="99">
                  <c:v>-2.47836630954657</c:v>
                </c:pt>
                <c:pt idx="100">
                  <c:v>-2.4721858449342342</c:v>
                </c:pt>
                <c:pt idx="101">
                  <c:v>-2.4660053803218984</c:v>
                </c:pt>
                <c:pt idx="102">
                  <c:v>-2.4598249157095626</c:v>
                </c:pt>
                <c:pt idx="103">
                  <c:v>-2.4536444510972268</c:v>
                </c:pt>
                <c:pt idx="104">
                  <c:v>-2.4474639864848911</c:v>
                </c:pt>
                <c:pt idx="105">
                  <c:v>-2.4412835218725553</c:v>
                </c:pt>
                <c:pt idx="106">
                  <c:v>-2.4351030572602195</c:v>
                </c:pt>
                <c:pt idx="107">
                  <c:v>-2.4289225926478837</c:v>
                </c:pt>
                <c:pt idx="108">
                  <c:v>-2.4227421280355479</c:v>
                </c:pt>
                <c:pt idx="109">
                  <c:v>-2.4165616634232121</c:v>
                </c:pt>
                <c:pt idx="110">
                  <c:v>-2.4103811988108763</c:v>
                </c:pt>
                <c:pt idx="111">
                  <c:v>-2.4042007341985405</c:v>
                </c:pt>
                <c:pt idx="112">
                  <c:v>-2.3980202695862047</c:v>
                </c:pt>
                <c:pt idx="113">
                  <c:v>-2.3918398049738689</c:v>
                </c:pt>
                <c:pt idx="114">
                  <c:v>-2.3856593403615332</c:v>
                </c:pt>
                <c:pt idx="115">
                  <c:v>-2.3794788757491974</c:v>
                </c:pt>
                <c:pt idx="116">
                  <c:v>-2.3732984111368616</c:v>
                </c:pt>
                <c:pt idx="117">
                  <c:v>-2.3671179465245258</c:v>
                </c:pt>
                <c:pt idx="118">
                  <c:v>-2.36093748191219</c:v>
                </c:pt>
                <c:pt idx="119">
                  <c:v>-2.3547570172998542</c:v>
                </c:pt>
                <c:pt idx="120">
                  <c:v>-2.3485765526875184</c:v>
                </c:pt>
                <c:pt idx="121">
                  <c:v>-2.3423960880751826</c:v>
                </c:pt>
                <c:pt idx="122">
                  <c:v>-2.3362156234628468</c:v>
                </c:pt>
                <c:pt idx="123">
                  <c:v>-2.330035158850511</c:v>
                </c:pt>
                <c:pt idx="124">
                  <c:v>-2.3238546942381753</c:v>
                </c:pt>
                <c:pt idx="125">
                  <c:v>-2.3176742296258395</c:v>
                </c:pt>
                <c:pt idx="126">
                  <c:v>-2.3114937650135037</c:v>
                </c:pt>
                <c:pt idx="127">
                  <c:v>-2.3053133004011679</c:v>
                </c:pt>
                <c:pt idx="128">
                  <c:v>-2.2991328357888321</c:v>
                </c:pt>
                <c:pt idx="129">
                  <c:v>-2.2929523711764963</c:v>
                </c:pt>
                <c:pt idx="130">
                  <c:v>-2.2867719065641605</c:v>
                </c:pt>
                <c:pt idx="131">
                  <c:v>-2.2805914419518247</c:v>
                </c:pt>
                <c:pt idx="132">
                  <c:v>-2.2744109773394889</c:v>
                </c:pt>
                <c:pt idx="133">
                  <c:v>-2.2682305127271531</c:v>
                </c:pt>
                <c:pt idx="134">
                  <c:v>-2.2620500481148174</c:v>
                </c:pt>
                <c:pt idx="135">
                  <c:v>-2.2558695835024816</c:v>
                </c:pt>
                <c:pt idx="136">
                  <c:v>-2.2496891188901458</c:v>
                </c:pt>
                <c:pt idx="137">
                  <c:v>-2.24350865427781</c:v>
                </c:pt>
                <c:pt idx="138">
                  <c:v>-2.2373281896654742</c:v>
                </c:pt>
                <c:pt idx="139">
                  <c:v>-2.2311477250531384</c:v>
                </c:pt>
                <c:pt idx="140">
                  <c:v>-2.2249672604408026</c:v>
                </c:pt>
                <c:pt idx="141">
                  <c:v>-2.2187867958284668</c:v>
                </c:pt>
                <c:pt idx="142">
                  <c:v>-2.212606331216131</c:v>
                </c:pt>
                <c:pt idx="143">
                  <c:v>-2.2064258666037952</c:v>
                </c:pt>
                <c:pt idx="144">
                  <c:v>-2.2002454019914595</c:v>
                </c:pt>
                <c:pt idx="145">
                  <c:v>-2.1940649373791237</c:v>
                </c:pt>
                <c:pt idx="146">
                  <c:v>-2.1878844727667879</c:v>
                </c:pt>
                <c:pt idx="147">
                  <c:v>-2.1817040081544521</c:v>
                </c:pt>
                <c:pt idx="148">
                  <c:v>-2.1755235435421163</c:v>
                </c:pt>
                <c:pt idx="149">
                  <c:v>-2.1693430789297805</c:v>
                </c:pt>
                <c:pt idx="150">
                  <c:v>-2.1631626143174447</c:v>
                </c:pt>
                <c:pt idx="151">
                  <c:v>-2.1569821497051089</c:v>
                </c:pt>
                <c:pt idx="152">
                  <c:v>-2.1508016850927731</c:v>
                </c:pt>
                <c:pt idx="153">
                  <c:v>-2.1446212204804374</c:v>
                </c:pt>
                <c:pt idx="154">
                  <c:v>-2.1384407558681016</c:v>
                </c:pt>
                <c:pt idx="155">
                  <c:v>-2.1322602912557658</c:v>
                </c:pt>
                <c:pt idx="156">
                  <c:v>-2.12607982664343</c:v>
                </c:pt>
                <c:pt idx="157">
                  <c:v>-2.1198993620310942</c:v>
                </c:pt>
                <c:pt idx="158">
                  <c:v>-2.1137188974187584</c:v>
                </c:pt>
                <c:pt idx="159">
                  <c:v>-2.1075384328064226</c:v>
                </c:pt>
                <c:pt idx="160">
                  <c:v>-2.1013579681940868</c:v>
                </c:pt>
                <c:pt idx="161">
                  <c:v>-2.095177503581751</c:v>
                </c:pt>
                <c:pt idx="162">
                  <c:v>-2.0889970389694152</c:v>
                </c:pt>
                <c:pt idx="163">
                  <c:v>-2.0828165743570795</c:v>
                </c:pt>
                <c:pt idx="164">
                  <c:v>-2.0766361097447437</c:v>
                </c:pt>
                <c:pt idx="165">
                  <c:v>-2.0704556451324079</c:v>
                </c:pt>
                <c:pt idx="166">
                  <c:v>-2.0642751805200721</c:v>
                </c:pt>
                <c:pt idx="167">
                  <c:v>-2.0580947159077363</c:v>
                </c:pt>
                <c:pt idx="168">
                  <c:v>-2.0519142512954005</c:v>
                </c:pt>
                <c:pt idx="169">
                  <c:v>-2.0457337866830647</c:v>
                </c:pt>
                <c:pt idx="170">
                  <c:v>-2.0395533220707289</c:v>
                </c:pt>
                <c:pt idx="171">
                  <c:v>-2.0333728574583931</c:v>
                </c:pt>
                <c:pt idx="172">
                  <c:v>-2.0271923928460573</c:v>
                </c:pt>
                <c:pt idx="173">
                  <c:v>-2.0210119282337216</c:v>
                </c:pt>
                <c:pt idx="174">
                  <c:v>-2.0148314636213858</c:v>
                </c:pt>
                <c:pt idx="175">
                  <c:v>-2.00865099900905</c:v>
                </c:pt>
                <c:pt idx="176">
                  <c:v>-2.0024705343967142</c:v>
                </c:pt>
                <c:pt idx="177">
                  <c:v>-1.9962900697843786</c:v>
                </c:pt>
                <c:pt idx="178">
                  <c:v>-1.9901096051720431</c:v>
                </c:pt>
                <c:pt idx="179">
                  <c:v>-1.9839291405597075</c:v>
                </c:pt>
                <c:pt idx="180">
                  <c:v>-1.9777486759473719</c:v>
                </c:pt>
                <c:pt idx="181">
                  <c:v>-1.9715682113350363</c:v>
                </c:pt>
                <c:pt idx="182">
                  <c:v>-1.9653877467227008</c:v>
                </c:pt>
                <c:pt idx="183">
                  <c:v>-1.9592072821103652</c:v>
                </c:pt>
                <c:pt idx="184">
                  <c:v>-1.9530268174980296</c:v>
                </c:pt>
                <c:pt idx="185">
                  <c:v>-1.9468463528856941</c:v>
                </c:pt>
                <c:pt idx="186">
                  <c:v>-1.9406658882733585</c:v>
                </c:pt>
                <c:pt idx="187">
                  <c:v>-1.9344854236610229</c:v>
                </c:pt>
                <c:pt idx="188">
                  <c:v>-1.9283049590486874</c:v>
                </c:pt>
                <c:pt idx="189">
                  <c:v>-1.9221244944363518</c:v>
                </c:pt>
                <c:pt idx="190">
                  <c:v>-1.9159440298240162</c:v>
                </c:pt>
                <c:pt idx="191">
                  <c:v>-1.9097635652116807</c:v>
                </c:pt>
                <c:pt idx="192">
                  <c:v>-1.9035831005993451</c:v>
                </c:pt>
                <c:pt idx="193">
                  <c:v>-1.8974026359870095</c:v>
                </c:pt>
                <c:pt idx="194">
                  <c:v>-1.891222171374674</c:v>
                </c:pt>
                <c:pt idx="195">
                  <c:v>-1.8850417067623384</c:v>
                </c:pt>
                <c:pt idx="196">
                  <c:v>-1.8788612421500028</c:v>
                </c:pt>
                <c:pt idx="197">
                  <c:v>-1.8726807775376673</c:v>
                </c:pt>
                <c:pt idx="198">
                  <c:v>-1.8665003129253317</c:v>
                </c:pt>
                <c:pt idx="199">
                  <c:v>-1.8603198483129961</c:v>
                </c:pt>
                <c:pt idx="200">
                  <c:v>-1.8541393837006606</c:v>
                </c:pt>
                <c:pt idx="201">
                  <c:v>-1.847958919088325</c:v>
                </c:pt>
                <c:pt idx="202">
                  <c:v>-1.8417784544759894</c:v>
                </c:pt>
                <c:pt idx="203">
                  <c:v>-1.8355979898636539</c:v>
                </c:pt>
                <c:pt idx="204">
                  <c:v>-1.8294175252513183</c:v>
                </c:pt>
                <c:pt idx="205">
                  <c:v>-1.8232370606389827</c:v>
                </c:pt>
                <c:pt idx="206">
                  <c:v>-1.8170565960266472</c:v>
                </c:pt>
                <c:pt idx="207">
                  <c:v>-1.8108761314143116</c:v>
                </c:pt>
                <c:pt idx="208">
                  <c:v>-1.804695666801976</c:v>
                </c:pt>
                <c:pt idx="209">
                  <c:v>-1.7985152021896404</c:v>
                </c:pt>
                <c:pt idx="210">
                  <c:v>-1.7923347375773049</c:v>
                </c:pt>
                <c:pt idx="211">
                  <c:v>-1.7861542729649693</c:v>
                </c:pt>
                <c:pt idx="212">
                  <c:v>-1.7799738083526337</c:v>
                </c:pt>
                <c:pt idx="213">
                  <c:v>-1.7737933437402982</c:v>
                </c:pt>
                <c:pt idx="214">
                  <c:v>-1.7676128791279626</c:v>
                </c:pt>
                <c:pt idx="215">
                  <c:v>-1.761432414515627</c:v>
                </c:pt>
                <c:pt idx="216">
                  <c:v>-1.7552519499032915</c:v>
                </c:pt>
                <c:pt idx="217">
                  <c:v>-1.7490714852909559</c:v>
                </c:pt>
                <c:pt idx="218">
                  <c:v>-1.7428910206786203</c:v>
                </c:pt>
                <c:pt idx="219">
                  <c:v>-1.7367105560662848</c:v>
                </c:pt>
                <c:pt idx="220">
                  <c:v>-1.7305300914539492</c:v>
                </c:pt>
                <c:pt idx="221">
                  <c:v>-1.7243496268416136</c:v>
                </c:pt>
                <c:pt idx="222">
                  <c:v>-1.7181691622292781</c:v>
                </c:pt>
                <c:pt idx="223">
                  <c:v>-1.7119886976169425</c:v>
                </c:pt>
                <c:pt idx="224">
                  <c:v>-1.7058082330046069</c:v>
                </c:pt>
                <c:pt idx="225">
                  <c:v>-1.6996277683922714</c:v>
                </c:pt>
                <c:pt idx="226">
                  <c:v>-1.6934473037799358</c:v>
                </c:pt>
                <c:pt idx="227">
                  <c:v>-1.6872668391676002</c:v>
                </c:pt>
                <c:pt idx="228">
                  <c:v>-1.6810863745552647</c:v>
                </c:pt>
                <c:pt idx="229">
                  <c:v>-1.6749059099429291</c:v>
                </c:pt>
                <c:pt idx="230">
                  <c:v>-1.6687254453305935</c:v>
                </c:pt>
                <c:pt idx="231">
                  <c:v>-1.662544980718258</c:v>
                </c:pt>
                <c:pt idx="232">
                  <c:v>-1.6563645161059224</c:v>
                </c:pt>
                <c:pt idx="233">
                  <c:v>-1.6501840514935868</c:v>
                </c:pt>
                <c:pt idx="234">
                  <c:v>-1.6440035868812513</c:v>
                </c:pt>
                <c:pt idx="235">
                  <c:v>-1.6378231222689157</c:v>
                </c:pt>
                <c:pt idx="236">
                  <c:v>-1.6316426576565801</c:v>
                </c:pt>
                <c:pt idx="237">
                  <c:v>-1.6254621930442446</c:v>
                </c:pt>
                <c:pt idx="238">
                  <c:v>-1.619281728431909</c:v>
                </c:pt>
                <c:pt idx="239">
                  <c:v>-1.6131012638195734</c:v>
                </c:pt>
                <c:pt idx="240">
                  <c:v>-1.6069207992072378</c:v>
                </c:pt>
                <c:pt idx="241">
                  <c:v>-1.6007403345949023</c:v>
                </c:pt>
                <c:pt idx="242">
                  <c:v>-1.5945598699825667</c:v>
                </c:pt>
                <c:pt idx="243">
                  <c:v>-1.5883794053702311</c:v>
                </c:pt>
                <c:pt idx="244">
                  <c:v>-1.5821989407578956</c:v>
                </c:pt>
                <c:pt idx="245">
                  <c:v>-1.57601847614556</c:v>
                </c:pt>
                <c:pt idx="246">
                  <c:v>-1.5698380115332244</c:v>
                </c:pt>
                <c:pt idx="247">
                  <c:v>-1.5636575469208889</c:v>
                </c:pt>
                <c:pt idx="248">
                  <c:v>-1.5574770823085533</c:v>
                </c:pt>
                <c:pt idx="249">
                  <c:v>-1.5512966176962177</c:v>
                </c:pt>
                <c:pt idx="250">
                  <c:v>-1.5451161530838822</c:v>
                </c:pt>
                <c:pt idx="251">
                  <c:v>-1.5389356884715466</c:v>
                </c:pt>
                <c:pt idx="252">
                  <c:v>-1.532755223859211</c:v>
                </c:pt>
                <c:pt idx="253">
                  <c:v>-1.5265747592468755</c:v>
                </c:pt>
                <c:pt idx="254">
                  <c:v>-1.5203942946345399</c:v>
                </c:pt>
                <c:pt idx="255">
                  <c:v>-1.5142138300222043</c:v>
                </c:pt>
                <c:pt idx="256">
                  <c:v>-1.5080333654098688</c:v>
                </c:pt>
                <c:pt idx="257">
                  <c:v>-1.5018529007975332</c:v>
                </c:pt>
                <c:pt idx="258">
                  <c:v>-1.4956724361851976</c:v>
                </c:pt>
                <c:pt idx="259">
                  <c:v>-1.4894919715728621</c:v>
                </c:pt>
                <c:pt idx="260">
                  <c:v>-1.4833115069605265</c:v>
                </c:pt>
                <c:pt idx="261">
                  <c:v>-1.4771310423481909</c:v>
                </c:pt>
                <c:pt idx="262">
                  <c:v>-1.4709505777358554</c:v>
                </c:pt>
                <c:pt idx="263">
                  <c:v>-1.4647701131235198</c:v>
                </c:pt>
                <c:pt idx="264">
                  <c:v>-1.4585896485111842</c:v>
                </c:pt>
                <c:pt idx="265">
                  <c:v>-1.4524091838988487</c:v>
                </c:pt>
                <c:pt idx="266">
                  <c:v>-1.4462287192865131</c:v>
                </c:pt>
                <c:pt idx="267">
                  <c:v>-1.4400482546741775</c:v>
                </c:pt>
                <c:pt idx="268">
                  <c:v>-1.433867790061842</c:v>
                </c:pt>
                <c:pt idx="269">
                  <c:v>-1.4276873254495064</c:v>
                </c:pt>
                <c:pt idx="270">
                  <c:v>-1.4215068608371708</c:v>
                </c:pt>
                <c:pt idx="271">
                  <c:v>-1.4153263962248352</c:v>
                </c:pt>
                <c:pt idx="272">
                  <c:v>-1.4091459316124997</c:v>
                </c:pt>
                <c:pt idx="273">
                  <c:v>-1.4029654670001641</c:v>
                </c:pt>
                <c:pt idx="274">
                  <c:v>-1.3967850023878285</c:v>
                </c:pt>
                <c:pt idx="275">
                  <c:v>-1.390604537775493</c:v>
                </c:pt>
                <c:pt idx="276">
                  <c:v>-1.3844240731631574</c:v>
                </c:pt>
                <c:pt idx="277">
                  <c:v>-1.3782436085508218</c:v>
                </c:pt>
                <c:pt idx="278">
                  <c:v>-1.3720631439384863</c:v>
                </c:pt>
                <c:pt idx="279">
                  <c:v>-1.3658826793261507</c:v>
                </c:pt>
                <c:pt idx="280">
                  <c:v>-1.3597022147138151</c:v>
                </c:pt>
                <c:pt idx="281">
                  <c:v>-1.3535217501014796</c:v>
                </c:pt>
                <c:pt idx="282">
                  <c:v>-1.347341285489144</c:v>
                </c:pt>
                <c:pt idx="283">
                  <c:v>-1.3411608208768084</c:v>
                </c:pt>
                <c:pt idx="284">
                  <c:v>-1.3349803562644729</c:v>
                </c:pt>
                <c:pt idx="285">
                  <c:v>-1.3287998916521373</c:v>
                </c:pt>
                <c:pt idx="286">
                  <c:v>-1.3226194270398017</c:v>
                </c:pt>
                <c:pt idx="287">
                  <c:v>-1.3164389624274662</c:v>
                </c:pt>
                <c:pt idx="288">
                  <c:v>-1.3102584978151306</c:v>
                </c:pt>
                <c:pt idx="289">
                  <c:v>-1.304078033202795</c:v>
                </c:pt>
                <c:pt idx="290">
                  <c:v>-1.2978975685904595</c:v>
                </c:pt>
                <c:pt idx="291">
                  <c:v>-1.2917171039781239</c:v>
                </c:pt>
                <c:pt idx="292">
                  <c:v>-1.2855366393657883</c:v>
                </c:pt>
                <c:pt idx="293">
                  <c:v>-1.2793561747534528</c:v>
                </c:pt>
                <c:pt idx="294">
                  <c:v>-1.2731757101411172</c:v>
                </c:pt>
                <c:pt idx="295">
                  <c:v>-1.2669952455287816</c:v>
                </c:pt>
                <c:pt idx="296">
                  <c:v>-1.2608147809164461</c:v>
                </c:pt>
                <c:pt idx="297">
                  <c:v>-1.2546343163041105</c:v>
                </c:pt>
                <c:pt idx="298">
                  <c:v>-1.2484538516917749</c:v>
                </c:pt>
                <c:pt idx="299">
                  <c:v>-1.2422733870794394</c:v>
                </c:pt>
                <c:pt idx="300">
                  <c:v>-1.2360929224671038</c:v>
                </c:pt>
                <c:pt idx="301">
                  <c:v>-1.2299124578547682</c:v>
                </c:pt>
                <c:pt idx="302">
                  <c:v>-1.2237319932424326</c:v>
                </c:pt>
                <c:pt idx="303">
                  <c:v>-1.2175515286300971</c:v>
                </c:pt>
                <c:pt idx="304">
                  <c:v>-1.2113710640177615</c:v>
                </c:pt>
                <c:pt idx="305">
                  <c:v>-1.2051905994054259</c:v>
                </c:pt>
                <c:pt idx="306">
                  <c:v>-1.1990101347930904</c:v>
                </c:pt>
                <c:pt idx="307">
                  <c:v>-1.1928296701807548</c:v>
                </c:pt>
                <c:pt idx="308">
                  <c:v>-1.1866492055684192</c:v>
                </c:pt>
                <c:pt idx="309">
                  <c:v>-1.1804687409560837</c:v>
                </c:pt>
                <c:pt idx="310">
                  <c:v>-1.1742882763437481</c:v>
                </c:pt>
                <c:pt idx="311">
                  <c:v>-1.1681078117314125</c:v>
                </c:pt>
                <c:pt idx="312">
                  <c:v>-1.161927347119077</c:v>
                </c:pt>
                <c:pt idx="313">
                  <c:v>-1.1557468825067414</c:v>
                </c:pt>
                <c:pt idx="314">
                  <c:v>-1.1495664178944058</c:v>
                </c:pt>
                <c:pt idx="315">
                  <c:v>-1.1433859532820703</c:v>
                </c:pt>
                <c:pt idx="316">
                  <c:v>-1.1372054886697347</c:v>
                </c:pt>
                <c:pt idx="317">
                  <c:v>-1.1310250240573991</c:v>
                </c:pt>
                <c:pt idx="318">
                  <c:v>-1.1248445594450636</c:v>
                </c:pt>
                <c:pt idx="319">
                  <c:v>-1.118664094832728</c:v>
                </c:pt>
                <c:pt idx="320">
                  <c:v>-1.1124836302203924</c:v>
                </c:pt>
                <c:pt idx="321">
                  <c:v>-1.1063031656080569</c:v>
                </c:pt>
                <c:pt idx="322">
                  <c:v>-1.1001227009957213</c:v>
                </c:pt>
                <c:pt idx="323">
                  <c:v>-1.0939422363833857</c:v>
                </c:pt>
                <c:pt idx="324">
                  <c:v>-1.0877617717710502</c:v>
                </c:pt>
                <c:pt idx="325">
                  <c:v>-1.0815813071587146</c:v>
                </c:pt>
                <c:pt idx="326">
                  <c:v>-1.075400842546379</c:v>
                </c:pt>
                <c:pt idx="327">
                  <c:v>-1.0692203779340435</c:v>
                </c:pt>
                <c:pt idx="328">
                  <c:v>-1.0630399133217079</c:v>
                </c:pt>
                <c:pt idx="329">
                  <c:v>-1.0568594487093723</c:v>
                </c:pt>
                <c:pt idx="330">
                  <c:v>-1.0506789840970368</c:v>
                </c:pt>
                <c:pt idx="331">
                  <c:v>-1.0444985194847012</c:v>
                </c:pt>
                <c:pt idx="332">
                  <c:v>-1.0383180548723656</c:v>
                </c:pt>
                <c:pt idx="333">
                  <c:v>-1.03213759026003</c:v>
                </c:pt>
                <c:pt idx="334">
                  <c:v>-1.0259571256476945</c:v>
                </c:pt>
                <c:pt idx="335">
                  <c:v>-1.0197766610353589</c:v>
                </c:pt>
                <c:pt idx="336">
                  <c:v>-1.0135961964230233</c:v>
                </c:pt>
                <c:pt idx="337">
                  <c:v>-1.0074157318106878</c:v>
                </c:pt>
                <c:pt idx="338">
                  <c:v>-1.0012352671983522</c:v>
                </c:pt>
                <c:pt idx="339">
                  <c:v>-0.99505480258601653</c:v>
                </c:pt>
                <c:pt idx="340">
                  <c:v>-0.98887433797368085</c:v>
                </c:pt>
                <c:pt idx="341">
                  <c:v>-0.98269387336134517</c:v>
                </c:pt>
                <c:pt idx="342">
                  <c:v>-0.97651340874900949</c:v>
                </c:pt>
                <c:pt idx="343">
                  <c:v>-0.97033294413667381</c:v>
                </c:pt>
                <c:pt idx="344">
                  <c:v>-0.96415247952433814</c:v>
                </c:pt>
                <c:pt idx="345">
                  <c:v>-0.95797201491200246</c:v>
                </c:pt>
                <c:pt idx="346">
                  <c:v>-0.95179155029966678</c:v>
                </c:pt>
                <c:pt idx="347">
                  <c:v>-0.9456110856873311</c:v>
                </c:pt>
                <c:pt idx="348">
                  <c:v>-0.93943062107499542</c:v>
                </c:pt>
                <c:pt idx="349">
                  <c:v>-0.93325015646265974</c:v>
                </c:pt>
                <c:pt idx="350">
                  <c:v>-0.92706969185032406</c:v>
                </c:pt>
                <c:pt idx="351">
                  <c:v>-0.92088922723798838</c:v>
                </c:pt>
                <c:pt idx="352">
                  <c:v>-0.9147087626256527</c:v>
                </c:pt>
                <c:pt idx="353">
                  <c:v>-0.90852829801331703</c:v>
                </c:pt>
                <c:pt idx="354">
                  <c:v>-0.90234783340098135</c:v>
                </c:pt>
                <c:pt idx="355">
                  <c:v>-0.89616736878864567</c:v>
                </c:pt>
                <c:pt idx="356">
                  <c:v>-0.88998690417630999</c:v>
                </c:pt>
                <c:pt idx="357">
                  <c:v>-0.88380643956397431</c:v>
                </c:pt>
                <c:pt idx="358">
                  <c:v>-0.87762597495163863</c:v>
                </c:pt>
                <c:pt idx="359">
                  <c:v>-0.87144551033930295</c:v>
                </c:pt>
                <c:pt idx="360">
                  <c:v>-0.86526504572696727</c:v>
                </c:pt>
                <c:pt idx="361">
                  <c:v>-0.8590845811146316</c:v>
                </c:pt>
                <c:pt idx="362">
                  <c:v>-0.85290411650229592</c:v>
                </c:pt>
                <c:pt idx="363">
                  <c:v>-0.84672365188996024</c:v>
                </c:pt>
                <c:pt idx="364">
                  <c:v>-0.84054318727762456</c:v>
                </c:pt>
                <c:pt idx="365">
                  <c:v>-0.83436272266528888</c:v>
                </c:pt>
                <c:pt idx="366">
                  <c:v>-0.8281822580529532</c:v>
                </c:pt>
                <c:pt idx="367">
                  <c:v>-0.82200179344061752</c:v>
                </c:pt>
                <c:pt idx="368">
                  <c:v>-0.81582132882828184</c:v>
                </c:pt>
                <c:pt idx="369">
                  <c:v>-0.80964086421594617</c:v>
                </c:pt>
                <c:pt idx="370">
                  <c:v>-0.80346039960361049</c:v>
                </c:pt>
                <c:pt idx="371">
                  <c:v>-0.79727993499127481</c:v>
                </c:pt>
                <c:pt idx="372">
                  <c:v>-0.79109947037893913</c:v>
                </c:pt>
                <c:pt idx="373">
                  <c:v>-0.78491900576660345</c:v>
                </c:pt>
                <c:pt idx="374">
                  <c:v>-0.77873854115426777</c:v>
                </c:pt>
                <c:pt idx="375">
                  <c:v>-0.77255807654193209</c:v>
                </c:pt>
                <c:pt idx="376">
                  <c:v>-0.76637761192959641</c:v>
                </c:pt>
                <c:pt idx="377">
                  <c:v>-0.76019714731726074</c:v>
                </c:pt>
                <c:pt idx="378">
                  <c:v>-0.75401668270492506</c:v>
                </c:pt>
                <c:pt idx="379">
                  <c:v>-0.74783621809258938</c:v>
                </c:pt>
                <c:pt idx="380">
                  <c:v>-0.7416557534802537</c:v>
                </c:pt>
                <c:pt idx="381">
                  <c:v>-0.73547528886791802</c:v>
                </c:pt>
                <c:pt idx="382">
                  <c:v>-0.72929482425558234</c:v>
                </c:pt>
                <c:pt idx="383">
                  <c:v>-0.72311435964324666</c:v>
                </c:pt>
                <c:pt idx="384">
                  <c:v>-0.71693389503091098</c:v>
                </c:pt>
                <c:pt idx="385">
                  <c:v>-0.7107534304185753</c:v>
                </c:pt>
                <c:pt idx="386">
                  <c:v>-0.70457296580623963</c:v>
                </c:pt>
                <c:pt idx="387">
                  <c:v>-0.69839250119390395</c:v>
                </c:pt>
                <c:pt idx="388">
                  <c:v>-0.69221203658156827</c:v>
                </c:pt>
                <c:pt idx="389">
                  <c:v>-0.68603157196923259</c:v>
                </c:pt>
                <c:pt idx="390">
                  <c:v>-0.67985110735689691</c:v>
                </c:pt>
                <c:pt idx="391">
                  <c:v>-0.67367064274456123</c:v>
                </c:pt>
                <c:pt idx="392">
                  <c:v>-0.66749017813222555</c:v>
                </c:pt>
                <c:pt idx="393">
                  <c:v>-0.66130971351988987</c:v>
                </c:pt>
                <c:pt idx="394">
                  <c:v>-0.6551292489075542</c:v>
                </c:pt>
                <c:pt idx="395">
                  <c:v>-0.64894878429521852</c:v>
                </c:pt>
                <c:pt idx="396">
                  <c:v>-0.64276831968288284</c:v>
                </c:pt>
                <c:pt idx="397">
                  <c:v>-0.63658785507054716</c:v>
                </c:pt>
                <c:pt idx="398">
                  <c:v>-0.63040739045821148</c:v>
                </c:pt>
                <c:pt idx="399">
                  <c:v>-0.6242269258458758</c:v>
                </c:pt>
                <c:pt idx="400">
                  <c:v>-0.61804646123354012</c:v>
                </c:pt>
                <c:pt idx="401">
                  <c:v>-0.61186599662120444</c:v>
                </c:pt>
                <c:pt idx="402">
                  <c:v>-0.60568553200886877</c:v>
                </c:pt>
                <c:pt idx="403">
                  <c:v>-0.59950506739653309</c:v>
                </c:pt>
                <c:pt idx="404">
                  <c:v>-0.59332460278419741</c:v>
                </c:pt>
                <c:pt idx="405">
                  <c:v>-0.58714413817186173</c:v>
                </c:pt>
                <c:pt idx="406">
                  <c:v>-0.58096367355952605</c:v>
                </c:pt>
                <c:pt idx="407">
                  <c:v>-0.57478320894719037</c:v>
                </c:pt>
                <c:pt idx="408">
                  <c:v>-0.56860274433485469</c:v>
                </c:pt>
                <c:pt idx="409">
                  <c:v>-0.56242227972251901</c:v>
                </c:pt>
                <c:pt idx="410">
                  <c:v>-0.55624181511018334</c:v>
                </c:pt>
                <c:pt idx="411">
                  <c:v>-0.55006135049784766</c:v>
                </c:pt>
                <c:pt idx="412">
                  <c:v>-0.54388088588551198</c:v>
                </c:pt>
                <c:pt idx="413">
                  <c:v>-0.5377004212731763</c:v>
                </c:pt>
                <c:pt idx="414">
                  <c:v>-0.53151995666084062</c:v>
                </c:pt>
                <c:pt idx="415">
                  <c:v>-0.52533949204850494</c:v>
                </c:pt>
                <c:pt idx="416">
                  <c:v>-0.51915902743616926</c:v>
                </c:pt>
                <c:pt idx="417">
                  <c:v>-0.51297856282383358</c:v>
                </c:pt>
                <c:pt idx="418">
                  <c:v>-0.5067980982114979</c:v>
                </c:pt>
                <c:pt idx="419">
                  <c:v>-0.50061763359916223</c:v>
                </c:pt>
                <c:pt idx="420">
                  <c:v>-0.4944371689868266</c:v>
                </c:pt>
                <c:pt idx="421">
                  <c:v>-0.48825670437449098</c:v>
                </c:pt>
                <c:pt idx="422">
                  <c:v>-0.48207623976215536</c:v>
                </c:pt>
                <c:pt idx="423">
                  <c:v>-0.47589577514981973</c:v>
                </c:pt>
                <c:pt idx="424">
                  <c:v>-0.46971531053748411</c:v>
                </c:pt>
                <c:pt idx="425">
                  <c:v>-0.46353484592514849</c:v>
                </c:pt>
                <c:pt idx="426">
                  <c:v>-0.45735438131281286</c:v>
                </c:pt>
                <c:pt idx="427">
                  <c:v>-0.45117391670047724</c:v>
                </c:pt>
                <c:pt idx="428">
                  <c:v>-0.44499345208814162</c:v>
                </c:pt>
                <c:pt idx="429">
                  <c:v>-0.43881298747580599</c:v>
                </c:pt>
                <c:pt idx="430">
                  <c:v>-0.43263252286347037</c:v>
                </c:pt>
                <c:pt idx="431">
                  <c:v>-0.42645205825113475</c:v>
                </c:pt>
                <c:pt idx="432">
                  <c:v>-0.42027159363879912</c:v>
                </c:pt>
                <c:pt idx="433">
                  <c:v>-0.4140911290264635</c:v>
                </c:pt>
                <c:pt idx="434">
                  <c:v>-0.40791066441412788</c:v>
                </c:pt>
                <c:pt idx="435">
                  <c:v>-0.40173019980179225</c:v>
                </c:pt>
                <c:pt idx="436">
                  <c:v>-0.39554973518945663</c:v>
                </c:pt>
                <c:pt idx="437">
                  <c:v>-0.38936927057712101</c:v>
                </c:pt>
                <c:pt idx="438">
                  <c:v>-0.38318880596478538</c:v>
                </c:pt>
                <c:pt idx="439">
                  <c:v>-0.37700834135244976</c:v>
                </c:pt>
                <c:pt idx="440">
                  <c:v>-0.37082787674011414</c:v>
                </c:pt>
                <c:pt idx="441">
                  <c:v>-0.36464741212777851</c:v>
                </c:pt>
                <c:pt idx="442">
                  <c:v>-0.35846694751544289</c:v>
                </c:pt>
                <c:pt idx="443">
                  <c:v>-0.35228648290310727</c:v>
                </c:pt>
                <c:pt idx="444">
                  <c:v>-0.34610601829077164</c:v>
                </c:pt>
                <c:pt idx="445">
                  <c:v>-0.33992555367843602</c:v>
                </c:pt>
                <c:pt idx="446">
                  <c:v>-0.3337450890661004</c:v>
                </c:pt>
                <c:pt idx="447">
                  <c:v>-0.32756462445376477</c:v>
                </c:pt>
                <c:pt idx="448">
                  <c:v>-0.32138415984142915</c:v>
                </c:pt>
                <c:pt idx="449">
                  <c:v>-0.31520369522909353</c:v>
                </c:pt>
                <c:pt idx="450">
                  <c:v>-0.3090232306167579</c:v>
                </c:pt>
                <c:pt idx="451">
                  <c:v>-0.30284276600442228</c:v>
                </c:pt>
                <c:pt idx="452">
                  <c:v>-0.29666230139208666</c:v>
                </c:pt>
                <c:pt idx="453">
                  <c:v>-0.29048183677975103</c:v>
                </c:pt>
                <c:pt idx="454">
                  <c:v>-0.28430137216741541</c:v>
                </c:pt>
                <c:pt idx="455">
                  <c:v>-0.27812090755507979</c:v>
                </c:pt>
                <c:pt idx="456">
                  <c:v>-0.27194044294274416</c:v>
                </c:pt>
                <c:pt idx="457">
                  <c:v>-0.26575997833040854</c:v>
                </c:pt>
                <c:pt idx="458">
                  <c:v>-0.25957951371807292</c:v>
                </c:pt>
                <c:pt idx="459">
                  <c:v>-0.2533990491057373</c:v>
                </c:pt>
                <c:pt idx="460">
                  <c:v>-0.24721858449340167</c:v>
                </c:pt>
                <c:pt idx="461">
                  <c:v>-0.24103811988106605</c:v>
                </c:pt>
                <c:pt idx="462">
                  <c:v>-0.23485765526873043</c:v>
                </c:pt>
                <c:pt idx="463">
                  <c:v>-0.2286771906563948</c:v>
                </c:pt>
                <c:pt idx="464">
                  <c:v>-0.22249672604405918</c:v>
                </c:pt>
                <c:pt idx="465">
                  <c:v>-0.21631626143172356</c:v>
                </c:pt>
                <c:pt idx="466">
                  <c:v>-0.21013579681938793</c:v>
                </c:pt>
                <c:pt idx="467">
                  <c:v>-0.20395533220705231</c:v>
                </c:pt>
                <c:pt idx="468">
                  <c:v>-0.19777486759471669</c:v>
                </c:pt>
                <c:pt idx="469">
                  <c:v>-0.19159440298238106</c:v>
                </c:pt>
                <c:pt idx="470">
                  <c:v>-0.18541393837004544</c:v>
                </c:pt>
                <c:pt idx="471">
                  <c:v>-0.17923347375770982</c:v>
                </c:pt>
                <c:pt idx="472">
                  <c:v>-0.17305300914537419</c:v>
                </c:pt>
                <c:pt idx="473">
                  <c:v>-0.16687254453303857</c:v>
                </c:pt>
                <c:pt idx="474">
                  <c:v>-0.16069207992070295</c:v>
                </c:pt>
                <c:pt idx="475">
                  <c:v>-0.15451161530836732</c:v>
                </c:pt>
                <c:pt idx="476">
                  <c:v>-0.1483311506960317</c:v>
                </c:pt>
                <c:pt idx="477">
                  <c:v>-0.14215068608369608</c:v>
                </c:pt>
                <c:pt idx="478">
                  <c:v>-0.13597022147136045</c:v>
                </c:pt>
                <c:pt idx="479">
                  <c:v>-0.12978975685902483</c:v>
                </c:pt>
                <c:pt idx="480">
                  <c:v>-0.12360929224668921</c:v>
                </c:pt>
                <c:pt idx="481">
                  <c:v>-0.11742882763435358</c:v>
                </c:pt>
                <c:pt idx="482">
                  <c:v>-0.11124836302201796</c:v>
                </c:pt>
                <c:pt idx="483">
                  <c:v>-0.10506789840968234</c:v>
                </c:pt>
                <c:pt idx="484">
                  <c:v>-9.8887433797346713E-2</c:v>
                </c:pt>
                <c:pt idx="485">
                  <c:v>-9.270696918501109E-2</c:v>
                </c:pt>
                <c:pt idx="486">
                  <c:v>-8.6526504572675467E-2</c:v>
                </c:pt>
                <c:pt idx="487">
                  <c:v>-8.0346039960339843E-2</c:v>
                </c:pt>
                <c:pt idx="488">
                  <c:v>-7.416557534800422E-2</c:v>
                </c:pt>
                <c:pt idx="489">
                  <c:v>-6.7985110735668597E-2</c:v>
                </c:pt>
                <c:pt idx="490">
                  <c:v>-6.1804646123332974E-2</c:v>
                </c:pt>
                <c:pt idx="491">
                  <c:v>-5.562418151099735E-2</c:v>
                </c:pt>
                <c:pt idx="492">
                  <c:v>-4.9443716898661727E-2</c:v>
                </c:pt>
                <c:pt idx="493">
                  <c:v>-4.3263252286326104E-2</c:v>
                </c:pt>
                <c:pt idx="494">
                  <c:v>-3.708278767399048E-2</c:v>
                </c:pt>
                <c:pt idx="495">
                  <c:v>-3.0902323061654854E-2</c:v>
                </c:pt>
                <c:pt idx="496">
                  <c:v>-2.4721858449319227E-2</c:v>
                </c:pt>
                <c:pt idx="497">
                  <c:v>-1.85413938369836E-2</c:v>
                </c:pt>
                <c:pt idx="498">
                  <c:v>-1.2360929224647974E-2</c:v>
                </c:pt>
                <c:pt idx="499">
                  <c:v>-6.1804646123123468E-3</c:v>
                </c:pt>
                <c:pt idx="500">
                  <c:v>2.3279989047608751E-14</c:v>
                </c:pt>
                <c:pt idx="501">
                  <c:v>6.1804646123589067E-3</c:v>
                </c:pt>
                <c:pt idx="502">
                  <c:v>1.2360929224694533E-2</c:v>
                </c:pt>
                <c:pt idx="503">
                  <c:v>1.854139383703016E-2</c:v>
                </c:pt>
                <c:pt idx="504">
                  <c:v>2.4721858449365787E-2</c:v>
                </c:pt>
                <c:pt idx="505">
                  <c:v>3.0902323061701414E-2</c:v>
                </c:pt>
                <c:pt idx="506">
                  <c:v>3.708278767403704E-2</c:v>
                </c:pt>
                <c:pt idx="507">
                  <c:v>4.3263252286372664E-2</c:v>
                </c:pt>
                <c:pt idx="508">
                  <c:v>4.9443716898708287E-2</c:v>
                </c:pt>
                <c:pt idx="509">
                  <c:v>5.562418151104391E-2</c:v>
                </c:pt>
                <c:pt idx="510">
                  <c:v>6.1804646123379534E-2</c:v>
                </c:pt>
                <c:pt idx="511">
                  <c:v>6.7985110735715157E-2</c:v>
                </c:pt>
                <c:pt idx="512">
                  <c:v>7.416557534805078E-2</c:v>
                </c:pt>
                <c:pt idx="513">
                  <c:v>8.0346039960386403E-2</c:v>
                </c:pt>
                <c:pt idx="514">
                  <c:v>8.6526504572722027E-2</c:v>
                </c:pt>
                <c:pt idx="515">
                  <c:v>9.270696918505765E-2</c:v>
                </c:pt>
                <c:pt idx="516">
                  <c:v>9.8887433797393273E-2</c:v>
                </c:pt>
                <c:pt idx="517">
                  <c:v>0.1050678984097289</c:v>
                </c:pt>
                <c:pt idx="518">
                  <c:v>0.11124836302206452</c:v>
                </c:pt>
                <c:pt idx="519">
                  <c:v>0.11742882763440014</c:v>
                </c:pt>
                <c:pt idx="520">
                  <c:v>0.12360929224673577</c:v>
                </c:pt>
                <c:pt idx="521">
                  <c:v>0.1297897568590714</c:v>
                </c:pt>
                <c:pt idx="522">
                  <c:v>0.13597022147140703</c:v>
                </c:pt>
                <c:pt idx="523">
                  <c:v>0.14215068608374265</c:v>
                </c:pt>
                <c:pt idx="524">
                  <c:v>0.14833115069607827</c:v>
                </c:pt>
                <c:pt idx="525">
                  <c:v>0.1545116153084139</c:v>
                </c:pt>
                <c:pt idx="526">
                  <c:v>0.16069207992074952</c:v>
                </c:pt>
                <c:pt idx="527">
                  <c:v>0.16687254453308514</c:v>
                </c:pt>
                <c:pt idx="528">
                  <c:v>0.17305300914542077</c:v>
                </c:pt>
                <c:pt idx="529">
                  <c:v>0.17923347375775639</c:v>
                </c:pt>
                <c:pt idx="530">
                  <c:v>0.18541393837009201</c:v>
                </c:pt>
                <c:pt idx="531">
                  <c:v>0.19159440298242764</c:v>
                </c:pt>
                <c:pt idx="532">
                  <c:v>0.19777486759476326</c:v>
                </c:pt>
                <c:pt idx="533">
                  <c:v>0.20395533220709888</c:v>
                </c:pt>
                <c:pt idx="534">
                  <c:v>0.21013579681943451</c:v>
                </c:pt>
                <c:pt idx="535">
                  <c:v>0.21631626143177013</c:v>
                </c:pt>
                <c:pt idx="536">
                  <c:v>0.22249672604410575</c:v>
                </c:pt>
                <c:pt idx="537">
                  <c:v>0.22867719065644138</c:v>
                </c:pt>
                <c:pt idx="538">
                  <c:v>0.234857655268777</c:v>
                </c:pt>
                <c:pt idx="539">
                  <c:v>0.24103811988111262</c:v>
                </c:pt>
                <c:pt idx="540">
                  <c:v>0.24721858449344825</c:v>
                </c:pt>
                <c:pt idx="541">
                  <c:v>0.25339904910578387</c:v>
                </c:pt>
                <c:pt idx="542">
                  <c:v>0.25957951371811949</c:v>
                </c:pt>
                <c:pt idx="543">
                  <c:v>0.26575997833045512</c:v>
                </c:pt>
                <c:pt idx="544">
                  <c:v>0.27194044294279074</c:v>
                </c:pt>
                <c:pt idx="545">
                  <c:v>0.27812090755512636</c:v>
                </c:pt>
                <c:pt idx="546">
                  <c:v>0.28430137216746199</c:v>
                </c:pt>
                <c:pt idx="547">
                  <c:v>0.29048183677979761</c:v>
                </c:pt>
                <c:pt idx="548">
                  <c:v>0.29666230139213323</c:v>
                </c:pt>
                <c:pt idx="549">
                  <c:v>0.30284276600446886</c:v>
                </c:pt>
                <c:pt idx="550">
                  <c:v>0.30902323061680448</c:v>
                </c:pt>
                <c:pt idx="551">
                  <c:v>0.3152036952291401</c:v>
                </c:pt>
                <c:pt idx="552">
                  <c:v>0.32138415984147573</c:v>
                </c:pt>
                <c:pt idx="553">
                  <c:v>0.32756462445381135</c:v>
                </c:pt>
                <c:pt idx="554">
                  <c:v>0.33374508906614697</c:v>
                </c:pt>
                <c:pt idx="555">
                  <c:v>0.33992555367848259</c:v>
                </c:pt>
                <c:pt idx="556">
                  <c:v>0.34610601829081822</c:v>
                </c:pt>
                <c:pt idx="557">
                  <c:v>0.35228648290315384</c:v>
                </c:pt>
                <c:pt idx="558">
                  <c:v>0.35846694751548946</c:v>
                </c:pt>
                <c:pt idx="559">
                  <c:v>0.36464741212782509</c:v>
                </c:pt>
                <c:pt idx="560">
                  <c:v>0.37082787674016071</c:v>
                </c:pt>
                <c:pt idx="561">
                  <c:v>0.37700834135249633</c:v>
                </c:pt>
                <c:pt idx="562">
                  <c:v>0.38318880596483196</c:v>
                </c:pt>
                <c:pt idx="563">
                  <c:v>0.38936927057716758</c:v>
                </c:pt>
                <c:pt idx="564">
                  <c:v>0.3955497351895032</c:v>
                </c:pt>
                <c:pt idx="565">
                  <c:v>0.40173019980183883</c:v>
                </c:pt>
                <c:pt idx="566">
                  <c:v>0.40791066441417445</c:v>
                </c:pt>
                <c:pt idx="567">
                  <c:v>0.41409112902651007</c:v>
                </c:pt>
                <c:pt idx="568">
                  <c:v>0.4202715936388457</c:v>
                </c:pt>
                <c:pt idx="569">
                  <c:v>0.42645205825118132</c:v>
                </c:pt>
                <c:pt idx="570">
                  <c:v>0.43263252286351694</c:v>
                </c:pt>
                <c:pt idx="571">
                  <c:v>0.43881298747585257</c:v>
                </c:pt>
                <c:pt idx="572">
                  <c:v>0.44499345208818819</c:v>
                </c:pt>
                <c:pt idx="573">
                  <c:v>0.45117391670052381</c:v>
                </c:pt>
                <c:pt idx="574">
                  <c:v>0.45735438131285944</c:v>
                </c:pt>
                <c:pt idx="575">
                  <c:v>0.46353484592519506</c:v>
                </c:pt>
                <c:pt idx="576">
                  <c:v>0.46971531053753068</c:v>
                </c:pt>
                <c:pt idx="577">
                  <c:v>0.47589577514986631</c:v>
                </c:pt>
                <c:pt idx="578">
                  <c:v>0.48207623976220193</c:v>
                </c:pt>
                <c:pt idx="579">
                  <c:v>0.48825670437453755</c:v>
                </c:pt>
                <c:pt idx="580">
                  <c:v>0.49443716898687318</c:v>
                </c:pt>
                <c:pt idx="581">
                  <c:v>0.50061763359920886</c:v>
                </c:pt>
                <c:pt idx="582">
                  <c:v>0.50679809821154453</c:v>
                </c:pt>
                <c:pt idx="583">
                  <c:v>0.51297856282388021</c:v>
                </c:pt>
                <c:pt idx="584">
                  <c:v>0.51915902743621589</c:v>
                </c:pt>
                <c:pt idx="585">
                  <c:v>0.52533949204855157</c:v>
                </c:pt>
                <c:pt idx="586">
                  <c:v>0.53151995666088725</c:v>
                </c:pt>
                <c:pt idx="587">
                  <c:v>0.53770042127322293</c:v>
                </c:pt>
                <c:pt idx="588">
                  <c:v>0.54388088588555861</c:v>
                </c:pt>
                <c:pt idx="589">
                  <c:v>0.55006135049789429</c:v>
                </c:pt>
                <c:pt idx="590">
                  <c:v>0.55624181511022996</c:v>
                </c:pt>
                <c:pt idx="591">
                  <c:v>0.56242227972256564</c:v>
                </c:pt>
                <c:pt idx="592">
                  <c:v>0.56860274433490132</c:v>
                </c:pt>
                <c:pt idx="593">
                  <c:v>0.574783208947237</c:v>
                </c:pt>
                <c:pt idx="594">
                  <c:v>0.58096367355957268</c:v>
                </c:pt>
                <c:pt idx="595">
                  <c:v>0.58714413817190836</c:v>
                </c:pt>
                <c:pt idx="596">
                  <c:v>0.59332460278424404</c:v>
                </c:pt>
                <c:pt idx="597">
                  <c:v>0.59950506739657972</c:v>
                </c:pt>
                <c:pt idx="598">
                  <c:v>0.60568553200891539</c:v>
                </c:pt>
                <c:pt idx="599">
                  <c:v>0.61186599662125107</c:v>
                </c:pt>
                <c:pt idx="600">
                  <c:v>0.61804646123358675</c:v>
                </c:pt>
                <c:pt idx="601">
                  <c:v>0.62422692584592243</c:v>
                </c:pt>
                <c:pt idx="602">
                  <c:v>0.63040739045825811</c:v>
                </c:pt>
                <c:pt idx="603">
                  <c:v>0.63658785507059379</c:v>
                </c:pt>
                <c:pt idx="604">
                  <c:v>0.64276831968292947</c:v>
                </c:pt>
                <c:pt idx="605">
                  <c:v>0.64894878429526515</c:v>
                </c:pt>
                <c:pt idx="606">
                  <c:v>0.65512924890760083</c:v>
                </c:pt>
                <c:pt idx="607">
                  <c:v>0.6613097135199365</c:v>
                </c:pt>
                <c:pt idx="608">
                  <c:v>0.66749017813227218</c:v>
                </c:pt>
                <c:pt idx="609">
                  <c:v>0.67367064274460786</c:v>
                </c:pt>
                <c:pt idx="610">
                  <c:v>0.67985110735694354</c:v>
                </c:pt>
                <c:pt idx="611">
                  <c:v>0.68603157196927922</c:v>
                </c:pt>
                <c:pt idx="612">
                  <c:v>0.6922120365816149</c:v>
                </c:pt>
                <c:pt idx="613">
                  <c:v>0.69839250119395058</c:v>
                </c:pt>
                <c:pt idx="614">
                  <c:v>0.70457296580628626</c:v>
                </c:pt>
                <c:pt idx="615">
                  <c:v>0.71075343041862193</c:v>
                </c:pt>
                <c:pt idx="616">
                  <c:v>0.71693389503095761</c:v>
                </c:pt>
                <c:pt idx="617">
                  <c:v>0.72311435964329329</c:v>
                </c:pt>
                <c:pt idx="618">
                  <c:v>0.72929482425562897</c:v>
                </c:pt>
                <c:pt idx="619">
                  <c:v>0.73547528886796465</c:v>
                </c:pt>
                <c:pt idx="620">
                  <c:v>0.74165575348030033</c:v>
                </c:pt>
                <c:pt idx="621">
                  <c:v>0.74783621809263601</c:v>
                </c:pt>
                <c:pt idx="622">
                  <c:v>0.75401668270497169</c:v>
                </c:pt>
                <c:pt idx="623">
                  <c:v>0.76019714731730736</c:v>
                </c:pt>
                <c:pt idx="624">
                  <c:v>0.76637761192964304</c:v>
                </c:pt>
                <c:pt idx="625">
                  <c:v>0.77255807654197872</c:v>
                </c:pt>
                <c:pt idx="626">
                  <c:v>0.7787385411543144</c:v>
                </c:pt>
                <c:pt idx="627">
                  <c:v>0.78491900576665008</c:v>
                </c:pt>
                <c:pt idx="628">
                  <c:v>0.79109947037898576</c:v>
                </c:pt>
                <c:pt idx="629">
                  <c:v>0.79727993499132144</c:v>
                </c:pt>
                <c:pt idx="630">
                  <c:v>0.80346039960365712</c:v>
                </c:pt>
                <c:pt idx="631">
                  <c:v>0.80964086421599279</c:v>
                </c:pt>
                <c:pt idx="632">
                  <c:v>0.81582132882832847</c:v>
                </c:pt>
                <c:pt idx="633">
                  <c:v>0.82200179344066415</c:v>
                </c:pt>
                <c:pt idx="634">
                  <c:v>0.82818225805299983</c:v>
                </c:pt>
                <c:pt idx="635">
                  <c:v>0.83436272266533551</c:v>
                </c:pt>
                <c:pt idx="636">
                  <c:v>0.84054318727767119</c:v>
                </c:pt>
                <c:pt idx="637">
                  <c:v>0.84672365189000687</c:v>
                </c:pt>
                <c:pt idx="638">
                  <c:v>0.85290411650234255</c:v>
                </c:pt>
                <c:pt idx="639">
                  <c:v>0.85908458111467823</c:v>
                </c:pt>
                <c:pt idx="640">
                  <c:v>0.8652650457270139</c:v>
                </c:pt>
                <c:pt idx="641">
                  <c:v>0.87144551033934958</c:v>
                </c:pt>
                <c:pt idx="642">
                  <c:v>0.87762597495168526</c:v>
                </c:pt>
                <c:pt idx="643">
                  <c:v>0.88380643956402094</c:v>
                </c:pt>
                <c:pt idx="644">
                  <c:v>0.88998690417635662</c:v>
                </c:pt>
                <c:pt idx="645">
                  <c:v>0.8961673687886923</c:v>
                </c:pt>
                <c:pt idx="646">
                  <c:v>0.90234783340102798</c:v>
                </c:pt>
                <c:pt idx="647">
                  <c:v>0.90852829801336366</c:v>
                </c:pt>
                <c:pt idx="648">
                  <c:v>0.91470876262569933</c:v>
                </c:pt>
                <c:pt idx="649">
                  <c:v>0.92088922723803501</c:v>
                </c:pt>
                <c:pt idx="650">
                  <c:v>0.92706969185037069</c:v>
                </c:pt>
                <c:pt idx="651">
                  <c:v>0.93325015646270637</c:v>
                </c:pt>
                <c:pt idx="652">
                  <c:v>0.93943062107504205</c:v>
                </c:pt>
                <c:pt idx="653">
                  <c:v>0.94561108568737773</c:v>
                </c:pt>
                <c:pt idx="654">
                  <c:v>0.95179155029971341</c:v>
                </c:pt>
                <c:pt idx="655">
                  <c:v>0.95797201491204909</c:v>
                </c:pt>
                <c:pt idx="656">
                  <c:v>0.96415247952438476</c:v>
                </c:pt>
                <c:pt idx="657">
                  <c:v>0.97033294413672044</c:v>
                </c:pt>
                <c:pt idx="658">
                  <c:v>0.97651340874905612</c:v>
                </c:pt>
                <c:pt idx="659">
                  <c:v>0.9826938733613918</c:v>
                </c:pt>
                <c:pt idx="660">
                  <c:v>0.98887433797372748</c:v>
                </c:pt>
                <c:pt idx="661">
                  <c:v>0.99505480258606316</c:v>
                </c:pt>
                <c:pt idx="662">
                  <c:v>1.0012352671983988</c:v>
                </c:pt>
                <c:pt idx="663">
                  <c:v>1.0074157318107344</c:v>
                </c:pt>
                <c:pt idx="664">
                  <c:v>1.01359619642307</c:v>
                </c:pt>
                <c:pt idx="665">
                  <c:v>1.0197766610354055</c:v>
                </c:pt>
                <c:pt idx="666">
                  <c:v>1.0259571256477411</c:v>
                </c:pt>
                <c:pt idx="667">
                  <c:v>1.0321375902600767</c:v>
                </c:pt>
                <c:pt idx="668">
                  <c:v>1.0383180548724122</c:v>
                </c:pt>
                <c:pt idx="669">
                  <c:v>1.0444985194847478</c:v>
                </c:pt>
                <c:pt idx="670">
                  <c:v>1.0506789840970834</c:v>
                </c:pt>
                <c:pt idx="671">
                  <c:v>1.0568594487094189</c:v>
                </c:pt>
                <c:pt idx="672">
                  <c:v>1.0630399133217545</c:v>
                </c:pt>
                <c:pt idx="673">
                  <c:v>1.0692203779340901</c:v>
                </c:pt>
                <c:pt idx="674">
                  <c:v>1.0754008425464257</c:v>
                </c:pt>
                <c:pt idx="675">
                  <c:v>1.0815813071587612</c:v>
                </c:pt>
                <c:pt idx="676">
                  <c:v>1.0877617717710968</c:v>
                </c:pt>
                <c:pt idx="677">
                  <c:v>1.0939422363834324</c:v>
                </c:pt>
                <c:pt idx="678">
                  <c:v>1.1001227009957679</c:v>
                </c:pt>
                <c:pt idx="679">
                  <c:v>1.1063031656081035</c:v>
                </c:pt>
                <c:pt idx="680">
                  <c:v>1.1124836302204391</c:v>
                </c:pt>
                <c:pt idx="681">
                  <c:v>1.1186640948327746</c:v>
                </c:pt>
                <c:pt idx="682">
                  <c:v>1.1248445594451102</c:v>
                </c:pt>
                <c:pt idx="683">
                  <c:v>1.1310250240574458</c:v>
                </c:pt>
                <c:pt idx="684">
                  <c:v>1.1372054886697813</c:v>
                </c:pt>
                <c:pt idx="685">
                  <c:v>1.1433859532821169</c:v>
                </c:pt>
                <c:pt idx="686">
                  <c:v>1.1495664178944525</c:v>
                </c:pt>
                <c:pt idx="687">
                  <c:v>1.155746882506788</c:v>
                </c:pt>
                <c:pt idx="688">
                  <c:v>1.1619273471191236</c:v>
                </c:pt>
                <c:pt idx="689">
                  <c:v>1.1681078117314592</c:v>
                </c:pt>
                <c:pt idx="690">
                  <c:v>1.1742882763437947</c:v>
                </c:pt>
                <c:pt idx="691">
                  <c:v>1.1804687409561303</c:v>
                </c:pt>
                <c:pt idx="692">
                  <c:v>1.1866492055684659</c:v>
                </c:pt>
                <c:pt idx="693">
                  <c:v>1.1928296701808014</c:v>
                </c:pt>
                <c:pt idx="694">
                  <c:v>1.199010134793137</c:v>
                </c:pt>
                <c:pt idx="695">
                  <c:v>1.2051905994054726</c:v>
                </c:pt>
                <c:pt idx="696">
                  <c:v>1.2113710640178081</c:v>
                </c:pt>
                <c:pt idx="697">
                  <c:v>1.2175515286301437</c:v>
                </c:pt>
                <c:pt idx="698">
                  <c:v>1.2237319932424793</c:v>
                </c:pt>
                <c:pt idx="699">
                  <c:v>1.2299124578548148</c:v>
                </c:pt>
                <c:pt idx="700">
                  <c:v>1.2360929224671504</c:v>
                </c:pt>
                <c:pt idx="701">
                  <c:v>1.242273387079486</c:v>
                </c:pt>
                <c:pt idx="702">
                  <c:v>1.2484538516918215</c:v>
                </c:pt>
                <c:pt idx="703">
                  <c:v>1.2546343163041571</c:v>
                </c:pt>
                <c:pt idx="704">
                  <c:v>1.2608147809164927</c:v>
                </c:pt>
                <c:pt idx="705">
                  <c:v>1.2669952455288283</c:v>
                </c:pt>
                <c:pt idx="706">
                  <c:v>1.2731757101411638</c:v>
                </c:pt>
                <c:pt idx="707">
                  <c:v>1.2793561747534994</c:v>
                </c:pt>
                <c:pt idx="708">
                  <c:v>1.285536639365835</c:v>
                </c:pt>
                <c:pt idx="709">
                  <c:v>1.2917171039781705</c:v>
                </c:pt>
                <c:pt idx="710">
                  <c:v>1.2978975685905061</c:v>
                </c:pt>
                <c:pt idx="711">
                  <c:v>1.3040780332028417</c:v>
                </c:pt>
                <c:pt idx="712">
                  <c:v>1.3102584978151772</c:v>
                </c:pt>
                <c:pt idx="713">
                  <c:v>1.3164389624275128</c:v>
                </c:pt>
                <c:pt idx="714">
                  <c:v>1.3226194270398484</c:v>
                </c:pt>
                <c:pt idx="715">
                  <c:v>1.3287998916521839</c:v>
                </c:pt>
                <c:pt idx="716">
                  <c:v>1.3349803562645195</c:v>
                </c:pt>
                <c:pt idx="717">
                  <c:v>1.3411608208768551</c:v>
                </c:pt>
                <c:pt idx="718">
                  <c:v>1.3473412854891906</c:v>
                </c:pt>
                <c:pt idx="719">
                  <c:v>1.3535217501015262</c:v>
                </c:pt>
                <c:pt idx="720">
                  <c:v>1.3597022147138618</c:v>
                </c:pt>
                <c:pt idx="721">
                  <c:v>1.3658826793261973</c:v>
                </c:pt>
                <c:pt idx="722">
                  <c:v>1.3720631439385329</c:v>
                </c:pt>
                <c:pt idx="723">
                  <c:v>1.3782436085508685</c:v>
                </c:pt>
                <c:pt idx="724">
                  <c:v>1.384424073163204</c:v>
                </c:pt>
                <c:pt idx="725">
                  <c:v>1.3906045377755396</c:v>
                </c:pt>
                <c:pt idx="726">
                  <c:v>1.3967850023878752</c:v>
                </c:pt>
                <c:pt idx="727">
                  <c:v>1.4029654670002107</c:v>
                </c:pt>
                <c:pt idx="728">
                  <c:v>1.4091459316125463</c:v>
                </c:pt>
                <c:pt idx="729">
                  <c:v>1.4153263962248819</c:v>
                </c:pt>
                <c:pt idx="730">
                  <c:v>1.4215068608372174</c:v>
                </c:pt>
                <c:pt idx="731">
                  <c:v>1.427687325449553</c:v>
                </c:pt>
                <c:pt idx="732">
                  <c:v>1.4338677900618886</c:v>
                </c:pt>
                <c:pt idx="733">
                  <c:v>1.4400482546742241</c:v>
                </c:pt>
                <c:pt idx="734">
                  <c:v>1.4462287192865597</c:v>
                </c:pt>
                <c:pt idx="735">
                  <c:v>1.4524091838988953</c:v>
                </c:pt>
                <c:pt idx="736">
                  <c:v>1.4585896485112309</c:v>
                </c:pt>
                <c:pt idx="737">
                  <c:v>1.4647701131235664</c:v>
                </c:pt>
                <c:pt idx="738">
                  <c:v>1.470950577735902</c:v>
                </c:pt>
                <c:pt idx="739">
                  <c:v>1.4771310423482376</c:v>
                </c:pt>
                <c:pt idx="740">
                  <c:v>1.4833115069605731</c:v>
                </c:pt>
                <c:pt idx="741">
                  <c:v>1.4894919715729087</c:v>
                </c:pt>
                <c:pt idx="742">
                  <c:v>1.4956724361852443</c:v>
                </c:pt>
                <c:pt idx="743">
                  <c:v>1.5018529007975798</c:v>
                </c:pt>
                <c:pt idx="744">
                  <c:v>1.5080333654099154</c:v>
                </c:pt>
                <c:pt idx="745">
                  <c:v>1.514213830022251</c:v>
                </c:pt>
                <c:pt idx="746">
                  <c:v>1.5203942946345865</c:v>
                </c:pt>
                <c:pt idx="747">
                  <c:v>1.5265747592469221</c:v>
                </c:pt>
                <c:pt idx="748">
                  <c:v>1.5327552238592577</c:v>
                </c:pt>
                <c:pt idx="749">
                  <c:v>1.5389356884715932</c:v>
                </c:pt>
                <c:pt idx="750">
                  <c:v>1.5451161530839288</c:v>
                </c:pt>
                <c:pt idx="751">
                  <c:v>1.5512966176962644</c:v>
                </c:pt>
                <c:pt idx="752">
                  <c:v>1.5574770823085999</c:v>
                </c:pt>
                <c:pt idx="753">
                  <c:v>1.5636575469209355</c:v>
                </c:pt>
                <c:pt idx="754">
                  <c:v>1.5698380115332711</c:v>
                </c:pt>
                <c:pt idx="755">
                  <c:v>1.5760184761456066</c:v>
                </c:pt>
                <c:pt idx="756">
                  <c:v>1.5821989407579422</c:v>
                </c:pt>
                <c:pt idx="757">
                  <c:v>1.5883794053702778</c:v>
                </c:pt>
                <c:pt idx="758">
                  <c:v>1.5945598699826133</c:v>
                </c:pt>
                <c:pt idx="759">
                  <c:v>1.6007403345949489</c:v>
                </c:pt>
                <c:pt idx="760">
                  <c:v>1.6069207992072845</c:v>
                </c:pt>
                <c:pt idx="761">
                  <c:v>1.61310126381962</c:v>
                </c:pt>
                <c:pt idx="762">
                  <c:v>1.6192817284319556</c:v>
                </c:pt>
                <c:pt idx="763">
                  <c:v>1.6254621930442912</c:v>
                </c:pt>
                <c:pt idx="764">
                  <c:v>1.6316426576566267</c:v>
                </c:pt>
                <c:pt idx="765">
                  <c:v>1.6378231222689623</c:v>
                </c:pt>
                <c:pt idx="766">
                  <c:v>1.6440035868812979</c:v>
                </c:pt>
                <c:pt idx="767">
                  <c:v>1.6501840514936335</c:v>
                </c:pt>
                <c:pt idx="768">
                  <c:v>1.656364516105969</c:v>
                </c:pt>
                <c:pt idx="769">
                  <c:v>1.6625449807183046</c:v>
                </c:pt>
                <c:pt idx="770">
                  <c:v>1.6687254453306402</c:v>
                </c:pt>
                <c:pt idx="771">
                  <c:v>1.6749059099429757</c:v>
                </c:pt>
                <c:pt idx="772">
                  <c:v>1.6810863745553113</c:v>
                </c:pt>
                <c:pt idx="773">
                  <c:v>1.6872668391676469</c:v>
                </c:pt>
                <c:pt idx="774">
                  <c:v>1.6934473037799824</c:v>
                </c:pt>
                <c:pt idx="775">
                  <c:v>1.699627768392318</c:v>
                </c:pt>
                <c:pt idx="776">
                  <c:v>1.7058082330046536</c:v>
                </c:pt>
                <c:pt idx="777">
                  <c:v>1.7119886976169891</c:v>
                </c:pt>
                <c:pt idx="778">
                  <c:v>1.7181691622293247</c:v>
                </c:pt>
                <c:pt idx="779">
                  <c:v>1.7243496268416603</c:v>
                </c:pt>
                <c:pt idx="780">
                  <c:v>1.7305300914539958</c:v>
                </c:pt>
                <c:pt idx="781">
                  <c:v>1.7367105560663314</c:v>
                </c:pt>
                <c:pt idx="782">
                  <c:v>1.742891020678667</c:v>
                </c:pt>
                <c:pt idx="783">
                  <c:v>1.7490714852910025</c:v>
                </c:pt>
                <c:pt idx="784">
                  <c:v>1.7552519499033381</c:v>
                </c:pt>
                <c:pt idx="785">
                  <c:v>1.7614324145156737</c:v>
                </c:pt>
                <c:pt idx="786">
                  <c:v>1.7676128791280092</c:v>
                </c:pt>
                <c:pt idx="787">
                  <c:v>1.7737933437403448</c:v>
                </c:pt>
                <c:pt idx="788">
                  <c:v>1.7799738083526804</c:v>
                </c:pt>
                <c:pt idx="789">
                  <c:v>1.7861542729650159</c:v>
                </c:pt>
                <c:pt idx="790">
                  <c:v>1.7923347375773515</c:v>
                </c:pt>
                <c:pt idx="791">
                  <c:v>1.7985152021896871</c:v>
                </c:pt>
                <c:pt idx="792">
                  <c:v>1.8046956668020226</c:v>
                </c:pt>
                <c:pt idx="793">
                  <c:v>1.8108761314143582</c:v>
                </c:pt>
                <c:pt idx="794">
                  <c:v>1.8170565960266938</c:v>
                </c:pt>
                <c:pt idx="795">
                  <c:v>1.8232370606390293</c:v>
                </c:pt>
                <c:pt idx="796">
                  <c:v>1.8294175252513649</c:v>
                </c:pt>
                <c:pt idx="797">
                  <c:v>1.8355979898637005</c:v>
                </c:pt>
                <c:pt idx="798">
                  <c:v>1.8417784544760361</c:v>
                </c:pt>
                <c:pt idx="799">
                  <c:v>1.8479589190883716</c:v>
                </c:pt>
                <c:pt idx="800">
                  <c:v>1.8541393837007072</c:v>
                </c:pt>
                <c:pt idx="801">
                  <c:v>1.8603198483130428</c:v>
                </c:pt>
                <c:pt idx="802">
                  <c:v>1.8665003129253783</c:v>
                </c:pt>
                <c:pt idx="803">
                  <c:v>1.8726807775377139</c:v>
                </c:pt>
                <c:pt idx="804">
                  <c:v>1.8788612421500495</c:v>
                </c:pt>
                <c:pt idx="805">
                  <c:v>1.885041706762385</c:v>
                </c:pt>
                <c:pt idx="806">
                  <c:v>1.8912221713747206</c:v>
                </c:pt>
                <c:pt idx="807">
                  <c:v>1.8974026359870562</c:v>
                </c:pt>
                <c:pt idx="808">
                  <c:v>1.9035831005993917</c:v>
                </c:pt>
                <c:pt idx="809">
                  <c:v>1.9097635652117273</c:v>
                </c:pt>
                <c:pt idx="810">
                  <c:v>1.9159440298240629</c:v>
                </c:pt>
                <c:pt idx="811">
                  <c:v>1.9221244944363984</c:v>
                </c:pt>
                <c:pt idx="812">
                  <c:v>1.928304959048734</c:v>
                </c:pt>
                <c:pt idx="813">
                  <c:v>1.9344854236610696</c:v>
                </c:pt>
                <c:pt idx="814">
                  <c:v>1.9406658882734051</c:v>
                </c:pt>
                <c:pt idx="815">
                  <c:v>1.9468463528857407</c:v>
                </c:pt>
                <c:pt idx="816">
                  <c:v>1.9530268174980763</c:v>
                </c:pt>
                <c:pt idx="817">
                  <c:v>1.9592072821104118</c:v>
                </c:pt>
                <c:pt idx="818">
                  <c:v>1.9653877467227474</c:v>
                </c:pt>
                <c:pt idx="819">
                  <c:v>1.971568211335083</c:v>
                </c:pt>
                <c:pt idx="820">
                  <c:v>1.9777486759474185</c:v>
                </c:pt>
                <c:pt idx="821">
                  <c:v>1.9839291405597541</c:v>
                </c:pt>
                <c:pt idx="822">
                  <c:v>1.9901096051720897</c:v>
                </c:pt>
                <c:pt idx="823">
                  <c:v>1.9962900697844252</c:v>
                </c:pt>
                <c:pt idx="824">
                  <c:v>2.0024705343967608</c:v>
                </c:pt>
                <c:pt idx="825">
                  <c:v>2.0086509990090966</c:v>
                </c:pt>
                <c:pt idx="826">
                  <c:v>2.0148314636214324</c:v>
                </c:pt>
                <c:pt idx="827">
                  <c:v>2.0210119282337682</c:v>
                </c:pt>
                <c:pt idx="828">
                  <c:v>2.027192392846104</c:v>
                </c:pt>
                <c:pt idx="829">
                  <c:v>2.0333728574584398</c:v>
                </c:pt>
                <c:pt idx="830">
                  <c:v>2.0395533220707756</c:v>
                </c:pt>
                <c:pt idx="831">
                  <c:v>2.0457337866831113</c:v>
                </c:pt>
                <c:pt idx="832">
                  <c:v>2.0519142512954471</c:v>
                </c:pt>
                <c:pt idx="833">
                  <c:v>2.0580947159077829</c:v>
                </c:pt>
                <c:pt idx="834">
                  <c:v>2.0642751805201187</c:v>
                </c:pt>
                <c:pt idx="835">
                  <c:v>2.0704556451324545</c:v>
                </c:pt>
                <c:pt idx="836">
                  <c:v>2.0766361097447903</c:v>
                </c:pt>
                <c:pt idx="837">
                  <c:v>2.0828165743571261</c:v>
                </c:pt>
                <c:pt idx="838">
                  <c:v>2.0889970389694619</c:v>
                </c:pt>
                <c:pt idx="839">
                  <c:v>2.0951775035817977</c:v>
                </c:pt>
                <c:pt idx="840">
                  <c:v>2.1013579681941335</c:v>
                </c:pt>
                <c:pt idx="841">
                  <c:v>2.1075384328064692</c:v>
                </c:pt>
                <c:pt idx="842">
                  <c:v>2.113718897418805</c:v>
                </c:pt>
                <c:pt idx="843">
                  <c:v>2.1198993620311408</c:v>
                </c:pt>
                <c:pt idx="844">
                  <c:v>2.1260798266434766</c:v>
                </c:pt>
                <c:pt idx="845">
                  <c:v>2.1322602912558124</c:v>
                </c:pt>
                <c:pt idx="846">
                  <c:v>2.1384407558681482</c:v>
                </c:pt>
                <c:pt idx="847">
                  <c:v>2.144621220480484</c:v>
                </c:pt>
                <c:pt idx="848">
                  <c:v>2.1508016850928198</c:v>
                </c:pt>
                <c:pt idx="849">
                  <c:v>2.1569821497051556</c:v>
                </c:pt>
                <c:pt idx="850">
                  <c:v>2.1631626143174914</c:v>
                </c:pt>
                <c:pt idx="851">
                  <c:v>2.1693430789298271</c:v>
                </c:pt>
                <c:pt idx="852">
                  <c:v>2.1755235435421629</c:v>
                </c:pt>
                <c:pt idx="853">
                  <c:v>2.1817040081544987</c:v>
                </c:pt>
                <c:pt idx="854">
                  <c:v>2.1878844727668345</c:v>
                </c:pt>
                <c:pt idx="855">
                  <c:v>2.1940649373791703</c:v>
                </c:pt>
                <c:pt idx="856">
                  <c:v>2.2002454019915061</c:v>
                </c:pt>
                <c:pt idx="857">
                  <c:v>2.2064258666038419</c:v>
                </c:pt>
                <c:pt idx="858">
                  <c:v>2.2126063312161777</c:v>
                </c:pt>
                <c:pt idx="859">
                  <c:v>2.2187867958285135</c:v>
                </c:pt>
                <c:pt idx="860">
                  <c:v>2.2249672604408492</c:v>
                </c:pt>
                <c:pt idx="861">
                  <c:v>2.231147725053185</c:v>
                </c:pt>
                <c:pt idx="862">
                  <c:v>2.2373281896655208</c:v>
                </c:pt>
                <c:pt idx="863">
                  <c:v>2.2435086542778566</c:v>
                </c:pt>
                <c:pt idx="864">
                  <c:v>2.2496891188901924</c:v>
                </c:pt>
                <c:pt idx="865">
                  <c:v>2.2558695835025282</c:v>
                </c:pt>
                <c:pt idx="866">
                  <c:v>2.262050048114864</c:v>
                </c:pt>
                <c:pt idx="867">
                  <c:v>2.2682305127271998</c:v>
                </c:pt>
                <c:pt idx="868">
                  <c:v>2.2744109773395356</c:v>
                </c:pt>
                <c:pt idx="869">
                  <c:v>2.2805914419518714</c:v>
                </c:pt>
                <c:pt idx="870">
                  <c:v>2.2867719065642071</c:v>
                </c:pt>
                <c:pt idx="871">
                  <c:v>2.2929523711765429</c:v>
                </c:pt>
                <c:pt idx="872">
                  <c:v>2.2991328357888787</c:v>
                </c:pt>
                <c:pt idx="873">
                  <c:v>2.3053133004012145</c:v>
                </c:pt>
                <c:pt idx="874">
                  <c:v>2.3114937650135503</c:v>
                </c:pt>
                <c:pt idx="875">
                  <c:v>2.3176742296258861</c:v>
                </c:pt>
                <c:pt idx="876">
                  <c:v>2.3238546942382219</c:v>
                </c:pt>
                <c:pt idx="877">
                  <c:v>2.3300351588505577</c:v>
                </c:pt>
                <c:pt idx="878">
                  <c:v>2.3362156234628935</c:v>
                </c:pt>
                <c:pt idx="879">
                  <c:v>2.3423960880752293</c:v>
                </c:pt>
                <c:pt idx="880">
                  <c:v>2.348576552687565</c:v>
                </c:pt>
                <c:pt idx="881">
                  <c:v>2.3547570172999008</c:v>
                </c:pt>
                <c:pt idx="882">
                  <c:v>2.3609374819122366</c:v>
                </c:pt>
                <c:pt idx="883">
                  <c:v>2.3671179465245724</c:v>
                </c:pt>
                <c:pt idx="884">
                  <c:v>2.3732984111369082</c:v>
                </c:pt>
                <c:pt idx="885">
                  <c:v>2.379478875749244</c:v>
                </c:pt>
                <c:pt idx="886">
                  <c:v>2.3856593403615798</c:v>
                </c:pt>
                <c:pt idx="887">
                  <c:v>2.3918398049739156</c:v>
                </c:pt>
                <c:pt idx="888">
                  <c:v>2.3980202695862514</c:v>
                </c:pt>
                <c:pt idx="889">
                  <c:v>2.4042007341985872</c:v>
                </c:pt>
                <c:pt idx="890">
                  <c:v>2.4103811988109229</c:v>
                </c:pt>
                <c:pt idx="891">
                  <c:v>2.4165616634232587</c:v>
                </c:pt>
                <c:pt idx="892">
                  <c:v>2.4227421280355945</c:v>
                </c:pt>
                <c:pt idx="893">
                  <c:v>2.4289225926479303</c:v>
                </c:pt>
                <c:pt idx="894">
                  <c:v>2.4351030572602661</c:v>
                </c:pt>
                <c:pt idx="895">
                  <c:v>2.4412835218726019</c:v>
                </c:pt>
                <c:pt idx="896">
                  <c:v>2.4474639864849377</c:v>
                </c:pt>
                <c:pt idx="897">
                  <c:v>2.4536444510972735</c:v>
                </c:pt>
                <c:pt idx="898">
                  <c:v>2.4598249157096093</c:v>
                </c:pt>
                <c:pt idx="899">
                  <c:v>2.4660053803219451</c:v>
                </c:pt>
                <c:pt idx="900">
                  <c:v>2.4721858449342808</c:v>
                </c:pt>
                <c:pt idx="901">
                  <c:v>2.4783663095466166</c:v>
                </c:pt>
                <c:pt idx="902">
                  <c:v>2.4845467741589524</c:v>
                </c:pt>
                <c:pt idx="903">
                  <c:v>2.4907272387712882</c:v>
                </c:pt>
                <c:pt idx="904">
                  <c:v>2.496907703383624</c:v>
                </c:pt>
                <c:pt idx="905">
                  <c:v>2.5030881679959598</c:v>
                </c:pt>
                <c:pt idx="906">
                  <c:v>2.5092686326082956</c:v>
                </c:pt>
                <c:pt idx="907">
                  <c:v>2.5154490972206314</c:v>
                </c:pt>
                <c:pt idx="908">
                  <c:v>2.5216295618329672</c:v>
                </c:pt>
                <c:pt idx="909">
                  <c:v>2.5278100264453029</c:v>
                </c:pt>
                <c:pt idx="910">
                  <c:v>2.5339904910576387</c:v>
                </c:pt>
                <c:pt idx="911">
                  <c:v>2.5401709556699745</c:v>
                </c:pt>
                <c:pt idx="912">
                  <c:v>2.5463514202823103</c:v>
                </c:pt>
                <c:pt idx="913">
                  <c:v>2.5525318848946461</c:v>
                </c:pt>
                <c:pt idx="914">
                  <c:v>2.5587123495069819</c:v>
                </c:pt>
                <c:pt idx="915">
                  <c:v>2.5648928141193177</c:v>
                </c:pt>
                <c:pt idx="916">
                  <c:v>2.5710732787316535</c:v>
                </c:pt>
                <c:pt idx="917">
                  <c:v>2.5772537433439893</c:v>
                </c:pt>
                <c:pt idx="918">
                  <c:v>2.5834342079563251</c:v>
                </c:pt>
                <c:pt idx="919">
                  <c:v>2.5896146725686608</c:v>
                </c:pt>
                <c:pt idx="920">
                  <c:v>2.5957951371809966</c:v>
                </c:pt>
                <c:pt idx="921">
                  <c:v>2.6019756017933324</c:v>
                </c:pt>
                <c:pt idx="922">
                  <c:v>2.6081560664056682</c:v>
                </c:pt>
                <c:pt idx="923">
                  <c:v>2.614336531018004</c:v>
                </c:pt>
                <c:pt idx="924">
                  <c:v>2.6205169956303398</c:v>
                </c:pt>
                <c:pt idx="925">
                  <c:v>2.6266974602426756</c:v>
                </c:pt>
                <c:pt idx="926">
                  <c:v>2.6328779248550114</c:v>
                </c:pt>
                <c:pt idx="927">
                  <c:v>2.6390583894673472</c:v>
                </c:pt>
                <c:pt idx="928">
                  <c:v>2.645238854079683</c:v>
                </c:pt>
                <c:pt idx="929">
                  <c:v>2.6514193186920187</c:v>
                </c:pt>
                <c:pt idx="930">
                  <c:v>2.6575997833043545</c:v>
                </c:pt>
                <c:pt idx="931">
                  <c:v>2.6637802479166903</c:v>
                </c:pt>
                <c:pt idx="932">
                  <c:v>2.6699607125290261</c:v>
                </c:pt>
                <c:pt idx="933">
                  <c:v>2.6761411771413619</c:v>
                </c:pt>
                <c:pt idx="934">
                  <c:v>2.6823216417536977</c:v>
                </c:pt>
                <c:pt idx="935">
                  <c:v>2.6885021063660335</c:v>
                </c:pt>
                <c:pt idx="936">
                  <c:v>2.6946825709783693</c:v>
                </c:pt>
                <c:pt idx="937">
                  <c:v>2.7008630355907051</c:v>
                </c:pt>
                <c:pt idx="938">
                  <c:v>2.7070435002030409</c:v>
                </c:pt>
                <c:pt idx="939">
                  <c:v>2.7132239648153766</c:v>
                </c:pt>
                <c:pt idx="940">
                  <c:v>2.7194044294277124</c:v>
                </c:pt>
                <c:pt idx="941">
                  <c:v>2.7255848940400482</c:v>
                </c:pt>
                <c:pt idx="942">
                  <c:v>2.731765358652384</c:v>
                </c:pt>
                <c:pt idx="943">
                  <c:v>2.7379458232647198</c:v>
                </c:pt>
                <c:pt idx="944">
                  <c:v>2.7441262878770556</c:v>
                </c:pt>
                <c:pt idx="945">
                  <c:v>2.7503067524893914</c:v>
                </c:pt>
                <c:pt idx="946">
                  <c:v>2.7564872171017272</c:v>
                </c:pt>
                <c:pt idx="947">
                  <c:v>2.762667681714063</c:v>
                </c:pt>
                <c:pt idx="948">
                  <c:v>2.7688481463263988</c:v>
                </c:pt>
                <c:pt idx="949">
                  <c:v>2.7750286109387345</c:v>
                </c:pt>
                <c:pt idx="950">
                  <c:v>2.7812090755510703</c:v>
                </c:pt>
                <c:pt idx="951">
                  <c:v>2.7873895401634061</c:v>
                </c:pt>
                <c:pt idx="952">
                  <c:v>2.7935700047757419</c:v>
                </c:pt>
                <c:pt idx="953">
                  <c:v>2.7997504693880777</c:v>
                </c:pt>
                <c:pt idx="954">
                  <c:v>2.8059309340004135</c:v>
                </c:pt>
                <c:pt idx="955">
                  <c:v>2.8121113986127493</c:v>
                </c:pt>
                <c:pt idx="956">
                  <c:v>2.8182918632250851</c:v>
                </c:pt>
                <c:pt idx="957">
                  <c:v>2.8244723278374209</c:v>
                </c:pt>
                <c:pt idx="958">
                  <c:v>2.8306527924497566</c:v>
                </c:pt>
                <c:pt idx="959">
                  <c:v>2.8368332570620924</c:v>
                </c:pt>
                <c:pt idx="960">
                  <c:v>2.8430137216744282</c:v>
                </c:pt>
                <c:pt idx="961">
                  <c:v>2.849194186286764</c:v>
                </c:pt>
                <c:pt idx="962">
                  <c:v>2.8553746508990998</c:v>
                </c:pt>
                <c:pt idx="963">
                  <c:v>2.8615551155114356</c:v>
                </c:pt>
                <c:pt idx="964">
                  <c:v>2.8677355801237714</c:v>
                </c:pt>
                <c:pt idx="965">
                  <c:v>2.8739160447361072</c:v>
                </c:pt>
                <c:pt idx="966">
                  <c:v>2.880096509348443</c:v>
                </c:pt>
                <c:pt idx="967">
                  <c:v>2.8862769739607788</c:v>
                </c:pt>
                <c:pt idx="968">
                  <c:v>2.8924574385731145</c:v>
                </c:pt>
                <c:pt idx="969">
                  <c:v>2.8986379031854503</c:v>
                </c:pt>
                <c:pt idx="970">
                  <c:v>2.9048183677977861</c:v>
                </c:pt>
                <c:pt idx="971">
                  <c:v>2.9109988324101219</c:v>
                </c:pt>
                <c:pt idx="972">
                  <c:v>2.9171792970224577</c:v>
                </c:pt>
                <c:pt idx="973">
                  <c:v>2.9233597616347935</c:v>
                </c:pt>
                <c:pt idx="974">
                  <c:v>2.9295402262471293</c:v>
                </c:pt>
                <c:pt idx="975">
                  <c:v>2.9357206908594651</c:v>
                </c:pt>
                <c:pt idx="976">
                  <c:v>2.9419011554718009</c:v>
                </c:pt>
                <c:pt idx="977">
                  <c:v>2.9480816200841367</c:v>
                </c:pt>
                <c:pt idx="978">
                  <c:v>2.9542620846964724</c:v>
                </c:pt>
                <c:pt idx="979">
                  <c:v>2.9604425493088082</c:v>
                </c:pt>
                <c:pt idx="980">
                  <c:v>2.966623013921144</c:v>
                </c:pt>
                <c:pt idx="981">
                  <c:v>2.9728034785334798</c:v>
                </c:pt>
                <c:pt idx="982">
                  <c:v>2.9789839431458156</c:v>
                </c:pt>
                <c:pt idx="983">
                  <c:v>2.9851644077581514</c:v>
                </c:pt>
                <c:pt idx="984">
                  <c:v>2.9913448723704872</c:v>
                </c:pt>
                <c:pt idx="985">
                  <c:v>2.997525336982823</c:v>
                </c:pt>
                <c:pt idx="986">
                  <c:v>3.0037058015951588</c:v>
                </c:pt>
                <c:pt idx="987">
                  <c:v>3.0098862662074946</c:v>
                </c:pt>
                <c:pt idx="988">
                  <c:v>3.0160667308198303</c:v>
                </c:pt>
                <c:pt idx="989">
                  <c:v>3.0222471954321661</c:v>
                </c:pt>
                <c:pt idx="990">
                  <c:v>3.0284276600445019</c:v>
                </c:pt>
                <c:pt idx="991">
                  <c:v>3.0346081246568377</c:v>
                </c:pt>
                <c:pt idx="992">
                  <c:v>3.0407885892691735</c:v>
                </c:pt>
                <c:pt idx="993">
                  <c:v>3.0469690538815093</c:v>
                </c:pt>
                <c:pt idx="994">
                  <c:v>3.0531495184938451</c:v>
                </c:pt>
                <c:pt idx="995">
                  <c:v>3.0593299831061809</c:v>
                </c:pt>
                <c:pt idx="996">
                  <c:v>3.0655104477185167</c:v>
                </c:pt>
                <c:pt idx="997">
                  <c:v>3.0716909123308525</c:v>
                </c:pt>
                <c:pt idx="998">
                  <c:v>3.0778713769431882</c:v>
                </c:pt>
                <c:pt idx="999">
                  <c:v>3.084051841555524</c:v>
                </c:pt>
                <c:pt idx="1000">
                  <c:v>3.0902323061678132</c:v>
                </c:pt>
              </c:numCache>
            </c:numRef>
          </c:xVal>
          <c:yVal>
            <c:numRef>
              <c:f>Normal!$D$7:$D$1007</c:f>
              <c:numCache>
                <c:formatCode>0.00000</c:formatCode>
                <c:ptCount val="1001"/>
                <c:pt idx="0">
                  <c:v>9.999999999999998E-4</c:v>
                </c:pt>
                <c:pt idx="1">
                  <c:v>1.0210100454731039E-3</c:v>
                </c:pt>
                <c:pt idx="2">
                  <c:v>1.0424244004788249E-3</c:v>
                </c:pt>
                <c:pt idx="3">
                  <c:v>1.0642500116889609E-3</c:v>
                </c:pt>
                <c:pt idx="4">
                  <c:v>1.0864939274646092E-3</c:v>
                </c:pt>
                <c:pt idx="5">
                  <c:v>1.1091632989916748E-3</c:v>
                </c:pt>
                <c:pt idx="6">
                  <c:v>1.1322653814222797E-3</c:v>
                </c:pt>
                <c:pt idx="7">
                  <c:v>1.155807535021966E-3</c:v>
                </c:pt>
                <c:pt idx="8">
                  <c:v>1.1797972263225885E-3</c:v>
                </c:pt>
                <c:pt idx="9">
                  <c:v>1.2042420292807841E-3</c:v>
                </c:pt>
                <c:pt idx="10">
                  <c:v>1.2291496264418716E-3</c:v>
                </c:pt>
                <c:pt idx="11">
                  <c:v>1.2545278101091053E-3</c:v>
                </c:pt>
                <c:pt idx="12">
                  <c:v>1.280384483518134E-3</c:v>
                </c:pt>
                <c:pt idx="13">
                  <c:v>1.306727662016532E-3</c:v>
                </c:pt>
                <c:pt idx="14">
                  <c:v>1.3335654742482835E-3</c:v>
                </c:pt>
                <c:pt idx="15">
                  <c:v>1.3609061633430867E-3</c:v>
                </c:pt>
                <c:pt idx="16">
                  <c:v>1.3887580881103191E-3</c:v>
                </c:pt>
                <c:pt idx="17">
                  <c:v>1.4171297242375467E-3</c:v>
                </c:pt>
                <c:pt idx="18">
                  <c:v>1.4460296654934144E-3</c:v>
                </c:pt>
                <c:pt idx="19">
                  <c:v>1.4754666249347812E-3</c:v>
                </c:pt>
                <c:pt idx="20">
                  <c:v>1.5054494361179207E-3</c:v>
                </c:pt>
                <c:pt idx="21">
                  <c:v>1.5359870543136583E-3</c:v>
                </c:pt>
                <c:pt idx="22">
                  <c:v>1.5670885577262774E-3</c:v>
                </c:pt>
                <c:pt idx="23">
                  <c:v>1.5987631487160122E-3</c:v>
                </c:pt>
                <c:pt idx="24">
                  <c:v>1.6310201550249726E-3</c:v>
                </c:pt>
                <c:pt idx="25">
                  <c:v>1.6638690310063361E-3</c:v>
                </c:pt>
                <c:pt idx="26">
                  <c:v>1.6973193588565995E-3</c:v>
                </c:pt>
                <c:pt idx="27">
                  <c:v>1.7313808498507499E-3</c:v>
                </c:pt>
                <c:pt idx="28">
                  <c:v>1.7660633455801324E-3</c:v>
                </c:pt>
                <c:pt idx="29">
                  <c:v>1.8013768191928582E-3</c:v>
                </c:pt>
                <c:pt idx="30">
                  <c:v>1.8373313766365262E-3</c:v>
                </c:pt>
                <c:pt idx="31">
                  <c:v>1.8739372579030904E-3</c:v>
                </c:pt>
                <c:pt idx="32">
                  <c:v>1.9112048382756621E-3</c:v>
                </c:pt>
                <c:pt idx="33">
                  <c:v>1.949144629577034E-3</c:v>
                </c:pt>
                <c:pt idx="34">
                  <c:v>1.9877672814197301E-3</c:v>
                </c:pt>
                <c:pt idx="35">
                  <c:v>2.0270835824573543E-3</c:v>
                </c:pt>
                <c:pt idx="36">
                  <c:v>2.0671044616370248E-3</c:v>
                </c:pt>
                <c:pt idx="37">
                  <c:v>2.1078409894526909E-3</c:v>
                </c:pt>
                <c:pt idx="38">
                  <c:v>2.149304379199067E-3</c:v>
                </c:pt>
                <c:pt idx="39">
                  <c:v>2.1915059882259892E-3</c:v>
                </c:pt>
                <c:pt idx="40">
                  <c:v>2.2344573191929698E-3</c:v>
                </c:pt>
                <c:pt idx="41">
                  <c:v>2.2781700213236177E-3</c:v>
                </c:pt>
                <c:pt idx="42">
                  <c:v>2.3226558916598461E-3</c:v>
                </c:pt>
                <c:pt idx="43">
                  <c:v>2.3679268763154532E-3</c:v>
                </c:pt>
                <c:pt idx="44">
                  <c:v>2.4139950717289417E-3</c:v>
                </c:pt>
                <c:pt idx="45">
                  <c:v>2.4608727259152552E-3</c:v>
                </c:pt>
                <c:pt idx="46">
                  <c:v>2.5085722397162071E-3</c:v>
                </c:pt>
                <c:pt idx="47">
                  <c:v>2.5571061680493231E-3</c:v>
                </c:pt>
                <c:pt idx="48">
                  <c:v>2.6064872211548273E-3</c:v>
                </c:pt>
                <c:pt idx="49">
                  <c:v>2.6567282658405086E-3</c:v>
                </c:pt>
                <c:pt idx="50">
                  <c:v>2.7078423267241805E-3</c:v>
                </c:pt>
                <c:pt idx="51">
                  <c:v>2.7598425874734629E-3</c:v>
                </c:pt>
                <c:pt idx="52">
                  <c:v>2.8127423920425859E-3</c:v>
                </c:pt>
                <c:pt idx="53">
                  <c:v>2.8665552459059603E-3</c:v>
                </c:pt>
                <c:pt idx="54">
                  <c:v>2.9212948172881543E-3</c:v>
                </c:pt>
                <c:pt idx="55">
                  <c:v>2.9769749383900617E-3</c:v>
                </c:pt>
                <c:pt idx="56">
                  <c:v>3.0336096066108844E-3</c:v>
                </c:pt>
                <c:pt idx="57">
                  <c:v>3.0912129857656708E-3</c:v>
                </c:pt>
                <c:pt idx="58">
                  <c:v>3.149799407298095E-3</c:v>
                </c:pt>
                <c:pt idx="59">
                  <c:v>3.2093833714881208E-3</c:v>
                </c:pt>
                <c:pt idx="60">
                  <c:v>3.2699795486542632E-3</c:v>
                </c:pt>
                <c:pt idx="61">
                  <c:v>3.3316027803501655E-3</c:v>
                </c:pt>
                <c:pt idx="62">
                  <c:v>3.3942680805550416E-3</c:v>
                </c:pt>
                <c:pt idx="63">
                  <c:v>3.4579906368578145E-3</c:v>
                </c:pt>
                <c:pt idx="64">
                  <c:v>3.5227858116344503E-3</c:v>
                </c:pt>
                <c:pt idx="65">
                  <c:v>3.5886691432182802E-3</c:v>
                </c:pt>
                <c:pt idx="66">
                  <c:v>3.6556563470628838E-3</c:v>
                </c:pt>
                <c:pt idx="67">
                  <c:v>3.7237633168972291E-3</c:v>
                </c:pt>
                <c:pt idx="68">
                  <c:v>3.7930061258726971E-3</c:v>
                </c:pt>
                <c:pt idx="69">
                  <c:v>3.8634010277016212E-3</c:v>
                </c:pt>
                <c:pt idx="70">
                  <c:v>3.9349644577870175E-3</c:v>
                </c:pt>
                <c:pt idx="71">
                  <c:v>4.007713034343119E-3</c:v>
                </c:pt>
                <c:pt idx="72">
                  <c:v>4.0816635595063338E-3</c:v>
                </c:pt>
                <c:pt idx="73">
                  <c:v>4.1568330204362876E-3</c:v>
                </c:pt>
                <c:pt idx="74">
                  <c:v>4.233238590406546E-3</c:v>
                </c:pt>
                <c:pt idx="75">
                  <c:v>4.3108976298846212E-3</c:v>
                </c:pt>
                <c:pt idx="76">
                  <c:v>4.3898276876009647E-3</c:v>
                </c:pt>
                <c:pt idx="77">
                  <c:v>4.4700465016064223E-3</c:v>
                </c:pt>
                <c:pt idx="78">
                  <c:v>4.5515720003178909E-3</c:v>
                </c:pt>
                <c:pt idx="79">
                  <c:v>4.6344223035517081E-3</c:v>
                </c:pt>
                <c:pt idx="80">
                  <c:v>4.7186157235443822E-3</c:v>
                </c:pt>
                <c:pt idx="81">
                  <c:v>4.804170765960283E-3</c:v>
                </c:pt>
                <c:pt idx="82">
                  <c:v>4.8911061308858682E-3</c:v>
                </c:pt>
                <c:pt idx="83">
                  <c:v>4.9794407138100596E-3</c:v>
                </c:pt>
                <c:pt idx="84">
                  <c:v>5.0691936065903366E-3</c:v>
                </c:pt>
                <c:pt idx="85">
                  <c:v>5.1603840984041039E-3</c:v>
                </c:pt>
                <c:pt idx="86">
                  <c:v>5.2530316766849893E-3</c:v>
                </c:pt>
                <c:pt idx="87">
                  <c:v>5.3471560280435836E-3</c:v>
                </c:pt>
                <c:pt idx="88">
                  <c:v>5.4427770391722169E-3</c:v>
                </c:pt>
                <c:pt idx="89">
                  <c:v>5.5399147977333576E-3</c:v>
                </c:pt>
                <c:pt idx="90">
                  <c:v>5.638589593231152E-3</c:v>
                </c:pt>
                <c:pt idx="91">
                  <c:v>5.738821917865772E-3</c:v>
                </c:pt>
                <c:pt idx="92">
                  <c:v>5.840632467369977E-3</c:v>
                </c:pt>
                <c:pt idx="93">
                  <c:v>5.9440421418276287E-3</c:v>
                </c:pt>
                <c:pt idx="94">
                  <c:v>6.0490720464735784E-3</c:v>
                </c:pt>
                <c:pt idx="95">
                  <c:v>6.1557434924745091E-3</c:v>
                </c:pt>
                <c:pt idx="96">
                  <c:v>6.2640779976903616E-3</c:v>
                </c:pt>
                <c:pt idx="97">
                  <c:v>6.3740972874157696E-3</c:v>
                </c:pt>
                <c:pt idx="98">
                  <c:v>6.4858232951011648E-3</c:v>
                </c:pt>
                <c:pt idx="99">
                  <c:v>6.5992781630530269E-3</c:v>
                </c:pt>
                <c:pt idx="100">
                  <c:v>6.7144842431128412E-3</c:v>
                </c:pt>
                <c:pt idx="101">
                  <c:v>6.8314640973142727E-3</c:v>
                </c:pt>
                <c:pt idx="102">
                  <c:v>6.9502404985181702E-3</c:v>
                </c:pt>
                <c:pt idx="103">
                  <c:v>7.0708364310248699E-3</c:v>
                </c:pt>
                <c:pt idx="104">
                  <c:v>7.1932750911633085E-3</c:v>
                </c:pt>
                <c:pt idx="105">
                  <c:v>7.3175798878566201E-3</c:v>
                </c:pt>
                <c:pt idx="106">
                  <c:v>7.4437744431635018E-3</c:v>
                </c:pt>
                <c:pt idx="107">
                  <c:v>7.5718825927951596E-3</c:v>
                </c:pt>
                <c:pt idx="108">
                  <c:v>7.7019283866071164E-3</c:v>
                </c:pt>
                <c:pt idx="109">
                  <c:v>7.833936089065574E-3</c:v>
                </c:pt>
                <c:pt idx="110">
                  <c:v>7.9679301796877957E-3</c:v>
                </c:pt>
                <c:pt idx="111">
                  <c:v>8.1039353534559534E-3</c:v>
                </c:pt>
                <c:pt idx="112">
                  <c:v>8.2419765212041092E-3</c:v>
                </c:pt>
                <c:pt idx="113">
                  <c:v>8.3820788099777666E-3</c:v>
                </c:pt>
                <c:pt idx="114">
                  <c:v>8.5242675633654987E-3</c:v>
                </c:pt>
                <c:pt idx="115">
                  <c:v>8.6685683418022217E-3</c:v>
                </c:pt>
                <c:pt idx="116">
                  <c:v>8.8150069228435709E-3</c:v>
                </c:pt>
                <c:pt idx="117">
                  <c:v>8.96360930141097E-3</c:v>
                </c:pt>
                <c:pt idx="118">
                  <c:v>9.114401690006874E-3</c:v>
                </c:pt>
                <c:pt idx="119">
                  <c:v>9.2674105188996613E-3</c:v>
                </c:pt>
                <c:pt idx="120">
                  <c:v>9.4226624362778056E-3</c:v>
                </c:pt>
                <c:pt idx="121">
                  <c:v>9.5801843083726957E-3</c:v>
                </c:pt>
                <c:pt idx="122">
                  <c:v>9.7400032195497505E-3</c:v>
                </c:pt>
                <c:pt idx="123">
                  <c:v>9.902146472367283E-3</c:v>
                </c:pt>
                <c:pt idx="124">
                  <c:v>1.0066641587602617E-2</c:v>
                </c:pt>
                <c:pt idx="125">
                  <c:v>1.0233516304245053E-2</c:v>
                </c:pt>
                <c:pt idx="126">
                  <c:v>1.0402798579455126E-2</c:v>
                </c:pt>
                <c:pt idx="127">
                  <c:v>1.057451658848965E-2</c:v>
                </c:pt>
                <c:pt idx="128">
                  <c:v>1.0748698724592193E-2</c:v>
                </c:pt>
                <c:pt idx="129">
                  <c:v>1.0925373598848404E-2</c:v>
                </c:pt>
                <c:pt idx="130">
                  <c:v>1.1104570040005736E-2</c:v>
                </c:pt>
                <c:pt idx="131">
                  <c:v>1.1286317094257094E-2</c:v>
                </c:pt>
                <c:pt idx="132">
                  <c:v>1.1470644024987955E-2</c:v>
                </c:pt>
                <c:pt idx="133">
                  <c:v>1.1657580312486419E-2</c:v>
                </c:pt>
                <c:pt idx="134">
                  <c:v>1.1847155653615861E-2</c:v>
                </c:pt>
                <c:pt idx="135">
                  <c:v>1.2039399961449504E-2</c:v>
                </c:pt>
                <c:pt idx="136">
                  <c:v>1.2234343364866705E-2</c:v>
                </c:pt>
                <c:pt idx="137">
                  <c:v>1.2432016208110219E-2</c:v>
                </c:pt>
                <c:pt idx="138">
                  <c:v>1.2632449050304192E-2</c:v>
                </c:pt>
                <c:pt idx="139">
                  <c:v>1.2835672664932353E-2</c:v>
                </c:pt>
                <c:pt idx="140">
                  <c:v>1.3041718039275854E-2</c:v>
                </c:pt>
                <c:pt idx="141">
                  <c:v>1.3250616373810531E-2</c:v>
                </c:pt>
                <c:pt idx="142">
                  <c:v>1.3462399081562852E-2</c:v>
                </c:pt>
                <c:pt idx="143">
                  <c:v>1.3677097787424309E-2</c:v>
                </c:pt>
                <c:pt idx="144">
                  <c:v>1.3894744327423811E-2</c:v>
                </c:pt>
                <c:pt idx="145">
                  <c:v>1.4115370747957434E-2</c:v>
                </c:pt>
                <c:pt idx="146">
                  <c:v>1.4339009304975454E-2</c:v>
                </c:pt>
                <c:pt idx="147">
                  <c:v>1.4565692463125715E-2</c:v>
                </c:pt>
                <c:pt idx="148">
                  <c:v>1.4795452894853475E-2</c:v>
                </c:pt>
                <c:pt idx="149">
                  <c:v>1.5028323479456892E-2</c:v>
                </c:pt>
                <c:pt idx="150">
                  <c:v>1.5264337302097884E-2</c:v>
                </c:pt>
                <c:pt idx="151">
                  <c:v>1.5503527652767947E-2</c:v>
                </c:pt>
                <c:pt idx="152">
                  <c:v>1.5745928025208571E-2</c:v>
                </c:pt>
                <c:pt idx="153">
                  <c:v>1.599157211578563E-2</c:v>
                </c:pt>
                <c:pt idx="154">
                  <c:v>1.6240493822317643E-2</c:v>
                </c:pt>
                <c:pt idx="155">
                  <c:v>1.649272724285732E-2</c:v>
                </c:pt>
                <c:pt idx="156">
                  <c:v>1.6748306674426047E-2</c:v>
                </c:pt>
                <c:pt idx="157">
                  <c:v>1.7007266611700992E-2</c:v>
                </c:pt>
                <c:pt idx="158">
                  <c:v>1.7269641745654245E-2</c:v>
                </c:pt>
                <c:pt idx="159">
                  <c:v>1.7535466962143954E-2</c:v>
                </c:pt>
                <c:pt idx="160">
                  <c:v>1.7804777340456785E-2</c:v>
                </c:pt>
                <c:pt idx="161">
                  <c:v>1.8077608151801497E-2</c:v>
                </c:pt>
                <c:pt idx="162">
                  <c:v>1.8353994857753353E-2</c:v>
                </c:pt>
                <c:pt idx="163">
                  <c:v>1.8633973108648682E-2</c:v>
                </c:pt>
                <c:pt idx="164">
                  <c:v>1.8917578741929758E-2</c:v>
                </c:pt>
                <c:pt idx="165">
                  <c:v>1.9204847780439235E-2</c:v>
                </c:pt>
                <c:pt idx="166">
                  <c:v>1.9495816430663976E-2</c:v>
                </c:pt>
                <c:pt idx="167">
                  <c:v>1.9790521080928158E-2</c:v>
                </c:pt>
                <c:pt idx="168">
                  <c:v>2.0088998299534786E-2</c:v>
                </c:pt>
                <c:pt idx="169">
                  <c:v>2.0391284832855957E-2</c:v>
                </c:pt>
                <c:pt idx="170">
                  <c:v>2.0697417603371265E-2</c:v>
                </c:pt>
                <c:pt idx="171">
                  <c:v>2.100743370765399E-2</c:v>
                </c:pt>
                <c:pt idx="172">
                  <c:v>2.132137041430494E-2</c:v>
                </c:pt>
                <c:pt idx="173">
                  <c:v>2.163926516183368E-2</c:v>
                </c:pt>
                <c:pt idx="174">
                  <c:v>2.1961155556486721E-2</c:v>
                </c:pt>
                <c:pt idx="175">
                  <c:v>2.2287079370022733E-2</c:v>
                </c:pt>
                <c:pt idx="176">
                  <c:v>2.2617074537434129E-2</c:v>
                </c:pt>
                <c:pt idx="177">
                  <c:v>2.2951179154615205E-2</c:v>
                </c:pt>
                <c:pt idx="178">
                  <c:v>2.328943147597624E-2</c:v>
                </c:pt>
                <c:pt idx="179">
                  <c:v>2.3631869912003649E-2</c:v>
                </c:pt>
                <c:pt idx="180">
                  <c:v>2.3978533026765777E-2</c:v>
                </c:pt>
                <c:pt idx="181">
                  <c:v>2.4329459535364216E-2</c:v>
                </c:pt>
                <c:pt idx="182">
                  <c:v>2.4684688301330523E-2</c:v>
                </c:pt>
                <c:pt idx="183">
                  <c:v>2.5044258333968047E-2</c:v>
                </c:pt>
                <c:pt idx="184">
                  <c:v>2.5408208785638736E-2</c:v>
                </c:pt>
                <c:pt idx="185">
                  <c:v>2.5776578948994922E-2</c:v>
                </c:pt>
                <c:pt idx="186">
                  <c:v>2.6149408254155668E-2</c:v>
                </c:pt>
                <c:pt idx="187">
                  <c:v>2.6526736265827723E-2</c:v>
                </c:pt>
                <c:pt idx="188">
                  <c:v>2.6908602680371096E-2</c:v>
                </c:pt>
                <c:pt idx="189">
                  <c:v>2.7295047322808755E-2</c:v>
                </c:pt>
                <c:pt idx="190">
                  <c:v>2.7686110143780758E-2</c:v>
                </c:pt>
                <c:pt idx="191">
                  <c:v>2.8081831216442459E-2</c:v>
                </c:pt>
                <c:pt idx="192">
                  <c:v>2.8482250733306836E-2</c:v>
                </c:pt>
                <c:pt idx="193">
                  <c:v>2.8887409003030967E-2</c:v>
                </c:pt>
                <c:pt idx="194">
                  <c:v>2.9297346447146329E-2</c:v>
                </c:pt>
                <c:pt idx="195">
                  <c:v>2.9712103596733128E-2</c:v>
                </c:pt>
                <c:pt idx="196">
                  <c:v>3.0131721089038697E-2</c:v>
                </c:pt>
                <c:pt idx="197">
                  <c:v>3.0556239664039503E-2</c:v>
                </c:pt>
                <c:pt idx="198">
                  <c:v>3.0985700160947448E-2</c:v>
                </c:pt>
                <c:pt idx="199">
                  <c:v>3.1420143514659875E-2</c:v>
                </c:pt>
                <c:pt idx="200">
                  <c:v>3.18596107521536E-2</c:v>
                </c:pt>
                <c:pt idx="201">
                  <c:v>3.2304142988822941E-2</c:v>
                </c:pt>
                <c:pt idx="202">
                  <c:v>3.2753781424761923E-2</c:v>
                </c:pt>
                <c:pt idx="203">
                  <c:v>3.3208567340990432E-2</c:v>
                </c:pt>
                <c:pt idx="204">
                  <c:v>3.3668542095624747E-2</c:v>
                </c:pt>
                <c:pt idx="205">
                  <c:v>3.4133747119992341E-2</c:v>
                </c:pt>
                <c:pt idx="206">
                  <c:v>3.4604223914691035E-2</c:v>
                </c:pt>
                <c:pt idx="207">
                  <c:v>3.5080014045592744E-2</c:v>
                </c:pt>
                <c:pt idx="208">
                  <c:v>3.5561159139792027E-2</c:v>
                </c:pt>
                <c:pt idx="209">
                  <c:v>3.6047700881499202E-2</c:v>
                </c:pt>
                <c:pt idx="210">
                  <c:v>3.6539681007878834E-2</c:v>
                </c:pt>
                <c:pt idx="211">
                  <c:v>3.7037141304832967E-2</c:v>
                </c:pt>
                <c:pt idx="212">
                  <c:v>3.7540123602730166E-2</c:v>
                </c:pt>
                <c:pt idx="213">
                  <c:v>3.8048669772079866E-2</c:v>
                </c:pt>
                <c:pt idx="214">
                  <c:v>3.8562821719152665E-2</c:v>
                </c:pt>
                <c:pt idx="215">
                  <c:v>3.9082621381546619E-2</c:v>
                </c:pt>
                <c:pt idx="216">
                  <c:v>3.9608110723699866E-2</c:v>
                </c:pt>
                <c:pt idx="217">
                  <c:v>4.013933173234991E-2</c:v>
                </c:pt>
                <c:pt idx="218">
                  <c:v>4.0676326411939634E-2</c:v>
                </c:pt>
                <c:pt idx="219">
                  <c:v>4.1219136779970626E-2</c:v>
                </c:pt>
                <c:pt idx="220">
                  <c:v>4.1767804862303935E-2</c:v>
                </c:pt>
                <c:pt idx="221">
                  <c:v>4.2322372688408598E-2</c:v>
                </c:pt>
                <c:pt idx="222">
                  <c:v>4.2882882286558399E-2</c:v>
                </c:pt>
                <c:pt idx="223">
                  <c:v>4.3449375678977227E-2</c:v>
                </c:pt>
                <c:pt idx="224">
                  <c:v>4.4021894876933219E-2</c:v>
                </c:pt>
                <c:pt idx="225">
                  <c:v>4.460048187578227E-2</c:v>
                </c:pt>
                <c:pt idx="226">
                  <c:v>4.5185178649961306E-2</c:v>
                </c:pt>
                <c:pt idx="227">
                  <c:v>4.5776027147931581E-2</c:v>
                </c:pt>
                <c:pt idx="228">
                  <c:v>4.6373069287072792E-2</c:v>
                </c:pt>
                <c:pt idx="229">
                  <c:v>4.6976346948528064E-2</c:v>
                </c:pt>
                <c:pt idx="230">
                  <c:v>4.7585901972000418E-2</c:v>
                </c:pt>
                <c:pt idx="231">
                  <c:v>4.8201776150501481E-2</c:v>
                </c:pt>
                <c:pt idx="232">
                  <c:v>4.8824011225052491E-2</c:v>
                </c:pt>
                <c:pt idx="233">
                  <c:v>4.9452648879338534E-2</c:v>
                </c:pt>
                <c:pt idx="234">
                  <c:v>5.0087730734316271E-2</c:v>
                </c:pt>
                <c:pt idx="235">
                  <c:v>5.0729298342775855E-2</c:v>
                </c:pt>
                <c:pt idx="236">
                  <c:v>5.1377393183857555E-2</c:v>
                </c:pt>
                <c:pt idx="237">
                  <c:v>5.2032056657523633E-2</c:v>
                </c:pt>
                <c:pt idx="238">
                  <c:v>5.2693330078986279E-2</c:v>
                </c:pt>
                <c:pt idx="239">
                  <c:v>5.3361254673092044E-2</c:v>
                </c:pt>
                <c:pt idx="240">
                  <c:v>5.4035871568663303E-2</c:v>
                </c:pt>
                <c:pt idx="241">
                  <c:v>5.4717221792797727E-2</c:v>
                </c:pt>
                <c:pt idx="242">
                  <c:v>5.5405346265126172E-2</c:v>
                </c:pt>
                <c:pt idx="243">
                  <c:v>5.6100285792029879E-2</c:v>
                </c:pt>
                <c:pt idx="244">
                  <c:v>5.6802081060817258E-2</c:v>
                </c:pt>
                <c:pt idx="245">
                  <c:v>5.7510772633861736E-2</c:v>
                </c:pt>
                <c:pt idx="246">
                  <c:v>5.8226400942700561E-2</c:v>
                </c:pt>
                <c:pt idx="247">
                  <c:v>5.8949006282095838E-2</c:v>
                </c:pt>
                <c:pt idx="248">
                  <c:v>5.967862880405863E-2</c:v>
                </c:pt>
                <c:pt idx="249">
                  <c:v>6.0415308511836407E-2</c:v>
                </c:pt>
                <c:pt idx="250">
                  <c:v>6.115908525386507E-2</c:v>
                </c:pt>
                <c:pt idx="251">
                  <c:v>6.1909998717686411E-2</c:v>
                </c:pt>
                <c:pt idx="252">
                  <c:v>6.2668088423831286E-2</c:v>
                </c:pt>
                <c:pt idx="253">
                  <c:v>6.3433393719670175E-2</c:v>
                </c:pt>
                <c:pt idx="254">
                  <c:v>6.4205953773231267E-2</c:v>
                </c:pt>
                <c:pt idx="255">
                  <c:v>6.4985807566987353E-2</c:v>
                </c:pt>
                <c:pt idx="256">
                  <c:v>6.5772993891612327E-2</c:v>
                </c:pt>
                <c:pt idx="257">
                  <c:v>6.6567551339707876E-2</c:v>
                </c:pt>
                <c:pt idx="258">
                  <c:v>6.7369518299502273E-2</c:v>
                </c:pt>
                <c:pt idx="259">
                  <c:v>6.8178932948520871E-2</c:v>
                </c:pt>
                <c:pt idx="260">
                  <c:v>6.899583324723009E-2</c:v>
                </c:pt>
                <c:pt idx="261">
                  <c:v>6.9820256932655936E-2</c:v>
                </c:pt>
                <c:pt idx="262">
                  <c:v>7.0652241511977645E-2</c:v>
                </c:pt>
                <c:pt idx="263">
                  <c:v>7.149182425609743E-2</c:v>
                </c:pt>
                <c:pt idx="264">
                  <c:v>7.2339042193187847E-2</c:v>
                </c:pt>
                <c:pt idx="265">
                  <c:v>7.3193932102217196E-2</c:v>
                </c:pt>
                <c:pt idx="266">
                  <c:v>7.4056530506454568E-2</c:v>
                </c:pt>
                <c:pt idx="267">
                  <c:v>7.4926873666954955E-2</c:v>
                </c:pt>
                <c:pt idx="268">
                  <c:v>7.5804997576026392E-2</c:v>
                </c:pt>
                <c:pt idx="269">
                  <c:v>7.6690937950679133E-2</c:v>
                </c:pt>
                <c:pt idx="270">
                  <c:v>7.7584730226058857E-2</c:v>
                </c:pt>
                <c:pt idx="271">
                  <c:v>7.8486409548864558E-2</c:v>
                </c:pt>
                <c:pt idx="272">
                  <c:v>7.939601077075234E-2</c:v>
                </c:pt>
                <c:pt idx="273">
                  <c:v>8.0313568441726491E-2</c:v>
                </c:pt>
                <c:pt idx="274">
                  <c:v>8.1239116803518391E-2</c:v>
                </c:pt>
                <c:pt idx="275">
                  <c:v>8.2172689782955374E-2</c:v>
                </c:pt>
                <c:pt idx="276">
                  <c:v>8.3114320985319456E-2</c:v>
                </c:pt>
                <c:pt idx="277">
                  <c:v>8.4064043687698486E-2</c:v>
                </c:pt>
                <c:pt idx="278">
                  <c:v>8.5021890832329888E-2</c:v>
                </c:pt>
                <c:pt idx="279">
                  <c:v>8.5987895019938726E-2</c:v>
                </c:pt>
                <c:pt idx="280">
                  <c:v>8.6962088503071008E-2</c:v>
                </c:pt>
                <c:pt idx="281">
                  <c:v>8.7944503179424038E-2</c:v>
                </c:pt>
                <c:pt idx="282">
                  <c:v>8.8935170585174084E-2</c:v>
                </c:pt>
                <c:pt idx="283">
                  <c:v>8.9934121888303853E-2</c:v>
                </c:pt>
                <c:pt idx="284">
                  <c:v>9.0941387881929792E-2</c:v>
                </c:pt>
                <c:pt idx="285">
                  <c:v>9.1956998977631654E-2</c:v>
                </c:pt>
                <c:pt idx="286">
                  <c:v>9.2980985198784658E-2</c:v>
                </c:pt>
                <c:pt idx="287">
                  <c:v>9.4013376173896143E-2</c:v>
                </c:pt>
                <c:pt idx="288">
                  <c:v>9.5054201129948113E-2</c:v>
                </c:pt>
                <c:pt idx="289">
                  <c:v>9.6103488885745963E-2</c:v>
                </c:pt>
                <c:pt idx="290">
                  <c:v>9.7161267845276456E-2</c:v>
                </c:pt>
                <c:pt idx="291">
                  <c:v>9.8227565991074725E-2</c:v>
                </c:pt>
                <c:pt idx="292">
                  <c:v>9.930241087760229E-2</c:v>
                </c:pt>
                <c:pt idx="293">
                  <c:v>0.10038582962463763</c:v>
                </c:pt>
                <c:pt idx="294">
                  <c:v>0.1014778489106804</c:v>
                </c:pt>
                <c:pt idx="295">
                  <c:v>0.10257849496637045</c:v>
                </c:pt>
                <c:pt idx="296">
                  <c:v>0.10368779356792383</c:v>
                </c:pt>
                <c:pt idx="297">
                  <c:v>0.10480577003058611</c:v>
                </c:pt>
                <c:pt idx="298">
                  <c:v>0.10593244920210529</c:v>
                </c:pt>
                <c:pt idx="299">
                  <c:v>0.10706785545622516</c:v>
                </c:pt>
                <c:pt idx="300">
                  <c:v>0.10821201268620081</c:v>
                </c:pt>
                <c:pt idx="301">
                  <c:v>0.10936494429833768</c:v>
                </c:pt>
                <c:pt idx="302">
                  <c:v>0.11052667320555538</c:v>
                </c:pt>
                <c:pt idx="303">
                  <c:v>0.11169722182097772</c:v>
                </c:pt>
                <c:pt idx="304">
                  <c:v>0.11287661205155085</c:v>
                </c:pt>
                <c:pt idx="305">
                  <c:v>0.11406486529169016</c:v>
                </c:pt>
                <c:pt idx="306">
                  <c:v>0.11526200241695811</c:v>
                </c:pt>
                <c:pt idx="307">
                  <c:v>0.11646804377777396</c:v>
                </c:pt>
                <c:pt idx="308">
                  <c:v>0.11768300919315705</c:v>
                </c:pt>
                <c:pt idx="309">
                  <c:v>0.11890691794450502</c:v>
                </c:pt>
                <c:pt idx="310">
                  <c:v>0.12013978876940842</c:v>
                </c:pt>
                <c:pt idx="311">
                  <c:v>0.12138163985550339</c:v>
                </c:pt>
                <c:pt idx="312">
                  <c:v>0.1226324888343633</c:v>
                </c:pt>
                <c:pt idx="313">
                  <c:v>0.12389235277543147</c:v>
                </c:pt>
                <c:pt idx="314">
                  <c:v>0.12516124817999585</c:v>
                </c:pt>
                <c:pt idx="315">
                  <c:v>0.12643919097520767</c:v>
                </c:pt>
                <c:pt idx="316">
                  <c:v>0.12772619650814532</c:v>
                </c:pt>
                <c:pt idx="317">
                  <c:v>0.12902227953992418</c:v>
                </c:pt>
                <c:pt idx="318">
                  <c:v>0.13032745423985556</c:v>
                </c:pt>
                <c:pt idx="319">
                  <c:v>0.13164173417965419</c:v>
                </c:pt>
                <c:pt idx="320">
                  <c:v>0.13296513232769736</c:v>
                </c:pt>
                <c:pt idx="321">
                  <c:v>0.13429766104333618</c:v>
                </c:pt>
                <c:pt idx="322">
                  <c:v>0.13563933207126116</c:v>
                </c:pt>
                <c:pt idx="323">
                  <c:v>0.13699015653592228</c:v>
                </c:pt>
                <c:pt idx="324">
                  <c:v>0.138350144936007</c:v>
                </c:pt>
                <c:pt idx="325">
                  <c:v>0.13971930713897576</c:v>
                </c:pt>
                <c:pt idx="326">
                  <c:v>0.14109765237565738</c:v>
                </c:pt>
                <c:pt idx="327">
                  <c:v>0.1424851892349055</c:v>
                </c:pt>
                <c:pt idx="328">
                  <c:v>0.14388192565831806</c:v>
                </c:pt>
                <c:pt idx="329">
                  <c:v>0.14528786893501999</c:v>
                </c:pt>
                <c:pt idx="330">
                  <c:v>0.14670302569651214</c:v>
                </c:pt>
                <c:pt idx="331">
                  <c:v>0.14812740191158649</c:v>
                </c:pt>
                <c:pt idx="332">
                  <c:v>0.14956100288131005</c:v>
                </c:pt>
                <c:pt idx="333">
                  <c:v>0.15100383323407796</c:v>
                </c:pt>
                <c:pt idx="334">
                  <c:v>0.15245589692073805</c:v>
                </c:pt>
                <c:pt idx="335">
                  <c:v>0.15391719720978769</c:v>
                </c:pt>
                <c:pt idx="336">
                  <c:v>0.15538773668264461</c:v>
                </c:pt>
                <c:pt idx="337">
                  <c:v>0.15686751722899303</c:v>
                </c:pt>
                <c:pt idx="338">
                  <c:v>0.15835654004220581</c:v>
                </c:pt>
                <c:pt idx="339">
                  <c:v>0.15985480561484522</c:v>
                </c:pt>
                <c:pt idx="340">
                  <c:v>0.1613623137342429</c:v>
                </c:pt>
                <c:pt idx="341">
                  <c:v>0.16287906347816017</c:v>
                </c:pt>
                <c:pt idx="342">
                  <c:v>0.16440505321053053</c:v>
                </c:pt>
                <c:pt idx="343">
                  <c:v>0.16594028057728544</c:v>
                </c:pt>
                <c:pt idx="344">
                  <c:v>0.16748474250226464</c:v>
                </c:pt>
                <c:pt idx="345">
                  <c:v>0.16903843518321257</c:v>
                </c:pt>
                <c:pt idx="346">
                  <c:v>0.1706013540878617</c:v>
                </c:pt>
                <c:pt idx="347">
                  <c:v>0.17217349395010434</c:v>
                </c:pt>
                <c:pt idx="348">
                  <c:v>0.17375484876625463</c:v>
                </c:pt>
                <c:pt idx="349">
                  <c:v>0.17534541179140087</c:v>
                </c:pt>
                <c:pt idx="350">
                  <c:v>0.17694517553585029</c:v>
                </c:pt>
                <c:pt idx="351">
                  <c:v>0.17855413176166765</c:v>
                </c:pt>
                <c:pt idx="352">
                  <c:v>0.18017227147930778</c:v>
                </c:pt>
                <c:pt idx="353">
                  <c:v>0.18179958494434448</c:v>
                </c:pt>
                <c:pt idx="354">
                  <c:v>0.18343606165429588</c:v>
                </c:pt>
                <c:pt idx="355">
                  <c:v>0.18508169034554861</c:v>
                </c:pt>
                <c:pt idx="356">
                  <c:v>0.18673645899038088</c:v>
                </c:pt>
                <c:pt idx="357">
                  <c:v>0.18840035479408587</c:v>
                </c:pt>
                <c:pt idx="358">
                  <c:v>0.190073364192197</c:v>
                </c:pt>
                <c:pt idx="359">
                  <c:v>0.19175547284781555</c:v>
                </c:pt>
                <c:pt idx="360">
                  <c:v>0.19344666564904206</c:v>
                </c:pt>
                <c:pt idx="361">
                  <c:v>0.19514692670651276</c:v>
                </c:pt>
                <c:pt idx="362">
                  <c:v>0.19685623935104102</c:v>
                </c:pt>
                <c:pt idx="363">
                  <c:v>0.19857458613136708</c:v>
                </c:pt>
                <c:pt idx="364">
                  <c:v>0.20030194881201355</c:v>
                </c:pt>
                <c:pt idx="365">
                  <c:v>0.20203830837125175</c:v>
                </c:pt>
                <c:pt idx="366">
                  <c:v>0.20378364499917653</c:v>
                </c:pt>
                <c:pt idx="367">
                  <c:v>0.20553793809589233</c:v>
                </c:pt>
                <c:pt idx="368">
                  <c:v>0.20730116626981057</c:v>
                </c:pt>
                <c:pt idx="369">
                  <c:v>0.20907330733605994</c:v>
                </c:pt>
                <c:pt idx="370">
                  <c:v>0.21085433831500994</c:v>
                </c:pt>
                <c:pt idx="371">
                  <c:v>0.21264423543090821</c:v>
                </c:pt>
                <c:pt idx="372">
                  <c:v>0.2144429741106342</c:v>
                </c:pt>
                <c:pt idx="373">
                  <c:v>0.21625052898256711</c:v>
                </c:pt>
                <c:pt idx="374">
                  <c:v>0.21806687387557233</c:v>
                </c:pt>
                <c:pt idx="375">
                  <c:v>0.21989198181810363</c:v>
                </c:pt>
                <c:pt idx="376">
                  <c:v>0.22172582503742483</c:v>
                </c:pt>
                <c:pt idx="377">
                  <c:v>0.22356837495895002</c:v>
                </c:pt>
                <c:pt idx="378">
                  <c:v>0.2254196022057032</c:v>
                </c:pt>
                <c:pt idx="379">
                  <c:v>0.22727947659789841</c:v>
                </c:pt>
                <c:pt idx="380">
                  <c:v>0.22914796715264124</c:v>
                </c:pt>
                <c:pt idx="381">
                  <c:v>0.23102504208375113</c:v>
                </c:pt>
                <c:pt idx="382">
                  <c:v>0.23291066880170649</c:v>
                </c:pt>
                <c:pt idx="383">
                  <c:v>0.23480481391371241</c:v>
                </c:pt>
                <c:pt idx="384">
                  <c:v>0.2367074432238914</c:v>
                </c:pt>
                <c:pt idx="385">
                  <c:v>0.23861852173359877</c:v>
                </c:pt>
                <c:pt idx="386">
                  <c:v>0.24053801364186134</c:v>
                </c:pt>
                <c:pt idx="387">
                  <c:v>0.24246588234594146</c:v>
                </c:pt>
                <c:pt idx="388">
                  <c:v>0.24440209044202671</c:v>
                </c:pt>
                <c:pt idx="389">
                  <c:v>0.24634659972604428</c:v>
                </c:pt>
                <c:pt idx="390">
                  <c:v>0.2482993711946021</c:v>
                </c:pt>
                <c:pt idx="391">
                  <c:v>0.25026036504605642</c:v>
                </c:pt>
                <c:pt idx="392">
                  <c:v>0.252229540681706</c:v>
                </c:pt>
                <c:pt idx="393">
                  <c:v>0.25420685670711285</c:v>
                </c:pt>
                <c:pt idx="394">
                  <c:v>0.2561922709335514</c:v>
                </c:pt>
                <c:pt idx="395">
                  <c:v>0.25818574037958408</c:v>
                </c:pt>
                <c:pt idx="396">
                  <c:v>0.26018722127276606</c:v>
                </c:pt>
                <c:pt idx="397">
                  <c:v>0.26219666905147637</c:v>
                </c:pt>
                <c:pt idx="398">
                  <c:v>0.26421403836687868</c:v>
                </c:pt>
                <c:pt idx="399">
                  <c:v>0.26623928308500949</c:v>
                </c:pt>
                <c:pt idx="400">
                  <c:v>0.26827235628899532</c:v>
                </c:pt>
                <c:pt idx="401">
                  <c:v>0.27031321028139788</c:v>
                </c:pt>
                <c:pt idx="402">
                  <c:v>0.27236179658668824</c:v>
                </c:pt>
                <c:pt idx="403">
                  <c:v>0.27441806595384927</c:v>
                </c:pt>
                <c:pt idx="404">
                  <c:v>0.27648196835910677</c:v>
                </c:pt>
                <c:pt idx="405">
                  <c:v>0.27855345300878931</c:v>
                </c:pt>
                <c:pt idx="406">
                  <c:v>0.28063246834231609</c:v>
                </c:pt>
                <c:pt idx="407">
                  <c:v>0.28271896203531366</c:v>
                </c:pt>
                <c:pt idx="408">
                  <c:v>0.28481288100286051</c:v>
                </c:pt>
                <c:pt idx="409">
                  <c:v>0.28691417140286002</c:v>
                </c:pt>
                <c:pt idx="410">
                  <c:v>0.28902277863954112</c:v>
                </c:pt>
                <c:pt idx="411">
                  <c:v>0.2911386473670865</c:v>
                </c:pt>
                <c:pt idx="412">
                  <c:v>0.29326172149338892</c:v>
                </c:pt>
                <c:pt idx="413">
                  <c:v>0.29539194418393344</c:v>
                </c:pt>
                <c:pt idx="414">
                  <c:v>0.29752925786580808</c:v>
                </c:pt>
                <c:pt idx="415">
                  <c:v>0.29967360423183942</c:v>
                </c:pt>
                <c:pt idx="416">
                  <c:v>0.30182492424485569</c:v>
                </c:pt>
                <c:pt idx="417">
                  <c:v>0.30398315814207449</c:v>
                </c:pt>
                <c:pt idx="418">
                  <c:v>0.30614824543961655</c:v>
                </c:pt>
                <c:pt idx="419">
                  <c:v>0.30832012493714422</c:v>
                </c:pt>
                <c:pt idx="420">
                  <c:v>0.31049873472262396</c:v>
                </c:pt>
                <c:pt idx="421">
                  <c:v>0.31268401217721326</c:v>
                </c:pt>
                <c:pt idx="422">
                  <c:v>0.31487589398027027</c:v>
                </c:pt>
                <c:pt idx="423">
                  <c:v>0.31707431611448661</c:v>
                </c:pt>
                <c:pt idx="424">
                  <c:v>0.31927921387114211</c:v>
                </c:pt>
                <c:pt idx="425">
                  <c:v>0.32149052185548083</c:v>
                </c:pt>
                <c:pt idx="426">
                  <c:v>0.32370817399220841</c:v>
                </c:pt>
                <c:pt idx="427">
                  <c:v>0.32593210353110896</c:v>
                </c:pt>
                <c:pt idx="428">
                  <c:v>0.3281622430527818</c:v>
                </c:pt>
                <c:pt idx="429">
                  <c:v>0.33039852447449636</c:v>
                </c:pt>
                <c:pt idx="430">
                  <c:v>0.33264087905616524</c:v>
                </c:pt>
                <c:pt idx="431">
                  <c:v>0.33488923740643461</c:v>
                </c:pt>
                <c:pt idx="432">
                  <c:v>0.3371435294888897</c:v>
                </c:pt>
                <c:pt idx="433">
                  <c:v>0.33940368462837689</c:v>
                </c:pt>
                <c:pt idx="434">
                  <c:v>0.3416696315174394</c:v>
                </c:pt>
                <c:pt idx="435">
                  <c:v>0.34394129822286656</c:v>
                </c:pt>
                <c:pt idx="436">
                  <c:v>0.34621861219235595</c:v>
                </c:pt>
                <c:pt idx="437">
                  <c:v>0.34850150026128646</c:v>
                </c:pt>
                <c:pt idx="438">
                  <c:v>0.35078988865960259</c:v>
                </c:pt>
                <c:pt idx="439">
                  <c:v>0.35308370301880776</c:v>
                </c:pt>
                <c:pt idx="440">
                  <c:v>0.35538286837906563</c:v>
                </c:pt>
                <c:pt idx="441">
                  <c:v>0.35768730919641001</c:v>
                </c:pt>
                <c:pt idx="442">
                  <c:v>0.35999694935005921</c:v>
                </c:pt>
                <c:pt idx="443">
                  <c:v>0.3623117121498371</c:v>
                </c:pt>
                <c:pt idx="444">
                  <c:v>0.36463152034369661</c:v>
                </c:pt>
                <c:pt idx="445">
                  <c:v>0.36695629612534669</c:v>
                </c:pt>
                <c:pt idx="446">
                  <c:v>0.36928596114198059</c:v>
                </c:pt>
                <c:pt idx="447">
                  <c:v>0.37162043650210386</c:v>
                </c:pt>
                <c:pt idx="448">
                  <c:v>0.37395964278346161</c:v>
                </c:pt>
                <c:pt idx="449">
                  <c:v>0.37630350004106311</c:v>
                </c:pt>
                <c:pt idx="450">
                  <c:v>0.37865192781530271</c:v>
                </c:pt>
                <c:pt idx="451">
                  <c:v>0.38100484514017557</c:v>
                </c:pt>
                <c:pt idx="452">
                  <c:v>0.38336217055158689</c:v>
                </c:pt>
                <c:pt idx="453">
                  <c:v>0.38572382209575296</c:v>
                </c:pt>
                <c:pt idx="454">
                  <c:v>0.38808971733769332</c:v>
                </c:pt>
                <c:pt idx="455">
                  <c:v>0.39045977336981164</c:v>
                </c:pt>
                <c:pt idx="456">
                  <c:v>0.39283390682056452</c:v>
                </c:pt>
                <c:pt idx="457">
                  <c:v>0.39521203386321635</c:v>
                </c:pt>
                <c:pt idx="458">
                  <c:v>0.39759407022467919</c:v>
                </c:pt>
                <c:pt idx="459">
                  <c:v>0.39997993119443509</c:v>
                </c:pt>
                <c:pt idx="460">
                  <c:v>0.40236953163354061</c:v>
                </c:pt>
                <c:pt idx="461">
                  <c:v>0.40476278598371118</c:v>
                </c:pt>
                <c:pt idx="462">
                  <c:v>0.40715960827648362</c:v>
                </c:pt>
                <c:pt idx="463">
                  <c:v>0.40955991214245518</c:v>
                </c:pt>
                <c:pt idx="464">
                  <c:v>0.41196361082059862</c:v>
                </c:pt>
                <c:pt idx="465">
                  <c:v>0.41437061716764939</c:v>
                </c:pt>
                <c:pt idx="466">
                  <c:v>0.41678084366756551</c:v>
                </c:pt>
                <c:pt idx="467">
                  <c:v>0.41919420244105715</c:v>
                </c:pt>
                <c:pt idx="468">
                  <c:v>0.42161060525518435</c:v>
                </c:pt>
                <c:pt idx="469">
                  <c:v>0.42402996353302141</c:v>
                </c:pt>
                <c:pt idx="470">
                  <c:v>0.42645218836338628</c:v>
                </c:pt>
                <c:pt idx="471">
                  <c:v>0.42887719051063239</c:v>
                </c:pt>
                <c:pt idx="472">
                  <c:v>0.43130488042450232</c:v>
                </c:pt>
                <c:pt idx="473">
                  <c:v>0.43373516825004027</c:v>
                </c:pt>
                <c:pt idx="474">
                  <c:v>0.43616796383756284</c:v>
                </c:pt>
                <c:pt idx="475">
                  <c:v>0.43860317675268456</c:v>
                </c:pt>
                <c:pt idx="476">
                  <c:v>0.44104071628639829</c:v>
                </c:pt>
                <c:pt idx="477">
                  <c:v>0.44348049146520685</c:v>
                </c:pt>
                <c:pt idx="478">
                  <c:v>0.44592241106130515</c:v>
                </c:pt>
                <c:pt idx="479">
                  <c:v>0.44836638360281034</c:v>
                </c:pt>
                <c:pt idx="480">
                  <c:v>0.45081231738403854</c:v>
                </c:pt>
                <c:pt idx="481">
                  <c:v>0.4532601204758257</c:v>
                </c:pt>
                <c:pt idx="482">
                  <c:v>0.45570970073589084</c:v>
                </c:pt>
                <c:pt idx="483">
                  <c:v>0.45816096581923998</c:v>
                </c:pt>
                <c:pt idx="484">
                  <c:v>0.46061382318860855</c:v>
                </c:pt>
                <c:pt idx="485">
                  <c:v>0.46306818012494044</c:v>
                </c:pt>
                <c:pt idx="486">
                  <c:v>0.46552394373790129</c:v>
                </c:pt>
                <c:pt idx="487">
                  <c:v>0.46798102097642497</c:v>
                </c:pt>
                <c:pt idx="488">
                  <c:v>0.47043931863929012</c:v>
                </c:pt>
                <c:pt idx="489">
                  <c:v>0.47289874338572557</c:v>
                </c:pt>
                <c:pt idx="490">
                  <c:v>0.47535920174604235</c:v>
                </c:pt>
                <c:pt idx="491">
                  <c:v>0.47782060013229033</c:v>
                </c:pt>
                <c:pt idx="492">
                  <c:v>0.48028284484893696</c:v>
                </c:pt>
                <c:pt idx="493">
                  <c:v>0.4827458421035673</c:v>
                </c:pt>
                <c:pt idx="494">
                  <c:v>0.48520949801760199</c:v>
                </c:pt>
                <c:pt idx="495">
                  <c:v>0.48767371863703152</c:v>
                </c:pt>
                <c:pt idx="496">
                  <c:v>0.4901384099431656</c:v>
                </c:pt>
                <c:pt idx="497">
                  <c:v>0.4926034778633942</c:v>
                </c:pt>
                <c:pt idx="498">
                  <c:v>0.49506882828195903</c:v>
                </c:pt>
                <c:pt idx="499">
                  <c:v>0.49753436705073367</c:v>
                </c:pt>
                <c:pt idx="500">
                  <c:v>0.50000000000000933</c:v>
                </c:pt>
                <c:pt idx="501">
                  <c:v>0.50246563294928492</c:v>
                </c:pt>
                <c:pt idx="502">
                  <c:v>0.50493117171805957</c:v>
                </c:pt>
                <c:pt idx="503">
                  <c:v>0.50739652213662434</c:v>
                </c:pt>
                <c:pt idx="504">
                  <c:v>0.50986159005685294</c:v>
                </c:pt>
                <c:pt idx="505">
                  <c:v>0.51232628136298697</c:v>
                </c:pt>
                <c:pt idx="506">
                  <c:v>0.5147905019824166</c:v>
                </c:pt>
                <c:pt idx="507">
                  <c:v>0.51725415789645124</c:v>
                </c:pt>
                <c:pt idx="508">
                  <c:v>0.51971715515108152</c:v>
                </c:pt>
                <c:pt idx="509">
                  <c:v>0.52217939986772821</c:v>
                </c:pt>
                <c:pt idx="510">
                  <c:v>0.52464079825397625</c:v>
                </c:pt>
                <c:pt idx="511">
                  <c:v>0.52710125661429297</c:v>
                </c:pt>
                <c:pt idx="512">
                  <c:v>0.52956068136072842</c:v>
                </c:pt>
                <c:pt idx="513">
                  <c:v>0.53201897902359352</c:v>
                </c:pt>
                <c:pt idx="514">
                  <c:v>0.53447605626211714</c:v>
                </c:pt>
                <c:pt idx="515">
                  <c:v>0.5369318198750781</c:v>
                </c:pt>
                <c:pt idx="516">
                  <c:v>0.53938617681140988</c:v>
                </c:pt>
                <c:pt idx="517">
                  <c:v>0.5418390341807785</c:v>
                </c:pt>
                <c:pt idx="518">
                  <c:v>0.54429029926412764</c:v>
                </c:pt>
                <c:pt idx="519">
                  <c:v>0.54673987952419267</c:v>
                </c:pt>
                <c:pt idx="520">
                  <c:v>0.54918768261597983</c:v>
                </c:pt>
                <c:pt idx="521">
                  <c:v>0.55163361639720809</c:v>
                </c:pt>
                <c:pt idx="522">
                  <c:v>0.55407758893871328</c:v>
                </c:pt>
                <c:pt idx="523">
                  <c:v>0.55651950853481158</c:v>
                </c:pt>
                <c:pt idx="524">
                  <c:v>0.55895928371362014</c:v>
                </c:pt>
                <c:pt idx="525">
                  <c:v>0.56139682324733375</c:v>
                </c:pt>
                <c:pt idx="526">
                  <c:v>0.56383203616245559</c:v>
                </c:pt>
                <c:pt idx="527">
                  <c:v>0.5662648317499781</c:v>
                </c:pt>
                <c:pt idx="528">
                  <c:v>0.56869511957551599</c:v>
                </c:pt>
                <c:pt idx="529">
                  <c:v>0.57112280948938587</c:v>
                </c:pt>
                <c:pt idx="530">
                  <c:v>0.57354781163663193</c:v>
                </c:pt>
                <c:pt idx="531">
                  <c:v>0.57597003646699685</c:v>
                </c:pt>
                <c:pt idx="532">
                  <c:v>0.57838939474483397</c:v>
                </c:pt>
                <c:pt idx="533">
                  <c:v>0.58080579755896111</c:v>
                </c:pt>
                <c:pt idx="534">
                  <c:v>0.58321915633245269</c:v>
                </c:pt>
                <c:pt idx="535">
                  <c:v>0.58562938283236876</c:v>
                </c:pt>
                <c:pt idx="536">
                  <c:v>0.58803638917941947</c:v>
                </c:pt>
                <c:pt idx="537">
                  <c:v>0.59044008785756286</c:v>
                </c:pt>
                <c:pt idx="538">
                  <c:v>0.59284039172353453</c:v>
                </c:pt>
                <c:pt idx="539">
                  <c:v>0.5952372140163068</c:v>
                </c:pt>
                <c:pt idx="540">
                  <c:v>0.59763046836647749</c:v>
                </c:pt>
                <c:pt idx="541">
                  <c:v>0.60002006880558301</c:v>
                </c:pt>
                <c:pt idx="542">
                  <c:v>0.6024059297753388</c:v>
                </c:pt>
                <c:pt idx="543">
                  <c:v>0.60478796613680152</c:v>
                </c:pt>
                <c:pt idx="544">
                  <c:v>0.60716609317945336</c:v>
                </c:pt>
                <c:pt idx="545">
                  <c:v>0.60954022663020624</c:v>
                </c:pt>
                <c:pt idx="546">
                  <c:v>0.61191028266232461</c:v>
                </c:pt>
                <c:pt idx="547">
                  <c:v>0.61427617790426492</c:v>
                </c:pt>
                <c:pt idx="548">
                  <c:v>0.61663782944843093</c:v>
                </c:pt>
                <c:pt idx="549">
                  <c:v>0.61899515485984213</c:v>
                </c:pt>
                <c:pt idx="550">
                  <c:v>0.62134807218471499</c:v>
                </c:pt>
                <c:pt idx="551">
                  <c:v>0.6236964999589546</c:v>
                </c:pt>
                <c:pt idx="552">
                  <c:v>0.62604035721655604</c:v>
                </c:pt>
                <c:pt idx="553">
                  <c:v>0.62837956349791368</c:v>
                </c:pt>
                <c:pt idx="554">
                  <c:v>0.63071403885803701</c:v>
                </c:pt>
                <c:pt idx="555">
                  <c:v>0.6330437038746709</c:v>
                </c:pt>
                <c:pt idx="556">
                  <c:v>0.63536847965632093</c:v>
                </c:pt>
                <c:pt idx="557">
                  <c:v>0.63768828785018039</c:v>
                </c:pt>
                <c:pt idx="558">
                  <c:v>0.64000305064995822</c:v>
                </c:pt>
                <c:pt idx="559">
                  <c:v>0.64231269080360742</c:v>
                </c:pt>
                <c:pt idx="560">
                  <c:v>0.64461713162095169</c:v>
                </c:pt>
                <c:pt idx="561">
                  <c:v>0.64691629698120956</c:v>
                </c:pt>
                <c:pt idx="562">
                  <c:v>0.64921011134041462</c:v>
                </c:pt>
                <c:pt idx="563">
                  <c:v>0.65149849973873075</c:v>
                </c:pt>
                <c:pt idx="564">
                  <c:v>0.65378138780766126</c:v>
                </c:pt>
                <c:pt idx="565">
                  <c:v>0.65605870177715053</c:v>
                </c:pt>
                <c:pt idx="566">
                  <c:v>0.65833036848257764</c:v>
                </c:pt>
                <c:pt idx="567">
                  <c:v>0.6605963153716401</c:v>
                </c:pt>
                <c:pt idx="568">
                  <c:v>0.66285647051112728</c:v>
                </c:pt>
                <c:pt idx="569">
                  <c:v>0.66511076259358237</c:v>
                </c:pt>
                <c:pt idx="570">
                  <c:v>0.66735912094385164</c:v>
                </c:pt>
                <c:pt idx="571">
                  <c:v>0.66960147552552063</c:v>
                </c:pt>
                <c:pt idx="572">
                  <c:v>0.67183775694723502</c:v>
                </c:pt>
                <c:pt idx="573">
                  <c:v>0.67406789646890775</c:v>
                </c:pt>
                <c:pt idx="574">
                  <c:v>0.67629182600780835</c:v>
                </c:pt>
                <c:pt idx="575">
                  <c:v>0.67850947814453588</c:v>
                </c:pt>
                <c:pt idx="576">
                  <c:v>0.68072078612887454</c:v>
                </c:pt>
                <c:pt idx="577">
                  <c:v>0.68292568388552999</c:v>
                </c:pt>
                <c:pt idx="578">
                  <c:v>0.68512410601974627</c:v>
                </c:pt>
                <c:pt idx="579">
                  <c:v>0.68731598782280323</c:v>
                </c:pt>
                <c:pt idx="580">
                  <c:v>0.68950126527739242</c:v>
                </c:pt>
                <c:pt idx="581">
                  <c:v>0.69167987506287221</c:v>
                </c:pt>
                <c:pt idx="582">
                  <c:v>0.69385175456039982</c:v>
                </c:pt>
                <c:pt idx="583">
                  <c:v>0.69601684185794188</c:v>
                </c:pt>
                <c:pt idx="584">
                  <c:v>0.69817507575516058</c:v>
                </c:pt>
                <c:pt idx="585">
                  <c:v>0.70032639576817679</c:v>
                </c:pt>
                <c:pt idx="586">
                  <c:v>0.70247074213420813</c:v>
                </c:pt>
                <c:pt idx="587">
                  <c:v>0.70460805581608266</c:v>
                </c:pt>
                <c:pt idx="588">
                  <c:v>0.70673827850662718</c:v>
                </c:pt>
                <c:pt idx="589">
                  <c:v>0.70886135263292949</c:v>
                </c:pt>
                <c:pt idx="590">
                  <c:v>0.71097722136047481</c:v>
                </c:pt>
                <c:pt idx="591">
                  <c:v>0.71308582859715597</c:v>
                </c:pt>
                <c:pt idx="592">
                  <c:v>0.71518711899715537</c:v>
                </c:pt>
                <c:pt idx="593">
                  <c:v>0.71728103796470211</c:v>
                </c:pt>
                <c:pt idx="594">
                  <c:v>0.71936753165769962</c:v>
                </c:pt>
                <c:pt idx="595">
                  <c:v>0.72144654699122635</c:v>
                </c:pt>
                <c:pt idx="596">
                  <c:v>0.72351803164090878</c:v>
                </c:pt>
                <c:pt idx="597">
                  <c:v>0.72558193404616622</c:v>
                </c:pt>
                <c:pt idx="598">
                  <c:v>0.72763820341332719</c:v>
                </c:pt>
                <c:pt idx="599">
                  <c:v>0.72968678971861756</c:v>
                </c:pt>
                <c:pt idx="600">
                  <c:v>0.73172764371102006</c:v>
                </c:pt>
                <c:pt idx="601">
                  <c:v>0.73376071691500588</c:v>
                </c:pt>
                <c:pt idx="602">
                  <c:v>0.73578596163313659</c:v>
                </c:pt>
                <c:pt idx="603">
                  <c:v>0.73780333094853878</c:v>
                </c:pt>
                <c:pt idx="604">
                  <c:v>0.73981277872724904</c:v>
                </c:pt>
                <c:pt idx="605">
                  <c:v>0.7418142596204309</c:v>
                </c:pt>
                <c:pt idx="606">
                  <c:v>0.74380772906646375</c:v>
                </c:pt>
                <c:pt idx="607">
                  <c:v>0.74579314329290214</c:v>
                </c:pt>
                <c:pt idx="608">
                  <c:v>0.74777045931830888</c:v>
                </c:pt>
                <c:pt idx="609">
                  <c:v>0.74973963495395846</c:v>
                </c:pt>
                <c:pt idx="610">
                  <c:v>0.75170062880541266</c:v>
                </c:pt>
                <c:pt idx="611">
                  <c:v>0.75365340027397054</c:v>
                </c:pt>
                <c:pt idx="612">
                  <c:v>0.75559790955798789</c:v>
                </c:pt>
                <c:pt idx="613">
                  <c:v>0.75753411765407308</c:v>
                </c:pt>
                <c:pt idx="614">
                  <c:v>0.75946198635815321</c:v>
                </c:pt>
                <c:pt idx="615">
                  <c:v>0.76138147826641567</c:v>
                </c:pt>
                <c:pt idx="616">
                  <c:v>0.76329255677612295</c:v>
                </c:pt>
                <c:pt idx="617">
                  <c:v>0.76519518608630199</c:v>
                </c:pt>
                <c:pt idx="618">
                  <c:v>0.7670893311983078</c:v>
                </c:pt>
                <c:pt idx="619">
                  <c:v>0.76897495791626314</c:v>
                </c:pt>
                <c:pt idx="620">
                  <c:v>0.7708520328473728</c:v>
                </c:pt>
                <c:pt idx="621">
                  <c:v>0.77272052340211572</c:v>
                </c:pt>
                <c:pt idx="622">
                  <c:v>0.77458039779431087</c:v>
                </c:pt>
                <c:pt idx="623">
                  <c:v>0.77643162504106389</c:v>
                </c:pt>
                <c:pt idx="624">
                  <c:v>0.77827417496258899</c:v>
                </c:pt>
                <c:pt idx="625">
                  <c:v>0.78010801818191022</c:v>
                </c:pt>
                <c:pt idx="626">
                  <c:v>0.78193312612444144</c:v>
                </c:pt>
                <c:pt idx="627">
                  <c:v>0.78374947101744652</c:v>
                </c:pt>
                <c:pt idx="628">
                  <c:v>0.78555702588937937</c:v>
                </c:pt>
                <c:pt idx="629">
                  <c:v>0.78735576456910528</c:v>
                </c:pt>
                <c:pt idx="630">
                  <c:v>0.78914566168500355</c:v>
                </c:pt>
                <c:pt idx="631">
                  <c:v>0.79092669266395343</c:v>
                </c:pt>
                <c:pt idx="632">
                  <c:v>0.79269883373020278</c:v>
                </c:pt>
                <c:pt idx="633">
                  <c:v>0.79446206190412094</c:v>
                </c:pt>
                <c:pt idx="634">
                  <c:v>0.79621635500083665</c:v>
                </c:pt>
                <c:pt idx="635">
                  <c:v>0.7979616916287614</c:v>
                </c:pt>
                <c:pt idx="636">
                  <c:v>0.79969805118799953</c:v>
                </c:pt>
                <c:pt idx="637">
                  <c:v>0.80142541386864585</c:v>
                </c:pt>
                <c:pt idx="638">
                  <c:v>0.80314376064897186</c:v>
                </c:pt>
                <c:pt idx="639">
                  <c:v>0.8048530732935002</c:v>
                </c:pt>
                <c:pt idx="640">
                  <c:v>0.80655333435097076</c:v>
                </c:pt>
                <c:pt idx="641">
                  <c:v>0.80824452715219719</c:v>
                </c:pt>
                <c:pt idx="642">
                  <c:v>0.80992663580781565</c:v>
                </c:pt>
                <c:pt idx="643">
                  <c:v>0.81159964520592676</c:v>
                </c:pt>
                <c:pt idx="644">
                  <c:v>0.81326354100963161</c:v>
                </c:pt>
                <c:pt idx="645">
                  <c:v>0.81491830965446388</c:v>
                </c:pt>
                <c:pt idx="646">
                  <c:v>0.8165639383457165</c:v>
                </c:pt>
                <c:pt idx="647">
                  <c:v>0.81820041505566787</c:v>
                </c:pt>
                <c:pt idx="648">
                  <c:v>0.8198277285207044</c:v>
                </c:pt>
                <c:pt idx="649">
                  <c:v>0.82144586823834453</c:v>
                </c:pt>
                <c:pt idx="650">
                  <c:v>0.82305482446416189</c:v>
                </c:pt>
                <c:pt idx="651">
                  <c:v>0.82465458820861126</c:v>
                </c:pt>
                <c:pt idx="652">
                  <c:v>0.82624515123375741</c:v>
                </c:pt>
                <c:pt idx="653">
                  <c:v>0.82782650604990748</c:v>
                </c:pt>
                <c:pt idx="654">
                  <c:v>0.82939864591215018</c:v>
                </c:pt>
                <c:pt idx="655">
                  <c:v>0.83096156481679917</c:v>
                </c:pt>
                <c:pt idx="656">
                  <c:v>0.83251525749774702</c:v>
                </c:pt>
                <c:pt idx="657">
                  <c:v>0.83405971942272616</c:v>
                </c:pt>
                <c:pt idx="658">
                  <c:v>0.83559494678948099</c:v>
                </c:pt>
                <c:pt idx="659">
                  <c:v>0.83712093652185127</c:v>
                </c:pt>
                <c:pt idx="660">
                  <c:v>0.83863768626576851</c:v>
                </c:pt>
                <c:pt idx="661">
                  <c:v>0.84014519438516611</c:v>
                </c:pt>
                <c:pt idx="662">
                  <c:v>0.84164345995780554</c:v>
                </c:pt>
                <c:pt idx="663">
                  <c:v>0.84313248277101815</c:v>
                </c:pt>
                <c:pt idx="664">
                  <c:v>0.8446122633173665</c:v>
                </c:pt>
                <c:pt idx="665">
                  <c:v>0.84608280279022341</c:v>
                </c:pt>
                <c:pt idx="666">
                  <c:v>0.84754410307927297</c:v>
                </c:pt>
                <c:pt idx="667">
                  <c:v>0.84899616676593292</c:v>
                </c:pt>
                <c:pt idx="668">
                  <c:v>0.85043899711870075</c:v>
                </c:pt>
                <c:pt idx="669">
                  <c:v>0.8518725980884243</c:v>
                </c:pt>
                <c:pt idx="670">
                  <c:v>0.85329697430349849</c:v>
                </c:pt>
                <c:pt idx="671">
                  <c:v>0.85471213106499067</c:v>
                </c:pt>
                <c:pt idx="672">
                  <c:v>0.85611807434169251</c:v>
                </c:pt>
                <c:pt idx="673">
                  <c:v>0.85751481076510494</c:v>
                </c:pt>
                <c:pt idx="674">
                  <c:v>0.85890234762435302</c:v>
                </c:pt>
                <c:pt idx="675">
                  <c:v>0.86028069286103459</c:v>
                </c:pt>
                <c:pt idx="676">
                  <c:v>0.86164985506400327</c:v>
                </c:pt>
                <c:pt idx="677">
                  <c:v>0.86300984346408793</c:v>
                </c:pt>
                <c:pt idx="678">
                  <c:v>0.86436066792874899</c:v>
                </c:pt>
                <c:pt idx="679">
                  <c:v>0.86570233895667392</c:v>
                </c:pt>
                <c:pt idx="680">
                  <c:v>0.86703486767231264</c:v>
                </c:pt>
                <c:pt idx="681">
                  <c:v>0.86835826582035569</c:v>
                </c:pt>
                <c:pt idx="682">
                  <c:v>0.86967254576015429</c:v>
                </c:pt>
                <c:pt idx="683">
                  <c:v>0.87097772046008559</c:v>
                </c:pt>
                <c:pt idx="684">
                  <c:v>0.87227380349186445</c:v>
                </c:pt>
                <c:pt idx="685">
                  <c:v>0.87356080902480193</c:v>
                </c:pt>
                <c:pt idx="686">
                  <c:v>0.8748387518200138</c:v>
                </c:pt>
                <c:pt idx="687">
                  <c:v>0.87610764722457801</c:v>
                </c:pt>
                <c:pt idx="688">
                  <c:v>0.87736751116564615</c:v>
                </c:pt>
                <c:pt idx="689">
                  <c:v>0.87861836014450601</c:v>
                </c:pt>
                <c:pt idx="690">
                  <c:v>0.87986021123060087</c:v>
                </c:pt>
                <c:pt idx="691">
                  <c:v>0.8810930820555043</c:v>
                </c:pt>
                <c:pt idx="692">
                  <c:v>0.88231699080685211</c:v>
                </c:pt>
                <c:pt idx="693">
                  <c:v>0.88353195622223524</c:v>
                </c:pt>
                <c:pt idx="694">
                  <c:v>0.88473799758305094</c:v>
                </c:pt>
                <c:pt idx="695">
                  <c:v>0.88593513470831886</c:v>
                </c:pt>
                <c:pt idx="696">
                  <c:v>0.88712338794845802</c:v>
                </c:pt>
                <c:pt idx="697">
                  <c:v>0.88830277817903114</c:v>
                </c:pt>
                <c:pt idx="698">
                  <c:v>0.88947332679445346</c:v>
                </c:pt>
                <c:pt idx="699">
                  <c:v>0.89063505570167101</c:v>
                </c:pt>
                <c:pt idx="700">
                  <c:v>0.89178798731380793</c:v>
                </c:pt>
                <c:pt idx="701">
                  <c:v>0.89293214454378345</c:v>
                </c:pt>
                <c:pt idx="702">
                  <c:v>0.89406755079790323</c:v>
                </c:pt>
                <c:pt idx="703">
                  <c:v>0.89519422996942233</c:v>
                </c:pt>
                <c:pt idx="704">
                  <c:v>0.89631220643208454</c:v>
                </c:pt>
                <c:pt idx="705">
                  <c:v>0.89742150503363793</c:v>
                </c:pt>
                <c:pt idx="706">
                  <c:v>0.89852215108932787</c:v>
                </c:pt>
                <c:pt idx="707">
                  <c:v>0.89961417037537061</c:v>
                </c:pt>
                <c:pt idx="708">
                  <c:v>0.90069758912240583</c:v>
                </c:pt>
                <c:pt idx="709">
                  <c:v>0.90177243400893337</c:v>
                </c:pt>
                <c:pt idx="710">
                  <c:v>0.90283873215473154</c:v>
                </c:pt>
                <c:pt idx="711">
                  <c:v>0.90389651111426195</c:v>
                </c:pt>
                <c:pt idx="712">
                  <c:v>0.90494579887005977</c:v>
                </c:pt>
                <c:pt idx="713">
                  <c:v>0.90598662382611173</c:v>
                </c:pt>
                <c:pt idx="714">
                  <c:v>0.90701901480122316</c:v>
                </c:pt>
                <c:pt idx="715">
                  <c:v>0.90804300102237601</c:v>
                </c:pt>
                <c:pt idx="716">
                  <c:v>0.90905861211807781</c:v>
                </c:pt>
                <c:pt idx="717">
                  <c:v>0.9100658781117037</c:v>
                </c:pt>
                <c:pt idx="718">
                  <c:v>0.91106482941483347</c:v>
                </c:pt>
                <c:pt idx="719">
                  <c:v>0.9120554968205834</c:v>
                </c:pt>
                <c:pt idx="720">
                  <c:v>0.91303791149693636</c:v>
                </c:pt>
                <c:pt idx="721">
                  <c:v>0.91401210498006857</c:v>
                </c:pt>
                <c:pt idx="722">
                  <c:v>0.91497810916767741</c:v>
                </c:pt>
                <c:pt idx="723">
                  <c:v>0.91593595631230873</c:v>
                </c:pt>
                <c:pt idx="724">
                  <c:v>0.91688567901468776</c:v>
                </c:pt>
                <c:pt idx="725">
                  <c:v>0.91782731021705177</c:v>
                </c:pt>
                <c:pt idx="726">
                  <c:v>0.91876088319648863</c:v>
                </c:pt>
                <c:pt idx="727">
                  <c:v>0.91968643155828045</c:v>
                </c:pt>
                <c:pt idx="728">
                  <c:v>0.92060398922925457</c:v>
                </c:pt>
                <c:pt idx="729">
                  <c:v>0.92151359045114223</c:v>
                </c:pt>
                <c:pt idx="730">
                  <c:v>0.92241526977394794</c:v>
                </c:pt>
                <c:pt idx="731">
                  <c:v>0.92330906204932761</c:v>
                </c:pt>
                <c:pt idx="732">
                  <c:v>0.92419500242398034</c:v>
                </c:pt>
                <c:pt idx="733">
                  <c:v>0.92507312633305161</c:v>
                </c:pt>
                <c:pt idx="734">
                  <c:v>0.925943469493552</c:v>
                </c:pt>
                <c:pt idx="735">
                  <c:v>0.9268060678977893</c:v>
                </c:pt>
                <c:pt idx="736">
                  <c:v>0.92766095780681856</c:v>
                </c:pt>
                <c:pt idx="737">
                  <c:v>0.92850817574390887</c:v>
                </c:pt>
                <c:pt idx="738">
                  <c:v>0.92934775848802864</c:v>
                </c:pt>
                <c:pt idx="739">
                  <c:v>0.9301797430673503</c:v>
                </c:pt>
                <c:pt idx="740">
                  <c:v>0.9310041667527762</c:v>
                </c:pt>
                <c:pt idx="741">
                  <c:v>0.93182106705148526</c:v>
                </c:pt>
                <c:pt idx="742">
                  <c:v>0.93263048170050378</c:v>
                </c:pt>
                <c:pt idx="743">
                  <c:v>0.93343244866029818</c:v>
                </c:pt>
                <c:pt idx="744">
                  <c:v>0.93422700610839371</c:v>
                </c:pt>
                <c:pt idx="745">
                  <c:v>0.93501419243301853</c:v>
                </c:pt>
                <c:pt idx="746">
                  <c:v>0.93579404622677465</c:v>
                </c:pt>
                <c:pt idx="747">
                  <c:v>0.93656660628033561</c:v>
                </c:pt>
                <c:pt idx="748">
                  <c:v>0.93733191157617446</c:v>
                </c:pt>
                <c:pt idx="749">
                  <c:v>0.93809000128231923</c:v>
                </c:pt>
                <c:pt idx="750">
                  <c:v>0.93884091474614051</c:v>
                </c:pt>
                <c:pt idx="751">
                  <c:v>0.93958469148816925</c:v>
                </c:pt>
                <c:pt idx="752">
                  <c:v>0.94032137119594694</c:v>
                </c:pt>
                <c:pt idx="753">
                  <c:v>0.94105099371790968</c:v>
                </c:pt>
                <c:pt idx="754">
                  <c:v>0.94177359905730484</c:v>
                </c:pt>
                <c:pt idx="755">
                  <c:v>0.9424892273661436</c:v>
                </c:pt>
                <c:pt idx="756">
                  <c:v>0.94319791893918803</c:v>
                </c:pt>
                <c:pt idx="757">
                  <c:v>0.94389971420797536</c:v>
                </c:pt>
                <c:pt idx="758">
                  <c:v>0.94459465373487905</c:v>
                </c:pt>
                <c:pt idx="759">
                  <c:v>0.94528277820720741</c:v>
                </c:pt>
                <c:pt idx="760">
                  <c:v>0.94596412843134181</c:v>
                </c:pt>
                <c:pt idx="761">
                  <c:v>0.94663874532691306</c:v>
                </c:pt>
                <c:pt idx="762">
                  <c:v>0.94730666992101875</c:v>
                </c:pt>
                <c:pt idx="763">
                  <c:v>0.94796794334248136</c:v>
                </c:pt>
                <c:pt idx="764">
                  <c:v>0.94862260681614741</c:v>
                </c:pt>
                <c:pt idx="765">
                  <c:v>0.94927070165722893</c:v>
                </c:pt>
                <c:pt idx="766">
                  <c:v>0.9499122692656885</c:v>
                </c:pt>
                <c:pt idx="767">
                  <c:v>0.95054735112066624</c:v>
                </c:pt>
                <c:pt idx="768">
                  <c:v>0.95117598877495224</c:v>
                </c:pt>
                <c:pt idx="769">
                  <c:v>0.95179822384950319</c:v>
                </c:pt>
                <c:pt idx="770">
                  <c:v>0.95241409802800425</c:v>
                </c:pt>
                <c:pt idx="771">
                  <c:v>0.95302365305147652</c:v>
                </c:pt>
                <c:pt idx="772">
                  <c:v>0.9536269307129317</c:v>
                </c:pt>
                <c:pt idx="773">
                  <c:v>0.95422397285207294</c:v>
                </c:pt>
                <c:pt idx="774">
                  <c:v>0.95481482135004314</c:v>
                </c:pt>
                <c:pt idx="775">
                  <c:v>0.95539951812422208</c:v>
                </c:pt>
                <c:pt idx="776">
                  <c:v>0.95597810512307113</c:v>
                </c:pt>
                <c:pt idx="777">
                  <c:v>0.956550624321027</c:v>
                </c:pt>
                <c:pt idx="778">
                  <c:v>0.95711711771344588</c:v>
                </c:pt>
                <c:pt idx="779">
                  <c:v>0.95767762731159556</c:v>
                </c:pt>
                <c:pt idx="780">
                  <c:v>0.95823219513770019</c:v>
                </c:pt>
                <c:pt idx="781">
                  <c:v>0.95878086322003353</c:v>
                </c:pt>
                <c:pt idx="782">
                  <c:v>0.95932367358806447</c:v>
                </c:pt>
                <c:pt idx="783">
                  <c:v>0.95986066826765415</c:v>
                </c:pt>
                <c:pt idx="784">
                  <c:v>0.96039188927630414</c:v>
                </c:pt>
                <c:pt idx="785">
                  <c:v>0.96091737861845739</c:v>
                </c:pt>
                <c:pt idx="786">
                  <c:v>0.96143717828085118</c:v>
                </c:pt>
                <c:pt idx="787">
                  <c:v>0.96195133022792401</c:v>
                </c:pt>
                <c:pt idx="788">
                  <c:v>0.96245987639727359</c:v>
                </c:pt>
                <c:pt idx="789">
                  <c:v>0.96296285869517084</c:v>
                </c:pt>
                <c:pt idx="790">
                  <c:v>0.96346031899212492</c:v>
                </c:pt>
                <c:pt idx="791">
                  <c:v>0.96395229911850455</c:v>
                </c:pt>
                <c:pt idx="792">
                  <c:v>0.96443884086021159</c:v>
                </c:pt>
                <c:pt idx="793">
                  <c:v>0.96491998595441086</c:v>
                </c:pt>
                <c:pt idx="794">
                  <c:v>0.96539577608531257</c:v>
                </c:pt>
                <c:pt idx="795">
                  <c:v>0.96586625288001116</c:v>
                </c:pt>
                <c:pt idx="796">
                  <c:v>0.96633145790437869</c:v>
                </c:pt>
                <c:pt idx="797">
                  <c:v>0.96679143265901302</c:v>
                </c:pt>
                <c:pt idx="798">
                  <c:v>0.96724621857524151</c:v>
                </c:pt>
                <c:pt idx="799">
                  <c:v>0.96769585701118044</c:v>
                </c:pt>
                <c:pt idx="800">
                  <c:v>0.96814038924784973</c:v>
                </c:pt>
                <c:pt idx="801">
                  <c:v>0.96857985648534339</c:v>
                </c:pt>
                <c:pt idx="802">
                  <c:v>0.96901429983905585</c:v>
                </c:pt>
                <c:pt idx="803">
                  <c:v>0.96944376033596369</c:v>
                </c:pt>
                <c:pt idx="804">
                  <c:v>0.9698682789109645</c:v>
                </c:pt>
                <c:pt idx="805">
                  <c:v>0.97028789640326996</c:v>
                </c:pt>
                <c:pt idx="806">
                  <c:v>0.97070265355285679</c:v>
                </c:pt>
                <c:pt idx="807">
                  <c:v>0.97111259099697211</c:v>
                </c:pt>
                <c:pt idx="808">
                  <c:v>0.97151774926669621</c:v>
                </c:pt>
                <c:pt idx="809">
                  <c:v>0.97191816878356052</c:v>
                </c:pt>
                <c:pt idx="810">
                  <c:v>0.97231388985622225</c:v>
                </c:pt>
                <c:pt idx="811">
                  <c:v>0.97270495267719415</c:v>
                </c:pt>
                <c:pt idx="812">
                  <c:v>0.97309139731963179</c:v>
                </c:pt>
                <c:pt idx="813">
                  <c:v>0.9734732637341752</c:v>
                </c:pt>
                <c:pt idx="814">
                  <c:v>0.9738505917458472</c:v>
                </c:pt>
                <c:pt idx="815">
                  <c:v>0.9742234210510079</c:v>
                </c:pt>
                <c:pt idx="816">
                  <c:v>0.97459179121436401</c:v>
                </c:pt>
                <c:pt idx="817">
                  <c:v>0.97495574166603471</c:v>
                </c:pt>
                <c:pt idx="818">
                  <c:v>0.97531531169867214</c:v>
                </c:pt>
                <c:pt idx="819">
                  <c:v>0.97567054046463841</c:v>
                </c:pt>
                <c:pt idx="820">
                  <c:v>0.97602146697323688</c:v>
                </c:pt>
                <c:pt idx="821">
                  <c:v>0.97636813008799894</c:v>
                </c:pt>
                <c:pt idx="822">
                  <c:v>0.97671056852402638</c:v>
                </c:pt>
                <c:pt idx="823">
                  <c:v>0.97704882084538736</c:v>
                </c:pt>
                <c:pt idx="824">
                  <c:v>0.97738292546256833</c:v>
                </c:pt>
                <c:pt idx="825">
                  <c:v>0.97771292062997972</c:v>
                </c:pt>
                <c:pt idx="826">
                  <c:v>0.97803884444351574</c:v>
                </c:pt>
                <c:pt idx="827">
                  <c:v>0.97836073483816877</c:v>
                </c:pt>
                <c:pt idx="828">
                  <c:v>0.9786786295856974</c:v>
                </c:pt>
                <c:pt idx="829">
                  <c:v>0.97899256629234832</c:v>
                </c:pt>
                <c:pt idx="830">
                  <c:v>0.97930258239663104</c:v>
                </c:pt>
                <c:pt idx="831">
                  <c:v>0.97960871516714632</c:v>
                </c:pt>
                <c:pt idx="832">
                  <c:v>0.97991100170046752</c:v>
                </c:pt>
                <c:pt idx="833">
                  <c:v>0.98020947891907406</c:v>
                </c:pt>
                <c:pt idx="834">
                  <c:v>0.98050418356933822</c:v>
                </c:pt>
                <c:pt idx="835">
                  <c:v>0.98079515221956293</c:v>
                </c:pt>
                <c:pt idx="836">
                  <c:v>0.98108242125807243</c:v>
                </c:pt>
                <c:pt idx="837">
                  <c:v>0.98136602689135344</c:v>
                </c:pt>
                <c:pt idx="838">
                  <c:v>0.98164600514224876</c:v>
                </c:pt>
                <c:pt idx="839">
                  <c:v>0.98192239184820052</c:v>
                </c:pt>
                <c:pt idx="840">
                  <c:v>0.98219522265954529</c:v>
                </c:pt>
                <c:pt idx="841">
                  <c:v>0.98246453303785808</c:v>
                </c:pt>
                <c:pt idx="842">
                  <c:v>0.98273035825434774</c:v>
                </c:pt>
                <c:pt idx="843">
                  <c:v>0.98299273338830095</c:v>
                </c:pt>
                <c:pt idx="844">
                  <c:v>0.98325169332557594</c:v>
                </c:pt>
                <c:pt idx="845">
                  <c:v>0.98350727275714456</c:v>
                </c:pt>
                <c:pt idx="846">
                  <c:v>0.98375950617768426</c:v>
                </c:pt>
                <c:pt idx="847">
                  <c:v>0.98400842788421627</c:v>
                </c:pt>
                <c:pt idx="848">
                  <c:v>0.98425407197479331</c:v>
                </c:pt>
                <c:pt idx="849">
                  <c:v>0.98449647234723381</c:v>
                </c:pt>
                <c:pt idx="850">
                  <c:v>0.98473566269790391</c:v>
                </c:pt>
                <c:pt idx="851">
                  <c:v>0.98497167652054485</c:v>
                </c:pt>
                <c:pt idx="852">
                  <c:v>0.98520454710514827</c:v>
                </c:pt>
                <c:pt idx="853">
                  <c:v>0.985434307536876</c:v>
                </c:pt>
                <c:pt idx="854">
                  <c:v>0.98566099069502622</c:v>
                </c:pt>
                <c:pt idx="855">
                  <c:v>0.98588462925204423</c:v>
                </c:pt>
                <c:pt idx="856">
                  <c:v>0.9861052556725779</c:v>
                </c:pt>
                <c:pt idx="857">
                  <c:v>0.98632290221257735</c:v>
                </c:pt>
                <c:pt idx="858">
                  <c:v>0.98653760091843878</c:v>
                </c:pt>
                <c:pt idx="859">
                  <c:v>0.98674938362619102</c:v>
                </c:pt>
                <c:pt idx="860">
                  <c:v>0.98695828196072566</c:v>
                </c:pt>
                <c:pt idx="861">
                  <c:v>0.9871643273350692</c:v>
                </c:pt>
                <c:pt idx="862">
                  <c:v>0.9873675509496973</c:v>
                </c:pt>
                <c:pt idx="863">
                  <c:v>0.98756798379189126</c:v>
                </c:pt>
                <c:pt idx="864">
                  <c:v>0.98776565663513483</c:v>
                </c:pt>
                <c:pt idx="865">
                  <c:v>0.98796060003855191</c:v>
                </c:pt>
                <c:pt idx="866">
                  <c:v>0.98815284434638562</c:v>
                </c:pt>
                <c:pt idx="867">
                  <c:v>0.98834241968751502</c:v>
                </c:pt>
                <c:pt idx="868">
                  <c:v>0.98852935597501346</c:v>
                </c:pt>
                <c:pt idx="869">
                  <c:v>0.98871368290574424</c:v>
                </c:pt>
                <c:pt idx="870">
                  <c:v>0.98889542995999558</c:v>
                </c:pt>
                <c:pt idx="871">
                  <c:v>0.98907462640115296</c:v>
                </c:pt>
                <c:pt idx="872">
                  <c:v>0.98925130127540917</c:v>
                </c:pt>
                <c:pt idx="873">
                  <c:v>0.98942548341151171</c:v>
                </c:pt>
                <c:pt idx="874">
                  <c:v>0.98959720142054619</c:v>
                </c:pt>
                <c:pt idx="875">
                  <c:v>0.98976648369575626</c:v>
                </c:pt>
                <c:pt idx="876">
                  <c:v>0.9899333584123986</c:v>
                </c:pt>
                <c:pt idx="877">
                  <c:v>0.99009785352763391</c:v>
                </c:pt>
                <c:pt idx="878">
                  <c:v>0.99025999678045151</c:v>
                </c:pt>
                <c:pt idx="879">
                  <c:v>0.99041981569162851</c:v>
                </c:pt>
                <c:pt idx="880">
                  <c:v>0.99057733756372335</c:v>
                </c:pt>
                <c:pt idx="881">
                  <c:v>0.99073258948110154</c:v>
                </c:pt>
                <c:pt idx="882">
                  <c:v>0.99088559830999423</c:v>
                </c:pt>
                <c:pt idx="883">
                  <c:v>0.99103639069859017</c:v>
                </c:pt>
                <c:pt idx="884">
                  <c:v>0.99118499307715757</c:v>
                </c:pt>
                <c:pt idx="885">
                  <c:v>0.99133143165819892</c:v>
                </c:pt>
                <c:pt idx="886">
                  <c:v>0.99147573243663556</c:v>
                </c:pt>
                <c:pt idx="887">
                  <c:v>0.99161792119002334</c:v>
                </c:pt>
                <c:pt idx="888">
                  <c:v>0.99175802347879694</c:v>
                </c:pt>
                <c:pt idx="889">
                  <c:v>0.99189606464654512</c:v>
                </c:pt>
                <c:pt idx="890">
                  <c:v>0.99203206982031322</c:v>
                </c:pt>
                <c:pt idx="891">
                  <c:v>0.99216606391093543</c:v>
                </c:pt>
                <c:pt idx="892">
                  <c:v>0.99229807161339389</c:v>
                </c:pt>
                <c:pt idx="893">
                  <c:v>0.99242811740720582</c:v>
                </c:pt>
                <c:pt idx="894">
                  <c:v>0.99255622555683742</c:v>
                </c:pt>
                <c:pt idx="895">
                  <c:v>0.99268242011214436</c:v>
                </c:pt>
                <c:pt idx="896">
                  <c:v>0.99280672490883759</c:v>
                </c:pt>
                <c:pt idx="897">
                  <c:v>0.99292916356897609</c:v>
                </c:pt>
                <c:pt idx="898">
                  <c:v>0.99304975950148278</c:v>
                </c:pt>
                <c:pt idx="899">
                  <c:v>0.99316853590268661</c:v>
                </c:pt>
                <c:pt idx="900">
                  <c:v>0.99328551575688806</c:v>
                </c:pt>
                <c:pt idx="901">
                  <c:v>0.99340072183694783</c:v>
                </c:pt>
                <c:pt idx="902">
                  <c:v>0.99351417670489972</c:v>
                </c:pt>
                <c:pt idx="903">
                  <c:v>0.99362590271258511</c:v>
                </c:pt>
                <c:pt idx="904">
                  <c:v>0.99373592200231042</c:v>
                </c:pt>
                <c:pt idx="905">
                  <c:v>0.99384425650752628</c:v>
                </c:pt>
                <c:pt idx="906">
                  <c:v>0.99395092795352724</c:v>
                </c:pt>
                <c:pt idx="907">
                  <c:v>0.99405595785817313</c:v>
                </c:pt>
                <c:pt idx="908">
                  <c:v>0.99415936753263079</c:v>
                </c:pt>
                <c:pt idx="909">
                  <c:v>0.99426117808213499</c:v>
                </c:pt>
                <c:pt idx="910">
                  <c:v>0.99436141040676962</c:v>
                </c:pt>
                <c:pt idx="911">
                  <c:v>0.99446008520226736</c:v>
                </c:pt>
                <c:pt idx="912">
                  <c:v>0.99455722296082849</c:v>
                </c:pt>
                <c:pt idx="913">
                  <c:v>0.99465284397195719</c:v>
                </c:pt>
                <c:pt idx="914">
                  <c:v>0.99474696832331577</c:v>
                </c:pt>
                <c:pt idx="915">
                  <c:v>0.99483961590159664</c:v>
                </c:pt>
                <c:pt idx="916">
                  <c:v>0.99493080639341036</c:v>
                </c:pt>
                <c:pt idx="917">
                  <c:v>0.9950205592861906</c:v>
                </c:pt>
                <c:pt idx="918">
                  <c:v>0.99510889386911483</c:v>
                </c:pt>
                <c:pt idx="919">
                  <c:v>0.99519582923404037</c:v>
                </c:pt>
                <c:pt idx="920">
                  <c:v>0.99528138427645629</c:v>
                </c:pt>
                <c:pt idx="921">
                  <c:v>0.99536557769644896</c:v>
                </c:pt>
                <c:pt idx="922">
                  <c:v>0.99544842799968269</c:v>
                </c:pt>
                <c:pt idx="923">
                  <c:v>0.99552995349839424</c:v>
                </c:pt>
                <c:pt idx="924">
                  <c:v>0.99561017231239968</c:v>
                </c:pt>
                <c:pt idx="925">
                  <c:v>0.99568910237011599</c:v>
                </c:pt>
                <c:pt idx="926">
                  <c:v>0.99576676140959408</c:v>
                </c:pt>
                <c:pt idx="927">
                  <c:v>0.99584316697956432</c:v>
                </c:pt>
                <c:pt idx="928">
                  <c:v>0.99591833644049421</c:v>
                </c:pt>
                <c:pt idx="929">
                  <c:v>0.99599228696565745</c:v>
                </c:pt>
                <c:pt idx="930">
                  <c:v>0.99606503554221348</c:v>
                </c:pt>
                <c:pt idx="931">
                  <c:v>0.99613659897229889</c:v>
                </c:pt>
                <c:pt idx="932">
                  <c:v>0.99620699387412781</c:v>
                </c:pt>
                <c:pt idx="933">
                  <c:v>0.99627623668310328</c:v>
                </c:pt>
                <c:pt idx="934">
                  <c:v>0.99634434365293767</c:v>
                </c:pt>
                <c:pt idx="935">
                  <c:v>0.99641133085678224</c:v>
                </c:pt>
                <c:pt idx="936">
                  <c:v>0.99647721418836599</c:v>
                </c:pt>
                <c:pt idx="937">
                  <c:v>0.99654200936314263</c:v>
                </c:pt>
                <c:pt idx="938">
                  <c:v>0.99660573191944546</c:v>
                </c:pt>
                <c:pt idx="939">
                  <c:v>0.99666839721965028</c:v>
                </c:pt>
                <c:pt idx="940">
                  <c:v>0.99673002045134618</c:v>
                </c:pt>
                <c:pt idx="941">
                  <c:v>0.99679061662851232</c:v>
                </c:pt>
                <c:pt idx="942">
                  <c:v>0.99685020059270235</c:v>
                </c:pt>
                <c:pt idx="943">
                  <c:v>0.9969087870142348</c:v>
                </c:pt>
                <c:pt idx="944">
                  <c:v>0.99696639039338952</c:v>
                </c:pt>
                <c:pt idx="945">
                  <c:v>0.99702302506161034</c:v>
                </c:pt>
                <c:pt idx="946">
                  <c:v>0.99707870518271224</c:v>
                </c:pt>
                <c:pt idx="947">
                  <c:v>0.99713344475409449</c:v>
                </c:pt>
                <c:pt idx="948">
                  <c:v>0.99718725760795779</c:v>
                </c:pt>
                <c:pt idx="949">
                  <c:v>0.99724015741252692</c:v>
                </c:pt>
                <c:pt idx="950">
                  <c:v>0.99729215767327617</c:v>
                </c:pt>
                <c:pt idx="951">
                  <c:v>0.99734327173415982</c:v>
                </c:pt>
                <c:pt idx="952">
                  <c:v>0.99739351277884558</c:v>
                </c:pt>
                <c:pt idx="953">
                  <c:v>0.99744289383195106</c:v>
                </c:pt>
                <c:pt idx="954">
                  <c:v>0.99749142776028421</c:v>
                </c:pt>
                <c:pt idx="955">
                  <c:v>0.99753912727408511</c:v>
                </c:pt>
                <c:pt idx="956">
                  <c:v>0.99758600492827143</c:v>
                </c:pt>
                <c:pt idx="957">
                  <c:v>0.99763207312368485</c:v>
                </c:pt>
                <c:pt idx="958">
                  <c:v>0.99767734410834052</c:v>
                </c:pt>
                <c:pt idx="959">
                  <c:v>0.99772182997867676</c:v>
                </c:pt>
                <c:pt idx="960">
                  <c:v>0.9977655426808073</c:v>
                </c:pt>
                <c:pt idx="961">
                  <c:v>0.99780849401177429</c:v>
                </c:pt>
                <c:pt idx="962">
                  <c:v>0.9978506956208012</c:v>
                </c:pt>
                <c:pt idx="963">
                  <c:v>0.99789215901054762</c:v>
                </c:pt>
                <c:pt idx="964">
                  <c:v>0.99793289553836328</c:v>
                </c:pt>
                <c:pt idx="965">
                  <c:v>0.99797291641754293</c:v>
                </c:pt>
                <c:pt idx="966">
                  <c:v>0.99801223271858053</c:v>
                </c:pt>
                <c:pt idx="967">
                  <c:v>0.99805085537042326</c:v>
                </c:pt>
                <c:pt idx="968">
                  <c:v>0.99808879516172466</c:v>
                </c:pt>
                <c:pt idx="969">
                  <c:v>0.99812606274209714</c:v>
                </c:pt>
                <c:pt idx="970">
                  <c:v>0.99816266862336378</c:v>
                </c:pt>
                <c:pt idx="971">
                  <c:v>0.99819862318080743</c:v>
                </c:pt>
                <c:pt idx="972">
                  <c:v>0.99823393665442017</c:v>
                </c:pt>
                <c:pt idx="973">
                  <c:v>0.99826861915014953</c:v>
                </c:pt>
                <c:pt idx="974">
                  <c:v>0.99830268064114369</c:v>
                </c:pt>
                <c:pt idx="975">
                  <c:v>0.99833613096899387</c:v>
                </c:pt>
                <c:pt idx="976">
                  <c:v>0.9983689798449753</c:v>
                </c:pt>
                <c:pt idx="977">
                  <c:v>0.99840123685128424</c:v>
                </c:pt>
                <c:pt idx="978">
                  <c:v>0.99843291144227397</c:v>
                </c:pt>
                <c:pt idx="979">
                  <c:v>0.99846401294568654</c:v>
                </c:pt>
                <c:pt idx="980">
                  <c:v>0.99849455056388225</c:v>
                </c:pt>
                <c:pt idx="981">
                  <c:v>0.99852453337506542</c:v>
                </c:pt>
                <c:pt idx="982">
                  <c:v>0.99855397033450677</c:v>
                </c:pt>
                <c:pt idx="983">
                  <c:v>0.99858287027576265</c:v>
                </c:pt>
                <c:pt idx="984">
                  <c:v>0.99861124191188988</c:v>
                </c:pt>
                <c:pt idx="985">
                  <c:v>0.99863909383665717</c:v>
                </c:pt>
                <c:pt idx="986">
                  <c:v>0.99866643452575188</c:v>
                </c:pt>
                <c:pt idx="987">
                  <c:v>0.99869327233798366</c:v>
                </c:pt>
                <c:pt idx="988">
                  <c:v>0.99871961551648203</c:v>
                </c:pt>
                <c:pt idx="989">
                  <c:v>0.99874547218989107</c:v>
                </c:pt>
                <c:pt idx="990">
                  <c:v>0.99877085037355828</c:v>
                </c:pt>
                <c:pt idx="991">
                  <c:v>0.9987957579707194</c:v>
                </c:pt>
                <c:pt idx="992">
                  <c:v>0.99882020277367756</c:v>
                </c:pt>
                <c:pt idx="993">
                  <c:v>0.99884419246497824</c:v>
                </c:pt>
                <c:pt idx="994">
                  <c:v>0.99886773461857792</c:v>
                </c:pt>
                <c:pt idx="995">
                  <c:v>0.99889083670100853</c:v>
                </c:pt>
                <c:pt idx="996">
                  <c:v>0.9989135060725356</c:v>
                </c:pt>
                <c:pt idx="997">
                  <c:v>0.99893574998831125</c:v>
                </c:pt>
                <c:pt idx="998">
                  <c:v>0.99895757559952136</c:v>
                </c:pt>
                <c:pt idx="999">
                  <c:v>0.99897898995452705</c:v>
                </c:pt>
                <c:pt idx="1000">
                  <c:v>0.999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Normal!$E$6</c:f>
              <c:strCache>
                <c:ptCount val="1"/>
                <c:pt idx="0">
                  <c:v>S(x)</c:v>
                </c:pt>
              </c:strCache>
            </c:strRef>
          </c:tx>
          <c:xVal>
            <c:numRef>
              <c:f>Normal!$B$7:$B$1007</c:f>
              <c:numCache>
                <c:formatCode>0.00000</c:formatCode>
                <c:ptCount val="1001"/>
                <c:pt idx="0">
                  <c:v>-3.0902323061678132</c:v>
                </c:pt>
                <c:pt idx="1">
                  <c:v>-3.0840518415554774</c:v>
                </c:pt>
                <c:pt idx="2">
                  <c:v>-3.0778713769431416</c:v>
                </c:pt>
                <c:pt idx="3">
                  <c:v>-3.0716909123308058</c:v>
                </c:pt>
                <c:pt idx="4">
                  <c:v>-3.06551044771847</c:v>
                </c:pt>
                <c:pt idx="5">
                  <c:v>-3.0593299831061342</c:v>
                </c:pt>
                <c:pt idx="6">
                  <c:v>-3.0531495184937985</c:v>
                </c:pt>
                <c:pt idx="7">
                  <c:v>-3.0469690538814627</c:v>
                </c:pt>
                <c:pt idx="8">
                  <c:v>-3.0407885892691269</c:v>
                </c:pt>
                <c:pt idx="9">
                  <c:v>-3.0346081246567911</c:v>
                </c:pt>
                <c:pt idx="10">
                  <c:v>-3.0284276600444553</c:v>
                </c:pt>
                <c:pt idx="11">
                  <c:v>-3.0222471954321195</c:v>
                </c:pt>
                <c:pt idx="12">
                  <c:v>-3.0160667308197837</c:v>
                </c:pt>
                <c:pt idx="13">
                  <c:v>-3.0098862662074479</c:v>
                </c:pt>
                <c:pt idx="14">
                  <c:v>-3.0037058015951121</c:v>
                </c:pt>
                <c:pt idx="15">
                  <c:v>-2.9975253369827763</c:v>
                </c:pt>
                <c:pt idx="16">
                  <c:v>-2.9913448723704406</c:v>
                </c:pt>
                <c:pt idx="17">
                  <c:v>-2.9851644077581048</c:v>
                </c:pt>
                <c:pt idx="18">
                  <c:v>-2.978983943145769</c:v>
                </c:pt>
                <c:pt idx="19">
                  <c:v>-2.9728034785334332</c:v>
                </c:pt>
                <c:pt idx="20">
                  <c:v>-2.9666230139210974</c:v>
                </c:pt>
                <c:pt idx="21">
                  <c:v>-2.9604425493087616</c:v>
                </c:pt>
                <c:pt idx="22">
                  <c:v>-2.9542620846964258</c:v>
                </c:pt>
                <c:pt idx="23">
                  <c:v>-2.94808162008409</c:v>
                </c:pt>
                <c:pt idx="24">
                  <c:v>-2.9419011554717542</c:v>
                </c:pt>
                <c:pt idx="25">
                  <c:v>-2.9357206908594184</c:v>
                </c:pt>
                <c:pt idx="26">
                  <c:v>-2.9295402262470827</c:v>
                </c:pt>
                <c:pt idx="27">
                  <c:v>-2.9233597616347469</c:v>
                </c:pt>
                <c:pt idx="28">
                  <c:v>-2.9171792970224111</c:v>
                </c:pt>
                <c:pt idx="29">
                  <c:v>-2.9109988324100753</c:v>
                </c:pt>
                <c:pt idx="30">
                  <c:v>-2.9048183677977395</c:v>
                </c:pt>
                <c:pt idx="31">
                  <c:v>-2.8986379031854037</c:v>
                </c:pt>
                <c:pt idx="32">
                  <c:v>-2.8924574385730679</c:v>
                </c:pt>
                <c:pt idx="33">
                  <c:v>-2.8862769739607321</c:v>
                </c:pt>
                <c:pt idx="34">
                  <c:v>-2.8800965093483963</c:v>
                </c:pt>
                <c:pt idx="35">
                  <c:v>-2.8739160447360605</c:v>
                </c:pt>
                <c:pt idx="36">
                  <c:v>-2.8677355801237248</c:v>
                </c:pt>
                <c:pt idx="37">
                  <c:v>-2.861555115511389</c:v>
                </c:pt>
                <c:pt idx="38">
                  <c:v>-2.8553746508990532</c:v>
                </c:pt>
                <c:pt idx="39">
                  <c:v>-2.8491941862867174</c:v>
                </c:pt>
                <c:pt idx="40">
                  <c:v>-2.8430137216743816</c:v>
                </c:pt>
                <c:pt idx="41">
                  <c:v>-2.8368332570620458</c:v>
                </c:pt>
                <c:pt idx="42">
                  <c:v>-2.83065279244971</c:v>
                </c:pt>
                <c:pt idx="43">
                  <c:v>-2.8244723278373742</c:v>
                </c:pt>
                <c:pt idx="44">
                  <c:v>-2.8182918632250384</c:v>
                </c:pt>
                <c:pt idx="45">
                  <c:v>-2.8121113986127027</c:v>
                </c:pt>
                <c:pt idx="46">
                  <c:v>-2.8059309340003669</c:v>
                </c:pt>
                <c:pt idx="47">
                  <c:v>-2.7997504693880311</c:v>
                </c:pt>
                <c:pt idx="48">
                  <c:v>-2.7935700047756953</c:v>
                </c:pt>
                <c:pt idx="49">
                  <c:v>-2.7873895401633595</c:v>
                </c:pt>
                <c:pt idx="50">
                  <c:v>-2.7812090755510237</c:v>
                </c:pt>
                <c:pt idx="51">
                  <c:v>-2.7750286109386879</c:v>
                </c:pt>
                <c:pt idx="52">
                  <c:v>-2.7688481463263521</c:v>
                </c:pt>
                <c:pt idx="53">
                  <c:v>-2.7626676817140163</c:v>
                </c:pt>
                <c:pt idx="54">
                  <c:v>-2.7564872171016805</c:v>
                </c:pt>
                <c:pt idx="55">
                  <c:v>-2.7503067524893448</c:v>
                </c:pt>
                <c:pt idx="56">
                  <c:v>-2.744126287877009</c:v>
                </c:pt>
                <c:pt idx="57">
                  <c:v>-2.7379458232646732</c:v>
                </c:pt>
                <c:pt idx="58">
                  <c:v>-2.7317653586523374</c:v>
                </c:pt>
                <c:pt idx="59">
                  <c:v>-2.7255848940400016</c:v>
                </c:pt>
                <c:pt idx="60">
                  <c:v>-2.7194044294276658</c:v>
                </c:pt>
                <c:pt idx="61">
                  <c:v>-2.71322396481533</c:v>
                </c:pt>
                <c:pt idx="62">
                  <c:v>-2.7070435002029942</c:v>
                </c:pt>
                <c:pt idx="63">
                  <c:v>-2.7008630355906584</c:v>
                </c:pt>
                <c:pt idx="64">
                  <c:v>-2.6946825709783226</c:v>
                </c:pt>
                <c:pt idx="65">
                  <c:v>-2.6885021063659869</c:v>
                </c:pt>
                <c:pt idx="66">
                  <c:v>-2.6823216417536511</c:v>
                </c:pt>
                <c:pt idx="67">
                  <c:v>-2.6761411771413153</c:v>
                </c:pt>
                <c:pt idx="68">
                  <c:v>-2.6699607125289795</c:v>
                </c:pt>
                <c:pt idx="69">
                  <c:v>-2.6637802479166437</c:v>
                </c:pt>
                <c:pt idx="70">
                  <c:v>-2.6575997833043079</c:v>
                </c:pt>
                <c:pt idx="71">
                  <c:v>-2.6514193186919721</c:v>
                </c:pt>
                <c:pt idx="72">
                  <c:v>-2.6452388540796363</c:v>
                </c:pt>
                <c:pt idx="73">
                  <c:v>-2.6390583894673005</c:v>
                </c:pt>
                <c:pt idx="74">
                  <c:v>-2.6328779248549647</c:v>
                </c:pt>
                <c:pt idx="75">
                  <c:v>-2.626697460242629</c:v>
                </c:pt>
                <c:pt idx="76">
                  <c:v>-2.6205169956302932</c:v>
                </c:pt>
                <c:pt idx="77">
                  <c:v>-2.6143365310179574</c:v>
                </c:pt>
                <c:pt idx="78">
                  <c:v>-2.6081560664056216</c:v>
                </c:pt>
                <c:pt idx="79">
                  <c:v>-2.6019756017932858</c:v>
                </c:pt>
                <c:pt idx="80">
                  <c:v>-2.59579513718095</c:v>
                </c:pt>
                <c:pt idx="81">
                  <c:v>-2.5896146725686142</c:v>
                </c:pt>
                <c:pt idx="82">
                  <c:v>-2.5834342079562784</c:v>
                </c:pt>
                <c:pt idx="83">
                  <c:v>-2.5772537433439426</c:v>
                </c:pt>
                <c:pt idx="84">
                  <c:v>-2.5710732787316068</c:v>
                </c:pt>
                <c:pt idx="85">
                  <c:v>-2.5648928141192711</c:v>
                </c:pt>
                <c:pt idx="86">
                  <c:v>-2.5587123495069353</c:v>
                </c:pt>
                <c:pt idx="87">
                  <c:v>-2.5525318848945995</c:v>
                </c:pt>
                <c:pt idx="88">
                  <c:v>-2.5463514202822637</c:v>
                </c:pt>
                <c:pt idx="89">
                  <c:v>-2.5401709556699279</c:v>
                </c:pt>
                <c:pt idx="90">
                  <c:v>-2.5339904910575921</c:v>
                </c:pt>
                <c:pt idx="91">
                  <c:v>-2.5278100264452563</c:v>
                </c:pt>
                <c:pt idx="92">
                  <c:v>-2.5216295618329205</c:v>
                </c:pt>
                <c:pt idx="93">
                  <c:v>-2.5154490972205847</c:v>
                </c:pt>
                <c:pt idx="94">
                  <c:v>-2.509268632608249</c:v>
                </c:pt>
                <c:pt idx="95">
                  <c:v>-2.5030881679959132</c:v>
                </c:pt>
                <c:pt idx="96">
                  <c:v>-2.4969077033835774</c:v>
                </c:pt>
                <c:pt idx="97">
                  <c:v>-2.4907272387712416</c:v>
                </c:pt>
                <c:pt idx="98">
                  <c:v>-2.4845467741589058</c:v>
                </c:pt>
                <c:pt idx="99">
                  <c:v>-2.47836630954657</c:v>
                </c:pt>
                <c:pt idx="100">
                  <c:v>-2.4721858449342342</c:v>
                </c:pt>
                <c:pt idx="101">
                  <c:v>-2.4660053803218984</c:v>
                </c:pt>
                <c:pt idx="102">
                  <c:v>-2.4598249157095626</c:v>
                </c:pt>
                <c:pt idx="103">
                  <c:v>-2.4536444510972268</c:v>
                </c:pt>
                <c:pt idx="104">
                  <c:v>-2.4474639864848911</c:v>
                </c:pt>
                <c:pt idx="105">
                  <c:v>-2.4412835218725553</c:v>
                </c:pt>
                <c:pt idx="106">
                  <c:v>-2.4351030572602195</c:v>
                </c:pt>
                <c:pt idx="107">
                  <c:v>-2.4289225926478837</c:v>
                </c:pt>
                <c:pt idx="108">
                  <c:v>-2.4227421280355479</c:v>
                </c:pt>
                <c:pt idx="109">
                  <c:v>-2.4165616634232121</c:v>
                </c:pt>
                <c:pt idx="110">
                  <c:v>-2.4103811988108763</c:v>
                </c:pt>
                <c:pt idx="111">
                  <c:v>-2.4042007341985405</c:v>
                </c:pt>
                <c:pt idx="112">
                  <c:v>-2.3980202695862047</c:v>
                </c:pt>
                <c:pt idx="113">
                  <c:v>-2.3918398049738689</c:v>
                </c:pt>
                <c:pt idx="114">
                  <c:v>-2.3856593403615332</c:v>
                </c:pt>
                <c:pt idx="115">
                  <c:v>-2.3794788757491974</c:v>
                </c:pt>
                <c:pt idx="116">
                  <c:v>-2.3732984111368616</c:v>
                </c:pt>
                <c:pt idx="117">
                  <c:v>-2.3671179465245258</c:v>
                </c:pt>
                <c:pt idx="118">
                  <c:v>-2.36093748191219</c:v>
                </c:pt>
                <c:pt idx="119">
                  <c:v>-2.3547570172998542</c:v>
                </c:pt>
                <c:pt idx="120">
                  <c:v>-2.3485765526875184</c:v>
                </c:pt>
                <c:pt idx="121">
                  <c:v>-2.3423960880751826</c:v>
                </c:pt>
                <c:pt idx="122">
                  <c:v>-2.3362156234628468</c:v>
                </c:pt>
                <c:pt idx="123">
                  <c:v>-2.330035158850511</c:v>
                </c:pt>
                <c:pt idx="124">
                  <c:v>-2.3238546942381753</c:v>
                </c:pt>
                <c:pt idx="125">
                  <c:v>-2.3176742296258395</c:v>
                </c:pt>
                <c:pt idx="126">
                  <c:v>-2.3114937650135037</c:v>
                </c:pt>
                <c:pt idx="127">
                  <c:v>-2.3053133004011679</c:v>
                </c:pt>
                <c:pt idx="128">
                  <c:v>-2.2991328357888321</c:v>
                </c:pt>
                <c:pt idx="129">
                  <c:v>-2.2929523711764963</c:v>
                </c:pt>
                <c:pt idx="130">
                  <c:v>-2.2867719065641605</c:v>
                </c:pt>
                <c:pt idx="131">
                  <c:v>-2.2805914419518247</c:v>
                </c:pt>
                <c:pt idx="132">
                  <c:v>-2.2744109773394889</c:v>
                </c:pt>
                <c:pt idx="133">
                  <c:v>-2.2682305127271531</c:v>
                </c:pt>
                <c:pt idx="134">
                  <c:v>-2.2620500481148174</c:v>
                </c:pt>
                <c:pt idx="135">
                  <c:v>-2.2558695835024816</c:v>
                </c:pt>
                <c:pt idx="136">
                  <c:v>-2.2496891188901458</c:v>
                </c:pt>
                <c:pt idx="137">
                  <c:v>-2.24350865427781</c:v>
                </c:pt>
                <c:pt idx="138">
                  <c:v>-2.2373281896654742</c:v>
                </c:pt>
                <c:pt idx="139">
                  <c:v>-2.2311477250531384</c:v>
                </c:pt>
                <c:pt idx="140">
                  <c:v>-2.2249672604408026</c:v>
                </c:pt>
                <c:pt idx="141">
                  <c:v>-2.2187867958284668</c:v>
                </c:pt>
                <c:pt idx="142">
                  <c:v>-2.212606331216131</c:v>
                </c:pt>
                <c:pt idx="143">
                  <c:v>-2.2064258666037952</c:v>
                </c:pt>
                <c:pt idx="144">
                  <c:v>-2.2002454019914595</c:v>
                </c:pt>
                <c:pt idx="145">
                  <c:v>-2.1940649373791237</c:v>
                </c:pt>
                <c:pt idx="146">
                  <c:v>-2.1878844727667879</c:v>
                </c:pt>
                <c:pt idx="147">
                  <c:v>-2.1817040081544521</c:v>
                </c:pt>
                <c:pt idx="148">
                  <c:v>-2.1755235435421163</c:v>
                </c:pt>
                <c:pt idx="149">
                  <c:v>-2.1693430789297805</c:v>
                </c:pt>
                <c:pt idx="150">
                  <c:v>-2.1631626143174447</c:v>
                </c:pt>
                <c:pt idx="151">
                  <c:v>-2.1569821497051089</c:v>
                </c:pt>
                <c:pt idx="152">
                  <c:v>-2.1508016850927731</c:v>
                </c:pt>
                <c:pt idx="153">
                  <c:v>-2.1446212204804374</c:v>
                </c:pt>
                <c:pt idx="154">
                  <c:v>-2.1384407558681016</c:v>
                </c:pt>
                <c:pt idx="155">
                  <c:v>-2.1322602912557658</c:v>
                </c:pt>
                <c:pt idx="156">
                  <c:v>-2.12607982664343</c:v>
                </c:pt>
                <c:pt idx="157">
                  <c:v>-2.1198993620310942</c:v>
                </c:pt>
                <c:pt idx="158">
                  <c:v>-2.1137188974187584</c:v>
                </c:pt>
                <c:pt idx="159">
                  <c:v>-2.1075384328064226</c:v>
                </c:pt>
                <c:pt idx="160">
                  <c:v>-2.1013579681940868</c:v>
                </c:pt>
                <c:pt idx="161">
                  <c:v>-2.095177503581751</c:v>
                </c:pt>
                <c:pt idx="162">
                  <c:v>-2.0889970389694152</c:v>
                </c:pt>
                <c:pt idx="163">
                  <c:v>-2.0828165743570795</c:v>
                </c:pt>
                <c:pt idx="164">
                  <c:v>-2.0766361097447437</c:v>
                </c:pt>
                <c:pt idx="165">
                  <c:v>-2.0704556451324079</c:v>
                </c:pt>
                <c:pt idx="166">
                  <c:v>-2.0642751805200721</c:v>
                </c:pt>
                <c:pt idx="167">
                  <c:v>-2.0580947159077363</c:v>
                </c:pt>
                <c:pt idx="168">
                  <c:v>-2.0519142512954005</c:v>
                </c:pt>
                <c:pt idx="169">
                  <c:v>-2.0457337866830647</c:v>
                </c:pt>
                <c:pt idx="170">
                  <c:v>-2.0395533220707289</c:v>
                </c:pt>
                <c:pt idx="171">
                  <c:v>-2.0333728574583931</c:v>
                </c:pt>
                <c:pt idx="172">
                  <c:v>-2.0271923928460573</c:v>
                </c:pt>
                <c:pt idx="173">
                  <c:v>-2.0210119282337216</c:v>
                </c:pt>
                <c:pt idx="174">
                  <c:v>-2.0148314636213858</c:v>
                </c:pt>
                <c:pt idx="175">
                  <c:v>-2.00865099900905</c:v>
                </c:pt>
                <c:pt idx="176">
                  <c:v>-2.0024705343967142</c:v>
                </c:pt>
                <c:pt idx="177">
                  <c:v>-1.9962900697843786</c:v>
                </c:pt>
                <c:pt idx="178">
                  <c:v>-1.9901096051720431</c:v>
                </c:pt>
                <c:pt idx="179">
                  <c:v>-1.9839291405597075</c:v>
                </c:pt>
                <c:pt idx="180">
                  <c:v>-1.9777486759473719</c:v>
                </c:pt>
                <c:pt idx="181">
                  <c:v>-1.9715682113350363</c:v>
                </c:pt>
                <c:pt idx="182">
                  <c:v>-1.9653877467227008</c:v>
                </c:pt>
                <c:pt idx="183">
                  <c:v>-1.9592072821103652</c:v>
                </c:pt>
                <c:pt idx="184">
                  <c:v>-1.9530268174980296</c:v>
                </c:pt>
                <c:pt idx="185">
                  <c:v>-1.9468463528856941</c:v>
                </c:pt>
                <c:pt idx="186">
                  <c:v>-1.9406658882733585</c:v>
                </c:pt>
                <c:pt idx="187">
                  <c:v>-1.9344854236610229</c:v>
                </c:pt>
                <c:pt idx="188">
                  <c:v>-1.9283049590486874</c:v>
                </c:pt>
                <c:pt idx="189">
                  <c:v>-1.9221244944363518</c:v>
                </c:pt>
                <c:pt idx="190">
                  <c:v>-1.9159440298240162</c:v>
                </c:pt>
                <c:pt idx="191">
                  <c:v>-1.9097635652116807</c:v>
                </c:pt>
                <c:pt idx="192">
                  <c:v>-1.9035831005993451</c:v>
                </c:pt>
                <c:pt idx="193">
                  <c:v>-1.8974026359870095</c:v>
                </c:pt>
                <c:pt idx="194">
                  <c:v>-1.891222171374674</c:v>
                </c:pt>
                <c:pt idx="195">
                  <c:v>-1.8850417067623384</c:v>
                </c:pt>
                <c:pt idx="196">
                  <c:v>-1.8788612421500028</c:v>
                </c:pt>
                <c:pt idx="197">
                  <c:v>-1.8726807775376673</c:v>
                </c:pt>
                <c:pt idx="198">
                  <c:v>-1.8665003129253317</c:v>
                </c:pt>
                <c:pt idx="199">
                  <c:v>-1.8603198483129961</c:v>
                </c:pt>
                <c:pt idx="200">
                  <c:v>-1.8541393837006606</c:v>
                </c:pt>
                <c:pt idx="201">
                  <c:v>-1.847958919088325</c:v>
                </c:pt>
                <c:pt idx="202">
                  <c:v>-1.8417784544759894</c:v>
                </c:pt>
                <c:pt idx="203">
                  <c:v>-1.8355979898636539</c:v>
                </c:pt>
                <c:pt idx="204">
                  <c:v>-1.8294175252513183</c:v>
                </c:pt>
                <c:pt idx="205">
                  <c:v>-1.8232370606389827</c:v>
                </c:pt>
                <c:pt idx="206">
                  <c:v>-1.8170565960266472</c:v>
                </c:pt>
                <c:pt idx="207">
                  <c:v>-1.8108761314143116</c:v>
                </c:pt>
                <c:pt idx="208">
                  <c:v>-1.804695666801976</c:v>
                </c:pt>
                <c:pt idx="209">
                  <c:v>-1.7985152021896404</c:v>
                </c:pt>
                <c:pt idx="210">
                  <c:v>-1.7923347375773049</c:v>
                </c:pt>
                <c:pt idx="211">
                  <c:v>-1.7861542729649693</c:v>
                </c:pt>
                <c:pt idx="212">
                  <c:v>-1.7799738083526337</c:v>
                </c:pt>
                <c:pt idx="213">
                  <c:v>-1.7737933437402982</c:v>
                </c:pt>
                <c:pt idx="214">
                  <c:v>-1.7676128791279626</c:v>
                </c:pt>
                <c:pt idx="215">
                  <c:v>-1.761432414515627</c:v>
                </c:pt>
                <c:pt idx="216">
                  <c:v>-1.7552519499032915</c:v>
                </c:pt>
                <c:pt idx="217">
                  <c:v>-1.7490714852909559</c:v>
                </c:pt>
                <c:pt idx="218">
                  <c:v>-1.7428910206786203</c:v>
                </c:pt>
                <c:pt idx="219">
                  <c:v>-1.7367105560662848</c:v>
                </c:pt>
                <c:pt idx="220">
                  <c:v>-1.7305300914539492</c:v>
                </c:pt>
                <c:pt idx="221">
                  <c:v>-1.7243496268416136</c:v>
                </c:pt>
                <c:pt idx="222">
                  <c:v>-1.7181691622292781</c:v>
                </c:pt>
                <c:pt idx="223">
                  <c:v>-1.7119886976169425</c:v>
                </c:pt>
                <c:pt idx="224">
                  <c:v>-1.7058082330046069</c:v>
                </c:pt>
                <c:pt idx="225">
                  <c:v>-1.6996277683922714</c:v>
                </c:pt>
                <c:pt idx="226">
                  <c:v>-1.6934473037799358</c:v>
                </c:pt>
                <c:pt idx="227">
                  <c:v>-1.6872668391676002</c:v>
                </c:pt>
                <c:pt idx="228">
                  <c:v>-1.6810863745552647</c:v>
                </c:pt>
                <c:pt idx="229">
                  <c:v>-1.6749059099429291</c:v>
                </c:pt>
                <c:pt idx="230">
                  <c:v>-1.6687254453305935</c:v>
                </c:pt>
                <c:pt idx="231">
                  <c:v>-1.662544980718258</c:v>
                </c:pt>
                <c:pt idx="232">
                  <c:v>-1.6563645161059224</c:v>
                </c:pt>
                <c:pt idx="233">
                  <c:v>-1.6501840514935868</c:v>
                </c:pt>
                <c:pt idx="234">
                  <c:v>-1.6440035868812513</c:v>
                </c:pt>
                <c:pt idx="235">
                  <c:v>-1.6378231222689157</c:v>
                </c:pt>
                <c:pt idx="236">
                  <c:v>-1.6316426576565801</c:v>
                </c:pt>
                <c:pt idx="237">
                  <c:v>-1.6254621930442446</c:v>
                </c:pt>
                <c:pt idx="238">
                  <c:v>-1.619281728431909</c:v>
                </c:pt>
                <c:pt idx="239">
                  <c:v>-1.6131012638195734</c:v>
                </c:pt>
                <c:pt idx="240">
                  <c:v>-1.6069207992072378</c:v>
                </c:pt>
                <c:pt idx="241">
                  <c:v>-1.6007403345949023</c:v>
                </c:pt>
                <c:pt idx="242">
                  <c:v>-1.5945598699825667</c:v>
                </c:pt>
                <c:pt idx="243">
                  <c:v>-1.5883794053702311</c:v>
                </c:pt>
                <c:pt idx="244">
                  <c:v>-1.5821989407578956</c:v>
                </c:pt>
                <c:pt idx="245">
                  <c:v>-1.57601847614556</c:v>
                </c:pt>
                <c:pt idx="246">
                  <c:v>-1.5698380115332244</c:v>
                </c:pt>
                <c:pt idx="247">
                  <c:v>-1.5636575469208889</c:v>
                </c:pt>
                <c:pt idx="248">
                  <c:v>-1.5574770823085533</c:v>
                </c:pt>
                <c:pt idx="249">
                  <c:v>-1.5512966176962177</c:v>
                </c:pt>
                <c:pt idx="250">
                  <c:v>-1.5451161530838822</c:v>
                </c:pt>
                <c:pt idx="251">
                  <c:v>-1.5389356884715466</c:v>
                </c:pt>
                <c:pt idx="252">
                  <c:v>-1.532755223859211</c:v>
                </c:pt>
                <c:pt idx="253">
                  <c:v>-1.5265747592468755</c:v>
                </c:pt>
                <c:pt idx="254">
                  <c:v>-1.5203942946345399</c:v>
                </c:pt>
                <c:pt idx="255">
                  <c:v>-1.5142138300222043</c:v>
                </c:pt>
                <c:pt idx="256">
                  <c:v>-1.5080333654098688</c:v>
                </c:pt>
                <c:pt idx="257">
                  <c:v>-1.5018529007975332</c:v>
                </c:pt>
                <c:pt idx="258">
                  <c:v>-1.4956724361851976</c:v>
                </c:pt>
                <c:pt idx="259">
                  <c:v>-1.4894919715728621</c:v>
                </c:pt>
                <c:pt idx="260">
                  <c:v>-1.4833115069605265</c:v>
                </c:pt>
                <c:pt idx="261">
                  <c:v>-1.4771310423481909</c:v>
                </c:pt>
                <c:pt idx="262">
                  <c:v>-1.4709505777358554</c:v>
                </c:pt>
                <c:pt idx="263">
                  <c:v>-1.4647701131235198</c:v>
                </c:pt>
                <c:pt idx="264">
                  <c:v>-1.4585896485111842</c:v>
                </c:pt>
                <c:pt idx="265">
                  <c:v>-1.4524091838988487</c:v>
                </c:pt>
                <c:pt idx="266">
                  <c:v>-1.4462287192865131</c:v>
                </c:pt>
                <c:pt idx="267">
                  <c:v>-1.4400482546741775</c:v>
                </c:pt>
                <c:pt idx="268">
                  <c:v>-1.433867790061842</c:v>
                </c:pt>
                <c:pt idx="269">
                  <c:v>-1.4276873254495064</c:v>
                </c:pt>
                <c:pt idx="270">
                  <c:v>-1.4215068608371708</c:v>
                </c:pt>
                <c:pt idx="271">
                  <c:v>-1.4153263962248352</c:v>
                </c:pt>
                <c:pt idx="272">
                  <c:v>-1.4091459316124997</c:v>
                </c:pt>
                <c:pt idx="273">
                  <c:v>-1.4029654670001641</c:v>
                </c:pt>
                <c:pt idx="274">
                  <c:v>-1.3967850023878285</c:v>
                </c:pt>
                <c:pt idx="275">
                  <c:v>-1.390604537775493</c:v>
                </c:pt>
                <c:pt idx="276">
                  <c:v>-1.3844240731631574</c:v>
                </c:pt>
                <c:pt idx="277">
                  <c:v>-1.3782436085508218</c:v>
                </c:pt>
                <c:pt idx="278">
                  <c:v>-1.3720631439384863</c:v>
                </c:pt>
                <c:pt idx="279">
                  <c:v>-1.3658826793261507</c:v>
                </c:pt>
                <c:pt idx="280">
                  <c:v>-1.3597022147138151</c:v>
                </c:pt>
                <c:pt idx="281">
                  <c:v>-1.3535217501014796</c:v>
                </c:pt>
                <c:pt idx="282">
                  <c:v>-1.347341285489144</c:v>
                </c:pt>
                <c:pt idx="283">
                  <c:v>-1.3411608208768084</c:v>
                </c:pt>
                <c:pt idx="284">
                  <c:v>-1.3349803562644729</c:v>
                </c:pt>
                <c:pt idx="285">
                  <c:v>-1.3287998916521373</c:v>
                </c:pt>
                <c:pt idx="286">
                  <c:v>-1.3226194270398017</c:v>
                </c:pt>
                <c:pt idx="287">
                  <c:v>-1.3164389624274662</c:v>
                </c:pt>
                <c:pt idx="288">
                  <c:v>-1.3102584978151306</c:v>
                </c:pt>
                <c:pt idx="289">
                  <c:v>-1.304078033202795</c:v>
                </c:pt>
                <c:pt idx="290">
                  <c:v>-1.2978975685904595</c:v>
                </c:pt>
                <c:pt idx="291">
                  <c:v>-1.2917171039781239</c:v>
                </c:pt>
                <c:pt idx="292">
                  <c:v>-1.2855366393657883</c:v>
                </c:pt>
                <c:pt idx="293">
                  <c:v>-1.2793561747534528</c:v>
                </c:pt>
                <c:pt idx="294">
                  <c:v>-1.2731757101411172</c:v>
                </c:pt>
                <c:pt idx="295">
                  <c:v>-1.2669952455287816</c:v>
                </c:pt>
                <c:pt idx="296">
                  <c:v>-1.2608147809164461</c:v>
                </c:pt>
                <c:pt idx="297">
                  <c:v>-1.2546343163041105</c:v>
                </c:pt>
                <c:pt idx="298">
                  <c:v>-1.2484538516917749</c:v>
                </c:pt>
                <c:pt idx="299">
                  <c:v>-1.2422733870794394</c:v>
                </c:pt>
                <c:pt idx="300">
                  <c:v>-1.2360929224671038</c:v>
                </c:pt>
                <c:pt idx="301">
                  <c:v>-1.2299124578547682</c:v>
                </c:pt>
                <c:pt idx="302">
                  <c:v>-1.2237319932424326</c:v>
                </c:pt>
                <c:pt idx="303">
                  <c:v>-1.2175515286300971</c:v>
                </c:pt>
                <c:pt idx="304">
                  <c:v>-1.2113710640177615</c:v>
                </c:pt>
                <c:pt idx="305">
                  <c:v>-1.2051905994054259</c:v>
                </c:pt>
                <c:pt idx="306">
                  <c:v>-1.1990101347930904</c:v>
                </c:pt>
                <c:pt idx="307">
                  <c:v>-1.1928296701807548</c:v>
                </c:pt>
                <c:pt idx="308">
                  <c:v>-1.1866492055684192</c:v>
                </c:pt>
                <c:pt idx="309">
                  <c:v>-1.1804687409560837</c:v>
                </c:pt>
                <c:pt idx="310">
                  <c:v>-1.1742882763437481</c:v>
                </c:pt>
                <c:pt idx="311">
                  <c:v>-1.1681078117314125</c:v>
                </c:pt>
                <c:pt idx="312">
                  <c:v>-1.161927347119077</c:v>
                </c:pt>
                <c:pt idx="313">
                  <c:v>-1.1557468825067414</c:v>
                </c:pt>
                <c:pt idx="314">
                  <c:v>-1.1495664178944058</c:v>
                </c:pt>
                <c:pt idx="315">
                  <c:v>-1.1433859532820703</c:v>
                </c:pt>
                <c:pt idx="316">
                  <c:v>-1.1372054886697347</c:v>
                </c:pt>
                <c:pt idx="317">
                  <c:v>-1.1310250240573991</c:v>
                </c:pt>
                <c:pt idx="318">
                  <c:v>-1.1248445594450636</c:v>
                </c:pt>
                <c:pt idx="319">
                  <c:v>-1.118664094832728</c:v>
                </c:pt>
                <c:pt idx="320">
                  <c:v>-1.1124836302203924</c:v>
                </c:pt>
                <c:pt idx="321">
                  <c:v>-1.1063031656080569</c:v>
                </c:pt>
                <c:pt idx="322">
                  <c:v>-1.1001227009957213</c:v>
                </c:pt>
                <c:pt idx="323">
                  <c:v>-1.0939422363833857</c:v>
                </c:pt>
                <c:pt idx="324">
                  <c:v>-1.0877617717710502</c:v>
                </c:pt>
                <c:pt idx="325">
                  <c:v>-1.0815813071587146</c:v>
                </c:pt>
                <c:pt idx="326">
                  <c:v>-1.075400842546379</c:v>
                </c:pt>
                <c:pt idx="327">
                  <c:v>-1.0692203779340435</c:v>
                </c:pt>
                <c:pt idx="328">
                  <c:v>-1.0630399133217079</c:v>
                </c:pt>
                <c:pt idx="329">
                  <c:v>-1.0568594487093723</c:v>
                </c:pt>
                <c:pt idx="330">
                  <c:v>-1.0506789840970368</c:v>
                </c:pt>
                <c:pt idx="331">
                  <c:v>-1.0444985194847012</c:v>
                </c:pt>
                <c:pt idx="332">
                  <c:v>-1.0383180548723656</c:v>
                </c:pt>
                <c:pt idx="333">
                  <c:v>-1.03213759026003</c:v>
                </c:pt>
                <c:pt idx="334">
                  <c:v>-1.0259571256476945</c:v>
                </c:pt>
                <c:pt idx="335">
                  <c:v>-1.0197766610353589</c:v>
                </c:pt>
                <c:pt idx="336">
                  <c:v>-1.0135961964230233</c:v>
                </c:pt>
                <c:pt idx="337">
                  <c:v>-1.0074157318106878</c:v>
                </c:pt>
                <c:pt idx="338">
                  <c:v>-1.0012352671983522</c:v>
                </c:pt>
                <c:pt idx="339">
                  <c:v>-0.99505480258601653</c:v>
                </c:pt>
                <c:pt idx="340">
                  <c:v>-0.98887433797368085</c:v>
                </c:pt>
                <c:pt idx="341">
                  <c:v>-0.98269387336134517</c:v>
                </c:pt>
                <c:pt idx="342">
                  <c:v>-0.97651340874900949</c:v>
                </c:pt>
                <c:pt idx="343">
                  <c:v>-0.97033294413667381</c:v>
                </c:pt>
                <c:pt idx="344">
                  <c:v>-0.96415247952433814</c:v>
                </c:pt>
                <c:pt idx="345">
                  <c:v>-0.95797201491200246</c:v>
                </c:pt>
                <c:pt idx="346">
                  <c:v>-0.95179155029966678</c:v>
                </c:pt>
                <c:pt idx="347">
                  <c:v>-0.9456110856873311</c:v>
                </c:pt>
                <c:pt idx="348">
                  <c:v>-0.93943062107499542</c:v>
                </c:pt>
                <c:pt idx="349">
                  <c:v>-0.93325015646265974</c:v>
                </c:pt>
                <c:pt idx="350">
                  <c:v>-0.92706969185032406</c:v>
                </c:pt>
                <c:pt idx="351">
                  <c:v>-0.92088922723798838</c:v>
                </c:pt>
                <c:pt idx="352">
                  <c:v>-0.9147087626256527</c:v>
                </c:pt>
                <c:pt idx="353">
                  <c:v>-0.90852829801331703</c:v>
                </c:pt>
                <c:pt idx="354">
                  <c:v>-0.90234783340098135</c:v>
                </c:pt>
                <c:pt idx="355">
                  <c:v>-0.89616736878864567</c:v>
                </c:pt>
                <c:pt idx="356">
                  <c:v>-0.88998690417630999</c:v>
                </c:pt>
                <c:pt idx="357">
                  <c:v>-0.88380643956397431</c:v>
                </c:pt>
                <c:pt idx="358">
                  <c:v>-0.87762597495163863</c:v>
                </c:pt>
                <c:pt idx="359">
                  <c:v>-0.87144551033930295</c:v>
                </c:pt>
                <c:pt idx="360">
                  <c:v>-0.86526504572696727</c:v>
                </c:pt>
                <c:pt idx="361">
                  <c:v>-0.8590845811146316</c:v>
                </c:pt>
                <c:pt idx="362">
                  <c:v>-0.85290411650229592</c:v>
                </c:pt>
                <c:pt idx="363">
                  <c:v>-0.84672365188996024</c:v>
                </c:pt>
                <c:pt idx="364">
                  <c:v>-0.84054318727762456</c:v>
                </c:pt>
                <c:pt idx="365">
                  <c:v>-0.83436272266528888</c:v>
                </c:pt>
                <c:pt idx="366">
                  <c:v>-0.8281822580529532</c:v>
                </c:pt>
                <c:pt idx="367">
                  <c:v>-0.82200179344061752</c:v>
                </c:pt>
                <c:pt idx="368">
                  <c:v>-0.81582132882828184</c:v>
                </c:pt>
                <c:pt idx="369">
                  <c:v>-0.80964086421594617</c:v>
                </c:pt>
                <c:pt idx="370">
                  <c:v>-0.80346039960361049</c:v>
                </c:pt>
                <c:pt idx="371">
                  <c:v>-0.79727993499127481</c:v>
                </c:pt>
                <c:pt idx="372">
                  <c:v>-0.79109947037893913</c:v>
                </c:pt>
                <c:pt idx="373">
                  <c:v>-0.78491900576660345</c:v>
                </c:pt>
                <c:pt idx="374">
                  <c:v>-0.77873854115426777</c:v>
                </c:pt>
                <c:pt idx="375">
                  <c:v>-0.77255807654193209</c:v>
                </c:pt>
                <c:pt idx="376">
                  <c:v>-0.76637761192959641</c:v>
                </c:pt>
                <c:pt idx="377">
                  <c:v>-0.76019714731726074</c:v>
                </c:pt>
                <c:pt idx="378">
                  <c:v>-0.75401668270492506</c:v>
                </c:pt>
                <c:pt idx="379">
                  <c:v>-0.74783621809258938</c:v>
                </c:pt>
                <c:pt idx="380">
                  <c:v>-0.7416557534802537</c:v>
                </c:pt>
                <c:pt idx="381">
                  <c:v>-0.73547528886791802</c:v>
                </c:pt>
                <c:pt idx="382">
                  <c:v>-0.72929482425558234</c:v>
                </c:pt>
                <c:pt idx="383">
                  <c:v>-0.72311435964324666</c:v>
                </c:pt>
                <c:pt idx="384">
                  <c:v>-0.71693389503091098</c:v>
                </c:pt>
                <c:pt idx="385">
                  <c:v>-0.7107534304185753</c:v>
                </c:pt>
                <c:pt idx="386">
                  <c:v>-0.70457296580623963</c:v>
                </c:pt>
                <c:pt idx="387">
                  <c:v>-0.69839250119390395</c:v>
                </c:pt>
                <c:pt idx="388">
                  <c:v>-0.69221203658156827</c:v>
                </c:pt>
                <c:pt idx="389">
                  <c:v>-0.68603157196923259</c:v>
                </c:pt>
                <c:pt idx="390">
                  <c:v>-0.67985110735689691</c:v>
                </c:pt>
                <c:pt idx="391">
                  <c:v>-0.67367064274456123</c:v>
                </c:pt>
                <c:pt idx="392">
                  <c:v>-0.66749017813222555</c:v>
                </c:pt>
                <c:pt idx="393">
                  <c:v>-0.66130971351988987</c:v>
                </c:pt>
                <c:pt idx="394">
                  <c:v>-0.6551292489075542</c:v>
                </c:pt>
                <c:pt idx="395">
                  <c:v>-0.64894878429521852</c:v>
                </c:pt>
                <c:pt idx="396">
                  <c:v>-0.64276831968288284</c:v>
                </c:pt>
                <c:pt idx="397">
                  <c:v>-0.63658785507054716</c:v>
                </c:pt>
                <c:pt idx="398">
                  <c:v>-0.63040739045821148</c:v>
                </c:pt>
                <c:pt idx="399">
                  <c:v>-0.6242269258458758</c:v>
                </c:pt>
                <c:pt idx="400">
                  <c:v>-0.61804646123354012</c:v>
                </c:pt>
                <c:pt idx="401">
                  <c:v>-0.61186599662120444</c:v>
                </c:pt>
                <c:pt idx="402">
                  <c:v>-0.60568553200886877</c:v>
                </c:pt>
                <c:pt idx="403">
                  <c:v>-0.59950506739653309</c:v>
                </c:pt>
                <c:pt idx="404">
                  <c:v>-0.59332460278419741</c:v>
                </c:pt>
                <c:pt idx="405">
                  <c:v>-0.58714413817186173</c:v>
                </c:pt>
                <c:pt idx="406">
                  <c:v>-0.58096367355952605</c:v>
                </c:pt>
                <c:pt idx="407">
                  <c:v>-0.57478320894719037</c:v>
                </c:pt>
                <c:pt idx="408">
                  <c:v>-0.56860274433485469</c:v>
                </c:pt>
                <c:pt idx="409">
                  <c:v>-0.56242227972251901</c:v>
                </c:pt>
                <c:pt idx="410">
                  <c:v>-0.55624181511018334</c:v>
                </c:pt>
                <c:pt idx="411">
                  <c:v>-0.55006135049784766</c:v>
                </c:pt>
                <c:pt idx="412">
                  <c:v>-0.54388088588551198</c:v>
                </c:pt>
                <c:pt idx="413">
                  <c:v>-0.5377004212731763</c:v>
                </c:pt>
                <c:pt idx="414">
                  <c:v>-0.53151995666084062</c:v>
                </c:pt>
                <c:pt idx="415">
                  <c:v>-0.52533949204850494</c:v>
                </c:pt>
                <c:pt idx="416">
                  <c:v>-0.51915902743616926</c:v>
                </c:pt>
                <c:pt idx="417">
                  <c:v>-0.51297856282383358</c:v>
                </c:pt>
                <c:pt idx="418">
                  <c:v>-0.5067980982114979</c:v>
                </c:pt>
                <c:pt idx="419">
                  <c:v>-0.50061763359916223</c:v>
                </c:pt>
                <c:pt idx="420">
                  <c:v>-0.4944371689868266</c:v>
                </c:pt>
                <c:pt idx="421">
                  <c:v>-0.48825670437449098</c:v>
                </c:pt>
                <c:pt idx="422">
                  <c:v>-0.48207623976215536</c:v>
                </c:pt>
                <c:pt idx="423">
                  <c:v>-0.47589577514981973</c:v>
                </c:pt>
                <c:pt idx="424">
                  <c:v>-0.46971531053748411</c:v>
                </c:pt>
                <c:pt idx="425">
                  <c:v>-0.46353484592514849</c:v>
                </c:pt>
                <c:pt idx="426">
                  <c:v>-0.45735438131281286</c:v>
                </c:pt>
                <c:pt idx="427">
                  <c:v>-0.45117391670047724</c:v>
                </c:pt>
                <c:pt idx="428">
                  <c:v>-0.44499345208814162</c:v>
                </c:pt>
                <c:pt idx="429">
                  <c:v>-0.43881298747580599</c:v>
                </c:pt>
                <c:pt idx="430">
                  <c:v>-0.43263252286347037</c:v>
                </c:pt>
                <c:pt idx="431">
                  <c:v>-0.42645205825113475</c:v>
                </c:pt>
                <c:pt idx="432">
                  <c:v>-0.42027159363879912</c:v>
                </c:pt>
                <c:pt idx="433">
                  <c:v>-0.4140911290264635</c:v>
                </c:pt>
                <c:pt idx="434">
                  <c:v>-0.40791066441412788</c:v>
                </c:pt>
                <c:pt idx="435">
                  <c:v>-0.40173019980179225</c:v>
                </c:pt>
                <c:pt idx="436">
                  <c:v>-0.39554973518945663</c:v>
                </c:pt>
                <c:pt idx="437">
                  <c:v>-0.38936927057712101</c:v>
                </c:pt>
                <c:pt idx="438">
                  <c:v>-0.38318880596478538</c:v>
                </c:pt>
                <c:pt idx="439">
                  <c:v>-0.37700834135244976</c:v>
                </c:pt>
                <c:pt idx="440">
                  <c:v>-0.37082787674011414</c:v>
                </c:pt>
                <c:pt idx="441">
                  <c:v>-0.36464741212777851</c:v>
                </c:pt>
                <c:pt idx="442">
                  <c:v>-0.35846694751544289</c:v>
                </c:pt>
                <c:pt idx="443">
                  <c:v>-0.35228648290310727</c:v>
                </c:pt>
                <c:pt idx="444">
                  <c:v>-0.34610601829077164</c:v>
                </c:pt>
                <c:pt idx="445">
                  <c:v>-0.33992555367843602</c:v>
                </c:pt>
                <c:pt idx="446">
                  <c:v>-0.3337450890661004</c:v>
                </c:pt>
                <c:pt idx="447">
                  <c:v>-0.32756462445376477</c:v>
                </c:pt>
                <c:pt idx="448">
                  <c:v>-0.32138415984142915</c:v>
                </c:pt>
                <c:pt idx="449">
                  <c:v>-0.31520369522909353</c:v>
                </c:pt>
                <c:pt idx="450">
                  <c:v>-0.3090232306167579</c:v>
                </c:pt>
                <c:pt idx="451">
                  <c:v>-0.30284276600442228</c:v>
                </c:pt>
                <c:pt idx="452">
                  <c:v>-0.29666230139208666</c:v>
                </c:pt>
                <c:pt idx="453">
                  <c:v>-0.29048183677975103</c:v>
                </c:pt>
                <c:pt idx="454">
                  <c:v>-0.28430137216741541</c:v>
                </c:pt>
                <c:pt idx="455">
                  <c:v>-0.27812090755507979</c:v>
                </c:pt>
                <c:pt idx="456">
                  <c:v>-0.27194044294274416</c:v>
                </c:pt>
                <c:pt idx="457">
                  <c:v>-0.26575997833040854</c:v>
                </c:pt>
                <c:pt idx="458">
                  <c:v>-0.25957951371807292</c:v>
                </c:pt>
                <c:pt idx="459">
                  <c:v>-0.2533990491057373</c:v>
                </c:pt>
                <c:pt idx="460">
                  <c:v>-0.24721858449340167</c:v>
                </c:pt>
                <c:pt idx="461">
                  <c:v>-0.24103811988106605</c:v>
                </c:pt>
                <c:pt idx="462">
                  <c:v>-0.23485765526873043</c:v>
                </c:pt>
                <c:pt idx="463">
                  <c:v>-0.2286771906563948</c:v>
                </c:pt>
                <c:pt idx="464">
                  <c:v>-0.22249672604405918</c:v>
                </c:pt>
                <c:pt idx="465">
                  <c:v>-0.21631626143172356</c:v>
                </c:pt>
                <c:pt idx="466">
                  <c:v>-0.21013579681938793</c:v>
                </c:pt>
                <c:pt idx="467">
                  <c:v>-0.20395533220705231</c:v>
                </c:pt>
                <c:pt idx="468">
                  <c:v>-0.19777486759471669</c:v>
                </c:pt>
                <c:pt idx="469">
                  <c:v>-0.19159440298238106</c:v>
                </c:pt>
                <c:pt idx="470">
                  <c:v>-0.18541393837004544</c:v>
                </c:pt>
                <c:pt idx="471">
                  <c:v>-0.17923347375770982</c:v>
                </c:pt>
                <c:pt idx="472">
                  <c:v>-0.17305300914537419</c:v>
                </c:pt>
                <c:pt idx="473">
                  <c:v>-0.16687254453303857</c:v>
                </c:pt>
                <c:pt idx="474">
                  <c:v>-0.16069207992070295</c:v>
                </c:pt>
                <c:pt idx="475">
                  <c:v>-0.15451161530836732</c:v>
                </c:pt>
                <c:pt idx="476">
                  <c:v>-0.1483311506960317</c:v>
                </c:pt>
                <c:pt idx="477">
                  <c:v>-0.14215068608369608</c:v>
                </c:pt>
                <c:pt idx="478">
                  <c:v>-0.13597022147136045</c:v>
                </c:pt>
                <c:pt idx="479">
                  <c:v>-0.12978975685902483</c:v>
                </c:pt>
                <c:pt idx="480">
                  <c:v>-0.12360929224668921</c:v>
                </c:pt>
                <c:pt idx="481">
                  <c:v>-0.11742882763435358</c:v>
                </c:pt>
                <c:pt idx="482">
                  <c:v>-0.11124836302201796</c:v>
                </c:pt>
                <c:pt idx="483">
                  <c:v>-0.10506789840968234</c:v>
                </c:pt>
                <c:pt idx="484">
                  <c:v>-9.8887433797346713E-2</c:v>
                </c:pt>
                <c:pt idx="485">
                  <c:v>-9.270696918501109E-2</c:v>
                </c:pt>
                <c:pt idx="486">
                  <c:v>-8.6526504572675467E-2</c:v>
                </c:pt>
                <c:pt idx="487">
                  <c:v>-8.0346039960339843E-2</c:v>
                </c:pt>
                <c:pt idx="488">
                  <c:v>-7.416557534800422E-2</c:v>
                </c:pt>
                <c:pt idx="489">
                  <c:v>-6.7985110735668597E-2</c:v>
                </c:pt>
                <c:pt idx="490">
                  <c:v>-6.1804646123332974E-2</c:v>
                </c:pt>
                <c:pt idx="491">
                  <c:v>-5.562418151099735E-2</c:v>
                </c:pt>
                <c:pt idx="492">
                  <c:v>-4.9443716898661727E-2</c:v>
                </c:pt>
                <c:pt idx="493">
                  <c:v>-4.3263252286326104E-2</c:v>
                </c:pt>
                <c:pt idx="494">
                  <c:v>-3.708278767399048E-2</c:v>
                </c:pt>
                <c:pt idx="495">
                  <c:v>-3.0902323061654854E-2</c:v>
                </c:pt>
                <c:pt idx="496">
                  <c:v>-2.4721858449319227E-2</c:v>
                </c:pt>
                <c:pt idx="497">
                  <c:v>-1.85413938369836E-2</c:v>
                </c:pt>
                <c:pt idx="498">
                  <c:v>-1.2360929224647974E-2</c:v>
                </c:pt>
                <c:pt idx="499">
                  <c:v>-6.1804646123123468E-3</c:v>
                </c:pt>
                <c:pt idx="500">
                  <c:v>2.3279989047608751E-14</c:v>
                </c:pt>
                <c:pt idx="501">
                  <c:v>6.1804646123589067E-3</c:v>
                </c:pt>
                <c:pt idx="502">
                  <c:v>1.2360929224694533E-2</c:v>
                </c:pt>
                <c:pt idx="503">
                  <c:v>1.854139383703016E-2</c:v>
                </c:pt>
                <c:pt idx="504">
                  <c:v>2.4721858449365787E-2</c:v>
                </c:pt>
                <c:pt idx="505">
                  <c:v>3.0902323061701414E-2</c:v>
                </c:pt>
                <c:pt idx="506">
                  <c:v>3.708278767403704E-2</c:v>
                </c:pt>
                <c:pt idx="507">
                  <c:v>4.3263252286372664E-2</c:v>
                </c:pt>
                <c:pt idx="508">
                  <c:v>4.9443716898708287E-2</c:v>
                </c:pt>
                <c:pt idx="509">
                  <c:v>5.562418151104391E-2</c:v>
                </c:pt>
                <c:pt idx="510">
                  <c:v>6.1804646123379534E-2</c:v>
                </c:pt>
                <c:pt idx="511">
                  <c:v>6.7985110735715157E-2</c:v>
                </c:pt>
                <c:pt idx="512">
                  <c:v>7.416557534805078E-2</c:v>
                </c:pt>
                <c:pt idx="513">
                  <c:v>8.0346039960386403E-2</c:v>
                </c:pt>
                <c:pt idx="514">
                  <c:v>8.6526504572722027E-2</c:v>
                </c:pt>
                <c:pt idx="515">
                  <c:v>9.270696918505765E-2</c:v>
                </c:pt>
                <c:pt idx="516">
                  <c:v>9.8887433797393273E-2</c:v>
                </c:pt>
                <c:pt idx="517">
                  <c:v>0.1050678984097289</c:v>
                </c:pt>
                <c:pt idx="518">
                  <c:v>0.11124836302206452</c:v>
                </c:pt>
                <c:pt idx="519">
                  <c:v>0.11742882763440014</c:v>
                </c:pt>
                <c:pt idx="520">
                  <c:v>0.12360929224673577</c:v>
                </c:pt>
                <c:pt idx="521">
                  <c:v>0.1297897568590714</c:v>
                </c:pt>
                <c:pt idx="522">
                  <c:v>0.13597022147140703</c:v>
                </c:pt>
                <c:pt idx="523">
                  <c:v>0.14215068608374265</c:v>
                </c:pt>
                <c:pt idx="524">
                  <c:v>0.14833115069607827</c:v>
                </c:pt>
                <c:pt idx="525">
                  <c:v>0.1545116153084139</c:v>
                </c:pt>
                <c:pt idx="526">
                  <c:v>0.16069207992074952</c:v>
                </c:pt>
                <c:pt idx="527">
                  <c:v>0.16687254453308514</c:v>
                </c:pt>
                <c:pt idx="528">
                  <c:v>0.17305300914542077</c:v>
                </c:pt>
                <c:pt idx="529">
                  <c:v>0.17923347375775639</c:v>
                </c:pt>
                <c:pt idx="530">
                  <c:v>0.18541393837009201</c:v>
                </c:pt>
                <c:pt idx="531">
                  <c:v>0.19159440298242764</c:v>
                </c:pt>
                <c:pt idx="532">
                  <c:v>0.19777486759476326</c:v>
                </c:pt>
                <c:pt idx="533">
                  <c:v>0.20395533220709888</c:v>
                </c:pt>
                <c:pt idx="534">
                  <c:v>0.21013579681943451</c:v>
                </c:pt>
                <c:pt idx="535">
                  <c:v>0.21631626143177013</c:v>
                </c:pt>
                <c:pt idx="536">
                  <c:v>0.22249672604410575</c:v>
                </c:pt>
                <c:pt idx="537">
                  <c:v>0.22867719065644138</c:v>
                </c:pt>
                <c:pt idx="538">
                  <c:v>0.234857655268777</c:v>
                </c:pt>
                <c:pt idx="539">
                  <c:v>0.24103811988111262</c:v>
                </c:pt>
                <c:pt idx="540">
                  <c:v>0.24721858449344825</c:v>
                </c:pt>
                <c:pt idx="541">
                  <c:v>0.25339904910578387</c:v>
                </c:pt>
                <c:pt idx="542">
                  <c:v>0.25957951371811949</c:v>
                </c:pt>
                <c:pt idx="543">
                  <c:v>0.26575997833045512</c:v>
                </c:pt>
                <c:pt idx="544">
                  <c:v>0.27194044294279074</c:v>
                </c:pt>
                <c:pt idx="545">
                  <c:v>0.27812090755512636</c:v>
                </c:pt>
                <c:pt idx="546">
                  <c:v>0.28430137216746199</c:v>
                </c:pt>
                <c:pt idx="547">
                  <c:v>0.29048183677979761</c:v>
                </c:pt>
                <c:pt idx="548">
                  <c:v>0.29666230139213323</c:v>
                </c:pt>
                <c:pt idx="549">
                  <c:v>0.30284276600446886</c:v>
                </c:pt>
                <c:pt idx="550">
                  <c:v>0.30902323061680448</c:v>
                </c:pt>
                <c:pt idx="551">
                  <c:v>0.3152036952291401</c:v>
                </c:pt>
                <c:pt idx="552">
                  <c:v>0.32138415984147573</c:v>
                </c:pt>
                <c:pt idx="553">
                  <c:v>0.32756462445381135</c:v>
                </c:pt>
                <c:pt idx="554">
                  <c:v>0.33374508906614697</c:v>
                </c:pt>
                <c:pt idx="555">
                  <c:v>0.33992555367848259</c:v>
                </c:pt>
                <c:pt idx="556">
                  <c:v>0.34610601829081822</c:v>
                </c:pt>
                <c:pt idx="557">
                  <c:v>0.35228648290315384</c:v>
                </c:pt>
                <c:pt idx="558">
                  <c:v>0.35846694751548946</c:v>
                </c:pt>
                <c:pt idx="559">
                  <c:v>0.36464741212782509</c:v>
                </c:pt>
                <c:pt idx="560">
                  <c:v>0.37082787674016071</c:v>
                </c:pt>
                <c:pt idx="561">
                  <c:v>0.37700834135249633</c:v>
                </c:pt>
                <c:pt idx="562">
                  <c:v>0.38318880596483196</c:v>
                </c:pt>
                <c:pt idx="563">
                  <c:v>0.38936927057716758</c:v>
                </c:pt>
                <c:pt idx="564">
                  <c:v>0.3955497351895032</c:v>
                </c:pt>
                <c:pt idx="565">
                  <c:v>0.40173019980183883</c:v>
                </c:pt>
                <c:pt idx="566">
                  <c:v>0.40791066441417445</c:v>
                </c:pt>
                <c:pt idx="567">
                  <c:v>0.41409112902651007</c:v>
                </c:pt>
                <c:pt idx="568">
                  <c:v>0.4202715936388457</c:v>
                </c:pt>
                <c:pt idx="569">
                  <c:v>0.42645205825118132</c:v>
                </c:pt>
                <c:pt idx="570">
                  <c:v>0.43263252286351694</c:v>
                </c:pt>
                <c:pt idx="571">
                  <c:v>0.43881298747585257</c:v>
                </c:pt>
                <c:pt idx="572">
                  <c:v>0.44499345208818819</c:v>
                </c:pt>
                <c:pt idx="573">
                  <c:v>0.45117391670052381</c:v>
                </c:pt>
                <c:pt idx="574">
                  <c:v>0.45735438131285944</c:v>
                </c:pt>
                <c:pt idx="575">
                  <c:v>0.46353484592519506</c:v>
                </c:pt>
                <c:pt idx="576">
                  <c:v>0.46971531053753068</c:v>
                </c:pt>
                <c:pt idx="577">
                  <c:v>0.47589577514986631</c:v>
                </c:pt>
                <c:pt idx="578">
                  <c:v>0.48207623976220193</c:v>
                </c:pt>
                <c:pt idx="579">
                  <c:v>0.48825670437453755</c:v>
                </c:pt>
                <c:pt idx="580">
                  <c:v>0.49443716898687318</c:v>
                </c:pt>
                <c:pt idx="581">
                  <c:v>0.50061763359920886</c:v>
                </c:pt>
                <c:pt idx="582">
                  <c:v>0.50679809821154453</c:v>
                </c:pt>
                <c:pt idx="583">
                  <c:v>0.51297856282388021</c:v>
                </c:pt>
                <c:pt idx="584">
                  <c:v>0.51915902743621589</c:v>
                </c:pt>
                <c:pt idx="585">
                  <c:v>0.52533949204855157</c:v>
                </c:pt>
                <c:pt idx="586">
                  <c:v>0.53151995666088725</c:v>
                </c:pt>
                <c:pt idx="587">
                  <c:v>0.53770042127322293</c:v>
                </c:pt>
                <c:pt idx="588">
                  <c:v>0.54388088588555861</c:v>
                </c:pt>
                <c:pt idx="589">
                  <c:v>0.55006135049789429</c:v>
                </c:pt>
                <c:pt idx="590">
                  <c:v>0.55624181511022996</c:v>
                </c:pt>
                <c:pt idx="591">
                  <c:v>0.56242227972256564</c:v>
                </c:pt>
                <c:pt idx="592">
                  <c:v>0.56860274433490132</c:v>
                </c:pt>
                <c:pt idx="593">
                  <c:v>0.574783208947237</c:v>
                </c:pt>
                <c:pt idx="594">
                  <c:v>0.58096367355957268</c:v>
                </c:pt>
                <c:pt idx="595">
                  <c:v>0.58714413817190836</c:v>
                </c:pt>
                <c:pt idx="596">
                  <c:v>0.59332460278424404</c:v>
                </c:pt>
                <c:pt idx="597">
                  <c:v>0.59950506739657972</c:v>
                </c:pt>
                <c:pt idx="598">
                  <c:v>0.60568553200891539</c:v>
                </c:pt>
                <c:pt idx="599">
                  <c:v>0.61186599662125107</c:v>
                </c:pt>
                <c:pt idx="600">
                  <c:v>0.61804646123358675</c:v>
                </c:pt>
                <c:pt idx="601">
                  <c:v>0.62422692584592243</c:v>
                </c:pt>
                <c:pt idx="602">
                  <c:v>0.63040739045825811</c:v>
                </c:pt>
                <c:pt idx="603">
                  <c:v>0.63658785507059379</c:v>
                </c:pt>
                <c:pt idx="604">
                  <c:v>0.64276831968292947</c:v>
                </c:pt>
                <c:pt idx="605">
                  <c:v>0.64894878429526515</c:v>
                </c:pt>
                <c:pt idx="606">
                  <c:v>0.65512924890760083</c:v>
                </c:pt>
                <c:pt idx="607">
                  <c:v>0.6613097135199365</c:v>
                </c:pt>
                <c:pt idx="608">
                  <c:v>0.66749017813227218</c:v>
                </c:pt>
                <c:pt idx="609">
                  <c:v>0.67367064274460786</c:v>
                </c:pt>
                <c:pt idx="610">
                  <c:v>0.67985110735694354</c:v>
                </c:pt>
                <c:pt idx="611">
                  <c:v>0.68603157196927922</c:v>
                </c:pt>
                <c:pt idx="612">
                  <c:v>0.6922120365816149</c:v>
                </c:pt>
                <c:pt idx="613">
                  <c:v>0.69839250119395058</c:v>
                </c:pt>
                <c:pt idx="614">
                  <c:v>0.70457296580628626</c:v>
                </c:pt>
                <c:pt idx="615">
                  <c:v>0.71075343041862193</c:v>
                </c:pt>
                <c:pt idx="616">
                  <c:v>0.71693389503095761</c:v>
                </c:pt>
                <c:pt idx="617">
                  <c:v>0.72311435964329329</c:v>
                </c:pt>
                <c:pt idx="618">
                  <c:v>0.72929482425562897</c:v>
                </c:pt>
                <c:pt idx="619">
                  <c:v>0.73547528886796465</c:v>
                </c:pt>
                <c:pt idx="620">
                  <c:v>0.74165575348030033</c:v>
                </c:pt>
                <c:pt idx="621">
                  <c:v>0.74783621809263601</c:v>
                </c:pt>
                <c:pt idx="622">
                  <c:v>0.75401668270497169</c:v>
                </c:pt>
                <c:pt idx="623">
                  <c:v>0.76019714731730736</c:v>
                </c:pt>
                <c:pt idx="624">
                  <c:v>0.76637761192964304</c:v>
                </c:pt>
                <c:pt idx="625">
                  <c:v>0.77255807654197872</c:v>
                </c:pt>
                <c:pt idx="626">
                  <c:v>0.7787385411543144</c:v>
                </c:pt>
                <c:pt idx="627">
                  <c:v>0.78491900576665008</c:v>
                </c:pt>
                <c:pt idx="628">
                  <c:v>0.79109947037898576</c:v>
                </c:pt>
                <c:pt idx="629">
                  <c:v>0.79727993499132144</c:v>
                </c:pt>
                <c:pt idx="630">
                  <c:v>0.80346039960365712</c:v>
                </c:pt>
                <c:pt idx="631">
                  <c:v>0.80964086421599279</c:v>
                </c:pt>
                <c:pt idx="632">
                  <c:v>0.81582132882832847</c:v>
                </c:pt>
                <c:pt idx="633">
                  <c:v>0.82200179344066415</c:v>
                </c:pt>
                <c:pt idx="634">
                  <c:v>0.82818225805299983</c:v>
                </c:pt>
                <c:pt idx="635">
                  <c:v>0.83436272266533551</c:v>
                </c:pt>
                <c:pt idx="636">
                  <c:v>0.84054318727767119</c:v>
                </c:pt>
                <c:pt idx="637">
                  <c:v>0.84672365189000687</c:v>
                </c:pt>
                <c:pt idx="638">
                  <c:v>0.85290411650234255</c:v>
                </c:pt>
                <c:pt idx="639">
                  <c:v>0.85908458111467823</c:v>
                </c:pt>
                <c:pt idx="640">
                  <c:v>0.8652650457270139</c:v>
                </c:pt>
                <c:pt idx="641">
                  <c:v>0.87144551033934958</c:v>
                </c:pt>
                <c:pt idx="642">
                  <c:v>0.87762597495168526</c:v>
                </c:pt>
                <c:pt idx="643">
                  <c:v>0.88380643956402094</c:v>
                </c:pt>
                <c:pt idx="644">
                  <c:v>0.88998690417635662</c:v>
                </c:pt>
                <c:pt idx="645">
                  <c:v>0.8961673687886923</c:v>
                </c:pt>
                <c:pt idx="646">
                  <c:v>0.90234783340102798</c:v>
                </c:pt>
                <c:pt idx="647">
                  <c:v>0.90852829801336366</c:v>
                </c:pt>
                <c:pt idx="648">
                  <c:v>0.91470876262569933</c:v>
                </c:pt>
                <c:pt idx="649">
                  <c:v>0.92088922723803501</c:v>
                </c:pt>
                <c:pt idx="650">
                  <c:v>0.92706969185037069</c:v>
                </c:pt>
                <c:pt idx="651">
                  <c:v>0.93325015646270637</c:v>
                </c:pt>
                <c:pt idx="652">
                  <c:v>0.93943062107504205</c:v>
                </c:pt>
                <c:pt idx="653">
                  <c:v>0.94561108568737773</c:v>
                </c:pt>
                <c:pt idx="654">
                  <c:v>0.95179155029971341</c:v>
                </c:pt>
                <c:pt idx="655">
                  <c:v>0.95797201491204909</c:v>
                </c:pt>
                <c:pt idx="656">
                  <c:v>0.96415247952438476</c:v>
                </c:pt>
                <c:pt idx="657">
                  <c:v>0.97033294413672044</c:v>
                </c:pt>
                <c:pt idx="658">
                  <c:v>0.97651340874905612</c:v>
                </c:pt>
                <c:pt idx="659">
                  <c:v>0.9826938733613918</c:v>
                </c:pt>
                <c:pt idx="660">
                  <c:v>0.98887433797372748</c:v>
                </c:pt>
                <c:pt idx="661">
                  <c:v>0.99505480258606316</c:v>
                </c:pt>
                <c:pt idx="662">
                  <c:v>1.0012352671983988</c:v>
                </c:pt>
                <c:pt idx="663">
                  <c:v>1.0074157318107344</c:v>
                </c:pt>
                <c:pt idx="664">
                  <c:v>1.01359619642307</c:v>
                </c:pt>
                <c:pt idx="665">
                  <c:v>1.0197766610354055</c:v>
                </c:pt>
                <c:pt idx="666">
                  <c:v>1.0259571256477411</c:v>
                </c:pt>
                <c:pt idx="667">
                  <c:v>1.0321375902600767</c:v>
                </c:pt>
                <c:pt idx="668">
                  <c:v>1.0383180548724122</c:v>
                </c:pt>
                <c:pt idx="669">
                  <c:v>1.0444985194847478</c:v>
                </c:pt>
                <c:pt idx="670">
                  <c:v>1.0506789840970834</c:v>
                </c:pt>
                <c:pt idx="671">
                  <c:v>1.0568594487094189</c:v>
                </c:pt>
                <c:pt idx="672">
                  <c:v>1.0630399133217545</c:v>
                </c:pt>
                <c:pt idx="673">
                  <c:v>1.0692203779340901</c:v>
                </c:pt>
                <c:pt idx="674">
                  <c:v>1.0754008425464257</c:v>
                </c:pt>
                <c:pt idx="675">
                  <c:v>1.0815813071587612</c:v>
                </c:pt>
                <c:pt idx="676">
                  <c:v>1.0877617717710968</c:v>
                </c:pt>
                <c:pt idx="677">
                  <c:v>1.0939422363834324</c:v>
                </c:pt>
                <c:pt idx="678">
                  <c:v>1.1001227009957679</c:v>
                </c:pt>
                <c:pt idx="679">
                  <c:v>1.1063031656081035</c:v>
                </c:pt>
                <c:pt idx="680">
                  <c:v>1.1124836302204391</c:v>
                </c:pt>
                <c:pt idx="681">
                  <c:v>1.1186640948327746</c:v>
                </c:pt>
                <c:pt idx="682">
                  <c:v>1.1248445594451102</c:v>
                </c:pt>
                <c:pt idx="683">
                  <c:v>1.1310250240574458</c:v>
                </c:pt>
                <c:pt idx="684">
                  <c:v>1.1372054886697813</c:v>
                </c:pt>
                <c:pt idx="685">
                  <c:v>1.1433859532821169</c:v>
                </c:pt>
                <c:pt idx="686">
                  <c:v>1.1495664178944525</c:v>
                </c:pt>
                <c:pt idx="687">
                  <c:v>1.155746882506788</c:v>
                </c:pt>
                <c:pt idx="688">
                  <c:v>1.1619273471191236</c:v>
                </c:pt>
                <c:pt idx="689">
                  <c:v>1.1681078117314592</c:v>
                </c:pt>
                <c:pt idx="690">
                  <c:v>1.1742882763437947</c:v>
                </c:pt>
                <c:pt idx="691">
                  <c:v>1.1804687409561303</c:v>
                </c:pt>
                <c:pt idx="692">
                  <c:v>1.1866492055684659</c:v>
                </c:pt>
                <c:pt idx="693">
                  <c:v>1.1928296701808014</c:v>
                </c:pt>
                <c:pt idx="694">
                  <c:v>1.199010134793137</c:v>
                </c:pt>
                <c:pt idx="695">
                  <c:v>1.2051905994054726</c:v>
                </c:pt>
                <c:pt idx="696">
                  <c:v>1.2113710640178081</c:v>
                </c:pt>
                <c:pt idx="697">
                  <c:v>1.2175515286301437</c:v>
                </c:pt>
                <c:pt idx="698">
                  <c:v>1.2237319932424793</c:v>
                </c:pt>
                <c:pt idx="699">
                  <c:v>1.2299124578548148</c:v>
                </c:pt>
                <c:pt idx="700">
                  <c:v>1.2360929224671504</c:v>
                </c:pt>
                <c:pt idx="701">
                  <c:v>1.242273387079486</c:v>
                </c:pt>
                <c:pt idx="702">
                  <c:v>1.2484538516918215</c:v>
                </c:pt>
                <c:pt idx="703">
                  <c:v>1.2546343163041571</c:v>
                </c:pt>
                <c:pt idx="704">
                  <c:v>1.2608147809164927</c:v>
                </c:pt>
                <c:pt idx="705">
                  <c:v>1.2669952455288283</c:v>
                </c:pt>
                <c:pt idx="706">
                  <c:v>1.2731757101411638</c:v>
                </c:pt>
                <c:pt idx="707">
                  <c:v>1.2793561747534994</c:v>
                </c:pt>
                <c:pt idx="708">
                  <c:v>1.285536639365835</c:v>
                </c:pt>
                <c:pt idx="709">
                  <c:v>1.2917171039781705</c:v>
                </c:pt>
                <c:pt idx="710">
                  <c:v>1.2978975685905061</c:v>
                </c:pt>
                <c:pt idx="711">
                  <c:v>1.3040780332028417</c:v>
                </c:pt>
                <c:pt idx="712">
                  <c:v>1.3102584978151772</c:v>
                </c:pt>
                <c:pt idx="713">
                  <c:v>1.3164389624275128</c:v>
                </c:pt>
                <c:pt idx="714">
                  <c:v>1.3226194270398484</c:v>
                </c:pt>
                <c:pt idx="715">
                  <c:v>1.3287998916521839</c:v>
                </c:pt>
                <c:pt idx="716">
                  <c:v>1.3349803562645195</c:v>
                </c:pt>
                <c:pt idx="717">
                  <c:v>1.3411608208768551</c:v>
                </c:pt>
                <c:pt idx="718">
                  <c:v>1.3473412854891906</c:v>
                </c:pt>
                <c:pt idx="719">
                  <c:v>1.3535217501015262</c:v>
                </c:pt>
                <c:pt idx="720">
                  <c:v>1.3597022147138618</c:v>
                </c:pt>
                <c:pt idx="721">
                  <c:v>1.3658826793261973</c:v>
                </c:pt>
                <c:pt idx="722">
                  <c:v>1.3720631439385329</c:v>
                </c:pt>
                <c:pt idx="723">
                  <c:v>1.3782436085508685</c:v>
                </c:pt>
                <c:pt idx="724">
                  <c:v>1.384424073163204</c:v>
                </c:pt>
                <c:pt idx="725">
                  <c:v>1.3906045377755396</c:v>
                </c:pt>
                <c:pt idx="726">
                  <c:v>1.3967850023878752</c:v>
                </c:pt>
                <c:pt idx="727">
                  <c:v>1.4029654670002107</c:v>
                </c:pt>
                <c:pt idx="728">
                  <c:v>1.4091459316125463</c:v>
                </c:pt>
                <c:pt idx="729">
                  <c:v>1.4153263962248819</c:v>
                </c:pt>
                <c:pt idx="730">
                  <c:v>1.4215068608372174</c:v>
                </c:pt>
                <c:pt idx="731">
                  <c:v>1.427687325449553</c:v>
                </c:pt>
                <c:pt idx="732">
                  <c:v>1.4338677900618886</c:v>
                </c:pt>
                <c:pt idx="733">
                  <c:v>1.4400482546742241</c:v>
                </c:pt>
                <c:pt idx="734">
                  <c:v>1.4462287192865597</c:v>
                </c:pt>
                <c:pt idx="735">
                  <c:v>1.4524091838988953</c:v>
                </c:pt>
                <c:pt idx="736">
                  <c:v>1.4585896485112309</c:v>
                </c:pt>
                <c:pt idx="737">
                  <c:v>1.4647701131235664</c:v>
                </c:pt>
                <c:pt idx="738">
                  <c:v>1.470950577735902</c:v>
                </c:pt>
                <c:pt idx="739">
                  <c:v>1.4771310423482376</c:v>
                </c:pt>
                <c:pt idx="740">
                  <c:v>1.4833115069605731</c:v>
                </c:pt>
                <c:pt idx="741">
                  <c:v>1.4894919715729087</c:v>
                </c:pt>
                <c:pt idx="742">
                  <c:v>1.4956724361852443</c:v>
                </c:pt>
                <c:pt idx="743">
                  <c:v>1.5018529007975798</c:v>
                </c:pt>
                <c:pt idx="744">
                  <c:v>1.5080333654099154</c:v>
                </c:pt>
                <c:pt idx="745">
                  <c:v>1.514213830022251</c:v>
                </c:pt>
                <c:pt idx="746">
                  <c:v>1.5203942946345865</c:v>
                </c:pt>
                <c:pt idx="747">
                  <c:v>1.5265747592469221</c:v>
                </c:pt>
                <c:pt idx="748">
                  <c:v>1.5327552238592577</c:v>
                </c:pt>
                <c:pt idx="749">
                  <c:v>1.5389356884715932</c:v>
                </c:pt>
                <c:pt idx="750">
                  <c:v>1.5451161530839288</c:v>
                </c:pt>
                <c:pt idx="751">
                  <c:v>1.5512966176962644</c:v>
                </c:pt>
                <c:pt idx="752">
                  <c:v>1.5574770823085999</c:v>
                </c:pt>
                <c:pt idx="753">
                  <c:v>1.5636575469209355</c:v>
                </c:pt>
                <c:pt idx="754">
                  <c:v>1.5698380115332711</c:v>
                </c:pt>
                <c:pt idx="755">
                  <c:v>1.5760184761456066</c:v>
                </c:pt>
                <c:pt idx="756">
                  <c:v>1.5821989407579422</c:v>
                </c:pt>
                <c:pt idx="757">
                  <c:v>1.5883794053702778</c:v>
                </c:pt>
                <c:pt idx="758">
                  <c:v>1.5945598699826133</c:v>
                </c:pt>
                <c:pt idx="759">
                  <c:v>1.6007403345949489</c:v>
                </c:pt>
                <c:pt idx="760">
                  <c:v>1.6069207992072845</c:v>
                </c:pt>
                <c:pt idx="761">
                  <c:v>1.61310126381962</c:v>
                </c:pt>
                <c:pt idx="762">
                  <c:v>1.6192817284319556</c:v>
                </c:pt>
                <c:pt idx="763">
                  <c:v>1.6254621930442912</c:v>
                </c:pt>
                <c:pt idx="764">
                  <c:v>1.6316426576566267</c:v>
                </c:pt>
                <c:pt idx="765">
                  <c:v>1.6378231222689623</c:v>
                </c:pt>
                <c:pt idx="766">
                  <c:v>1.6440035868812979</c:v>
                </c:pt>
                <c:pt idx="767">
                  <c:v>1.6501840514936335</c:v>
                </c:pt>
                <c:pt idx="768">
                  <c:v>1.656364516105969</c:v>
                </c:pt>
                <c:pt idx="769">
                  <c:v>1.6625449807183046</c:v>
                </c:pt>
                <c:pt idx="770">
                  <c:v>1.6687254453306402</c:v>
                </c:pt>
                <c:pt idx="771">
                  <c:v>1.6749059099429757</c:v>
                </c:pt>
                <c:pt idx="772">
                  <c:v>1.6810863745553113</c:v>
                </c:pt>
                <c:pt idx="773">
                  <c:v>1.6872668391676469</c:v>
                </c:pt>
                <c:pt idx="774">
                  <c:v>1.6934473037799824</c:v>
                </c:pt>
                <c:pt idx="775">
                  <c:v>1.699627768392318</c:v>
                </c:pt>
                <c:pt idx="776">
                  <c:v>1.7058082330046536</c:v>
                </c:pt>
                <c:pt idx="777">
                  <c:v>1.7119886976169891</c:v>
                </c:pt>
                <c:pt idx="778">
                  <c:v>1.7181691622293247</c:v>
                </c:pt>
                <c:pt idx="779">
                  <c:v>1.7243496268416603</c:v>
                </c:pt>
                <c:pt idx="780">
                  <c:v>1.7305300914539958</c:v>
                </c:pt>
                <c:pt idx="781">
                  <c:v>1.7367105560663314</c:v>
                </c:pt>
                <c:pt idx="782">
                  <c:v>1.742891020678667</c:v>
                </c:pt>
                <c:pt idx="783">
                  <c:v>1.7490714852910025</c:v>
                </c:pt>
                <c:pt idx="784">
                  <c:v>1.7552519499033381</c:v>
                </c:pt>
                <c:pt idx="785">
                  <c:v>1.7614324145156737</c:v>
                </c:pt>
                <c:pt idx="786">
                  <c:v>1.7676128791280092</c:v>
                </c:pt>
                <c:pt idx="787">
                  <c:v>1.7737933437403448</c:v>
                </c:pt>
                <c:pt idx="788">
                  <c:v>1.7799738083526804</c:v>
                </c:pt>
                <c:pt idx="789">
                  <c:v>1.7861542729650159</c:v>
                </c:pt>
                <c:pt idx="790">
                  <c:v>1.7923347375773515</c:v>
                </c:pt>
                <c:pt idx="791">
                  <c:v>1.7985152021896871</c:v>
                </c:pt>
                <c:pt idx="792">
                  <c:v>1.8046956668020226</c:v>
                </c:pt>
                <c:pt idx="793">
                  <c:v>1.8108761314143582</c:v>
                </c:pt>
                <c:pt idx="794">
                  <c:v>1.8170565960266938</c:v>
                </c:pt>
                <c:pt idx="795">
                  <c:v>1.8232370606390293</c:v>
                </c:pt>
                <c:pt idx="796">
                  <c:v>1.8294175252513649</c:v>
                </c:pt>
                <c:pt idx="797">
                  <c:v>1.8355979898637005</c:v>
                </c:pt>
                <c:pt idx="798">
                  <c:v>1.8417784544760361</c:v>
                </c:pt>
                <c:pt idx="799">
                  <c:v>1.8479589190883716</c:v>
                </c:pt>
                <c:pt idx="800">
                  <c:v>1.8541393837007072</c:v>
                </c:pt>
                <c:pt idx="801">
                  <c:v>1.8603198483130428</c:v>
                </c:pt>
                <c:pt idx="802">
                  <c:v>1.8665003129253783</c:v>
                </c:pt>
                <c:pt idx="803">
                  <c:v>1.8726807775377139</c:v>
                </c:pt>
                <c:pt idx="804">
                  <c:v>1.8788612421500495</c:v>
                </c:pt>
                <c:pt idx="805">
                  <c:v>1.885041706762385</c:v>
                </c:pt>
                <c:pt idx="806">
                  <c:v>1.8912221713747206</c:v>
                </c:pt>
                <c:pt idx="807">
                  <c:v>1.8974026359870562</c:v>
                </c:pt>
                <c:pt idx="808">
                  <c:v>1.9035831005993917</c:v>
                </c:pt>
                <c:pt idx="809">
                  <c:v>1.9097635652117273</c:v>
                </c:pt>
                <c:pt idx="810">
                  <c:v>1.9159440298240629</c:v>
                </c:pt>
                <c:pt idx="811">
                  <c:v>1.9221244944363984</c:v>
                </c:pt>
                <c:pt idx="812">
                  <c:v>1.928304959048734</c:v>
                </c:pt>
                <c:pt idx="813">
                  <c:v>1.9344854236610696</c:v>
                </c:pt>
                <c:pt idx="814">
                  <c:v>1.9406658882734051</c:v>
                </c:pt>
                <c:pt idx="815">
                  <c:v>1.9468463528857407</c:v>
                </c:pt>
                <c:pt idx="816">
                  <c:v>1.9530268174980763</c:v>
                </c:pt>
                <c:pt idx="817">
                  <c:v>1.9592072821104118</c:v>
                </c:pt>
                <c:pt idx="818">
                  <c:v>1.9653877467227474</c:v>
                </c:pt>
                <c:pt idx="819">
                  <c:v>1.971568211335083</c:v>
                </c:pt>
                <c:pt idx="820">
                  <c:v>1.9777486759474185</c:v>
                </c:pt>
                <c:pt idx="821">
                  <c:v>1.9839291405597541</c:v>
                </c:pt>
                <c:pt idx="822">
                  <c:v>1.9901096051720897</c:v>
                </c:pt>
                <c:pt idx="823">
                  <c:v>1.9962900697844252</c:v>
                </c:pt>
                <c:pt idx="824">
                  <c:v>2.0024705343967608</c:v>
                </c:pt>
                <c:pt idx="825">
                  <c:v>2.0086509990090966</c:v>
                </c:pt>
                <c:pt idx="826">
                  <c:v>2.0148314636214324</c:v>
                </c:pt>
                <c:pt idx="827">
                  <c:v>2.0210119282337682</c:v>
                </c:pt>
                <c:pt idx="828">
                  <c:v>2.027192392846104</c:v>
                </c:pt>
                <c:pt idx="829">
                  <c:v>2.0333728574584398</c:v>
                </c:pt>
                <c:pt idx="830">
                  <c:v>2.0395533220707756</c:v>
                </c:pt>
                <c:pt idx="831">
                  <c:v>2.0457337866831113</c:v>
                </c:pt>
                <c:pt idx="832">
                  <c:v>2.0519142512954471</c:v>
                </c:pt>
                <c:pt idx="833">
                  <c:v>2.0580947159077829</c:v>
                </c:pt>
                <c:pt idx="834">
                  <c:v>2.0642751805201187</c:v>
                </c:pt>
                <c:pt idx="835">
                  <c:v>2.0704556451324545</c:v>
                </c:pt>
                <c:pt idx="836">
                  <c:v>2.0766361097447903</c:v>
                </c:pt>
                <c:pt idx="837">
                  <c:v>2.0828165743571261</c:v>
                </c:pt>
                <c:pt idx="838">
                  <c:v>2.0889970389694619</c:v>
                </c:pt>
                <c:pt idx="839">
                  <c:v>2.0951775035817977</c:v>
                </c:pt>
                <c:pt idx="840">
                  <c:v>2.1013579681941335</c:v>
                </c:pt>
                <c:pt idx="841">
                  <c:v>2.1075384328064692</c:v>
                </c:pt>
                <c:pt idx="842">
                  <c:v>2.113718897418805</c:v>
                </c:pt>
                <c:pt idx="843">
                  <c:v>2.1198993620311408</c:v>
                </c:pt>
                <c:pt idx="844">
                  <c:v>2.1260798266434766</c:v>
                </c:pt>
                <c:pt idx="845">
                  <c:v>2.1322602912558124</c:v>
                </c:pt>
                <c:pt idx="846">
                  <c:v>2.1384407558681482</c:v>
                </c:pt>
                <c:pt idx="847">
                  <c:v>2.144621220480484</c:v>
                </c:pt>
                <c:pt idx="848">
                  <c:v>2.1508016850928198</c:v>
                </c:pt>
                <c:pt idx="849">
                  <c:v>2.1569821497051556</c:v>
                </c:pt>
                <c:pt idx="850">
                  <c:v>2.1631626143174914</c:v>
                </c:pt>
                <c:pt idx="851">
                  <c:v>2.1693430789298271</c:v>
                </c:pt>
                <c:pt idx="852">
                  <c:v>2.1755235435421629</c:v>
                </c:pt>
                <c:pt idx="853">
                  <c:v>2.1817040081544987</c:v>
                </c:pt>
                <c:pt idx="854">
                  <c:v>2.1878844727668345</c:v>
                </c:pt>
                <c:pt idx="855">
                  <c:v>2.1940649373791703</c:v>
                </c:pt>
                <c:pt idx="856">
                  <c:v>2.2002454019915061</c:v>
                </c:pt>
                <c:pt idx="857">
                  <c:v>2.2064258666038419</c:v>
                </c:pt>
                <c:pt idx="858">
                  <c:v>2.2126063312161777</c:v>
                </c:pt>
                <c:pt idx="859">
                  <c:v>2.2187867958285135</c:v>
                </c:pt>
                <c:pt idx="860">
                  <c:v>2.2249672604408492</c:v>
                </c:pt>
                <c:pt idx="861">
                  <c:v>2.231147725053185</c:v>
                </c:pt>
                <c:pt idx="862">
                  <c:v>2.2373281896655208</c:v>
                </c:pt>
                <c:pt idx="863">
                  <c:v>2.2435086542778566</c:v>
                </c:pt>
                <c:pt idx="864">
                  <c:v>2.2496891188901924</c:v>
                </c:pt>
                <c:pt idx="865">
                  <c:v>2.2558695835025282</c:v>
                </c:pt>
                <c:pt idx="866">
                  <c:v>2.262050048114864</c:v>
                </c:pt>
                <c:pt idx="867">
                  <c:v>2.2682305127271998</c:v>
                </c:pt>
                <c:pt idx="868">
                  <c:v>2.2744109773395356</c:v>
                </c:pt>
                <c:pt idx="869">
                  <c:v>2.2805914419518714</c:v>
                </c:pt>
                <c:pt idx="870">
                  <c:v>2.2867719065642071</c:v>
                </c:pt>
                <c:pt idx="871">
                  <c:v>2.2929523711765429</c:v>
                </c:pt>
                <c:pt idx="872">
                  <c:v>2.2991328357888787</c:v>
                </c:pt>
                <c:pt idx="873">
                  <c:v>2.3053133004012145</c:v>
                </c:pt>
                <c:pt idx="874">
                  <c:v>2.3114937650135503</c:v>
                </c:pt>
                <c:pt idx="875">
                  <c:v>2.3176742296258861</c:v>
                </c:pt>
                <c:pt idx="876">
                  <c:v>2.3238546942382219</c:v>
                </c:pt>
                <c:pt idx="877">
                  <c:v>2.3300351588505577</c:v>
                </c:pt>
                <c:pt idx="878">
                  <c:v>2.3362156234628935</c:v>
                </c:pt>
                <c:pt idx="879">
                  <c:v>2.3423960880752293</c:v>
                </c:pt>
                <c:pt idx="880">
                  <c:v>2.348576552687565</c:v>
                </c:pt>
                <c:pt idx="881">
                  <c:v>2.3547570172999008</c:v>
                </c:pt>
                <c:pt idx="882">
                  <c:v>2.3609374819122366</c:v>
                </c:pt>
                <c:pt idx="883">
                  <c:v>2.3671179465245724</c:v>
                </c:pt>
                <c:pt idx="884">
                  <c:v>2.3732984111369082</c:v>
                </c:pt>
                <c:pt idx="885">
                  <c:v>2.379478875749244</c:v>
                </c:pt>
                <c:pt idx="886">
                  <c:v>2.3856593403615798</c:v>
                </c:pt>
                <c:pt idx="887">
                  <c:v>2.3918398049739156</c:v>
                </c:pt>
                <c:pt idx="888">
                  <c:v>2.3980202695862514</c:v>
                </c:pt>
                <c:pt idx="889">
                  <c:v>2.4042007341985872</c:v>
                </c:pt>
                <c:pt idx="890">
                  <c:v>2.4103811988109229</c:v>
                </c:pt>
                <c:pt idx="891">
                  <c:v>2.4165616634232587</c:v>
                </c:pt>
                <c:pt idx="892">
                  <c:v>2.4227421280355945</c:v>
                </c:pt>
                <c:pt idx="893">
                  <c:v>2.4289225926479303</c:v>
                </c:pt>
                <c:pt idx="894">
                  <c:v>2.4351030572602661</c:v>
                </c:pt>
                <c:pt idx="895">
                  <c:v>2.4412835218726019</c:v>
                </c:pt>
                <c:pt idx="896">
                  <c:v>2.4474639864849377</c:v>
                </c:pt>
                <c:pt idx="897">
                  <c:v>2.4536444510972735</c:v>
                </c:pt>
                <c:pt idx="898">
                  <c:v>2.4598249157096093</c:v>
                </c:pt>
                <c:pt idx="899">
                  <c:v>2.4660053803219451</c:v>
                </c:pt>
                <c:pt idx="900">
                  <c:v>2.4721858449342808</c:v>
                </c:pt>
                <c:pt idx="901">
                  <c:v>2.4783663095466166</c:v>
                </c:pt>
                <c:pt idx="902">
                  <c:v>2.4845467741589524</c:v>
                </c:pt>
                <c:pt idx="903">
                  <c:v>2.4907272387712882</c:v>
                </c:pt>
                <c:pt idx="904">
                  <c:v>2.496907703383624</c:v>
                </c:pt>
                <c:pt idx="905">
                  <c:v>2.5030881679959598</c:v>
                </c:pt>
                <c:pt idx="906">
                  <c:v>2.5092686326082956</c:v>
                </c:pt>
                <c:pt idx="907">
                  <c:v>2.5154490972206314</c:v>
                </c:pt>
                <c:pt idx="908">
                  <c:v>2.5216295618329672</c:v>
                </c:pt>
                <c:pt idx="909">
                  <c:v>2.5278100264453029</c:v>
                </c:pt>
                <c:pt idx="910">
                  <c:v>2.5339904910576387</c:v>
                </c:pt>
                <c:pt idx="911">
                  <c:v>2.5401709556699745</c:v>
                </c:pt>
                <c:pt idx="912">
                  <c:v>2.5463514202823103</c:v>
                </c:pt>
                <c:pt idx="913">
                  <c:v>2.5525318848946461</c:v>
                </c:pt>
                <c:pt idx="914">
                  <c:v>2.5587123495069819</c:v>
                </c:pt>
                <c:pt idx="915">
                  <c:v>2.5648928141193177</c:v>
                </c:pt>
                <c:pt idx="916">
                  <c:v>2.5710732787316535</c:v>
                </c:pt>
                <c:pt idx="917">
                  <c:v>2.5772537433439893</c:v>
                </c:pt>
                <c:pt idx="918">
                  <c:v>2.5834342079563251</c:v>
                </c:pt>
                <c:pt idx="919">
                  <c:v>2.5896146725686608</c:v>
                </c:pt>
                <c:pt idx="920">
                  <c:v>2.5957951371809966</c:v>
                </c:pt>
                <c:pt idx="921">
                  <c:v>2.6019756017933324</c:v>
                </c:pt>
                <c:pt idx="922">
                  <c:v>2.6081560664056682</c:v>
                </c:pt>
                <c:pt idx="923">
                  <c:v>2.614336531018004</c:v>
                </c:pt>
                <c:pt idx="924">
                  <c:v>2.6205169956303398</c:v>
                </c:pt>
                <c:pt idx="925">
                  <c:v>2.6266974602426756</c:v>
                </c:pt>
                <c:pt idx="926">
                  <c:v>2.6328779248550114</c:v>
                </c:pt>
                <c:pt idx="927">
                  <c:v>2.6390583894673472</c:v>
                </c:pt>
                <c:pt idx="928">
                  <c:v>2.645238854079683</c:v>
                </c:pt>
                <c:pt idx="929">
                  <c:v>2.6514193186920187</c:v>
                </c:pt>
                <c:pt idx="930">
                  <c:v>2.6575997833043545</c:v>
                </c:pt>
                <c:pt idx="931">
                  <c:v>2.6637802479166903</c:v>
                </c:pt>
                <c:pt idx="932">
                  <c:v>2.6699607125290261</c:v>
                </c:pt>
                <c:pt idx="933">
                  <c:v>2.6761411771413619</c:v>
                </c:pt>
                <c:pt idx="934">
                  <c:v>2.6823216417536977</c:v>
                </c:pt>
                <c:pt idx="935">
                  <c:v>2.6885021063660335</c:v>
                </c:pt>
                <c:pt idx="936">
                  <c:v>2.6946825709783693</c:v>
                </c:pt>
                <c:pt idx="937">
                  <c:v>2.7008630355907051</c:v>
                </c:pt>
                <c:pt idx="938">
                  <c:v>2.7070435002030409</c:v>
                </c:pt>
                <c:pt idx="939">
                  <c:v>2.7132239648153766</c:v>
                </c:pt>
                <c:pt idx="940">
                  <c:v>2.7194044294277124</c:v>
                </c:pt>
                <c:pt idx="941">
                  <c:v>2.7255848940400482</c:v>
                </c:pt>
                <c:pt idx="942">
                  <c:v>2.731765358652384</c:v>
                </c:pt>
                <c:pt idx="943">
                  <c:v>2.7379458232647198</c:v>
                </c:pt>
                <c:pt idx="944">
                  <c:v>2.7441262878770556</c:v>
                </c:pt>
                <c:pt idx="945">
                  <c:v>2.7503067524893914</c:v>
                </c:pt>
                <c:pt idx="946">
                  <c:v>2.7564872171017272</c:v>
                </c:pt>
                <c:pt idx="947">
                  <c:v>2.762667681714063</c:v>
                </c:pt>
                <c:pt idx="948">
                  <c:v>2.7688481463263988</c:v>
                </c:pt>
                <c:pt idx="949">
                  <c:v>2.7750286109387345</c:v>
                </c:pt>
                <c:pt idx="950">
                  <c:v>2.7812090755510703</c:v>
                </c:pt>
                <c:pt idx="951">
                  <c:v>2.7873895401634061</c:v>
                </c:pt>
                <c:pt idx="952">
                  <c:v>2.7935700047757419</c:v>
                </c:pt>
                <c:pt idx="953">
                  <c:v>2.7997504693880777</c:v>
                </c:pt>
                <c:pt idx="954">
                  <c:v>2.8059309340004135</c:v>
                </c:pt>
                <c:pt idx="955">
                  <c:v>2.8121113986127493</c:v>
                </c:pt>
                <c:pt idx="956">
                  <c:v>2.8182918632250851</c:v>
                </c:pt>
                <c:pt idx="957">
                  <c:v>2.8244723278374209</c:v>
                </c:pt>
                <c:pt idx="958">
                  <c:v>2.8306527924497566</c:v>
                </c:pt>
                <c:pt idx="959">
                  <c:v>2.8368332570620924</c:v>
                </c:pt>
                <c:pt idx="960">
                  <c:v>2.8430137216744282</c:v>
                </c:pt>
                <c:pt idx="961">
                  <c:v>2.849194186286764</c:v>
                </c:pt>
                <c:pt idx="962">
                  <c:v>2.8553746508990998</c:v>
                </c:pt>
                <c:pt idx="963">
                  <c:v>2.8615551155114356</c:v>
                </c:pt>
                <c:pt idx="964">
                  <c:v>2.8677355801237714</c:v>
                </c:pt>
                <c:pt idx="965">
                  <c:v>2.8739160447361072</c:v>
                </c:pt>
                <c:pt idx="966">
                  <c:v>2.880096509348443</c:v>
                </c:pt>
                <c:pt idx="967">
                  <c:v>2.8862769739607788</c:v>
                </c:pt>
                <c:pt idx="968">
                  <c:v>2.8924574385731145</c:v>
                </c:pt>
                <c:pt idx="969">
                  <c:v>2.8986379031854503</c:v>
                </c:pt>
                <c:pt idx="970">
                  <c:v>2.9048183677977861</c:v>
                </c:pt>
                <c:pt idx="971">
                  <c:v>2.9109988324101219</c:v>
                </c:pt>
                <c:pt idx="972">
                  <c:v>2.9171792970224577</c:v>
                </c:pt>
                <c:pt idx="973">
                  <c:v>2.9233597616347935</c:v>
                </c:pt>
                <c:pt idx="974">
                  <c:v>2.9295402262471293</c:v>
                </c:pt>
                <c:pt idx="975">
                  <c:v>2.9357206908594651</c:v>
                </c:pt>
                <c:pt idx="976">
                  <c:v>2.9419011554718009</c:v>
                </c:pt>
                <c:pt idx="977">
                  <c:v>2.9480816200841367</c:v>
                </c:pt>
                <c:pt idx="978">
                  <c:v>2.9542620846964724</c:v>
                </c:pt>
                <c:pt idx="979">
                  <c:v>2.9604425493088082</c:v>
                </c:pt>
                <c:pt idx="980">
                  <c:v>2.966623013921144</c:v>
                </c:pt>
                <c:pt idx="981">
                  <c:v>2.9728034785334798</c:v>
                </c:pt>
                <c:pt idx="982">
                  <c:v>2.9789839431458156</c:v>
                </c:pt>
                <c:pt idx="983">
                  <c:v>2.9851644077581514</c:v>
                </c:pt>
                <c:pt idx="984">
                  <c:v>2.9913448723704872</c:v>
                </c:pt>
                <c:pt idx="985">
                  <c:v>2.997525336982823</c:v>
                </c:pt>
                <c:pt idx="986">
                  <c:v>3.0037058015951588</c:v>
                </c:pt>
                <c:pt idx="987">
                  <c:v>3.0098862662074946</c:v>
                </c:pt>
                <c:pt idx="988">
                  <c:v>3.0160667308198303</c:v>
                </c:pt>
                <c:pt idx="989">
                  <c:v>3.0222471954321661</c:v>
                </c:pt>
                <c:pt idx="990">
                  <c:v>3.0284276600445019</c:v>
                </c:pt>
                <c:pt idx="991">
                  <c:v>3.0346081246568377</c:v>
                </c:pt>
                <c:pt idx="992">
                  <c:v>3.0407885892691735</c:v>
                </c:pt>
                <c:pt idx="993">
                  <c:v>3.0469690538815093</c:v>
                </c:pt>
                <c:pt idx="994">
                  <c:v>3.0531495184938451</c:v>
                </c:pt>
                <c:pt idx="995">
                  <c:v>3.0593299831061809</c:v>
                </c:pt>
                <c:pt idx="996">
                  <c:v>3.0655104477185167</c:v>
                </c:pt>
                <c:pt idx="997">
                  <c:v>3.0716909123308525</c:v>
                </c:pt>
                <c:pt idx="998">
                  <c:v>3.0778713769431882</c:v>
                </c:pt>
                <c:pt idx="999">
                  <c:v>3.084051841555524</c:v>
                </c:pt>
                <c:pt idx="1000">
                  <c:v>3.0902323061678132</c:v>
                </c:pt>
              </c:numCache>
            </c:numRef>
          </c:xVal>
          <c:yVal>
            <c:numRef>
              <c:f>Normal!$E$7:$E$1007</c:f>
              <c:numCache>
                <c:formatCode>0.00000</c:formatCode>
                <c:ptCount val="1001"/>
                <c:pt idx="0">
                  <c:v>0.999</c:v>
                </c:pt>
                <c:pt idx="1">
                  <c:v>0.99897898995452694</c:v>
                </c:pt>
                <c:pt idx="2">
                  <c:v>0.99895757559952114</c:v>
                </c:pt>
                <c:pt idx="3">
                  <c:v>0.99893574998831103</c:v>
                </c:pt>
                <c:pt idx="4">
                  <c:v>0.99891350607253537</c:v>
                </c:pt>
                <c:pt idx="5">
                  <c:v>0.99889083670100831</c:v>
                </c:pt>
                <c:pt idx="6">
                  <c:v>0.9988677346185777</c:v>
                </c:pt>
                <c:pt idx="7">
                  <c:v>0.99884419246497802</c:v>
                </c:pt>
                <c:pt idx="8">
                  <c:v>0.99882020277367745</c:v>
                </c:pt>
                <c:pt idx="9">
                  <c:v>0.99879575797071918</c:v>
                </c:pt>
                <c:pt idx="10">
                  <c:v>0.99877085037355817</c:v>
                </c:pt>
                <c:pt idx="11">
                  <c:v>0.99874547218989085</c:v>
                </c:pt>
                <c:pt idx="12">
                  <c:v>0.99871961551648192</c:v>
                </c:pt>
                <c:pt idx="13">
                  <c:v>0.99869327233798344</c:v>
                </c:pt>
                <c:pt idx="14">
                  <c:v>0.99866643452575177</c:v>
                </c:pt>
                <c:pt idx="15">
                  <c:v>0.99863909383665694</c:v>
                </c:pt>
                <c:pt idx="16">
                  <c:v>0.99861124191188966</c:v>
                </c:pt>
                <c:pt idx="17">
                  <c:v>0.99858287027576242</c:v>
                </c:pt>
                <c:pt idx="18">
                  <c:v>0.99855397033450655</c:v>
                </c:pt>
                <c:pt idx="19">
                  <c:v>0.99852453337506519</c:v>
                </c:pt>
                <c:pt idx="20">
                  <c:v>0.99849455056388203</c:v>
                </c:pt>
                <c:pt idx="21">
                  <c:v>0.99846401294568632</c:v>
                </c:pt>
                <c:pt idx="22">
                  <c:v>0.99843291144227375</c:v>
                </c:pt>
                <c:pt idx="23">
                  <c:v>0.99840123685128401</c:v>
                </c:pt>
                <c:pt idx="24">
                  <c:v>0.99836897984497508</c:v>
                </c:pt>
                <c:pt idx="25">
                  <c:v>0.99833613096899365</c:v>
                </c:pt>
                <c:pt idx="26">
                  <c:v>0.99830268064114336</c:v>
                </c:pt>
                <c:pt idx="27">
                  <c:v>0.99826861915014931</c:v>
                </c:pt>
                <c:pt idx="28">
                  <c:v>0.99823393665441984</c:v>
                </c:pt>
                <c:pt idx="29">
                  <c:v>0.9981986231808071</c:v>
                </c:pt>
                <c:pt idx="30">
                  <c:v>0.99816266862336345</c:v>
                </c:pt>
                <c:pt idx="31">
                  <c:v>0.99812606274209692</c:v>
                </c:pt>
                <c:pt idx="32">
                  <c:v>0.99808879516172433</c:v>
                </c:pt>
                <c:pt idx="33">
                  <c:v>0.99805085537042293</c:v>
                </c:pt>
                <c:pt idx="34">
                  <c:v>0.99801223271858031</c:v>
                </c:pt>
                <c:pt idx="35">
                  <c:v>0.9979729164175426</c:v>
                </c:pt>
                <c:pt idx="36">
                  <c:v>0.99793289553836295</c:v>
                </c:pt>
                <c:pt idx="37">
                  <c:v>0.99789215901054729</c:v>
                </c:pt>
                <c:pt idx="38">
                  <c:v>0.99785069562080098</c:v>
                </c:pt>
                <c:pt idx="39">
                  <c:v>0.99780849401177396</c:v>
                </c:pt>
                <c:pt idx="40">
                  <c:v>0.99776554268080708</c:v>
                </c:pt>
                <c:pt idx="41">
                  <c:v>0.99772182997867642</c:v>
                </c:pt>
                <c:pt idx="42">
                  <c:v>0.99767734410834019</c:v>
                </c:pt>
                <c:pt idx="43">
                  <c:v>0.99763207312368452</c:v>
                </c:pt>
                <c:pt idx="44">
                  <c:v>0.9975860049282711</c:v>
                </c:pt>
                <c:pt idx="45">
                  <c:v>0.99753912727408478</c:v>
                </c:pt>
                <c:pt idx="46">
                  <c:v>0.99749142776028377</c:v>
                </c:pt>
                <c:pt idx="47">
                  <c:v>0.99744289383195073</c:v>
                </c:pt>
                <c:pt idx="48">
                  <c:v>0.99739351277884514</c:v>
                </c:pt>
                <c:pt idx="49">
                  <c:v>0.99734327173415949</c:v>
                </c:pt>
                <c:pt idx="50">
                  <c:v>0.99729215767327584</c:v>
                </c:pt>
                <c:pt idx="51">
                  <c:v>0.99724015741252658</c:v>
                </c:pt>
                <c:pt idx="52">
                  <c:v>0.99718725760795746</c:v>
                </c:pt>
                <c:pt idx="53">
                  <c:v>0.99713344475409404</c:v>
                </c:pt>
                <c:pt idx="54">
                  <c:v>0.9970787051827118</c:v>
                </c:pt>
                <c:pt idx="55">
                  <c:v>0.99702302506160989</c:v>
                </c:pt>
                <c:pt idx="56">
                  <c:v>0.99696639039338908</c:v>
                </c:pt>
                <c:pt idx="57">
                  <c:v>0.99690878701423435</c:v>
                </c:pt>
                <c:pt idx="58">
                  <c:v>0.99685020059270191</c:v>
                </c:pt>
                <c:pt idx="59">
                  <c:v>0.99679061662851187</c:v>
                </c:pt>
                <c:pt idx="60">
                  <c:v>0.99673002045134573</c:v>
                </c:pt>
                <c:pt idx="61">
                  <c:v>0.99666839721964984</c:v>
                </c:pt>
                <c:pt idx="62">
                  <c:v>0.9966057319194449</c:v>
                </c:pt>
                <c:pt idx="63">
                  <c:v>0.99654200936314219</c:v>
                </c:pt>
                <c:pt idx="64">
                  <c:v>0.99647721418836555</c:v>
                </c:pt>
                <c:pt idx="65">
                  <c:v>0.99641133085678169</c:v>
                </c:pt>
                <c:pt idx="66">
                  <c:v>0.99634434365293711</c:v>
                </c:pt>
                <c:pt idx="67">
                  <c:v>0.99627623668310272</c:v>
                </c:pt>
                <c:pt idx="68">
                  <c:v>0.99620699387412726</c:v>
                </c:pt>
                <c:pt idx="69">
                  <c:v>0.99613659897229834</c:v>
                </c:pt>
                <c:pt idx="70">
                  <c:v>0.99606503554221293</c:v>
                </c:pt>
                <c:pt idx="71">
                  <c:v>0.99599228696565689</c:v>
                </c:pt>
                <c:pt idx="72">
                  <c:v>0.99591833644049366</c:v>
                </c:pt>
                <c:pt idx="73">
                  <c:v>0.99584316697956377</c:v>
                </c:pt>
                <c:pt idx="74">
                  <c:v>0.99576676140959341</c:v>
                </c:pt>
                <c:pt idx="75">
                  <c:v>0.99568910237011543</c:v>
                </c:pt>
                <c:pt idx="76">
                  <c:v>0.99561017231239901</c:v>
                </c:pt>
                <c:pt idx="77">
                  <c:v>0.99552995349839357</c:v>
                </c:pt>
                <c:pt idx="78">
                  <c:v>0.99544842799968214</c:v>
                </c:pt>
                <c:pt idx="79">
                  <c:v>0.99536557769644829</c:v>
                </c:pt>
                <c:pt idx="80">
                  <c:v>0.99528138427645563</c:v>
                </c:pt>
                <c:pt idx="81">
                  <c:v>0.99519582923403971</c:v>
                </c:pt>
                <c:pt idx="82">
                  <c:v>0.99510889386911416</c:v>
                </c:pt>
                <c:pt idx="83">
                  <c:v>0.99502055928618993</c:v>
                </c:pt>
                <c:pt idx="84">
                  <c:v>0.99493080639340969</c:v>
                </c:pt>
                <c:pt idx="85">
                  <c:v>0.99483961590159586</c:v>
                </c:pt>
                <c:pt idx="86">
                  <c:v>0.994746968323315</c:v>
                </c:pt>
                <c:pt idx="87">
                  <c:v>0.99465284397195641</c:v>
                </c:pt>
                <c:pt idx="88">
                  <c:v>0.99455722296082782</c:v>
                </c:pt>
                <c:pt idx="89">
                  <c:v>0.9944600852022667</c:v>
                </c:pt>
                <c:pt idx="90">
                  <c:v>0.99436141040676884</c:v>
                </c:pt>
                <c:pt idx="91">
                  <c:v>0.99426117808213421</c:v>
                </c:pt>
                <c:pt idx="92">
                  <c:v>0.99415936753263001</c:v>
                </c:pt>
                <c:pt idx="93">
                  <c:v>0.99405595785817236</c:v>
                </c:pt>
                <c:pt idx="94">
                  <c:v>0.99395092795352646</c:v>
                </c:pt>
                <c:pt idx="95">
                  <c:v>0.9938442565075255</c:v>
                </c:pt>
                <c:pt idx="96">
                  <c:v>0.99373592200230965</c:v>
                </c:pt>
                <c:pt idx="97">
                  <c:v>0.99362590271258422</c:v>
                </c:pt>
                <c:pt idx="98">
                  <c:v>0.99351417670489883</c:v>
                </c:pt>
                <c:pt idx="99">
                  <c:v>0.99340072183694694</c:v>
                </c:pt>
                <c:pt idx="100">
                  <c:v>0.99328551575688717</c:v>
                </c:pt>
                <c:pt idx="101">
                  <c:v>0.99316853590268572</c:v>
                </c:pt>
                <c:pt idx="102">
                  <c:v>0.99304975950148178</c:v>
                </c:pt>
                <c:pt idx="103">
                  <c:v>0.99292916356897509</c:v>
                </c:pt>
                <c:pt idx="104">
                  <c:v>0.9928067249088367</c:v>
                </c:pt>
                <c:pt idx="105">
                  <c:v>0.99268242011214336</c:v>
                </c:pt>
                <c:pt idx="106">
                  <c:v>0.99255622555683654</c:v>
                </c:pt>
                <c:pt idx="107">
                  <c:v>0.99242811740720482</c:v>
                </c:pt>
                <c:pt idx="108">
                  <c:v>0.9922980716133929</c:v>
                </c:pt>
                <c:pt idx="109">
                  <c:v>0.99216606391093443</c:v>
                </c:pt>
                <c:pt idx="110">
                  <c:v>0.99203206982031222</c:v>
                </c:pt>
                <c:pt idx="111">
                  <c:v>0.99189606464654401</c:v>
                </c:pt>
                <c:pt idx="112">
                  <c:v>0.99175802347879594</c:v>
                </c:pt>
                <c:pt idx="113">
                  <c:v>0.99161792119002223</c:v>
                </c:pt>
                <c:pt idx="114">
                  <c:v>0.99147573243663445</c:v>
                </c:pt>
                <c:pt idx="115">
                  <c:v>0.99133143165819781</c:v>
                </c:pt>
                <c:pt idx="116">
                  <c:v>0.99118499307715646</c:v>
                </c:pt>
                <c:pt idx="117">
                  <c:v>0.99103639069858906</c:v>
                </c:pt>
                <c:pt idx="118">
                  <c:v>0.99088559830999312</c:v>
                </c:pt>
                <c:pt idx="119">
                  <c:v>0.99073258948110032</c:v>
                </c:pt>
                <c:pt idx="120">
                  <c:v>0.99057733756372224</c:v>
                </c:pt>
                <c:pt idx="121">
                  <c:v>0.99041981569162729</c:v>
                </c:pt>
                <c:pt idx="122">
                  <c:v>0.99025999678045029</c:v>
                </c:pt>
                <c:pt idx="123">
                  <c:v>0.99009785352763269</c:v>
                </c:pt>
                <c:pt idx="124">
                  <c:v>0.98993335841239738</c:v>
                </c:pt>
                <c:pt idx="125">
                  <c:v>0.98976648369575493</c:v>
                </c:pt>
                <c:pt idx="126">
                  <c:v>0.98959720142054486</c:v>
                </c:pt>
                <c:pt idx="127">
                  <c:v>0.98942548341151038</c:v>
                </c:pt>
                <c:pt idx="128">
                  <c:v>0.98925130127540783</c:v>
                </c:pt>
                <c:pt idx="129">
                  <c:v>0.98907462640115162</c:v>
                </c:pt>
                <c:pt idx="130">
                  <c:v>0.98889542995999424</c:v>
                </c:pt>
                <c:pt idx="131">
                  <c:v>0.98871368290574291</c:v>
                </c:pt>
                <c:pt idx="132">
                  <c:v>0.98852935597501201</c:v>
                </c:pt>
                <c:pt idx="133">
                  <c:v>0.98834241968751357</c:v>
                </c:pt>
                <c:pt idx="134">
                  <c:v>0.98815284434638417</c:v>
                </c:pt>
                <c:pt idx="135">
                  <c:v>0.98796060003855046</c:v>
                </c:pt>
                <c:pt idx="136">
                  <c:v>0.98776565663513327</c:v>
                </c:pt>
                <c:pt idx="137">
                  <c:v>0.98756798379188981</c:v>
                </c:pt>
                <c:pt idx="138">
                  <c:v>0.98736755094969586</c:v>
                </c:pt>
                <c:pt idx="139">
                  <c:v>0.98716432733506765</c:v>
                </c:pt>
                <c:pt idx="140">
                  <c:v>0.9869582819607241</c:v>
                </c:pt>
                <c:pt idx="141">
                  <c:v>0.98674938362618947</c:v>
                </c:pt>
                <c:pt idx="142">
                  <c:v>0.98653760091843712</c:v>
                </c:pt>
                <c:pt idx="143">
                  <c:v>0.98632290221257568</c:v>
                </c:pt>
                <c:pt idx="144">
                  <c:v>0.98610525567257623</c:v>
                </c:pt>
                <c:pt idx="145">
                  <c:v>0.98588462925204257</c:v>
                </c:pt>
                <c:pt idx="146">
                  <c:v>0.98566099069502455</c:v>
                </c:pt>
                <c:pt idx="147">
                  <c:v>0.98543430753687433</c:v>
                </c:pt>
                <c:pt idx="148">
                  <c:v>0.98520454710514649</c:v>
                </c:pt>
                <c:pt idx="149">
                  <c:v>0.98497167652054307</c:v>
                </c:pt>
                <c:pt idx="150">
                  <c:v>0.98473566269790214</c:v>
                </c:pt>
                <c:pt idx="151">
                  <c:v>0.98449647234723203</c:v>
                </c:pt>
                <c:pt idx="152">
                  <c:v>0.98425407197479142</c:v>
                </c:pt>
                <c:pt idx="153">
                  <c:v>0.98400842788421439</c:v>
                </c:pt>
                <c:pt idx="154">
                  <c:v>0.98375950617768237</c:v>
                </c:pt>
                <c:pt idx="155">
                  <c:v>0.98350727275714267</c:v>
                </c:pt>
                <c:pt idx="156">
                  <c:v>0.98325169332557394</c:v>
                </c:pt>
                <c:pt idx="157">
                  <c:v>0.98299273338829896</c:v>
                </c:pt>
                <c:pt idx="158">
                  <c:v>0.98273035825434574</c:v>
                </c:pt>
                <c:pt idx="159">
                  <c:v>0.98246453303785608</c:v>
                </c:pt>
                <c:pt idx="160">
                  <c:v>0.98219522265954318</c:v>
                </c:pt>
                <c:pt idx="161">
                  <c:v>0.98192239184819852</c:v>
                </c:pt>
                <c:pt idx="162">
                  <c:v>0.98164600514224665</c:v>
                </c:pt>
                <c:pt idx="163">
                  <c:v>0.98136602689135133</c:v>
                </c:pt>
                <c:pt idx="164">
                  <c:v>0.98108242125807021</c:v>
                </c:pt>
                <c:pt idx="165">
                  <c:v>0.98079515221956082</c:v>
                </c:pt>
                <c:pt idx="166">
                  <c:v>0.980504183569336</c:v>
                </c:pt>
                <c:pt idx="167">
                  <c:v>0.98020947891907184</c:v>
                </c:pt>
                <c:pt idx="168">
                  <c:v>0.97991100170046519</c:v>
                </c:pt>
                <c:pt idx="169">
                  <c:v>0.9796087151671441</c:v>
                </c:pt>
                <c:pt idx="170">
                  <c:v>0.97930258239662871</c:v>
                </c:pt>
                <c:pt idx="171">
                  <c:v>0.97899256629234599</c:v>
                </c:pt>
                <c:pt idx="172">
                  <c:v>0.97867862958569507</c:v>
                </c:pt>
                <c:pt idx="173">
                  <c:v>0.97836073483816632</c:v>
                </c:pt>
                <c:pt idx="174">
                  <c:v>0.9780388444435133</c:v>
                </c:pt>
                <c:pt idx="175">
                  <c:v>0.97771292062997728</c:v>
                </c:pt>
                <c:pt idx="176">
                  <c:v>0.97738292546256589</c:v>
                </c:pt>
                <c:pt idx="177">
                  <c:v>0.9770488208453848</c:v>
                </c:pt>
                <c:pt idx="178">
                  <c:v>0.97671056852402371</c:v>
                </c:pt>
                <c:pt idx="179">
                  <c:v>0.97636813008799639</c:v>
                </c:pt>
                <c:pt idx="180">
                  <c:v>0.97602146697323422</c:v>
                </c:pt>
                <c:pt idx="181">
                  <c:v>0.97567054046463575</c:v>
                </c:pt>
                <c:pt idx="182">
                  <c:v>0.97531531169866947</c:v>
                </c:pt>
                <c:pt idx="183">
                  <c:v>0.97495574166603194</c:v>
                </c:pt>
                <c:pt idx="184">
                  <c:v>0.97459179121436124</c:v>
                </c:pt>
                <c:pt idx="185">
                  <c:v>0.97422342105100512</c:v>
                </c:pt>
                <c:pt idx="186">
                  <c:v>0.97385059174584432</c:v>
                </c:pt>
                <c:pt idx="187">
                  <c:v>0.97347326373417231</c:v>
                </c:pt>
                <c:pt idx="188">
                  <c:v>0.9730913973196289</c:v>
                </c:pt>
                <c:pt idx="189">
                  <c:v>0.97270495267719126</c:v>
                </c:pt>
                <c:pt idx="190">
                  <c:v>0.97231388985621925</c:v>
                </c:pt>
                <c:pt idx="191">
                  <c:v>0.97191816878355752</c:v>
                </c:pt>
                <c:pt idx="192">
                  <c:v>0.97151774926669321</c:v>
                </c:pt>
                <c:pt idx="193">
                  <c:v>0.97111259099696901</c:v>
                </c:pt>
                <c:pt idx="194">
                  <c:v>0.97070265355285368</c:v>
                </c:pt>
                <c:pt idx="195">
                  <c:v>0.97028789640326685</c:v>
                </c:pt>
                <c:pt idx="196">
                  <c:v>0.96986827891096128</c:v>
                </c:pt>
                <c:pt idx="197">
                  <c:v>0.96944376033596047</c:v>
                </c:pt>
                <c:pt idx="198">
                  <c:v>0.96901429983905252</c:v>
                </c:pt>
                <c:pt idx="199">
                  <c:v>0.96857985648534017</c:v>
                </c:pt>
                <c:pt idx="200">
                  <c:v>0.9681403892478464</c:v>
                </c:pt>
                <c:pt idx="201">
                  <c:v>0.96769585701117711</c:v>
                </c:pt>
                <c:pt idx="202">
                  <c:v>0.96724621857523807</c:v>
                </c:pt>
                <c:pt idx="203">
                  <c:v>0.96679143265900958</c:v>
                </c:pt>
                <c:pt idx="204">
                  <c:v>0.96633145790437525</c:v>
                </c:pt>
                <c:pt idx="205">
                  <c:v>0.96586625288000771</c:v>
                </c:pt>
                <c:pt idx="206">
                  <c:v>0.96539577608530891</c:v>
                </c:pt>
                <c:pt idx="207">
                  <c:v>0.96491998595440731</c:v>
                </c:pt>
                <c:pt idx="208">
                  <c:v>0.96443884086020792</c:v>
                </c:pt>
                <c:pt idx="209">
                  <c:v>0.96395229911850078</c:v>
                </c:pt>
                <c:pt idx="210">
                  <c:v>0.96346031899212115</c:v>
                </c:pt>
                <c:pt idx="211">
                  <c:v>0.96296285869516707</c:v>
                </c:pt>
                <c:pt idx="212">
                  <c:v>0.96245987639726982</c:v>
                </c:pt>
                <c:pt idx="213">
                  <c:v>0.96195133022792012</c:v>
                </c:pt>
                <c:pt idx="214">
                  <c:v>0.96143717828084729</c:v>
                </c:pt>
                <c:pt idx="215">
                  <c:v>0.96091737861845339</c:v>
                </c:pt>
                <c:pt idx="216">
                  <c:v>0.96039188927630015</c:v>
                </c:pt>
                <c:pt idx="217">
                  <c:v>0.95986066826765004</c:v>
                </c:pt>
                <c:pt idx="218">
                  <c:v>0.95932367358806037</c:v>
                </c:pt>
                <c:pt idx="219">
                  <c:v>0.95878086322002942</c:v>
                </c:pt>
                <c:pt idx="220">
                  <c:v>0.95823219513769609</c:v>
                </c:pt>
                <c:pt idx="221">
                  <c:v>0.95767762731159145</c:v>
                </c:pt>
                <c:pt idx="222">
                  <c:v>0.95711711771344166</c:v>
                </c:pt>
                <c:pt idx="223">
                  <c:v>0.95655062432102278</c:v>
                </c:pt>
                <c:pt idx="224">
                  <c:v>0.9559781051230668</c:v>
                </c:pt>
                <c:pt idx="225">
                  <c:v>0.95539951812421775</c:v>
                </c:pt>
                <c:pt idx="226">
                  <c:v>0.9548148213500387</c:v>
                </c:pt>
                <c:pt idx="227">
                  <c:v>0.95422397285206839</c:v>
                </c:pt>
                <c:pt idx="228">
                  <c:v>0.95362693071292726</c:v>
                </c:pt>
                <c:pt idx="229">
                  <c:v>0.95302365305147196</c:v>
                </c:pt>
                <c:pt idx="230">
                  <c:v>0.95241409802799959</c:v>
                </c:pt>
                <c:pt idx="231">
                  <c:v>0.95179822384949853</c:v>
                </c:pt>
                <c:pt idx="232">
                  <c:v>0.95117598877494747</c:v>
                </c:pt>
                <c:pt idx="233">
                  <c:v>0.95054735112066147</c:v>
                </c:pt>
                <c:pt idx="234">
                  <c:v>0.94991226926568373</c:v>
                </c:pt>
                <c:pt idx="235">
                  <c:v>0.94927070165722416</c:v>
                </c:pt>
                <c:pt idx="236">
                  <c:v>0.94862260681614241</c:v>
                </c:pt>
                <c:pt idx="237">
                  <c:v>0.94796794334247636</c:v>
                </c:pt>
                <c:pt idx="238">
                  <c:v>0.94730666992101376</c:v>
                </c:pt>
                <c:pt idx="239">
                  <c:v>0.94663874532690795</c:v>
                </c:pt>
                <c:pt idx="240">
                  <c:v>0.9459641284313367</c:v>
                </c:pt>
                <c:pt idx="241">
                  <c:v>0.9452827782072023</c:v>
                </c:pt>
                <c:pt idx="242">
                  <c:v>0.94459465373487383</c:v>
                </c:pt>
                <c:pt idx="243">
                  <c:v>0.94389971420797014</c:v>
                </c:pt>
                <c:pt idx="244">
                  <c:v>0.9431979189391827</c:v>
                </c:pt>
                <c:pt idx="245">
                  <c:v>0.94248922736613827</c:v>
                </c:pt>
                <c:pt idx="246">
                  <c:v>0.9417735990572994</c:v>
                </c:pt>
                <c:pt idx="247">
                  <c:v>0.94105099371790413</c:v>
                </c:pt>
                <c:pt idx="248">
                  <c:v>0.94032137119594139</c:v>
                </c:pt>
                <c:pt idx="249">
                  <c:v>0.93958469148816359</c:v>
                </c:pt>
                <c:pt idx="250">
                  <c:v>0.93884091474613496</c:v>
                </c:pt>
                <c:pt idx="251">
                  <c:v>0.93809000128231357</c:v>
                </c:pt>
                <c:pt idx="252">
                  <c:v>0.93733191157616869</c:v>
                </c:pt>
                <c:pt idx="253">
                  <c:v>0.93656660628032984</c:v>
                </c:pt>
                <c:pt idx="254">
                  <c:v>0.93579404622676876</c:v>
                </c:pt>
                <c:pt idx="255">
                  <c:v>0.93501419243301265</c:v>
                </c:pt>
                <c:pt idx="256">
                  <c:v>0.93422700610838771</c:v>
                </c:pt>
                <c:pt idx="257">
                  <c:v>0.93343244866029207</c:v>
                </c:pt>
                <c:pt idx="258">
                  <c:v>0.93263048170049778</c:v>
                </c:pt>
                <c:pt idx="259">
                  <c:v>0.93182106705147916</c:v>
                </c:pt>
                <c:pt idx="260">
                  <c:v>0.93100416675276987</c:v>
                </c:pt>
                <c:pt idx="261">
                  <c:v>0.93017974306734408</c:v>
                </c:pt>
                <c:pt idx="262">
                  <c:v>0.92934775848802231</c:v>
                </c:pt>
                <c:pt idx="263">
                  <c:v>0.92850817574390254</c:v>
                </c:pt>
                <c:pt idx="264">
                  <c:v>0.92766095780681213</c:v>
                </c:pt>
                <c:pt idx="265">
                  <c:v>0.92680606789778275</c:v>
                </c:pt>
                <c:pt idx="266">
                  <c:v>0.92594346949354545</c:v>
                </c:pt>
                <c:pt idx="267">
                  <c:v>0.92507312633304506</c:v>
                </c:pt>
                <c:pt idx="268">
                  <c:v>0.92419500242397357</c:v>
                </c:pt>
                <c:pt idx="269">
                  <c:v>0.92330906204932084</c:v>
                </c:pt>
                <c:pt idx="270">
                  <c:v>0.92241526977394117</c:v>
                </c:pt>
                <c:pt idx="271">
                  <c:v>0.92151359045113546</c:v>
                </c:pt>
                <c:pt idx="272">
                  <c:v>0.92060398922924769</c:v>
                </c:pt>
                <c:pt idx="273">
                  <c:v>0.91968643155827356</c:v>
                </c:pt>
                <c:pt idx="274">
                  <c:v>0.91876088319648164</c:v>
                </c:pt>
                <c:pt idx="275">
                  <c:v>0.91782731021704467</c:v>
                </c:pt>
                <c:pt idx="276">
                  <c:v>0.91688567901468054</c:v>
                </c:pt>
                <c:pt idx="277">
                  <c:v>0.91593595631230151</c:v>
                </c:pt>
                <c:pt idx="278">
                  <c:v>0.91497810916767008</c:v>
                </c:pt>
                <c:pt idx="279">
                  <c:v>0.91401210498006125</c:v>
                </c:pt>
                <c:pt idx="280">
                  <c:v>0.91303791149692903</c:v>
                </c:pt>
                <c:pt idx="281">
                  <c:v>0.91205549682057596</c:v>
                </c:pt>
                <c:pt idx="282">
                  <c:v>0.91106482941482592</c:v>
                </c:pt>
                <c:pt idx="283">
                  <c:v>0.91006587811169615</c:v>
                </c:pt>
                <c:pt idx="284">
                  <c:v>0.90905861211807015</c:v>
                </c:pt>
                <c:pt idx="285">
                  <c:v>0.90804300102236835</c:v>
                </c:pt>
                <c:pt idx="286">
                  <c:v>0.90701901480121538</c:v>
                </c:pt>
                <c:pt idx="287">
                  <c:v>0.90598662382610384</c:v>
                </c:pt>
                <c:pt idx="288">
                  <c:v>0.90494579887005189</c:v>
                </c:pt>
                <c:pt idx="289">
                  <c:v>0.90389651111425406</c:v>
                </c:pt>
                <c:pt idx="290">
                  <c:v>0.90283873215472354</c:v>
                </c:pt>
                <c:pt idx="291">
                  <c:v>0.90177243400892526</c:v>
                </c:pt>
                <c:pt idx="292">
                  <c:v>0.90069758912239772</c:v>
                </c:pt>
                <c:pt idx="293">
                  <c:v>0.8996141703753624</c:v>
                </c:pt>
                <c:pt idx="294">
                  <c:v>0.89852215108931954</c:v>
                </c:pt>
                <c:pt idx="295">
                  <c:v>0.89742150503362961</c:v>
                </c:pt>
                <c:pt idx="296">
                  <c:v>0.89631220643207621</c:v>
                </c:pt>
                <c:pt idx="297">
                  <c:v>0.89519422996941389</c:v>
                </c:pt>
                <c:pt idx="298">
                  <c:v>0.89406755079789468</c:v>
                </c:pt>
                <c:pt idx="299">
                  <c:v>0.89293214454377479</c:v>
                </c:pt>
                <c:pt idx="300">
                  <c:v>0.89178798731379916</c:v>
                </c:pt>
                <c:pt idx="301">
                  <c:v>0.89063505570166235</c:v>
                </c:pt>
                <c:pt idx="302">
                  <c:v>0.88947332679444457</c:v>
                </c:pt>
                <c:pt idx="303">
                  <c:v>0.88830277817902226</c:v>
                </c:pt>
                <c:pt idx="304">
                  <c:v>0.88712338794844914</c:v>
                </c:pt>
                <c:pt idx="305">
                  <c:v>0.88593513470830987</c:v>
                </c:pt>
                <c:pt idx="306">
                  <c:v>0.88473799758304184</c:v>
                </c:pt>
                <c:pt idx="307">
                  <c:v>0.88353195622222602</c:v>
                </c:pt>
                <c:pt idx="308">
                  <c:v>0.88231699080684289</c:v>
                </c:pt>
                <c:pt idx="309">
                  <c:v>0.88109308205549497</c:v>
                </c:pt>
                <c:pt idx="310">
                  <c:v>0.87986021123059155</c:v>
                </c:pt>
                <c:pt idx="311">
                  <c:v>0.87861836014449657</c:v>
                </c:pt>
                <c:pt idx="312">
                  <c:v>0.87736751116563672</c:v>
                </c:pt>
                <c:pt idx="313">
                  <c:v>0.87610764722456858</c:v>
                </c:pt>
                <c:pt idx="314">
                  <c:v>0.87483875182000415</c:v>
                </c:pt>
                <c:pt idx="315">
                  <c:v>0.87356080902479238</c:v>
                </c:pt>
                <c:pt idx="316">
                  <c:v>0.87227380349185468</c:v>
                </c:pt>
                <c:pt idx="317">
                  <c:v>0.87097772046007582</c:v>
                </c:pt>
                <c:pt idx="318">
                  <c:v>0.86967254576014441</c:v>
                </c:pt>
                <c:pt idx="319">
                  <c:v>0.86835826582034581</c:v>
                </c:pt>
                <c:pt idx="320">
                  <c:v>0.86703486767230264</c:v>
                </c:pt>
                <c:pt idx="321">
                  <c:v>0.86570233895666382</c:v>
                </c:pt>
                <c:pt idx="322">
                  <c:v>0.86436066792873878</c:v>
                </c:pt>
                <c:pt idx="323">
                  <c:v>0.86300984346407772</c:v>
                </c:pt>
                <c:pt idx="324">
                  <c:v>0.86164985506399305</c:v>
                </c:pt>
                <c:pt idx="325">
                  <c:v>0.86028069286102427</c:v>
                </c:pt>
                <c:pt idx="326">
                  <c:v>0.85890234762434259</c:v>
                </c:pt>
                <c:pt idx="327">
                  <c:v>0.8575148107650945</c:v>
                </c:pt>
                <c:pt idx="328">
                  <c:v>0.85611807434168197</c:v>
                </c:pt>
                <c:pt idx="329">
                  <c:v>0.85471213106498001</c:v>
                </c:pt>
                <c:pt idx="330">
                  <c:v>0.85329697430348783</c:v>
                </c:pt>
                <c:pt idx="331">
                  <c:v>0.85187259808841354</c:v>
                </c:pt>
                <c:pt idx="332">
                  <c:v>0.85043899711868998</c:v>
                </c:pt>
                <c:pt idx="333">
                  <c:v>0.84899616676592204</c:v>
                </c:pt>
                <c:pt idx="334">
                  <c:v>0.84754410307926198</c:v>
                </c:pt>
                <c:pt idx="335">
                  <c:v>0.84608280279021231</c:v>
                </c:pt>
                <c:pt idx="336">
                  <c:v>0.84461226331735539</c:v>
                </c:pt>
                <c:pt idx="337">
                  <c:v>0.84313248277100694</c:v>
                </c:pt>
                <c:pt idx="338">
                  <c:v>0.84164345995779422</c:v>
                </c:pt>
                <c:pt idx="339">
                  <c:v>0.84014519438515478</c:v>
                </c:pt>
                <c:pt idx="340">
                  <c:v>0.83863768626575708</c:v>
                </c:pt>
                <c:pt idx="341">
                  <c:v>0.83712093652183983</c:v>
                </c:pt>
                <c:pt idx="342">
                  <c:v>0.83559494678946944</c:v>
                </c:pt>
                <c:pt idx="343">
                  <c:v>0.83405971942271462</c:v>
                </c:pt>
                <c:pt idx="344">
                  <c:v>0.83251525749773536</c:v>
                </c:pt>
                <c:pt idx="345">
                  <c:v>0.8309615648167874</c:v>
                </c:pt>
                <c:pt idx="346">
                  <c:v>0.8293986459121383</c:v>
                </c:pt>
                <c:pt idx="347">
                  <c:v>0.82782650604989572</c:v>
                </c:pt>
                <c:pt idx="348">
                  <c:v>0.82624515123374542</c:v>
                </c:pt>
                <c:pt idx="349">
                  <c:v>0.82465458820859916</c:v>
                </c:pt>
                <c:pt idx="350">
                  <c:v>0.82305482446414968</c:v>
                </c:pt>
                <c:pt idx="351">
                  <c:v>0.82144586823833232</c:v>
                </c:pt>
                <c:pt idx="352">
                  <c:v>0.81982772852069219</c:v>
                </c:pt>
                <c:pt idx="353">
                  <c:v>0.81820041505565555</c:v>
                </c:pt>
                <c:pt idx="354">
                  <c:v>0.81656393834570418</c:v>
                </c:pt>
                <c:pt idx="355">
                  <c:v>0.81491830965445144</c:v>
                </c:pt>
                <c:pt idx="356">
                  <c:v>0.81326354100961917</c:v>
                </c:pt>
                <c:pt idx="357">
                  <c:v>0.8115996452059141</c:v>
                </c:pt>
                <c:pt idx="358">
                  <c:v>0.809926635807803</c:v>
                </c:pt>
                <c:pt idx="359">
                  <c:v>0.80824452715218442</c:v>
                </c:pt>
                <c:pt idx="360">
                  <c:v>0.80655333435095788</c:v>
                </c:pt>
                <c:pt idx="361">
                  <c:v>0.80485307329348721</c:v>
                </c:pt>
                <c:pt idx="362">
                  <c:v>0.80314376064895898</c:v>
                </c:pt>
                <c:pt idx="363">
                  <c:v>0.80142541386863297</c:v>
                </c:pt>
                <c:pt idx="364">
                  <c:v>0.79969805118798643</c:v>
                </c:pt>
                <c:pt idx="365">
                  <c:v>0.79796169162874819</c:v>
                </c:pt>
                <c:pt idx="366">
                  <c:v>0.79621635500082344</c:v>
                </c:pt>
                <c:pt idx="367">
                  <c:v>0.79446206190410762</c:v>
                </c:pt>
                <c:pt idx="368">
                  <c:v>0.79269883373018946</c:v>
                </c:pt>
                <c:pt idx="369">
                  <c:v>0.79092669266394</c:v>
                </c:pt>
                <c:pt idx="370">
                  <c:v>0.78914566168499012</c:v>
                </c:pt>
                <c:pt idx="371">
                  <c:v>0.78735576456909184</c:v>
                </c:pt>
                <c:pt idx="372">
                  <c:v>0.78555702588936582</c:v>
                </c:pt>
                <c:pt idx="373">
                  <c:v>0.78374947101743286</c:v>
                </c:pt>
                <c:pt idx="374">
                  <c:v>0.78193312612442767</c:v>
                </c:pt>
                <c:pt idx="375">
                  <c:v>0.78010801818189635</c:v>
                </c:pt>
                <c:pt idx="376">
                  <c:v>0.77827417496257523</c:v>
                </c:pt>
                <c:pt idx="377">
                  <c:v>0.77643162504105001</c:v>
                </c:pt>
                <c:pt idx="378">
                  <c:v>0.77458039779429677</c:v>
                </c:pt>
                <c:pt idx="379">
                  <c:v>0.77272052340210162</c:v>
                </c:pt>
                <c:pt idx="380">
                  <c:v>0.7708520328473587</c:v>
                </c:pt>
                <c:pt idx="381">
                  <c:v>0.76897495791624881</c:v>
                </c:pt>
                <c:pt idx="382">
                  <c:v>0.76708933119829348</c:v>
                </c:pt>
                <c:pt idx="383">
                  <c:v>0.76519518608628756</c:v>
                </c:pt>
                <c:pt idx="384">
                  <c:v>0.76329255677610863</c:v>
                </c:pt>
                <c:pt idx="385">
                  <c:v>0.76138147826640123</c:v>
                </c:pt>
                <c:pt idx="386">
                  <c:v>0.75946198635813866</c:v>
                </c:pt>
                <c:pt idx="387">
                  <c:v>0.75753411765405854</c:v>
                </c:pt>
                <c:pt idx="388">
                  <c:v>0.75559790955797324</c:v>
                </c:pt>
                <c:pt idx="389">
                  <c:v>0.75365340027395566</c:v>
                </c:pt>
                <c:pt idx="390">
                  <c:v>0.7517006288053979</c:v>
                </c:pt>
                <c:pt idx="391">
                  <c:v>0.74973963495394358</c:v>
                </c:pt>
                <c:pt idx="392">
                  <c:v>0.747770459318294</c:v>
                </c:pt>
                <c:pt idx="393">
                  <c:v>0.74579314329288715</c:v>
                </c:pt>
                <c:pt idx="394">
                  <c:v>0.74380772906644865</c:v>
                </c:pt>
                <c:pt idx="395">
                  <c:v>0.74181425962041592</c:v>
                </c:pt>
                <c:pt idx="396">
                  <c:v>0.73981277872723394</c:v>
                </c:pt>
                <c:pt idx="397">
                  <c:v>0.73780333094852368</c:v>
                </c:pt>
                <c:pt idx="398">
                  <c:v>0.73578596163312127</c:v>
                </c:pt>
                <c:pt idx="399">
                  <c:v>0.73376071691499045</c:v>
                </c:pt>
                <c:pt idx="400">
                  <c:v>0.73172764371100474</c:v>
                </c:pt>
                <c:pt idx="401">
                  <c:v>0.72968678971860212</c:v>
                </c:pt>
                <c:pt idx="402">
                  <c:v>0.72763820341331176</c:v>
                </c:pt>
                <c:pt idx="403">
                  <c:v>0.72558193404615068</c:v>
                </c:pt>
                <c:pt idx="404">
                  <c:v>0.72351803164089323</c:v>
                </c:pt>
                <c:pt idx="405">
                  <c:v>0.72144654699121069</c:v>
                </c:pt>
                <c:pt idx="406">
                  <c:v>0.71936753165768397</c:v>
                </c:pt>
                <c:pt idx="407">
                  <c:v>0.71728103796468634</c:v>
                </c:pt>
                <c:pt idx="408">
                  <c:v>0.71518711899713949</c:v>
                </c:pt>
                <c:pt idx="409">
                  <c:v>0.71308582859713998</c:v>
                </c:pt>
                <c:pt idx="410">
                  <c:v>0.71097722136045882</c:v>
                </c:pt>
                <c:pt idx="411">
                  <c:v>0.7088613526329135</c:v>
                </c:pt>
                <c:pt idx="412">
                  <c:v>0.70673827850661108</c:v>
                </c:pt>
                <c:pt idx="413">
                  <c:v>0.70460805581606656</c:v>
                </c:pt>
                <c:pt idx="414">
                  <c:v>0.70247074213419192</c:v>
                </c:pt>
                <c:pt idx="415">
                  <c:v>0.70032639576816058</c:v>
                </c:pt>
                <c:pt idx="416">
                  <c:v>0.69817507575514437</c:v>
                </c:pt>
                <c:pt idx="417">
                  <c:v>0.69601684185792556</c:v>
                </c:pt>
                <c:pt idx="418">
                  <c:v>0.6938517545603835</c:v>
                </c:pt>
                <c:pt idx="419">
                  <c:v>0.69167987506285578</c:v>
                </c:pt>
                <c:pt idx="420">
                  <c:v>0.68950126527737599</c:v>
                </c:pt>
                <c:pt idx="421">
                  <c:v>0.6873159878227868</c:v>
                </c:pt>
                <c:pt idx="422">
                  <c:v>0.68512410601972973</c:v>
                </c:pt>
                <c:pt idx="423">
                  <c:v>0.68292568388551333</c:v>
                </c:pt>
                <c:pt idx="424">
                  <c:v>0.68072078612885789</c:v>
                </c:pt>
                <c:pt idx="425">
                  <c:v>0.67850947814451912</c:v>
                </c:pt>
                <c:pt idx="426">
                  <c:v>0.67629182600779159</c:v>
                </c:pt>
                <c:pt idx="427">
                  <c:v>0.67406789646889109</c:v>
                </c:pt>
                <c:pt idx="428">
                  <c:v>0.67183775694721826</c:v>
                </c:pt>
                <c:pt idx="429">
                  <c:v>0.66960147552550364</c:v>
                </c:pt>
                <c:pt idx="430">
                  <c:v>0.66735912094383476</c:v>
                </c:pt>
                <c:pt idx="431">
                  <c:v>0.66511076259356539</c:v>
                </c:pt>
                <c:pt idx="432">
                  <c:v>0.6628564705111103</c:v>
                </c:pt>
                <c:pt idx="433">
                  <c:v>0.66059631537162311</c:v>
                </c:pt>
                <c:pt idx="434">
                  <c:v>0.65833036848256055</c:v>
                </c:pt>
                <c:pt idx="435">
                  <c:v>0.65605870177713344</c:v>
                </c:pt>
                <c:pt idx="436">
                  <c:v>0.65378138780764405</c:v>
                </c:pt>
                <c:pt idx="437">
                  <c:v>0.65149849973871354</c:v>
                </c:pt>
                <c:pt idx="438">
                  <c:v>0.64921011134039741</c:v>
                </c:pt>
                <c:pt idx="439">
                  <c:v>0.64691629698119224</c:v>
                </c:pt>
                <c:pt idx="440">
                  <c:v>0.64461713162093437</c:v>
                </c:pt>
                <c:pt idx="441">
                  <c:v>0.64231269080358999</c:v>
                </c:pt>
                <c:pt idx="442">
                  <c:v>0.64000305064994079</c:v>
                </c:pt>
                <c:pt idx="443">
                  <c:v>0.63768828785016285</c:v>
                </c:pt>
                <c:pt idx="444">
                  <c:v>0.63536847965630339</c:v>
                </c:pt>
                <c:pt idx="445">
                  <c:v>0.63304370387465325</c:v>
                </c:pt>
                <c:pt idx="446">
                  <c:v>0.63071403885801947</c:v>
                </c:pt>
                <c:pt idx="447">
                  <c:v>0.62837956349789614</c:v>
                </c:pt>
                <c:pt idx="448">
                  <c:v>0.62604035721653839</c:v>
                </c:pt>
                <c:pt idx="449">
                  <c:v>0.62369649995893695</c:v>
                </c:pt>
                <c:pt idx="450">
                  <c:v>0.62134807218469734</c:v>
                </c:pt>
                <c:pt idx="451">
                  <c:v>0.61899515485982448</c:v>
                </c:pt>
                <c:pt idx="452">
                  <c:v>0.61663782944841317</c:v>
                </c:pt>
                <c:pt idx="453">
                  <c:v>0.61427617790424704</c:v>
                </c:pt>
                <c:pt idx="454">
                  <c:v>0.61191028266230663</c:v>
                </c:pt>
                <c:pt idx="455">
                  <c:v>0.60954022663018836</c:v>
                </c:pt>
                <c:pt idx="456">
                  <c:v>0.60716609317943548</c:v>
                </c:pt>
                <c:pt idx="457">
                  <c:v>0.60478796613678365</c:v>
                </c:pt>
                <c:pt idx="458">
                  <c:v>0.60240592977532081</c:v>
                </c:pt>
                <c:pt idx="459">
                  <c:v>0.60002006880556491</c:v>
                </c:pt>
                <c:pt idx="460">
                  <c:v>0.59763046836645939</c:v>
                </c:pt>
                <c:pt idx="461">
                  <c:v>0.59523721401628882</c:v>
                </c:pt>
                <c:pt idx="462">
                  <c:v>0.59284039172351632</c:v>
                </c:pt>
                <c:pt idx="463">
                  <c:v>0.59044008785754487</c:v>
                </c:pt>
                <c:pt idx="464">
                  <c:v>0.58803638917940138</c:v>
                </c:pt>
                <c:pt idx="465">
                  <c:v>0.58562938283235066</c:v>
                </c:pt>
                <c:pt idx="466">
                  <c:v>0.58321915633243449</c:v>
                </c:pt>
                <c:pt idx="467">
                  <c:v>0.5808057975589429</c:v>
                </c:pt>
                <c:pt idx="468">
                  <c:v>0.57838939474481565</c:v>
                </c:pt>
                <c:pt idx="469">
                  <c:v>0.57597003646697864</c:v>
                </c:pt>
                <c:pt idx="470">
                  <c:v>0.57354781163661372</c:v>
                </c:pt>
                <c:pt idx="471">
                  <c:v>0.57112280948936767</c:v>
                </c:pt>
                <c:pt idx="472">
                  <c:v>0.56869511957549768</c:v>
                </c:pt>
                <c:pt idx="473">
                  <c:v>0.56626483174995967</c:v>
                </c:pt>
                <c:pt idx="474">
                  <c:v>0.56383203616243716</c:v>
                </c:pt>
                <c:pt idx="475">
                  <c:v>0.56139682324731544</c:v>
                </c:pt>
                <c:pt idx="476">
                  <c:v>0.55895928371360171</c:v>
                </c:pt>
                <c:pt idx="477">
                  <c:v>0.55651950853479315</c:v>
                </c:pt>
                <c:pt idx="478">
                  <c:v>0.55407758893869485</c:v>
                </c:pt>
                <c:pt idx="479">
                  <c:v>0.55163361639718966</c:v>
                </c:pt>
                <c:pt idx="480">
                  <c:v>0.5491876826159614</c:v>
                </c:pt>
                <c:pt idx="481">
                  <c:v>0.54673987952417424</c:v>
                </c:pt>
                <c:pt idx="482">
                  <c:v>0.54429029926410921</c:v>
                </c:pt>
                <c:pt idx="483">
                  <c:v>0.54183903418075996</c:v>
                </c:pt>
                <c:pt idx="484">
                  <c:v>0.53938617681139145</c:v>
                </c:pt>
                <c:pt idx="485">
                  <c:v>0.53693181987505956</c:v>
                </c:pt>
                <c:pt idx="486">
                  <c:v>0.53447605626209871</c:v>
                </c:pt>
                <c:pt idx="487">
                  <c:v>0.53201897902357498</c:v>
                </c:pt>
                <c:pt idx="488">
                  <c:v>0.52956068136070988</c:v>
                </c:pt>
                <c:pt idx="489">
                  <c:v>0.52710125661427443</c:v>
                </c:pt>
                <c:pt idx="490">
                  <c:v>0.5246407982539576</c:v>
                </c:pt>
                <c:pt idx="491">
                  <c:v>0.52217939986770967</c:v>
                </c:pt>
                <c:pt idx="492">
                  <c:v>0.51971715515106309</c:v>
                </c:pt>
                <c:pt idx="493">
                  <c:v>0.5172541578964327</c:v>
                </c:pt>
                <c:pt idx="494">
                  <c:v>0.51479050198239795</c:v>
                </c:pt>
                <c:pt idx="495">
                  <c:v>0.51232628136296854</c:v>
                </c:pt>
                <c:pt idx="496">
                  <c:v>0.5098615900568344</c:v>
                </c:pt>
                <c:pt idx="497">
                  <c:v>0.5073965221366058</c:v>
                </c:pt>
                <c:pt idx="498">
                  <c:v>0.50493117171804092</c:v>
                </c:pt>
                <c:pt idx="499">
                  <c:v>0.50246563294926627</c:v>
                </c:pt>
                <c:pt idx="500">
                  <c:v>0.49999999999999067</c:v>
                </c:pt>
                <c:pt idx="501">
                  <c:v>0.49753436705071508</c:v>
                </c:pt>
                <c:pt idx="502">
                  <c:v>0.49506882828194043</c:v>
                </c:pt>
                <c:pt idx="503">
                  <c:v>0.49260347786337566</c:v>
                </c:pt>
                <c:pt idx="504">
                  <c:v>0.49013840994314706</c:v>
                </c:pt>
                <c:pt idx="505">
                  <c:v>0.48767371863701303</c:v>
                </c:pt>
                <c:pt idx="506">
                  <c:v>0.4852094980175834</c:v>
                </c:pt>
                <c:pt idx="507">
                  <c:v>0.48274584210354876</c:v>
                </c:pt>
                <c:pt idx="508">
                  <c:v>0.48028284484891848</c:v>
                </c:pt>
                <c:pt idx="509">
                  <c:v>0.47782060013227179</c:v>
                </c:pt>
                <c:pt idx="510">
                  <c:v>0.47535920174602375</c:v>
                </c:pt>
                <c:pt idx="511">
                  <c:v>0.47289874338570703</c:v>
                </c:pt>
                <c:pt idx="512">
                  <c:v>0.47043931863927158</c:v>
                </c:pt>
                <c:pt idx="513">
                  <c:v>0.46798102097640648</c:v>
                </c:pt>
                <c:pt idx="514">
                  <c:v>0.46552394373788286</c:v>
                </c:pt>
                <c:pt idx="515">
                  <c:v>0.4630681801249219</c:v>
                </c:pt>
                <c:pt idx="516">
                  <c:v>0.46061382318859012</c:v>
                </c:pt>
                <c:pt idx="517">
                  <c:v>0.4581609658192215</c:v>
                </c:pt>
                <c:pt idx="518">
                  <c:v>0.45570970073587236</c:v>
                </c:pt>
                <c:pt idx="519">
                  <c:v>0.45326012047580733</c:v>
                </c:pt>
                <c:pt idx="520">
                  <c:v>0.45081231738402017</c:v>
                </c:pt>
                <c:pt idx="521">
                  <c:v>0.44836638360279191</c:v>
                </c:pt>
                <c:pt idx="522">
                  <c:v>0.44592241106128672</c:v>
                </c:pt>
                <c:pt idx="523">
                  <c:v>0.44348049146518842</c:v>
                </c:pt>
                <c:pt idx="524">
                  <c:v>0.44104071628637986</c:v>
                </c:pt>
                <c:pt idx="525">
                  <c:v>0.43860317675266625</c:v>
                </c:pt>
                <c:pt idx="526">
                  <c:v>0.43616796383754441</c:v>
                </c:pt>
                <c:pt idx="527">
                  <c:v>0.4337351682500219</c:v>
                </c:pt>
                <c:pt idx="528">
                  <c:v>0.43130488042448401</c:v>
                </c:pt>
                <c:pt idx="529">
                  <c:v>0.42887719051061413</c:v>
                </c:pt>
                <c:pt idx="530">
                  <c:v>0.42645218836336807</c:v>
                </c:pt>
                <c:pt idx="531">
                  <c:v>0.42402996353300315</c:v>
                </c:pt>
                <c:pt idx="532">
                  <c:v>0.42161060525516603</c:v>
                </c:pt>
                <c:pt idx="533">
                  <c:v>0.41919420244103889</c:v>
                </c:pt>
                <c:pt idx="534">
                  <c:v>0.41678084366754731</c:v>
                </c:pt>
                <c:pt idx="535">
                  <c:v>0.41437061716763124</c:v>
                </c:pt>
                <c:pt idx="536">
                  <c:v>0.41196361082058053</c:v>
                </c:pt>
                <c:pt idx="537">
                  <c:v>0.40955991214243714</c:v>
                </c:pt>
                <c:pt idx="538">
                  <c:v>0.40715960827646547</c:v>
                </c:pt>
                <c:pt idx="539">
                  <c:v>0.4047627859836932</c:v>
                </c:pt>
                <c:pt idx="540">
                  <c:v>0.40236953163352251</c:v>
                </c:pt>
                <c:pt idx="541">
                  <c:v>0.39997993119441699</c:v>
                </c:pt>
                <c:pt idx="542">
                  <c:v>0.3975940702246612</c:v>
                </c:pt>
                <c:pt idx="543">
                  <c:v>0.39521203386319848</c:v>
                </c:pt>
                <c:pt idx="544">
                  <c:v>0.39283390682054664</c:v>
                </c:pt>
                <c:pt idx="545">
                  <c:v>0.39045977336979376</c:v>
                </c:pt>
                <c:pt idx="546">
                  <c:v>0.38808971733767539</c:v>
                </c:pt>
                <c:pt idx="547">
                  <c:v>0.38572382209573508</c:v>
                </c:pt>
                <c:pt idx="548">
                  <c:v>0.38336217055156907</c:v>
                </c:pt>
                <c:pt idx="549">
                  <c:v>0.38100484514015787</c:v>
                </c:pt>
                <c:pt idx="550">
                  <c:v>0.37865192781528501</c:v>
                </c:pt>
                <c:pt idx="551">
                  <c:v>0.3763035000410454</c:v>
                </c:pt>
                <c:pt idx="552">
                  <c:v>0.37395964278344396</c:v>
                </c:pt>
                <c:pt idx="553">
                  <c:v>0.37162043650208632</c:v>
                </c:pt>
                <c:pt idx="554">
                  <c:v>0.36928596114196299</c:v>
                </c:pt>
                <c:pt idx="555">
                  <c:v>0.3669562961253291</c:v>
                </c:pt>
                <c:pt idx="556">
                  <c:v>0.36463152034367907</c:v>
                </c:pt>
                <c:pt idx="557">
                  <c:v>0.36231171214981961</c:v>
                </c:pt>
                <c:pt idx="558">
                  <c:v>0.35999694935004178</c:v>
                </c:pt>
                <c:pt idx="559">
                  <c:v>0.35768730919639258</c:v>
                </c:pt>
                <c:pt idx="560">
                  <c:v>0.35538286837904831</c:v>
                </c:pt>
                <c:pt idx="561">
                  <c:v>0.35308370301879044</c:v>
                </c:pt>
                <c:pt idx="562">
                  <c:v>0.35078988865958538</c:v>
                </c:pt>
                <c:pt idx="563">
                  <c:v>0.34850150026126925</c:v>
                </c:pt>
                <c:pt idx="564">
                  <c:v>0.34621861219233874</c:v>
                </c:pt>
                <c:pt idx="565">
                  <c:v>0.34394129822284947</c:v>
                </c:pt>
                <c:pt idx="566">
                  <c:v>0.34166963151742236</c:v>
                </c:pt>
                <c:pt idx="567">
                  <c:v>0.3394036846283599</c:v>
                </c:pt>
                <c:pt idx="568">
                  <c:v>0.33714352948887272</c:v>
                </c:pt>
                <c:pt idx="569">
                  <c:v>0.33488923740641763</c:v>
                </c:pt>
                <c:pt idx="570">
                  <c:v>0.33264087905614836</c:v>
                </c:pt>
                <c:pt idx="571">
                  <c:v>0.33039852447447937</c:v>
                </c:pt>
                <c:pt idx="572">
                  <c:v>0.32816224305276498</c:v>
                </c:pt>
                <c:pt idx="573">
                  <c:v>0.32593210353109225</c:v>
                </c:pt>
                <c:pt idx="574">
                  <c:v>0.32370817399219165</c:v>
                </c:pt>
                <c:pt idx="575">
                  <c:v>0.32149052185546412</c:v>
                </c:pt>
                <c:pt idx="576">
                  <c:v>0.31927921387112546</c:v>
                </c:pt>
                <c:pt idx="577">
                  <c:v>0.31707431611447001</c:v>
                </c:pt>
                <c:pt idx="578">
                  <c:v>0.31487589398025373</c:v>
                </c:pt>
                <c:pt idx="579">
                  <c:v>0.31268401217719677</c:v>
                </c:pt>
                <c:pt idx="580">
                  <c:v>0.31049873472260758</c:v>
                </c:pt>
                <c:pt idx="581">
                  <c:v>0.30832012493712779</c:v>
                </c:pt>
                <c:pt idx="582">
                  <c:v>0.30614824543960018</c:v>
                </c:pt>
                <c:pt idx="583">
                  <c:v>0.30398315814205812</c:v>
                </c:pt>
                <c:pt idx="584">
                  <c:v>0.30182492424483942</c:v>
                </c:pt>
                <c:pt idx="585">
                  <c:v>0.29967360423182321</c:v>
                </c:pt>
                <c:pt idx="586">
                  <c:v>0.29752925786579187</c:v>
                </c:pt>
                <c:pt idx="587">
                  <c:v>0.29539194418391734</c:v>
                </c:pt>
                <c:pt idx="588">
                  <c:v>0.29326172149337282</c:v>
                </c:pt>
                <c:pt idx="589">
                  <c:v>0.29113864736707051</c:v>
                </c:pt>
                <c:pt idx="590">
                  <c:v>0.28902277863952519</c:v>
                </c:pt>
                <c:pt idx="591">
                  <c:v>0.28691417140284403</c:v>
                </c:pt>
                <c:pt idx="592">
                  <c:v>0.28481288100284463</c:v>
                </c:pt>
                <c:pt idx="593">
                  <c:v>0.28271896203529789</c:v>
                </c:pt>
                <c:pt idx="594">
                  <c:v>0.28063246834230038</c:v>
                </c:pt>
                <c:pt idx="595">
                  <c:v>0.27855345300877365</c:v>
                </c:pt>
                <c:pt idx="596">
                  <c:v>0.27648196835909122</c:v>
                </c:pt>
                <c:pt idx="597">
                  <c:v>0.27441806595383378</c:v>
                </c:pt>
                <c:pt idx="598">
                  <c:v>0.27236179658667281</c:v>
                </c:pt>
                <c:pt idx="599">
                  <c:v>0.27031321028138244</c:v>
                </c:pt>
                <c:pt idx="600">
                  <c:v>0.26827235628897994</c:v>
                </c:pt>
                <c:pt idx="601">
                  <c:v>0.26623928308499412</c:v>
                </c:pt>
                <c:pt idx="602">
                  <c:v>0.26421403836686341</c:v>
                </c:pt>
                <c:pt idx="603">
                  <c:v>0.26219666905146122</c:v>
                </c:pt>
                <c:pt idx="604">
                  <c:v>0.26018722127275096</c:v>
                </c:pt>
                <c:pt idx="605">
                  <c:v>0.2581857403795691</c:v>
                </c:pt>
                <c:pt idx="606">
                  <c:v>0.25619227093353625</c:v>
                </c:pt>
                <c:pt idx="607">
                  <c:v>0.25420685670709786</c:v>
                </c:pt>
                <c:pt idx="608">
                  <c:v>0.25222954068169112</c:v>
                </c:pt>
                <c:pt idx="609">
                  <c:v>0.25026036504604154</c:v>
                </c:pt>
                <c:pt idx="610">
                  <c:v>0.24829937119458734</c:v>
                </c:pt>
                <c:pt idx="611">
                  <c:v>0.24634659972602946</c:v>
                </c:pt>
                <c:pt idx="612">
                  <c:v>0.24440209044201211</c:v>
                </c:pt>
                <c:pt idx="613">
                  <c:v>0.24246588234592692</c:v>
                </c:pt>
                <c:pt idx="614">
                  <c:v>0.24053801364184679</c:v>
                </c:pt>
                <c:pt idx="615">
                  <c:v>0.23861852173358433</c:v>
                </c:pt>
                <c:pt idx="616">
                  <c:v>0.23670744322387705</c:v>
                </c:pt>
                <c:pt idx="617">
                  <c:v>0.23480481391369801</c:v>
                </c:pt>
                <c:pt idx="618">
                  <c:v>0.2329106688016922</c:v>
                </c:pt>
                <c:pt idx="619">
                  <c:v>0.23102504208373686</c:v>
                </c:pt>
                <c:pt idx="620">
                  <c:v>0.2291479671526272</c:v>
                </c:pt>
                <c:pt idx="621">
                  <c:v>0.22727947659788428</c:v>
                </c:pt>
                <c:pt idx="622">
                  <c:v>0.22541960220568913</c:v>
                </c:pt>
                <c:pt idx="623">
                  <c:v>0.22356837495893611</c:v>
                </c:pt>
                <c:pt idx="624">
                  <c:v>0.22172582503741101</c:v>
                </c:pt>
                <c:pt idx="625">
                  <c:v>0.21989198181808978</c:v>
                </c:pt>
                <c:pt idx="626">
                  <c:v>0.21806687387555856</c:v>
                </c:pt>
                <c:pt idx="627">
                  <c:v>0.21625052898255348</c:v>
                </c:pt>
                <c:pt idx="628">
                  <c:v>0.21444297411062063</c:v>
                </c:pt>
                <c:pt idx="629">
                  <c:v>0.21264423543089472</c:v>
                </c:pt>
                <c:pt idx="630">
                  <c:v>0.21085433831499645</c:v>
                </c:pt>
                <c:pt idx="631">
                  <c:v>0.20907330733604657</c:v>
                </c:pt>
                <c:pt idx="632">
                  <c:v>0.20730116626979722</c:v>
                </c:pt>
                <c:pt idx="633">
                  <c:v>0.20553793809587906</c:v>
                </c:pt>
                <c:pt idx="634">
                  <c:v>0.20378364499916335</c:v>
                </c:pt>
                <c:pt idx="635">
                  <c:v>0.2020383083712386</c:v>
                </c:pt>
                <c:pt idx="636">
                  <c:v>0.20030194881200047</c:v>
                </c:pt>
                <c:pt idx="637">
                  <c:v>0.19857458613135415</c:v>
                </c:pt>
                <c:pt idx="638">
                  <c:v>0.19685623935102814</c:v>
                </c:pt>
                <c:pt idx="639">
                  <c:v>0.1951469267064998</c:v>
                </c:pt>
                <c:pt idx="640">
                  <c:v>0.19344666564902924</c:v>
                </c:pt>
                <c:pt idx="641">
                  <c:v>0.19175547284780281</c:v>
                </c:pt>
                <c:pt idx="642">
                  <c:v>0.19007336419218435</c:v>
                </c:pt>
                <c:pt idx="643">
                  <c:v>0.18840035479407324</c:v>
                </c:pt>
                <c:pt idx="644">
                  <c:v>0.18673645899036839</c:v>
                </c:pt>
                <c:pt idx="645">
                  <c:v>0.18508169034553612</c:v>
                </c:pt>
                <c:pt idx="646">
                  <c:v>0.1834360616542835</c:v>
                </c:pt>
                <c:pt idx="647">
                  <c:v>0.18179958494433213</c:v>
                </c:pt>
                <c:pt idx="648">
                  <c:v>0.1801722714792956</c:v>
                </c:pt>
                <c:pt idx="649">
                  <c:v>0.17855413176165547</c:v>
                </c:pt>
                <c:pt idx="650">
                  <c:v>0.17694517553583811</c:v>
                </c:pt>
                <c:pt idx="651">
                  <c:v>0.17534541179138874</c:v>
                </c:pt>
                <c:pt idx="652">
                  <c:v>0.17375484876624259</c:v>
                </c:pt>
                <c:pt idx="653">
                  <c:v>0.17217349395009252</c:v>
                </c:pt>
                <c:pt idx="654">
                  <c:v>0.17060135408784982</c:v>
                </c:pt>
                <c:pt idx="655">
                  <c:v>0.16903843518320083</c:v>
                </c:pt>
                <c:pt idx="656">
                  <c:v>0.16748474250225298</c:v>
                </c:pt>
                <c:pt idx="657">
                  <c:v>0.16594028057727384</c:v>
                </c:pt>
                <c:pt idx="658">
                  <c:v>0.16440505321051901</c:v>
                </c:pt>
                <c:pt idx="659">
                  <c:v>0.16287906347814873</c:v>
                </c:pt>
                <c:pt idx="660">
                  <c:v>0.16136231373423149</c:v>
                </c:pt>
                <c:pt idx="661">
                  <c:v>0.15985480561483389</c:v>
                </c:pt>
                <c:pt idx="662">
                  <c:v>0.15835654004219446</c:v>
                </c:pt>
                <c:pt idx="663">
                  <c:v>0.15686751722898185</c:v>
                </c:pt>
                <c:pt idx="664">
                  <c:v>0.1553877366826335</c:v>
                </c:pt>
                <c:pt idx="665">
                  <c:v>0.15391719720977659</c:v>
                </c:pt>
                <c:pt idx="666">
                  <c:v>0.15245589692072703</c:v>
                </c:pt>
                <c:pt idx="667">
                  <c:v>0.15100383323406708</c:v>
                </c:pt>
                <c:pt idx="668">
                  <c:v>0.14956100288129925</c:v>
                </c:pt>
                <c:pt idx="669">
                  <c:v>0.1481274019115757</c:v>
                </c:pt>
                <c:pt idx="670">
                  <c:v>0.14670302569650151</c:v>
                </c:pt>
                <c:pt idx="671">
                  <c:v>0.14528786893500933</c:v>
                </c:pt>
                <c:pt idx="672">
                  <c:v>0.14388192565830749</c:v>
                </c:pt>
                <c:pt idx="673">
                  <c:v>0.14248518923489506</c:v>
                </c:pt>
                <c:pt idx="674">
                  <c:v>0.14109765237564698</c:v>
                </c:pt>
                <c:pt idx="675">
                  <c:v>0.13971930713896541</c:v>
                </c:pt>
                <c:pt idx="676">
                  <c:v>0.13835014493599673</c:v>
                </c:pt>
                <c:pt idx="677">
                  <c:v>0.13699015653591207</c:v>
                </c:pt>
                <c:pt idx="678">
                  <c:v>0.13563933207125101</c:v>
                </c:pt>
                <c:pt idx="679">
                  <c:v>0.13429766104332608</c:v>
                </c:pt>
                <c:pt idx="680">
                  <c:v>0.13296513232768736</c:v>
                </c:pt>
                <c:pt idx="681">
                  <c:v>0.13164173417964431</c:v>
                </c:pt>
                <c:pt idx="682">
                  <c:v>0.13032745423984571</c:v>
                </c:pt>
                <c:pt idx="683">
                  <c:v>0.12902227953991441</c:v>
                </c:pt>
                <c:pt idx="684">
                  <c:v>0.12772619650813555</c:v>
                </c:pt>
                <c:pt idx="685">
                  <c:v>0.12643919097519807</c:v>
                </c:pt>
                <c:pt idx="686">
                  <c:v>0.1251612481799862</c:v>
                </c:pt>
                <c:pt idx="687">
                  <c:v>0.12389235277542199</c:v>
                </c:pt>
                <c:pt idx="688">
                  <c:v>0.12263248883435385</c:v>
                </c:pt>
                <c:pt idx="689">
                  <c:v>0.12138163985549399</c:v>
                </c:pt>
                <c:pt idx="690">
                  <c:v>0.12013978876939913</c:v>
                </c:pt>
                <c:pt idx="691">
                  <c:v>0.1189069179444957</c:v>
                </c:pt>
                <c:pt idx="692">
                  <c:v>0.11768300919314789</c:v>
                </c:pt>
                <c:pt idx="693">
                  <c:v>0.11646804377776476</c:v>
                </c:pt>
                <c:pt idx="694">
                  <c:v>0.11526200241694906</c:v>
                </c:pt>
                <c:pt idx="695">
                  <c:v>0.11406486529168114</c:v>
                </c:pt>
                <c:pt idx="696">
                  <c:v>0.11287661205154198</c:v>
                </c:pt>
                <c:pt idx="697">
                  <c:v>0.11169722182096886</c:v>
                </c:pt>
                <c:pt idx="698">
                  <c:v>0.11052667320554654</c:v>
                </c:pt>
                <c:pt idx="699">
                  <c:v>0.10936494429832899</c:v>
                </c:pt>
                <c:pt idx="700">
                  <c:v>0.10821201268619207</c:v>
                </c:pt>
                <c:pt idx="701">
                  <c:v>0.10706785545621655</c:v>
                </c:pt>
                <c:pt idx="702">
                  <c:v>0.10593244920209677</c:v>
                </c:pt>
                <c:pt idx="703">
                  <c:v>0.10480577003057767</c:v>
                </c:pt>
                <c:pt idx="704">
                  <c:v>0.10368779356791546</c:v>
                </c:pt>
                <c:pt idx="705">
                  <c:v>0.10257849496636207</c:v>
                </c:pt>
                <c:pt idx="706">
                  <c:v>0.10147784891067213</c:v>
                </c:pt>
                <c:pt idx="707">
                  <c:v>0.10038582962462939</c:v>
                </c:pt>
                <c:pt idx="708">
                  <c:v>9.9302410877594172E-2</c:v>
                </c:pt>
                <c:pt idx="709">
                  <c:v>9.8227565991066634E-2</c:v>
                </c:pt>
                <c:pt idx="710">
                  <c:v>9.7161267845268462E-2</c:v>
                </c:pt>
                <c:pt idx="711">
                  <c:v>9.6103488885738053E-2</c:v>
                </c:pt>
                <c:pt idx="712">
                  <c:v>9.505420112994023E-2</c:v>
                </c:pt>
                <c:pt idx="713">
                  <c:v>9.4013376173888275E-2</c:v>
                </c:pt>
                <c:pt idx="714">
                  <c:v>9.2980985198776844E-2</c:v>
                </c:pt>
                <c:pt idx="715">
                  <c:v>9.1956998977623994E-2</c:v>
                </c:pt>
                <c:pt idx="716">
                  <c:v>9.0941387881922187E-2</c:v>
                </c:pt>
                <c:pt idx="717">
                  <c:v>8.9934121888296303E-2</c:v>
                </c:pt>
                <c:pt idx="718">
                  <c:v>8.8935170585166534E-2</c:v>
                </c:pt>
                <c:pt idx="719">
                  <c:v>8.79445031794166E-2</c:v>
                </c:pt>
                <c:pt idx="720">
                  <c:v>8.6962088503063639E-2</c:v>
                </c:pt>
                <c:pt idx="721">
                  <c:v>8.5987895019931426E-2</c:v>
                </c:pt>
                <c:pt idx="722">
                  <c:v>8.5021890832322589E-2</c:v>
                </c:pt>
                <c:pt idx="723">
                  <c:v>8.406404368769127E-2</c:v>
                </c:pt>
                <c:pt idx="724">
                  <c:v>8.311432098531224E-2</c:v>
                </c:pt>
                <c:pt idx="725">
                  <c:v>8.2172689782948227E-2</c:v>
                </c:pt>
                <c:pt idx="726">
                  <c:v>8.1239116803511369E-2</c:v>
                </c:pt>
                <c:pt idx="727">
                  <c:v>8.0313568441719552E-2</c:v>
                </c:pt>
                <c:pt idx="728">
                  <c:v>7.9396010770745429E-2</c:v>
                </c:pt>
                <c:pt idx="729">
                  <c:v>7.8486409548857772E-2</c:v>
                </c:pt>
                <c:pt idx="730">
                  <c:v>7.7584730226052057E-2</c:v>
                </c:pt>
                <c:pt idx="731">
                  <c:v>7.6690937950672389E-2</c:v>
                </c:pt>
                <c:pt idx="732">
                  <c:v>7.5804997576019661E-2</c:v>
                </c:pt>
                <c:pt idx="733">
                  <c:v>7.492687366694839E-2</c:v>
                </c:pt>
                <c:pt idx="734">
                  <c:v>7.4056530506448004E-2</c:v>
                </c:pt>
                <c:pt idx="735">
                  <c:v>7.3193932102210701E-2</c:v>
                </c:pt>
                <c:pt idx="736">
                  <c:v>7.2339042193181435E-2</c:v>
                </c:pt>
                <c:pt idx="737">
                  <c:v>7.149182425609113E-2</c:v>
                </c:pt>
                <c:pt idx="738">
                  <c:v>7.0652241511971359E-2</c:v>
                </c:pt>
                <c:pt idx="739">
                  <c:v>6.9820256932649705E-2</c:v>
                </c:pt>
                <c:pt idx="740">
                  <c:v>6.8995833247223803E-2</c:v>
                </c:pt>
                <c:pt idx="741">
                  <c:v>6.8178932948514737E-2</c:v>
                </c:pt>
                <c:pt idx="742">
                  <c:v>6.7369518299496223E-2</c:v>
                </c:pt>
                <c:pt idx="743">
                  <c:v>6.6567551339701825E-2</c:v>
                </c:pt>
                <c:pt idx="744">
                  <c:v>6.5772993891606291E-2</c:v>
                </c:pt>
                <c:pt idx="745">
                  <c:v>6.4985807566981468E-2</c:v>
                </c:pt>
                <c:pt idx="746">
                  <c:v>6.4205953773225355E-2</c:v>
                </c:pt>
                <c:pt idx="747">
                  <c:v>6.3433393719664388E-2</c:v>
                </c:pt>
                <c:pt idx="748">
                  <c:v>6.2668088423825541E-2</c:v>
                </c:pt>
                <c:pt idx="749">
                  <c:v>6.190999871768077E-2</c:v>
                </c:pt>
                <c:pt idx="750">
                  <c:v>6.1159085253859491E-2</c:v>
                </c:pt>
                <c:pt idx="751">
                  <c:v>6.0415308511830745E-2</c:v>
                </c:pt>
                <c:pt idx="752">
                  <c:v>5.9678628804053058E-2</c:v>
                </c:pt>
                <c:pt idx="753">
                  <c:v>5.8949006282090322E-2</c:v>
                </c:pt>
                <c:pt idx="754">
                  <c:v>5.8226400942695156E-2</c:v>
                </c:pt>
                <c:pt idx="755">
                  <c:v>5.75107726338564E-2</c:v>
                </c:pt>
                <c:pt idx="756">
                  <c:v>5.6802081060811971E-2</c:v>
                </c:pt>
                <c:pt idx="757">
                  <c:v>5.610028579202464E-2</c:v>
                </c:pt>
                <c:pt idx="758">
                  <c:v>5.5405346265120947E-2</c:v>
                </c:pt>
                <c:pt idx="759">
                  <c:v>5.4717221792792592E-2</c:v>
                </c:pt>
                <c:pt idx="760">
                  <c:v>5.4035871568658189E-2</c:v>
                </c:pt>
                <c:pt idx="761">
                  <c:v>5.3361254673086944E-2</c:v>
                </c:pt>
                <c:pt idx="762">
                  <c:v>5.2693330078981249E-2</c:v>
                </c:pt>
                <c:pt idx="763">
                  <c:v>5.2032056657518644E-2</c:v>
                </c:pt>
                <c:pt idx="764">
                  <c:v>5.1377393183852593E-2</c:v>
                </c:pt>
                <c:pt idx="765">
                  <c:v>5.0729298342771068E-2</c:v>
                </c:pt>
                <c:pt idx="766">
                  <c:v>5.0087730734311497E-2</c:v>
                </c:pt>
                <c:pt idx="767">
                  <c:v>4.945264887933376E-2</c:v>
                </c:pt>
                <c:pt idx="768">
                  <c:v>4.8824011225047759E-2</c:v>
                </c:pt>
                <c:pt idx="769">
                  <c:v>4.8201776150496811E-2</c:v>
                </c:pt>
                <c:pt idx="770">
                  <c:v>4.7585901971995748E-2</c:v>
                </c:pt>
                <c:pt idx="771">
                  <c:v>4.6976346948523484E-2</c:v>
                </c:pt>
                <c:pt idx="772">
                  <c:v>4.6373069287068303E-2</c:v>
                </c:pt>
                <c:pt idx="773">
                  <c:v>4.5776027147927056E-2</c:v>
                </c:pt>
                <c:pt idx="774">
                  <c:v>4.5185178649956859E-2</c:v>
                </c:pt>
                <c:pt idx="775">
                  <c:v>4.460048187577792E-2</c:v>
                </c:pt>
                <c:pt idx="776">
                  <c:v>4.4021894876928869E-2</c:v>
                </c:pt>
                <c:pt idx="777">
                  <c:v>4.3449375678973001E-2</c:v>
                </c:pt>
                <c:pt idx="778">
                  <c:v>4.2882882286554125E-2</c:v>
                </c:pt>
                <c:pt idx="779">
                  <c:v>4.2322372688404442E-2</c:v>
                </c:pt>
                <c:pt idx="780">
                  <c:v>4.1767804862299807E-2</c:v>
                </c:pt>
                <c:pt idx="781">
                  <c:v>4.121913677996647E-2</c:v>
                </c:pt>
                <c:pt idx="782">
                  <c:v>4.0676326411935526E-2</c:v>
                </c:pt>
                <c:pt idx="783">
                  <c:v>4.0139331732345851E-2</c:v>
                </c:pt>
                <c:pt idx="784">
                  <c:v>3.9608110723695855E-2</c:v>
                </c:pt>
                <c:pt idx="785">
                  <c:v>3.9082621381542615E-2</c:v>
                </c:pt>
                <c:pt idx="786">
                  <c:v>3.8562821719148821E-2</c:v>
                </c:pt>
                <c:pt idx="787">
                  <c:v>3.8048669772075994E-2</c:v>
                </c:pt>
                <c:pt idx="788">
                  <c:v>3.7540123602726405E-2</c:v>
                </c:pt>
                <c:pt idx="789">
                  <c:v>3.7037141304829158E-2</c:v>
                </c:pt>
                <c:pt idx="790">
                  <c:v>3.653968100787508E-2</c:v>
                </c:pt>
                <c:pt idx="791">
                  <c:v>3.6047700881495448E-2</c:v>
                </c:pt>
                <c:pt idx="792">
                  <c:v>3.5561159139788412E-2</c:v>
                </c:pt>
                <c:pt idx="793">
                  <c:v>3.5080014045589136E-2</c:v>
                </c:pt>
                <c:pt idx="794">
                  <c:v>3.4604223914687426E-2</c:v>
                </c:pt>
                <c:pt idx="795">
                  <c:v>3.4133747119988844E-2</c:v>
                </c:pt>
                <c:pt idx="796">
                  <c:v>3.3668542095621312E-2</c:v>
                </c:pt>
                <c:pt idx="797">
                  <c:v>3.3208567340986983E-2</c:v>
                </c:pt>
                <c:pt idx="798">
                  <c:v>3.2753781424758488E-2</c:v>
                </c:pt>
                <c:pt idx="799">
                  <c:v>3.2304142988819562E-2</c:v>
                </c:pt>
                <c:pt idx="800">
                  <c:v>3.1859610752150269E-2</c:v>
                </c:pt>
                <c:pt idx="801">
                  <c:v>3.1420143514656607E-2</c:v>
                </c:pt>
                <c:pt idx="802">
                  <c:v>3.0985700160944152E-2</c:v>
                </c:pt>
                <c:pt idx="803">
                  <c:v>3.0556239664036311E-2</c:v>
                </c:pt>
                <c:pt idx="804">
                  <c:v>3.0131721089035501E-2</c:v>
                </c:pt>
                <c:pt idx="805">
                  <c:v>2.9712103596730044E-2</c:v>
                </c:pt>
                <c:pt idx="806">
                  <c:v>2.9297346447143213E-2</c:v>
                </c:pt>
                <c:pt idx="807">
                  <c:v>2.8887409003027886E-2</c:v>
                </c:pt>
                <c:pt idx="808">
                  <c:v>2.8482250733303793E-2</c:v>
                </c:pt>
                <c:pt idx="809">
                  <c:v>2.8081831216439479E-2</c:v>
                </c:pt>
                <c:pt idx="810">
                  <c:v>2.7686110143777753E-2</c:v>
                </c:pt>
                <c:pt idx="811">
                  <c:v>2.7295047322805854E-2</c:v>
                </c:pt>
                <c:pt idx="812">
                  <c:v>2.690860268036821E-2</c:v>
                </c:pt>
                <c:pt idx="813">
                  <c:v>2.6526736265824802E-2</c:v>
                </c:pt>
                <c:pt idx="814">
                  <c:v>2.6149408254152795E-2</c:v>
                </c:pt>
                <c:pt idx="815">
                  <c:v>2.5776578948992102E-2</c:v>
                </c:pt>
                <c:pt idx="816">
                  <c:v>2.5408208785635988E-2</c:v>
                </c:pt>
                <c:pt idx="817">
                  <c:v>2.5044258333965286E-2</c:v>
                </c:pt>
                <c:pt idx="818">
                  <c:v>2.4684688301327862E-2</c:v>
                </c:pt>
                <c:pt idx="819">
                  <c:v>2.4329459535361586E-2</c:v>
                </c:pt>
                <c:pt idx="820">
                  <c:v>2.3978533026763116E-2</c:v>
                </c:pt>
                <c:pt idx="821">
                  <c:v>2.3631869912001058E-2</c:v>
                </c:pt>
                <c:pt idx="822">
                  <c:v>2.3289431475973621E-2</c:v>
                </c:pt>
                <c:pt idx="823">
                  <c:v>2.2951179154612644E-2</c:v>
                </c:pt>
                <c:pt idx="824">
                  <c:v>2.261707453743167E-2</c:v>
                </c:pt>
                <c:pt idx="825">
                  <c:v>2.228707937002028E-2</c:v>
                </c:pt>
                <c:pt idx="826">
                  <c:v>2.1961155556484258E-2</c:v>
                </c:pt>
                <c:pt idx="827">
                  <c:v>2.1639265161831234E-2</c:v>
                </c:pt>
                <c:pt idx="828">
                  <c:v>2.1321370414302598E-2</c:v>
                </c:pt>
                <c:pt idx="829">
                  <c:v>2.1007433707651679E-2</c:v>
                </c:pt>
                <c:pt idx="830">
                  <c:v>2.0697417603368962E-2</c:v>
                </c:pt>
                <c:pt idx="831">
                  <c:v>2.0391284832853684E-2</c:v>
                </c:pt>
                <c:pt idx="832">
                  <c:v>2.0088998299532479E-2</c:v>
                </c:pt>
                <c:pt idx="833">
                  <c:v>1.9790521080925938E-2</c:v>
                </c:pt>
                <c:pt idx="834">
                  <c:v>1.9495816430661783E-2</c:v>
                </c:pt>
                <c:pt idx="835">
                  <c:v>1.9204847780437073E-2</c:v>
                </c:pt>
                <c:pt idx="836">
                  <c:v>1.8917578741927565E-2</c:v>
                </c:pt>
                <c:pt idx="837">
                  <c:v>1.8633973108646562E-2</c:v>
                </c:pt>
                <c:pt idx="838">
                  <c:v>1.8353994857751244E-2</c:v>
                </c:pt>
                <c:pt idx="839">
                  <c:v>1.8077608151799485E-2</c:v>
                </c:pt>
                <c:pt idx="840">
                  <c:v>1.7804777340454714E-2</c:v>
                </c:pt>
                <c:pt idx="841">
                  <c:v>1.7535466962141921E-2</c:v>
                </c:pt>
                <c:pt idx="842">
                  <c:v>1.7269641745652264E-2</c:v>
                </c:pt>
                <c:pt idx="843">
                  <c:v>1.7007266611699046E-2</c:v>
                </c:pt>
                <c:pt idx="844">
                  <c:v>1.6748306674424063E-2</c:v>
                </c:pt>
                <c:pt idx="845">
                  <c:v>1.6492727242855443E-2</c:v>
                </c:pt>
                <c:pt idx="846">
                  <c:v>1.6240493822315738E-2</c:v>
                </c:pt>
                <c:pt idx="847">
                  <c:v>1.5991572115783725E-2</c:v>
                </c:pt>
                <c:pt idx="848">
                  <c:v>1.574592802520669E-2</c:v>
                </c:pt>
                <c:pt idx="849">
                  <c:v>1.5503527652766191E-2</c:v>
                </c:pt>
                <c:pt idx="850">
                  <c:v>1.5264337302096087E-2</c:v>
                </c:pt>
                <c:pt idx="851">
                  <c:v>1.5028323479455152E-2</c:v>
                </c:pt>
                <c:pt idx="852">
                  <c:v>1.4795452894851735E-2</c:v>
                </c:pt>
                <c:pt idx="853">
                  <c:v>1.4565692463124003E-2</c:v>
                </c:pt>
                <c:pt idx="854">
                  <c:v>1.4339009304973782E-2</c:v>
                </c:pt>
                <c:pt idx="855">
                  <c:v>1.4115370747955769E-2</c:v>
                </c:pt>
                <c:pt idx="856">
                  <c:v>1.3894744327422104E-2</c:v>
                </c:pt>
                <c:pt idx="857">
                  <c:v>1.3677097787422654E-2</c:v>
                </c:pt>
                <c:pt idx="858">
                  <c:v>1.3462399081561216E-2</c:v>
                </c:pt>
                <c:pt idx="859">
                  <c:v>1.3250616373808977E-2</c:v>
                </c:pt>
                <c:pt idx="860">
                  <c:v>1.3041718039274341E-2</c:v>
                </c:pt>
                <c:pt idx="861">
                  <c:v>1.2835672664930797E-2</c:v>
                </c:pt>
                <c:pt idx="862">
                  <c:v>1.2632449050302696E-2</c:v>
                </c:pt>
                <c:pt idx="863">
                  <c:v>1.2432016208108743E-2</c:v>
                </c:pt>
                <c:pt idx="864">
                  <c:v>1.2234343364865174E-2</c:v>
                </c:pt>
                <c:pt idx="865">
                  <c:v>1.2039399961448094E-2</c:v>
                </c:pt>
                <c:pt idx="866">
                  <c:v>1.1847155653614383E-2</c:v>
                </c:pt>
                <c:pt idx="867">
                  <c:v>1.1657580312484983E-2</c:v>
                </c:pt>
                <c:pt idx="868">
                  <c:v>1.1470644024986543E-2</c:v>
                </c:pt>
                <c:pt idx="869">
                  <c:v>1.128631709425576E-2</c:v>
                </c:pt>
                <c:pt idx="870">
                  <c:v>1.1104570040004424E-2</c:v>
                </c:pt>
                <c:pt idx="871">
                  <c:v>1.0925373598847044E-2</c:v>
                </c:pt>
                <c:pt idx="872">
                  <c:v>1.0748698724590833E-2</c:v>
                </c:pt>
                <c:pt idx="873">
                  <c:v>1.0574516588488292E-2</c:v>
                </c:pt>
                <c:pt idx="874">
                  <c:v>1.0402798579453809E-2</c:v>
                </c:pt>
                <c:pt idx="875">
                  <c:v>1.0233516304243739E-2</c:v>
                </c:pt>
                <c:pt idx="876">
                  <c:v>1.0066641587601399E-2</c:v>
                </c:pt>
                <c:pt idx="877">
                  <c:v>9.9021464723660912E-3</c:v>
                </c:pt>
                <c:pt idx="878">
                  <c:v>9.7400032195484876E-3</c:v>
                </c:pt>
                <c:pt idx="879">
                  <c:v>9.5801843083714866E-3</c:v>
                </c:pt>
                <c:pt idx="880">
                  <c:v>9.422662436276652E-3</c:v>
                </c:pt>
                <c:pt idx="881">
                  <c:v>9.2674105188984557E-3</c:v>
                </c:pt>
                <c:pt idx="882">
                  <c:v>9.1144016900057689E-3</c:v>
                </c:pt>
                <c:pt idx="883">
                  <c:v>8.963609301409825E-3</c:v>
                </c:pt>
                <c:pt idx="884">
                  <c:v>8.8150069228424277E-3</c:v>
                </c:pt>
                <c:pt idx="885">
                  <c:v>8.6685683418010751E-3</c:v>
                </c:pt>
                <c:pt idx="886">
                  <c:v>8.5242675633644405E-3</c:v>
                </c:pt>
                <c:pt idx="887">
                  <c:v>8.3820788099766563E-3</c:v>
                </c:pt>
                <c:pt idx="888">
                  <c:v>8.2419765212030649E-3</c:v>
                </c:pt>
                <c:pt idx="889">
                  <c:v>8.103935353454883E-3</c:v>
                </c:pt>
                <c:pt idx="890">
                  <c:v>7.9679301796867774E-3</c:v>
                </c:pt>
                <c:pt idx="891">
                  <c:v>7.8339360890645748E-3</c:v>
                </c:pt>
                <c:pt idx="892">
                  <c:v>7.701928386606105E-3</c:v>
                </c:pt>
                <c:pt idx="893">
                  <c:v>7.5718825927941769E-3</c:v>
                </c:pt>
                <c:pt idx="894">
                  <c:v>7.4437744431625763E-3</c:v>
                </c:pt>
                <c:pt idx="895">
                  <c:v>7.3175798878556408E-3</c:v>
                </c:pt>
                <c:pt idx="896">
                  <c:v>7.1932750911624099E-3</c:v>
                </c:pt>
                <c:pt idx="897">
                  <c:v>7.070836431023908E-3</c:v>
                </c:pt>
                <c:pt idx="898">
                  <c:v>6.9502404985172239E-3</c:v>
                </c:pt>
                <c:pt idx="899">
                  <c:v>6.8314640973133889E-3</c:v>
                </c:pt>
                <c:pt idx="900">
                  <c:v>6.71448424311194E-3</c:v>
                </c:pt>
                <c:pt idx="901">
                  <c:v>6.5992781630521691E-3</c:v>
                </c:pt>
                <c:pt idx="902">
                  <c:v>6.4858232951002792E-3</c:v>
                </c:pt>
                <c:pt idx="903">
                  <c:v>6.3740972874148927E-3</c:v>
                </c:pt>
                <c:pt idx="904">
                  <c:v>6.2640779976895766E-3</c:v>
                </c:pt>
                <c:pt idx="905">
                  <c:v>6.1557434924737198E-3</c:v>
                </c:pt>
                <c:pt idx="906">
                  <c:v>6.0490720464727588E-3</c:v>
                </c:pt>
                <c:pt idx="907">
                  <c:v>5.9440421418268663E-3</c:v>
                </c:pt>
                <c:pt idx="908">
                  <c:v>5.8406324673692112E-3</c:v>
                </c:pt>
                <c:pt idx="909">
                  <c:v>5.7388219178650113E-3</c:v>
                </c:pt>
                <c:pt idx="910">
                  <c:v>5.6385895932303809E-3</c:v>
                </c:pt>
                <c:pt idx="911">
                  <c:v>5.5399147977326368E-3</c:v>
                </c:pt>
                <c:pt idx="912">
                  <c:v>5.4427770391715091E-3</c:v>
                </c:pt>
                <c:pt idx="913">
                  <c:v>5.3471560280428099E-3</c:v>
                </c:pt>
                <c:pt idx="914">
                  <c:v>5.2530316766842278E-3</c:v>
                </c:pt>
                <c:pt idx="915">
                  <c:v>5.1603840984033589E-3</c:v>
                </c:pt>
                <c:pt idx="916">
                  <c:v>5.0691936065896392E-3</c:v>
                </c:pt>
                <c:pt idx="917">
                  <c:v>4.9794407138094021E-3</c:v>
                </c:pt>
                <c:pt idx="918">
                  <c:v>4.89110613088517E-3</c:v>
                </c:pt>
                <c:pt idx="919">
                  <c:v>4.8041707659596256E-3</c:v>
                </c:pt>
                <c:pt idx="920">
                  <c:v>4.7186157235437065E-3</c:v>
                </c:pt>
                <c:pt idx="921">
                  <c:v>4.6344223035510446E-3</c:v>
                </c:pt>
                <c:pt idx="922">
                  <c:v>4.5515720003173055E-3</c:v>
                </c:pt>
                <c:pt idx="923">
                  <c:v>4.4700465016057622E-3</c:v>
                </c:pt>
                <c:pt idx="924">
                  <c:v>4.3898276876003228E-3</c:v>
                </c:pt>
                <c:pt idx="925">
                  <c:v>4.310897629884014E-3</c:v>
                </c:pt>
                <c:pt idx="926">
                  <c:v>4.2332385904059189E-3</c:v>
                </c:pt>
                <c:pt idx="927">
                  <c:v>4.1568330204356796E-3</c:v>
                </c:pt>
                <c:pt idx="928">
                  <c:v>4.0816635595057882E-3</c:v>
                </c:pt>
                <c:pt idx="929">
                  <c:v>4.0077130343425527E-3</c:v>
                </c:pt>
                <c:pt idx="930">
                  <c:v>3.9349644577865162E-3</c:v>
                </c:pt>
                <c:pt idx="931">
                  <c:v>3.8634010277011077E-3</c:v>
                </c:pt>
                <c:pt idx="932">
                  <c:v>3.7930061258721892E-3</c:v>
                </c:pt>
                <c:pt idx="933">
                  <c:v>3.7237633168967221E-3</c:v>
                </c:pt>
                <c:pt idx="934">
                  <c:v>3.6556563470623304E-3</c:v>
                </c:pt>
                <c:pt idx="935">
                  <c:v>3.5886691432177598E-3</c:v>
                </c:pt>
                <c:pt idx="936">
                  <c:v>3.5227858116340105E-3</c:v>
                </c:pt>
                <c:pt idx="937">
                  <c:v>3.4579906368573665E-3</c:v>
                </c:pt>
                <c:pt idx="938">
                  <c:v>3.3942680805545411E-3</c:v>
                </c:pt>
                <c:pt idx="939">
                  <c:v>3.3316027803497184E-3</c:v>
                </c:pt>
                <c:pt idx="940">
                  <c:v>3.269979548653823E-3</c:v>
                </c:pt>
                <c:pt idx="941">
                  <c:v>3.209383371487684E-3</c:v>
                </c:pt>
                <c:pt idx="942">
                  <c:v>3.1497994072976487E-3</c:v>
                </c:pt>
                <c:pt idx="943">
                  <c:v>3.0912129857652015E-3</c:v>
                </c:pt>
                <c:pt idx="944">
                  <c:v>3.0336096066104767E-3</c:v>
                </c:pt>
                <c:pt idx="945">
                  <c:v>2.9769749383896649E-3</c:v>
                </c:pt>
                <c:pt idx="946">
                  <c:v>2.9212948172877562E-3</c:v>
                </c:pt>
                <c:pt idx="947">
                  <c:v>2.866555245905511E-3</c:v>
                </c:pt>
                <c:pt idx="948">
                  <c:v>2.8127423920422112E-3</c:v>
                </c:pt>
                <c:pt idx="949">
                  <c:v>2.7598425874730825E-3</c:v>
                </c:pt>
                <c:pt idx="950">
                  <c:v>2.7078423267238305E-3</c:v>
                </c:pt>
                <c:pt idx="951">
                  <c:v>2.6567282658401803E-3</c:v>
                </c:pt>
                <c:pt idx="952">
                  <c:v>2.6064872211544188E-3</c:v>
                </c:pt>
                <c:pt idx="953">
                  <c:v>2.5571061680489393E-3</c:v>
                </c:pt>
                <c:pt idx="954">
                  <c:v>2.5085722397157895E-3</c:v>
                </c:pt>
                <c:pt idx="955">
                  <c:v>2.4608727259148866E-3</c:v>
                </c:pt>
                <c:pt idx="956">
                  <c:v>2.4139950717285696E-3</c:v>
                </c:pt>
                <c:pt idx="957">
                  <c:v>2.3679268763151518E-3</c:v>
                </c:pt>
                <c:pt idx="958">
                  <c:v>2.3226558916594753E-3</c:v>
                </c:pt>
                <c:pt idx="959">
                  <c:v>2.2781700213232448E-3</c:v>
                </c:pt>
                <c:pt idx="960">
                  <c:v>2.2344573191926953E-3</c:v>
                </c:pt>
                <c:pt idx="961">
                  <c:v>2.191505988225706E-3</c:v>
                </c:pt>
                <c:pt idx="962">
                  <c:v>2.149304379198802E-3</c:v>
                </c:pt>
                <c:pt idx="963">
                  <c:v>2.1078409894523809E-3</c:v>
                </c:pt>
                <c:pt idx="964">
                  <c:v>2.0671044616367151E-3</c:v>
                </c:pt>
                <c:pt idx="965">
                  <c:v>2.0270835824570677E-3</c:v>
                </c:pt>
                <c:pt idx="966">
                  <c:v>1.9877672814194725E-3</c:v>
                </c:pt>
                <c:pt idx="967">
                  <c:v>1.9491446295767378E-3</c:v>
                </c:pt>
                <c:pt idx="968">
                  <c:v>1.9112048382753377E-3</c:v>
                </c:pt>
                <c:pt idx="969">
                  <c:v>1.8739372579028579E-3</c:v>
                </c:pt>
                <c:pt idx="970">
                  <c:v>1.8373313766362198E-3</c:v>
                </c:pt>
                <c:pt idx="971">
                  <c:v>1.8013768191925683E-3</c:v>
                </c:pt>
                <c:pt idx="972">
                  <c:v>1.7660633455798269E-3</c:v>
                </c:pt>
                <c:pt idx="973">
                  <c:v>1.7313808498504724E-3</c:v>
                </c:pt>
                <c:pt idx="974">
                  <c:v>1.6973193588563085E-3</c:v>
                </c:pt>
                <c:pt idx="975">
                  <c:v>1.6638690310061266E-3</c:v>
                </c:pt>
                <c:pt idx="976">
                  <c:v>1.6310201550246983E-3</c:v>
                </c:pt>
                <c:pt idx="977">
                  <c:v>1.598763148715765E-3</c:v>
                </c:pt>
                <c:pt idx="978">
                  <c:v>1.5670885577260263E-3</c:v>
                </c:pt>
                <c:pt idx="979">
                  <c:v>1.5359870543134591E-3</c:v>
                </c:pt>
                <c:pt idx="980">
                  <c:v>1.5054494361177451E-3</c:v>
                </c:pt>
                <c:pt idx="981">
                  <c:v>1.4754666249345849E-3</c:v>
                </c:pt>
                <c:pt idx="982">
                  <c:v>1.4460296654932314E-3</c:v>
                </c:pt>
                <c:pt idx="983">
                  <c:v>1.4171297242373537E-3</c:v>
                </c:pt>
                <c:pt idx="984">
                  <c:v>1.3887580881101202E-3</c:v>
                </c:pt>
                <c:pt idx="985">
                  <c:v>1.3609061633428343E-3</c:v>
                </c:pt>
                <c:pt idx="986">
                  <c:v>1.3335654742481218E-3</c:v>
                </c:pt>
                <c:pt idx="987">
                  <c:v>1.3067276620163382E-3</c:v>
                </c:pt>
                <c:pt idx="988">
                  <c:v>1.2803844835179712E-3</c:v>
                </c:pt>
                <c:pt idx="989">
                  <c:v>1.2545278101089297E-3</c:v>
                </c:pt>
                <c:pt idx="990">
                  <c:v>1.2291496264417168E-3</c:v>
                </c:pt>
                <c:pt idx="991">
                  <c:v>1.2042420292806E-3</c:v>
                </c:pt>
                <c:pt idx="992">
                  <c:v>1.1797972263224432E-3</c:v>
                </c:pt>
                <c:pt idx="993">
                  <c:v>1.1558075350217578E-3</c:v>
                </c:pt>
                <c:pt idx="994">
                  <c:v>1.1322653814220818E-3</c:v>
                </c:pt>
                <c:pt idx="995">
                  <c:v>1.1091632989914668E-3</c:v>
                </c:pt>
                <c:pt idx="996">
                  <c:v>1.0864939274644048E-3</c:v>
                </c:pt>
                <c:pt idx="997">
                  <c:v>1.0642500116887499E-3</c:v>
                </c:pt>
                <c:pt idx="998">
                  <c:v>1.0424244004786365E-3</c:v>
                </c:pt>
                <c:pt idx="999">
                  <c:v>1.0210100454729476E-3</c:v>
                </c:pt>
                <c:pt idx="1000">
                  <c:v>1.0000000000000009E-3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023424"/>
        <c:axId val="136029312"/>
      </c:scatterChart>
      <c:valAx>
        <c:axId val="136023424"/>
        <c:scaling>
          <c:orientation val="minMax"/>
        </c:scaling>
        <c:delete val="0"/>
        <c:axPos val="b"/>
        <c:numFmt formatCode="0.00" sourceLinked="0"/>
        <c:majorTickMark val="out"/>
        <c:minorTickMark val="none"/>
        <c:tickLblPos val="nextTo"/>
        <c:crossAx val="136029312"/>
        <c:crosses val="autoZero"/>
        <c:crossBetween val="midCat"/>
      </c:valAx>
      <c:valAx>
        <c:axId val="136029312"/>
        <c:scaling>
          <c:orientation val="minMax"/>
        </c:scaling>
        <c:delete val="0"/>
        <c:axPos val="l"/>
        <c:majorGridlines/>
        <c:numFmt formatCode="0.00" sourceLinked="0"/>
        <c:majorTickMark val="out"/>
        <c:minorTickMark val="none"/>
        <c:tickLblPos val="nextTo"/>
        <c:crossAx val="13602342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Poisson!$C$6</c:f>
              <c:strCache>
                <c:ptCount val="1"/>
                <c:pt idx="0">
                  <c:v>p(x)</c:v>
                </c:pt>
              </c:strCache>
            </c:strRef>
          </c:tx>
          <c:xVal>
            <c:numRef>
              <c:f>Poisson!$B$7:$B$107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xVal>
          <c:yVal>
            <c:numRef>
              <c:f>Poisson!$C$7:$C$107</c:f>
              <c:numCache>
                <c:formatCode>0.00000</c:formatCode>
                <c:ptCount val="101"/>
                <c:pt idx="0">
                  <c:v>1.9287498479639178E-22</c:v>
                </c:pt>
                <c:pt idx="1">
                  <c:v>9.6437492398195888E-21</c:v>
                </c:pt>
                <c:pt idx="2">
                  <c:v>2.4109373099548971E-19</c:v>
                </c:pt>
                <c:pt idx="3">
                  <c:v>4.0182288499248284E-18</c:v>
                </c:pt>
                <c:pt idx="4">
                  <c:v>5.0227860624060363E-17</c:v>
                </c:pt>
                <c:pt idx="5">
                  <c:v>5.0227860624060359E-16</c:v>
                </c:pt>
                <c:pt idx="6">
                  <c:v>4.18565505200503E-15</c:v>
                </c:pt>
                <c:pt idx="7">
                  <c:v>2.9897536085750215E-14</c:v>
                </c:pt>
                <c:pt idx="8">
                  <c:v>1.8685960053593884E-13</c:v>
                </c:pt>
                <c:pt idx="9">
                  <c:v>1.0381088918663269E-12</c:v>
                </c:pt>
                <c:pt idx="10">
                  <c:v>5.1905444593316349E-12</c:v>
                </c:pt>
                <c:pt idx="11">
                  <c:v>2.3593383906052882E-11</c:v>
                </c:pt>
                <c:pt idx="12">
                  <c:v>9.8305766275220341E-11</c:v>
                </c:pt>
                <c:pt idx="13">
                  <c:v>3.7809910105853981E-10</c:v>
                </c:pt>
                <c:pt idx="14">
                  <c:v>1.3503539323519277E-9</c:v>
                </c:pt>
                <c:pt idx="15">
                  <c:v>4.5011797745064262E-9</c:v>
                </c:pt>
                <c:pt idx="16">
                  <c:v>1.4066186795332582E-8</c:v>
                </c:pt>
                <c:pt idx="17">
                  <c:v>4.1371137633331128E-8</c:v>
                </c:pt>
                <c:pt idx="18">
                  <c:v>1.1491982675925313E-7</c:v>
                </c:pt>
                <c:pt idx="19">
                  <c:v>3.024205967348766E-7</c:v>
                </c:pt>
                <c:pt idx="20">
                  <c:v>7.5605149183719154E-7</c:v>
                </c:pt>
                <c:pt idx="21">
                  <c:v>1.800122599612361E-6</c:v>
                </c:pt>
                <c:pt idx="22">
                  <c:v>4.0911877263917295E-6</c:v>
                </c:pt>
                <c:pt idx="23">
                  <c:v>8.8938863617211508E-6</c:v>
                </c:pt>
                <c:pt idx="24">
                  <c:v>1.8528929920252397E-5</c:v>
                </c:pt>
                <c:pt idx="25">
                  <c:v>3.7057859840504801E-5</c:v>
                </c:pt>
                <c:pt idx="26">
                  <c:v>7.1265115077893818E-5</c:v>
                </c:pt>
                <c:pt idx="27">
                  <c:v>1.3197243532943304E-4</c:v>
                </c:pt>
                <c:pt idx="28">
                  <c:v>2.3566506308827332E-4</c:v>
                </c:pt>
                <c:pt idx="29">
                  <c:v>4.0631907429012644E-4</c:v>
                </c:pt>
                <c:pt idx="30">
                  <c:v>6.7719845715021043E-4</c:v>
                </c:pt>
                <c:pt idx="31">
                  <c:v>1.0922555760487266E-3</c:v>
                </c:pt>
                <c:pt idx="32">
                  <c:v>1.7066493375761354E-3</c:v>
                </c:pt>
                <c:pt idx="33">
                  <c:v>2.5858323296608105E-3</c:v>
                </c:pt>
                <c:pt idx="34">
                  <c:v>3.8026946024423709E-3</c:v>
                </c:pt>
                <c:pt idx="35">
                  <c:v>5.4324208606319584E-3</c:v>
                </c:pt>
                <c:pt idx="36">
                  <c:v>7.5450289730999379E-3</c:v>
                </c:pt>
                <c:pt idx="37">
                  <c:v>1.0195985098783705E-2</c:v>
                </c:pt>
                <c:pt idx="38">
                  <c:v>1.3415769866820665E-2</c:v>
                </c:pt>
                <c:pt idx="39">
                  <c:v>1.7199704957462387E-2</c:v>
                </c:pt>
                <c:pt idx="40">
                  <c:v>2.1499631196827979E-2</c:v>
                </c:pt>
                <c:pt idx="41">
                  <c:v>2.621906243515609E-2</c:v>
                </c:pt>
                <c:pt idx="42">
                  <c:v>3.1213169565661999E-2</c:v>
                </c:pt>
                <c:pt idx="43">
                  <c:v>3.6294383215886038E-2</c:v>
                </c:pt>
                <c:pt idx="44">
                  <c:v>4.1243617290779584E-2</c:v>
                </c:pt>
                <c:pt idx="45">
                  <c:v>4.5826241434199548E-2</c:v>
                </c:pt>
                <c:pt idx="46">
                  <c:v>4.9811131993695162E-2</c:v>
                </c:pt>
                <c:pt idx="47">
                  <c:v>5.2990565950739518E-2</c:v>
                </c:pt>
                <c:pt idx="48">
                  <c:v>5.519850619868704E-2</c:v>
                </c:pt>
                <c:pt idx="49">
                  <c:v>5.6325006325190809E-2</c:v>
                </c:pt>
                <c:pt idx="50">
                  <c:v>5.6325006325190843E-2</c:v>
                </c:pt>
                <c:pt idx="51">
                  <c:v>5.5220594436461622E-2</c:v>
                </c:pt>
                <c:pt idx="52">
                  <c:v>5.3096725419674605E-2</c:v>
                </c:pt>
                <c:pt idx="53">
                  <c:v>5.0091250395919482E-2</c:v>
                </c:pt>
                <c:pt idx="54">
                  <c:v>4.6380787403629144E-2</c:v>
                </c:pt>
                <c:pt idx="55">
                  <c:v>4.2164352185117424E-2</c:v>
                </c:pt>
                <c:pt idx="56">
                  <c:v>3.7646743022426245E-2</c:v>
                </c:pt>
                <c:pt idx="57">
                  <c:v>3.3023458791601956E-2</c:v>
                </c:pt>
                <c:pt idx="58">
                  <c:v>2.8468498958277549E-2</c:v>
                </c:pt>
                <c:pt idx="59">
                  <c:v>2.4125846574811489E-2</c:v>
                </c:pt>
                <c:pt idx="60">
                  <c:v>2.0104872145676241E-2</c:v>
                </c:pt>
                <c:pt idx="61">
                  <c:v>1.6479403398095283E-2</c:v>
                </c:pt>
                <c:pt idx="62">
                  <c:v>1.3289841450076835E-2</c:v>
                </c:pt>
                <c:pt idx="63">
                  <c:v>1.0547493214346698E-2</c:v>
                </c:pt>
                <c:pt idx="64">
                  <c:v>8.2402290737083588E-3</c:v>
                </c:pt>
                <c:pt idx="65">
                  <c:v>6.3386377490064275E-3</c:v>
                </c:pt>
                <c:pt idx="66">
                  <c:v>4.8019982947018394E-3</c:v>
                </c:pt>
                <c:pt idx="67">
                  <c:v>3.5835808169416695E-3</c:v>
                </c:pt>
                <c:pt idx="68">
                  <c:v>2.6349858948100532E-3</c:v>
                </c:pt>
                <c:pt idx="69">
                  <c:v>1.9094100687029368E-3</c:v>
                </c:pt>
                <c:pt idx="70">
                  <c:v>1.3638643347878118E-3</c:v>
                </c:pt>
                <c:pt idx="71">
                  <c:v>9.6046784139986743E-4</c:v>
                </c:pt>
                <c:pt idx="72">
                  <c:v>6.669915565276854E-4</c:v>
                </c:pt>
                <c:pt idx="73">
                  <c:v>4.5684353186827779E-4</c:v>
                </c:pt>
                <c:pt idx="74">
                  <c:v>3.0867806207316069E-4</c:v>
                </c:pt>
                <c:pt idx="75">
                  <c:v>2.0578537471544045E-4</c:v>
                </c:pt>
                <c:pt idx="76">
                  <c:v>1.3538511494436874E-4</c:v>
                </c:pt>
                <c:pt idx="77">
                  <c:v>8.7912412301538134E-5</c:v>
                </c:pt>
                <c:pt idx="78">
                  <c:v>5.6354110449703958E-5</c:v>
                </c:pt>
                <c:pt idx="79">
                  <c:v>3.5667158512470832E-5</c:v>
                </c:pt>
                <c:pt idx="80">
                  <c:v>2.2291974070294283E-5</c:v>
                </c:pt>
                <c:pt idx="81">
                  <c:v>1.3760477821169308E-5</c:v>
                </c:pt>
                <c:pt idx="82">
                  <c:v>8.3905352568105516E-6</c:v>
                </c:pt>
                <c:pt idx="83">
                  <c:v>5.0545393113316571E-6</c:v>
                </c:pt>
                <c:pt idx="84">
                  <c:v>3.0086543519831302E-6</c:v>
                </c:pt>
                <c:pt idx="85">
                  <c:v>1.7697966776371362E-6</c:v>
                </c:pt>
                <c:pt idx="86">
                  <c:v>1.0289515567657761E-6</c:v>
                </c:pt>
                <c:pt idx="87">
                  <c:v>5.9135146940561898E-7</c:v>
                </c:pt>
                <c:pt idx="88">
                  <c:v>3.3599515307137432E-7</c:v>
                </c:pt>
                <c:pt idx="89">
                  <c:v>1.8876132195021022E-7</c:v>
                </c:pt>
                <c:pt idx="90">
                  <c:v>1.048674010834502E-7</c:v>
                </c:pt>
                <c:pt idx="91">
                  <c:v>5.7619451144752818E-8</c:v>
                </c:pt>
                <c:pt idx="92">
                  <c:v>3.1314919100409155E-8</c:v>
                </c:pt>
                <c:pt idx="93">
                  <c:v>1.6835978010972666E-8</c:v>
                </c:pt>
                <c:pt idx="94">
                  <c:v>8.9553074526450334E-9</c:v>
                </c:pt>
                <c:pt idx="95">
                  <c:v>4.7133197119184359E-9</c:v>
                </c:pt>
                <c:pt idx="96">
                  <c:v>2.4548540166241876E-9</c:v>
                </c:pt>
                <c:pt idx="97">
                  <c:v>1.2653886683629823E-9</c:v>
                </c:pt>
                <c:pt idx="98">
                  <c:v>6.4560646345050137E-10</c:v>
                </c:pt>
                <c:pt idx="99">
                  <c:v>3.2606387042954619E-10</c:v>
                </c:pt>
                <c:pt idx="100">
                  <c:v>1.6303193521477304E-10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361472"/>
        <c:axId val="136363008"/>
      </c:scatterChart>
      <c:valAx>
        <c:axId val="136361472"/>
        <c:scaling>
          <c:orientation val="minMax"/>
          <c:max val="100"/>
        </c:scaling>
        <c:delete val="0"/>
        <c:axPos val="b"/>
        <c:numFmt formatCode="General" sourceLinked="1"/>
        <c:majorTickMark val="out"/>
        <c:minorTickMark val="none"/>
        <c:tickLblPos val="nextTo"/>
        <c:crossAx val="136363008"/>
        <c:crosses val="autoZero"/>
        <c:crossBetween val="midCat"/>
      </c:valAx>
      <c:valAx>
        <c:axId val="136363008"/>
        <c:scaling>
          <c:orientation val="minMax"/>
          <c:min val="0"/>
        </c:scaling>
        <c:delete val="0"/>
        <c:axPos val="l"/>
        <c:majorGridlines/>
        <c:numFmt formatCode="0.00" sourceLinked="0"/>
        <c:majorTickMark val="out"/>
        <c:minorTickMark val="none"/>
        <c:tickLblPos val="nextTo"/>
        <c:crossAx val="13636147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F(x) &amp; S(x)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Poisson!$D$6</c:f>
              <c:strCache>
                <c:ptCount val="1"/>
                <c:pt idx="0">
                  <c:v>F(x)</c:v>
                </c:pt>
              </c:strCache>
            </c:strRef>
          </c:tx>
          <c:xVal>
            <c:numRef>
              <c:f>Poisson!$B$7:$B$107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xVal>
          <c:yVal>
            <c:numRef>
              <c:f>Poisson!$D$7:$D$107</c:f>
              <c:numCache>
                <c:formatCode>0.00000</c:formatCode>
                <c:ptCount val="101"/>
                <c:pt idx="0">
                  <c:v>1.9287498479639178E-22</c:v>
                </c:pt>
                <c:pt idx="1">
                  <c:v>9.8366242246159806E-21</c:v>
                </c:pt>
                <c:pt idx="2">
                  <c:v>2.5093035522010571E-19</c:v>
                </c:pt>
                <c:pt idx="3">
                  <c:v>4.2691592051449343E-18</c:v>
                </c:pt>
                <c:pt idx="4">
                  <c:v>5.4497019829205295E-17</c:v>
                </c:pt>
                <c:pt idx="5">
                  <c:v>5.5677562606980893E-16</c:v>
                </c:pt>
                <c:pt idx="6">
                  <c:v>4.7424306780748385E-15</c:v>
                </c:pt>
                <c:pt idx="7">
                  <c:v>3.4639966763825052E-14</c:v>
                </c:pt>
                <c:pt idx="8">
                  <c:v>2.2149956729976389E-13</c:v>
                </c:pt>
                <c:pt idx="9">
                  <c:v>1.2596084591660908E-12</c:v>
                </c:pt>
                <c:pt idx="10">
                  <c:v>6.4501529184977259E-12</c:v>
                </c:pt>
                <c:pt idx="11">
                  <c:v>3.0043536824550611E-11</c:v>
                </c:pt>
                <c:pt idx="12">
                  <c:v>1.2834930309977095E-10</c:v>
                </c:pt>
                <c:pt idx="13">
                  <c:v>5.0644840415831071E-10</c:v>
                </c:pt>
                <c:pt idx="14">
                  <c:v>1.8568023365102384E-9</c:v>
                </c:pt>
                <c:pt idx="15">
                  <c:v>6.357982111016665E-9</c:v>
                </c:pt>
                <c:pt idx="16">
                  <c:v>2.0424168906349247E-8</c:v>
                </c:pt>
                <c:pt idx="17">
                  <c:v>6.1795306539680375E-8</c:v>
                </c:pt>
                <c:pt idx="18">
                  <c:v>1.767151332989335E-7</c:v>
                </c:pt>
                <c:pt idx="19">
                  <c:v>4.7913573003381007E-7</c:v>
                </c:pt>
                <c:pt idx="20">
                  <c:v>1.2351872218710016E-6</c:v>
                </c:pt>
                <c:pt idx="21">
                  <c:v>3.0353098214833627E-6</c:v>
                </c:pt>
                <c:pt idx="22">
                  <c:v>7.1264975478750917E-6</c:v>
                </c:pt>
                <c:pt idx="23">
                  <c:v>1.6020383909596244E-5</c:v>
                </c:pt>
                <c:pt idx="24">
                  <c:v>3.4549313829848641E-5</c:v>
                </c:pt>
                <c:pt idx="25">
                  <c:v>7.1607173670353442E-5</c:v>
                </c:pt>
                <c:pt idx="26">
                  <c:v>1.4287228874824726E-4</c:v>
                </c:pt>
                <c:pt idx="27">
                  <c:v>2.748447240776803E-4</c:v>
                </c:pt>
                <c:pt idx="28">
                  <c:v>5.1050978716595365E-4</c:v>
                </c:pt>
                <c:pt idx="29">
                  <c:v>9.1682886145608004E-4</c:v>
                </c:pt>
                <c:pt idx="30">
                  <c:v>1.5940273186062905E-3</c:v>
                </c:pt>
                <c:pt idx="31">
                  <c:v>2.6862828946550171E-3</c:v>
                </c:pt>
                <c:pt idx="32">
                  <c:v>4.3929322322311523E-3</c:v>
                </c:pt>
                <c:pt idx="33">
                  <c:v>6.9787645618919628E-3</c:v>
                </c:pt>
                <c:pt idx="34">
                  <c:v>1.0781459164334335E-2</c:v>
                </c:pt>
                <c:pt idx="35">
                  <c:v>1.6213880024966293E-2</c:v>
                </c:pt>
                <c:pt idx="36">
                  <c:v>2.3758908998066229E-2</c:v>
                </c:pt>
                <c:pt idx="37">
                  <c:v>3.395489409684993E-2</c:v>
                </c:pt>
                <c:pt idx="38">
                  <c:v>4.7370663963670595E-2</c:v>
                </c:pt>
                <c:pt idx="39">
                  <c:v>6.4570368921132978E-2</c:v>
                </c:pt>
                <c:pt idx="40">
                  <c:v>8.6070000117960954E-2</c:v>
                </c:pt>
                <c:pt idx="41">
                  <c:v>0.11228906255311705</c:v>
                </c:pt>
                <c:pt idx="42">
                  <c:v>0.14350223211877905</c:v>
                </c:pt>
                <c:pt idx="43">
                  <c:v>0.17979661533466509</c:v>
                </c:pt>
                <c:pt idx="44">
                  <c:v>0.22104023262544467</c:v>
                </c:pt>
                <c:pt idx="45">
                  <c:v>0.2668664740596442</c:v>
                </c:pt>
                <c:pt idx="46">
                  <c:v>0.31667760605333939</c:v>
                </c:pt>
                <c:pt idx="47">
                  <c:v>0.36966817200407892</c:v>
                </c:pt>
                <c:pt idx="48">
                  <c:v>0.42486667820276597</c:v>
                </c:pt>
                <c:pt idx="49">
                  <c:v>0.4811916845279568</c:v>
                </c:pt>
                <c:pt idx="50">
                  <c:v>0.53751669085314768</c:v>
                </c:pt>
                <c:pt idx="51">
                  <c:v>0.59273728528960934</c:v>
                </c:pt>
                <c:pt idx="52">
                  <c:v>0.64583401070928392</c:v>
                </c:pt>
                <c:pt idx="53">
                  <c:v>0.69592526110520336</c:v>
                </c:pt>
                <c:pt idx="54">
                  <c:v>0.74230604850883253</c:v>
                </c:pt>
                <c:pt idx="55">
                  <c:v>0.78447040069394991</c:v>
                </c:pt>
                <c:pt idx="56">
                  <c:v>0.82211714371637612</c:v>
                </c:pt>
                <c:pt idx="57">
                  <c:v>0.85514060250797808</c:v>
                </c:pt>
                <c:pt idx="58">
                  <c:v>0.8836091014662556</c:v>
                </c:pt>
                <c:pt idx="59">
                  <c:v>0.90773494804106714</c:v>
                </c:pt>
                <c:pt idx="60">
                  <c:v>0.92783982018674338</c:v>
                </c:pt>
                <c:pt idx="61">
                  <c:v>0.94431922358483866</c:v>
                </c:pt>
                <c:pt idx="62">
                  <c:v>0.9576090650349155</c:v>
                </c:pt>
                <c:pt idx="63">
                  <c:v>0.96815655824926217</c:v>
                </c:pt>
                <c:pt idx="64">
                  <c:v>0.97639678732297053</c:v>
                </c:pt>
                <c:pt idx="65">
                  <c:v>0.98273542507197698</c:v>
                </c:pt>
                <c:pt idx="66">
                  <c:v>0.98753742336667882</c:v>
                </c:pt>
                <c:pt idx="67">
                  <c:v>0.99112100418362048</c:v>
                </c:pt>
                <c:pt idx="68">
                  <c:v>0.99375599007843052</c:v>
                </c:pt>
                <c:pt idx="69">
                  <c:v>0.99566540014713345</c:v>
                </c:pt>
                <c:pt idx="70">
                  <c:v>0.99702926448192131</c:v>
                </c:pt>
                <c:pt idx="71">
                  <c:v>0.99798973232332122</c:v>
                </c:pt>
                <c:pt idx="72">
                  <c:v>0.99865672387984894</c:v>
                </c:pt>
                <c:pt idx="73">
                  <c:v>0.9991135674117172</c:v>
                </c:pt>
                <c:pt idx="74">
                  <c:v>0.99942224547379033</c:v>
                </c:pt>
                <c:pt idx="75">
                  <c:v>0.99962803084850582</c:v>
                </c:pt>
                <c:pt idx="76">
                  <c:v>0.9997634159634502</c:v>
                </c:pt>
                <c:pt idx="77">
                  <c:v>0.99985132837575175</c:v>
                </c:pt>
                <c:pt idx="78">
                  <c:v>0.99990768248620143</c:v>
                </c:pt>
                <c:pt idx="79">
                  <c:v>0.99994334964471387</c:v>
                </c:pt>
                <c:pt idx="80">
                  <c:v>0.99996564161878421</c:v>
                </c:pt>
                <c:pt idx="81">
                  <c:v>0.99997940209660541</c:v>
                </c:pt>
                <c:pt idx="82">
                  <c:v>0.99998779263186222</c:v>
                </c:pt>
                <c:pt idx="83">
                  <c:v>0.99999284717117354</c:v>
                </c:pt>
                <c:pt idx="84">
                  <c:v>0.99999585582552553</c:v>
                </c:pt>
                <c:pt idx="85">
                  <c:v>0.99999762562220318</c:v>
                </c:pt>
                <c:pt idx="86">
                  <c:v>0.99999865457375992</c:v>
                </c:pt>
                <c:pt idx="87">
                  <c:v>0.99999924592522937</c:v>
                </c:pt>
                <c:pt idx="88">
                  <c:v>0.99999958192038241</c:v>
                </c:pt>
                <c:pt idx="89">
                  <c:v>0.99999977068170431</c:v>
                </c:pt>
                <c:pt idx="90">
                  <c:v>0.99999987554910541</c:v>
                </c:pt>
                <c:pt idx="91">
                  <c:v>0.99999993316855651</c:v>
                </c:pt>
                <c:pt idx="92">
                  <c:v>0.99999996448347561</c:v>
                </c:pt>
                <c:pt idx="93">
                  <c:v>0.99999998131945367</c:v>
                </c:pt>
                <c:pt idx="94">
                  <c:v>0.99999999027476116</c:v>
                </c:pt>
                <c:pt idx="95">
                  <c:v>0.9999999949880809</c:v>
                </c:pt>
                <c:pt idx="96">
                  <c:v>0.99999999744293488</c:v>
                </c:pt>
                <c:pt idx="97">
                  <c:v>0.99999999870832357</c:v>
                </c:pt>
                <c:pt idx="98">
                  <c:v>0.99999999935393002</c:v>
                </c:pt>
                <c:pt idx="99">
                  <c:v>0.99999999967999387</c:v>
                </c:pt>
                <c:pt idx="100">
                  <c:v>0.99999999984302579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Poisson!$E$6</c:f>
              <c:strCache>
                <c:ptCount val="1"/>
                <c:pt idx="0">
                  <c:v>S(x)</c:v>
                </c:pt>
              </c:strCache>
            </c:strRef>
          </c:tx>
          <c:xVal>
            <c:numRef>
              <c:f>Poisson!$B$7:$B$107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xVal>
          <c:yVal>
            <c:numRef>
              <c:f>Poisson!$E$7:$E$107</c:f>
              <c:numCache>
                <c:formatCode>0.00000</c:formatCode>
                <c:ptCount val="10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0.99999999999999944</c:v>
                </c:pt>
                <c:pt idx="6">
                  <c:v>0.99999999999999523</c:v>
                </c:pt>
                <c:pt idx="7">
                  <c:v>0.99999999999996536</c:v>
                </c:pt>
                <c:pt idx="8">
                  <c:v>0.99999999999977851</c:v>
                </c:pt>
                <c:pt idx="9">
                  <c:v>0.99999999999874034</c:v>
                </c:pt>
                <c:pt idx="10">
                  <c:v>0.99999999999354983</c:v>
                </c:pt>
                <c:pt idx="11">
                  <c:v>0.99999999996995648</c:v>
                </c:pt>
                <c:pt idx="12">
                  <c:v>0.99999999987165067</c:v>
                </c:pt>
                <c:pt idx="13">
                  <c:v>0.99999999949355156</c:v>
                </c:pt>
                <c:pt idx="14">
                  <c:v>0.99999999814319762</c:v>
                </c:pt>
                <c:pt idx="15">
                  <c:v>0.99999999364201786</c:v>
                </c:pt>
                <c:pt idx="16">
                  <c:v>0.99999997957583109</c:v>
                </c:pt>
                <c:pt idx="17">
                  <c:v>0.99999993820469346</c:v>
                </c:pt>
                <c:pt idx="18">
                  <c:v>0.9999998232848667</c:v>
                </c:pt>
                <c:pt idx="19">
                  <c:v>0.99999952086427002</c:v>
                </c:pt>
                <c:pt idx="20">
                  <c:v>0.99999876481277816</c:v>
                </c:pt>
                <c:pt idx="21">
                  <c:v>0.99999696469017851</c:v>
                </c:pt>
                <c:pt idx="22">
                  <c:v>0.99999287350245214</c:v>
                </c:pt>
                <c:pt idx="23">
                  <c:v>0.99998397961609042</c:v>
                </c:pt>
                <c:pt idx="24">
                  <c:v>0.99996545068617015</c:v>
                </c:pt>
                <c:pt idx="25">
                  <c:v>0.99992839282632962</c:v>
                </c:pt>
                <c:pt idx="26">
                  <c:v>0.99985712771125179</c:v>
                </c:pt>
                <c:pt idx="27">
                  <c:v>0.99972515527592232</c:v>
                </c:pt>
                <c:pt idx="28">
                  <c:v>0.99948949021283406</c:v>
                </c:pt>
                <c:pt idx="29">
                  <c:v>0.99908317113854395</c:v>
                </c:pt>
                <c:pt idx="30">
                  <c:v>0.99840597268139375</c:v>
                </c:pt>
                <c:pt idx="31">
                  <c:v>0.997313717105345</c:v>
                </c:pt>
                <c:pt idx="32">
                  <c:v>0.99560706776776886</c:v>
                </c:pt>
                <c:pt idx="33">
                  <c:v>0.99302123543810805</c:v>
                </c:pt>
                <c:pt idx="34">
                  <c:v>0.98921854083566563</c:v>
                </c:pt>
                <c:pt idx="35">
                  <c:v>0.98378611997503373</c:v>
                </c:pt>
                <c:pt idx="36">
                  <c:v>0.97624109100193379</c:v>
                </c:pt>
                <c:pt idx="37">
                  <c:v>0.96604510590315007</c:v>
                </c:pt>
                <c:pt idx="38">
                  <c:v>0.95262933603632938</c:v>
                </c:pt>
                <c:pt idx="39">
                  <c:v>0.93542963107886701</c:v>
                </c:pt>
                <c:pt idx="40">
                  <c:v>0.91392999988203905</c:v>
                </c:pt>
                <c:pt idx="41">
                  <c:v>0.88771093744688301</c:v>
                </c:pt>
                <c:pt idx="42">
                  <c:v>0.85649776788122089</c:v>
                </c:pt>
                <c:pt idx="43">
                  <c:v>0.82020338466533493</c:v>
                </c:pt>
                <c:pt idx="44">
                  <c:v>0.7789597673745553</c:v>
                </c:pt>
                <c:pt idx="45">
                  <c:v>0.73313352594035575</c:v>
                </c:pt>
                <c:pt idx="46">
                  <c:v>0.68332239394666061</c:v>
                </c:pt>
                <c:pt idx="47">
                  <c:v>0.63033182799592113</c:v>
                </c:pt>
                <c:pt idx="48">
                  <c:v>0.57513332179723409</c:v>
                </c:pt>
                <c:pt idx="49">
                  <c:v>0.5188083154720432</c:v>
                </c:pt>
                <c:pt idx="50">
                  <c:v>0.46248330914685232</c:v>
                </c:pt>
                <c:pt idx="51">
                  <c:v>0.40726271471039066</c:v>
                </c:pt>
                <c:pt idx="52">
                  <c:v>0.35416598929071608</c:v>
                </c:pt>
                <c:pt idx="53">
                  <c:v>0.30407473889479664</c:v>
                </c:pt>
                <c:pt idx="54">
                  <c:v>0.25769395149116747</c:v>
                </c:pt>
                <c:pt idx="55">
                  <c:v>0.21552959930605009</c:v>
                </c:pt>
                <c:pt idx="56">
                  <c:v>0.17788285628362388</c:v>
                </c:pt>
                <c:pt idx="57">
                  <c:v>0.14485939749202192</c:v>
                </c:pt>
                <c:pt idx="58">
                  <c:v>0.1163908985337444</c:v>
                </c:pt>
                <c:pt idx="59">
                  <c:v>9.2265051958932864E-2</c:v>
                </c:pt>
                <c:pt idx="60">
                  <c:v>7.216017981325662E-2</c:v>
                </c:pt>
                <c:pt idx="61">
                  <c:v>5.5680776415161337E-2</c:v>
                </c:pt>
                <c:pt idx="62">
                  <c:v>4.2390934965084504E-2</c:v>
                </c:pt>
                <c:pt idx="63">
                  <c:v>3.1843441750737833E-2</c:v>
                </c:pt>
                <c:pt idx="64">
                  <c:v>2.3603212677029473E-2</c:v>
                </c:pt>
                <c:pt idx="65">
                  <c:v>1.7264574928023024E-2</c:v>
                </c:pt>
                <c:pt idx="66">
                  <c:v>1.2462576633321176E-2</c:v>
                </c:pt>
                <c:pt idx="67">
                  <c:v>8.8789958163795202E-3</c:v>
                </c:pt>
                <c:pt idx="68">
                  <c:v>6.2440099215694822E-3</c:v>
                </c:pt>
                <c:pt idx="69">
                  <c:v>4.3345998528665497E-3</c:v>
                </c:pt>
                <c:pt idx="70">
                  <c:v>2.9707355180786932E-3</c:v>
                </c:pt>
                <c:pt idx="71">
                  <c:v>2.0102676766787786E-3</c:v>
                </c:pt>
                <c:pt idx="72">
                  <c:v>1.3432761201510601E-3</c:v>
                </c:pt>
                <c:pt idx="73">
                  <c:v>8.8643258828280391E-4</c:v>
                </c:pt>
                <c:pt idx="74">
                  <c:v>5.7775452620967283E-4</c:v>
                </c:pt>
                <c:pt idx="75">
                  <c:v>3.7196915149417809E-4</c:v>
                </c:pt>
                <c:pt idx="76">
                  <c:v>2.3658403654980287E-4</c:v>
                </c:pt>
                <c:pt idx="77">
                  <c:v>1.4867162424825331E-4</c:v>
                </c:pt>
                <c:pt idx="78">
                  <c:v>9.2317513798567674E-5</c:v>
                </c:pt>
                <c:pt idx="79">
                  <c:v>5.6650355286125276E-5</c:v>
                </c:pt>
                <c:pt idx="80">
                  <c:v>3.4358381215793266E-5</c:v>
                </c:pt>
                <c:pt idx="81">
                  <c:v>2.0597903394592443E-5</c:v>
                </c:pt>
                <c:pt idx="82">
                  <c:v>1.2207368137784336E-5</c:v>
                </c:pt>
                <c:pt idx="83">
                  <c:v>7.1528288264621764E-6</c:v>
                </c:pt>
                <c:pt idx="84">
                  <c:v>4.1441744744741271E-6</c:v>
                </c:pt>
                <c:pt idx="85">
                  <c:v>2.3743777968210367E-6</c:v>
                </c:pt>
                <c:pt idx="86">
                  <c:v>1.3454262400847128E-6</c:v>
                </c:pt>
                <c:pt idx="87">
                  <c:v>7.5407477062583439E-7</c:v>
                </c:pt>
                <c:pt idx="88">
                  <c:v>4.1807961759232626E-7</c:v>
                </c:pt>
                <c:pt idx="89">
                  <c:v>2.2931829568584305E-7</c:v>
                </c:pt>
                <c:pt idx="90">
                  <c:v>1.2445089458967828E-7</c:v>
                </c:pt>
                <c:pt idx="91">
                  <c:v>6.6831443490400488E-8</c:v>
                </c:pt>
                <c:pt idx="92">
                  <c:v>3.5516524388157222E-8</c:v>
                </c:pt>
                <c:pt idx="93">
                  <c:v>1.8680546332028314E-8</c:v>
                </c:pt>
                <c:pt idx="94">
                  <c:v>9.7252388364665876E-9</c:v>
                </c:pt>
                <c:pt idx="95">
                  <c:v>5.0119191019604159E-9</c:v>
                </c:pt>
                <c:pt idx="96">
                  <c:v>2.5570651152051482E-9</c:v>
                </c:pt>
                <c:pt idx="97">
                  <c:v>1.2916764324799601E-9</c:v>
                </c:pt>
                <c:pt idx="98">
                  <c:v>6.4606997529637056E-10</c:v>
                </c:pt>
                <c:pt idx="99">
                  <c:v>3.2000613270355416E-10</c:v>
                </c:pt>
                <c:pt idx="100">
                  <c:v>1.5697421140714596E-10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868416"/>
        <c:axId val="135869952"/>
      </c:scatterChart>
      <c:valAx>
        <c:axId val="135868416"/>
        <c:scaling>
          <c:orientation val="minMax"/>
          <c:max val="100"/>
        </c:scaling>
        <c:delete val="0"/>
        <c:axPos val="b"/>
        <c:numFmt formatCode="General" sourceLinked="1"/>
        <c:majorTickMark val="out"/>
        <c:minorTickMark val="none"/>
        <c:tickLblPos val="nextTo"/>
        <c:crossAx val="135869952"/>
        <c:crosses val="autoZero"/>
        <c:crossBetween val="midCat"/>
      </c:valAx>
      <c:valAx>
        <c:axId val="135869952"/>
        <c:scaling>
          <c:orientation val="minMax"/>
          <c:min val="0"/>
        </c:scaling>
        <c:delete val="0"/>
        <c:axPos val="l"/>
        <c:majorGridlines/>
        <c:numFmt formatCode="0.00" sourceLinked="0"/>
        <c:majorTickMark val="out"/>
        <c:minorTickMark val="none"/>
        <c:tickLblPos val="nextTo"/>
        <c:crossAx val="13586841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Uniform!$C$6</c:f>
              <c:strCache>
                <c:ptCount val="1"/>
                <c:pt idx="0">
                  <c:v>f(x)</c:v>
                </c:pt>
              </c:strCache>
            </c:strRef>
          </c:tx>
          <c:xVal>
            <c:numRef>
              <c:f>Uniform!$B$7:$B$1007</c:f>
              <c:numCache>
                <c:formatCode>0.00000</c:formatCode>
                <c:ptCount val="1001"/>
                <c:pt idx="0">
                  <c:v>1</c:v>
                </c:pt>
                <c:pt idx="1">
                  <c:v>1.0029999999999999</c:v>
                </c:pt>
                <c:pt idx="2">
                  <c:v>1.0059999999999998</c:v>
                </c:pt>
                <c:pt idx="3">
                  <c:v>1.0089999999999997</c:v>
                </c:pt>
                <c:pt idx="4">
                  <c:v>1.0119999999999996</c:v>
                </c:pt>
                <c:pt idx="5">
                  <c:v>1.0149999999999995</c:v>
                </c:pt>
                <c:pt idx="6">
                  <c:v>1.0179999999999993</c:v>
                </c:pt>
                <c:pt idx="7">
                  <c:v>1.0209999999999992</c:v>
                </c:pt>
                <c:pt idx="8">
                  <c:v>1.0239999999999991</c:v>
                </c:pt>
                <c:pt idx="9">
                  <c:v>1.026999999999999</c:v>
                </c:pt>
                <c:pt idx="10">
                  <c:v>1.0299999999999989</c:v>
                </c:pt>
                <c:pt idx="11">
                  <c:v>1.0329999999999988</c:v>
                </c:pt>
                <c:pt idx="12">
                  <c:v>1.0359999999999987</c:v>
                </c:pt>
                <c:pt idx="13">
                  <c:v>1.0389999999999986</c:v>
                </c:pt>
                <c:pt idx="14">
                  <c:v>1.0419999999999985</c:v>
                </c:pt>
                <c:pt idx="15">
                  <c:v>1.0449999999999984</c:v>
                </c:pt>
                <c:pt idx="16">
                  <c:v>1.0479999999999983</c:v>
                </c:pt>
                <c:pt idx="17">
                  <c:v>1.0509999999999982</c:v>
                </c:pt>
                <c:pt idx="18">
                  <c:v>1.053999999999998</c:v>
                </c:pt>
                <c:pt idx="19">
                  <c:v>1.0569999999999979</c:v>
                </c:pt>
                <c:pt idx="20">
                  <c:v>1.0599999999999978</c:v>
                </c:pt>
                <c:pt idx="21">
                  <c:v>1.0629999999999977</c:v>
                </c:pt>
                <c:pt idx="22">
                  <c:v>1.0659999999999976</c:v>
                </c:pt>
                <c:pt idx="23">
                  <c:v>1.0689999999999975</c:v>
                </c:pt>
                <c:pt idx="24">
                  <c:v>1.0719999999999974</c:v>
                </c:pt>
                <c:pt idx="25">
                  <c:v>1.0749999999999973</c:v>
                </c:pt>
                <c:pt idx="26">
                  <c:v>1.0779999999999972</c:v>
                </c:pt>
                <c:pt idx="27">
                  <c:v>1.0809999999999971</c:v>
                </c:pt>
                <c:pt idx="28">
                  <c:v>1.083999999999997</c:v>
                </c:pt>
                <c:pt idx="29">
                  <c:v>1.0869999999999969</c:v>
                </c:pt>
                <c:pt idx="30">
                  <c:v>1.0899999999999967</c:v>
                </c:pt>
                <c:pt idx="31">
                  <c:v>1.0929999999999966</c:v>
                </c:pt>
                <c:pt idx="32">
                  <c:v>1.0959999999999965</c:v>
                </c:pt>
                <c:pt idx="33">
                  <c:v>1.0989999999999964</c:v>
                </c:pt>
                <c:pt idx="34">
                  <c:v>1.1019999999999963</c:v>
                </c:pt>
                <c:pt idx="35">
                  <c:v>1.1049999999999962</c:v>
                </c:pt>
                <c:pt idx="36">
                  <c:v>1.1079999999999961</c:v>
                </c:pt>
                <c:pt idx="37">
                  <c:v>1.110999999999996</c:v>
                </c:pt>
                <c:pt idx="38">
                  <c:v>1.1139999999999959</c:v>
                </c:pt>
                <c:pt idx="39">
                  <c:v>1.1169999999999958</c:v>
                </c:pt>
                <c:pt idx="40">
                  <c:v>1.1199999999999957</c:v>
                </c:pt>
                <c:pt idx="41">
                  <c:v>1.1229999999999956</c:v>
                </c:pt>
                <c:pt idx="42">
                  <c:v>1.1259999999999954</c:v>
                </c:pt>
                <c:pt idx="43">
                  <c:v>1.1289999999999953</c:v>
                </c:pt>
                <c:pt idx="44">
                  <c:v>1.1319999999999952</c:v>
                </c:pt>
                <c:pt idx="45">
                  <c:v>1.1349999999999951</c:v>
                </c:pt>
                <c:pt idx="46">
                  <c:v>1.137999999999995</c:v>
                </c:pt>
                <c:pt idx="47">
                  <c:v>1.1409999999999949</c:v>
                </c:pt>
                <c:pt idx="48">
                  <c:v>1.1439999999999948</c:v>
                </c:pt>
                <c:pt idx="49">
                  <c:v>1.1469999999999947</c:v>
                </c:pt>
                <c:pt idx="50">
                  <c:v>1.1499999999999946</c:v>
                </c:pt>
                <c:pt idx="51">
                  <c:v>1.1529999999999945</c:v>
                </c:pt>
                <c:pt idx="52">
                  <c:v>1.1559999999999944</c:v>
                </c:pt>
                <c:pt idx="53">
                  <c:v>1.1589999999999943</c:v>
                </c:pt>
                <c:pt idx="54">
                  <c:v>1.1619999999999941</c:v>
                </c:pt>
                <c:pt idx="55">
                  <c:v>1.164999999999994</c:v>
                </c:pt>
                <c:pt idx="56">
                  <c:v>1.1679999999999939</c:v>
                </c:pt>
                <c:pt idx="57">
                  <c:v>1.1709999999999938</c:v>
                </c:pt>
                <c:pt idx="58">
                  <c:v>1.1739999999999937</c:v>
                </c:pt>
                <c:pt idx="59">
                  <c:v>1.1769999999999936</c:v>
                </c:pt>
                <c:pt idx="60">
                  <c:v>1.1799999999999935</c:v>
                </c:pt>
                <c:pt idx="61">
                  <c:v>1.1829999999999934</c:v>
                </c:pt>
                <c:pt idx="62">
                  <c:v>1.1859999999999933</c:v>
                </c:pt>
                <c:pt idx="63">
                  <c:v>1.1889999999999932</c:v>
                </c:pt>
                <c:pt idx="64">
                  <c:v>1.1919999999999931</c:v>
                </c:pt>
                <c:pt idx="65">
                  <c:v>1.194999999999993</c:v>
                </c:pt>
                <c:pt idx="66">
                  <c:v>1.1979999999999928</c:v>
                </c:pt>
                <c:pt idx="67">
                  <c:v>1.2009999999999927</c:v>
                </c:pt>
                <c:pt idx="68">
                  <c:v>1.2039999999999926</c:v>
                </c:pt>
                <c:pt idx="69">
                  <c:v>1.2069999999999925</c:v>
                </c:pt>
                <c:pt idx="70">
                  <c:v>1.2099999999999924</c:v>
                </c:pt>
                <c:pt idx="71">
                  <c:v>1.2129999999999923</c:v>
                </c:pt>
                <c:pt idx="72">
                  <c:v>1.2159999999999922</c:v>
                </c:pt>
                <c:pt idx="73">
                  <c:v>1.2189999999999921</c:v>
                </c:pt>
                <c:pt idx="74">
                  <c:v>1.221999999999992</c:v>
                </c:pt>
                <c:pt idx="75">
                  <c:v>1.2249999999999919</c:v>
                </c:pt>
                <c:pt idx="76">
                  <c:v>1.2279999999999918</c:v>
                </c:pt>
                <c:pt idx="77">
                  <c:v>1.2309999999999917</c:v>
                </c:pt>
                <c:pt idx="78">
                  <c:v>1.2339999999999915</c:v>
                </c:pt>
                <c:pt idx="79">
                  <c:v>1.2369999999999914</c:v>
                </c:pt>
                <c:pt idx="80">
                  <c:v>1.2399999999999913</c:v>
                </c:pt>
                <c:pt idx="81">
                  <c:v>1.2429999999999912</c:v>
                </c:pt>
                <c:pt idx="82">
                  <c:v>1.2459999999999911</c:v>
                </c:pt>
                <c:pt idx="83">
                  <c:v>1.248999999999991</c:v>
                </c:pt>
                <c:pt idx="84">
                  <c:v>1.2519999999999909</c:v>
                </c:pt>
                <c:pt idx="85">
                  <c:v>1.2549999999999908</c:v>
                </c:pt>
                <c:pt idx="86">
                  <c:v>1.2579999999999907</c:v>
                </c:pt>
                <c:pt idx="87">
                  <c:v>1.2609999999999906</c:v>
                </c:pt>
                <c:pt idx="88">
                  <c:v>1.2639999999999905</c:v>
                </c:pt>
                <c:pt idx="89">
                  <c:v>1.2669999999999904</c:v>
                </c:pt>
                <c:pt idx="90">
                  <c:v>1.2699999999999902</c:v>
                </c:pt>
                <c:pt idx="91">
                  <c:v>1.2729999999999901</c:v>
                </c:pt>
                <c:pt idx="92">
                  <c:v>1.27599999999999</c:v>
                </c:pt>
                <c:pt idx="93">
                  <c:v>1.2789999999999899</c:v>
                </c:pt>
                <c:pt idx="94">
                  <c:v>1.2819999999999898</c:v>
                </c:pt>
                <c:pt idx="95">
                  <c:v>1.2849999999999897</c:v>
                </c:pt>
                <c:pt idx="96">
                  <c:v>1.2879999999999896</c:v>
                </c:pt>
                <c:pt idx="97">
                  <c:v>1.2909999999999895</c:v>
                </c:pt>
                <c:pt idx="98">
                  <c:v>1.2939999999999894</c:v>
                </c:pt>
                <c:pt idx="99">
                  <c:v>1.2969999999999893</c:v>
                </c:pt>
                <c:pt idx="100">
                  <c:v>1.2999999999999892</c:v>
                </c:pt>
                <c:pt idx="101">
                  <c:v>1.3029999999999891</c:v>
                </c:pt>
                <c:pt idx="102">
                  <c:v>1.3059999999999889</c:v>
                </c:pt>
                <c:pt idx="103">
                  <c:v>1.3089999999999888</c:v>
                </c:pt>
                <c:pt idx="104">
                  <c:v>1.3119999999999887</c:v>
                </c:pt>
                <c:pt idx="105">
                  <c:v>1.3149999999999886</c:v>
                </c:pt>
                <c:pt idx="106">
                  <c:v>1.3179999999999885</c:v>
                </c:pt>
                <c:pt idx="107">
                  <c:v>1.3209999999999884</c:v>
                </c:pt>
                <c:pt idx="108">
                  <c:v>1.3239999999999883</c:v>
                </c:pt>
                <c:pt idx="109">
                  <c:v>1.3269999999999882</c:v>
                </c:pt>
                <c:pt idx="110">
                  <c:v>1.3299999999999881</c:v>
                </c:pt>
                <c:pt idx="111">
                  <c:v>1.332999999999988</c:v>
                </c:pt>
                <c:pt idx="112">
                  <c:v>1.3359999999999879</c:v>
                </c:pt>
                <c:pt idx="113">
                  <c:v>1.3389999999999878</c:v>
                </c:pt>
                <c:pt idx="114">
                  <c:v>1.3419999999999876</c:v>
                </c:pt>
                <c:pt idx="115">
                  <c:v>1.3449999999999875</c:v>
                </c:pt>
                <c:pt idx="116">
                  <c:v>1.3479999999999874</c:v>
                </c:pt>
                <c:pt idx="117">
                  <c:v>1.3509999999999873</c:v>
                </c:pt>
                <c:pt idx="118">
                  <c:v>1.3539999999999872</c:v>
                </c:pt>
                <c:pt idx="119">
                  <c:v>1.3569999999999871</c:v>
                </c:pt>
                <c:pt idx="120">
                  <c:v>1.359999999999987</c:v>
                </c:pt>
                <c:pt idx="121">
                  <c:v>1.3629999999999869</c:v>
                </c:pt>
                <c:pt idx="122">
                  <c:v>1.3659999999999868</c:v>
                </c:pt>
                <c:pt idx="123">
                  <c:v>1.3689999999999867</c:v>
                </c:pt>
                <c:pt idx="124">
                  <c:v>1.3719999999999866</c:v>
                </c:pt>
                <c:pt idx="125">
                  <c:v>1.3749999999999865</c:v>
                </c:pt>
                <c:pt idx="126">
                  <c:v>1.3779999999999863</c:v>
                </c:pt>
                <c:pt idx="127">
                  <c:v>1.3809999999999862</c:v>
                </c:pt>
                <c:pt idx="128">
                  <c:v>1.3839999999999861</c:v>
                </c:pt>
                <c:pt idx="129">
                  <c:v>1.386999999999986</c:v>
                </c:pt>
                <c:pt idx="130">
                  <c:v>1.3899999999999859</c:v>
                </c:pt>
                <c:pt idx="131">
                  <c:v>1.3929999999999858</c:v>
                </c:pt>
                <c:pt idx="132">
                  <c:v>1.3959999999999857</c:v>
                </c:pt>
                <c:pt idx="133">
                  <c:v>1.3989999999999856</c:v>
                </c:pt>
                <c:pt idx="134">
                  <c:v>1.4019999999999855</c:v>
                </c:pt>
                <c:pt idx="135">
                  <c:v>1.4049999999999854</c:v>
                </c:pt>
                <c:pt idx="136">
                  <c:v>1.4079999999999853</c:v>
                </c:pt>
                <c:pt idx="137">
                  <c:v>1.4109999999999852</c:v>
                </c:pt>
                <c:pt idx="138">
                  <c:v>1.413999999999985</c:v>
                </c:pt>
                <c:pt idx="139">
                  <c:v>1.4169999999999849</c:v>
                </c:pt>
                <c:pt idx="140">
                  <c:v>1.4199999999999848</c:v>
                </c:pt>
                <c:pt idx="141">
                  <c:v>1.4229999999999847</c:v>
                </c:pt>
                <c:pt idx="142">
                  <c:v>1.4259999999999846</c:v>
                </c:pt>
                <c:pt idx="143">
                  <c:v>1.4289999999999845</c:v>
                </c:pt>
                <c:pt idx="144">
                  <c:v>1.4319999999999844</c:v>
                </c:pt>
                <c:pt idx="145">
                  <c:v>1.4349999999999843</c:v>
                </c:pt>
                <c:pt idx="146">
                  <c:v>1.4379999999999842</c:v>
                </c:pt>
                <c:pt idx="147">
                  <c:v>1.4409999999999841</c:v>
                </c:pt>
                <c:pt idx="148">
                  <c:v>1.443999999999984</c:v>
                </c:pt>
                <c:pt idx="149">
                  <c:v>1.4469999999999839</c:v>
                </c:pt>
                <c:pt idx="150">
                  <c:v>1.4499999999999837</c:v>
                </c:pt>
                <c:pt idx="151">
                  <c:v>1.4529999999999836</c:v>
                </c:pt>
                <c:pt idx="152">
                  <c:v>1.4559999999999835</c:v>
                </c:pt>
                <c:pt idx="153">
                  <c:v>1.4589999999999834</c:v>
                </c:pt>
                <c:pt idx="154">
                  <c:v>1.4619999999999833</c:v>
                </c:pt>
                <c:pt idx="155">
                  <c:v>1.4649999999999832</c:v>
                </c:pt>
                <c:pt idx="156">
                  <c:v>1.4679999999999831</c:v>
                </c:pt>
                <c:pt idx="157">
                  <c:v>1.470999999999983</c:v>
                </c:pt>
                <c:pt idx="158">
                  <c:v>1.4739999999999829</c:v>
                </c:pt>
                <c:pt idx="159">
                  <c:v>1.4769999999999828</c:v>
                </c:pt>
                <c:pt idx="160">
                  <c:v>1.4799999999999827</c:v>
                </c:pt>
                <c:pt idx="161">
                  <c:v>1.4829999999999826</c:v>
                </c:pt>
                <c:pt idx="162">
                  <c:v>1.4859999999999824</c:v>
                </c:pt>
                <c:pt idx="163">
                  <c:v>1.4889999999999823</c:v>
                </c:pt>
                <c:pt idx="164">
                  <c:v>1.4919999999999822</c:v>
                </c:pt>
                <c:pt idx="165">
                  <c:v>1.4949999999999821</c:v>
                </c:pt>
                <c:pt idx="166">
                  <c:v>1.497999999999982</c:v>
                </c:pt>
                <c:pt idx="167">
                  <c:v>1.5009999999999819</c:v>
                </c:pt>
                <c:pt idx="168">
                  <c:v>1.5039999999999818</c:v>
                </c:pt>
                <c:pt idx="169">
                  <c:v>1.5069999999999817</c:v>
                </c:pt>
                <c:pt idx="170">
                  <c:v>1.5099999999999816</c:v>
                </c:pt>
                <c:pt idx="171">
                  <c:v>1.5129999999999815</c:v>
                </c:pt>
                <c:pt idx="172">
                  <c:v>1.5159999999999814</c:v>
                </c:pt>
                <c:pt idx="173">
                  <c:v>1.5189999999999813</c:v>
                </c:pt>
                <c:pt idx="174">
                  <c:v>1.5219999999999811</c:v>
                </c:pt>
                <c:pt idx="175">
                  <c:v>1.524999999999981</c:v>
                </c:pt>
                <c:pt idx="176">
                  <c:v>1.5279999999999809</c:v>
                </c:pt>
                <c:pt idx="177">
                  <c:v>1.5309999999999808</c:v>
                </c:pt>
                <c:pt idx="178">
                  <c:v>1.5339999999999807</c:v>
                </c:pt>
                <c:pt idx="179">
                  <c:v>1.5369999999999806</c:v>
                </c:pt>
                <c:pt idx="180">
                  <c:v>1.5399999999999805</c:v>
                </c:pt>
                <c:pt idx="181">
                  <c:v>1.5429999999999804</c:v>
                </c:pt>
                <c:pt idx="182">
                  <c:v>1.5459999999999803</c:v>
                </c:pt>
                <c:pt idx="183">
                  <c:v>1.5489999999999802</c:v>
                </c:pt>
                <c:pt idx="184">
                  <c:v>1.5519999999999801</c:v>
                </c:pt>
                <c:pt idx="185">
                  <c:v>1.55499999999998</c:v>
                </c:pt>
                <c:pt idx="186">
                  <c:v>1.5579999999999798</c:v>
                </c:pt>
                <c:pt idx="187">
                  <c:v>1.5609999999999797</c:v>
                </c:pt>
                <c:pt idx="188">
                  <c:v>1.5639999999999796</c:v>
                </c:pt>
                <c:pt idx="189">
                  <c:v>1.5669999999999795</c:v>
                </c:pt>
                <c:pt idx="190">
                  <c:v>1.5699999999999794</c:v>
                </c:pt>
                <c:pt idx="191">
                  <c:v>1.5729999999999793</c:v>
                </c:pt>
                <c:pt idx="192">
                  <c:v>1.5759999999999792</c:v>
                </c:pt>
                <c:pt idx="193">
                  <c:v>1.5789999999999791</c:v>
                </c:pt>
                <c:pt idx="194">
                  <c:v>1.581999999999979</c:v>
                </c:pt>
                <c:pt idx="195">
                  <c:v>1.5849999999999789</c:v>
                </c:pt>
                <c:pt idx="196">
                  <c:v>1.5879999999999788</c:v>
                </c:pt>
                <c:pt idx="197">
                  <c:v>1.5909999999999787</c:v>
                </c:pt>
                <c:pt idx="198">
                  <c:v>1.5939999999999785</c:v>
                </c:pt>
                <c:pt idx="199">
                  <c:v>1.5969999999999784</c:v>
                </c:pt>
                <c:pt idx="200">
                  <c:v>1.5999999999999783</c:v>
                </c:pt>
                <c:pt idx="201">
                  <c:v>1.6029999999999782</c:v>
                </c:pt>
                <c:pt idx="202">
                  <c:v>1.6059999999999781</c:v>
                </c:pt>
                <c:pt idx="203">
                  <c:v>1.608999999999978</c:v>
                </c:pt>
                <c:pt idx="204">
                  <c:v>1.6119999999999779</c:v>
                </c:pt>
                <c:pt idx="205">
                  <c:v>1.6149999999999778</c:v>
                </c:pt>
                <c:pt idx="206">
                  <c:v>1.6179999999999777</c:v>
                </c:pt>
                <c:pt idx="207">
                  <c:v>1.6209999999999776</c:v>
                </c:pt>
                <c:pt idx="208">
                  <c:v>1.6239999999999775</c:v>
                </c:pt>
                <c:pt idx="209">
                  <c:v>1.6269999999999774</c:v>
                </c:pt>
                <c:pt idx="210">
                  <c:v>1.6299999999999772</c:v>
                </c:pt>
                <c:pt idx="211">
                  <c:v>1.6329999999999771</c:v>
                </c:pt>
                <c:pt idx="212">
                  <c:v>1.635999999999977</c:v>
                </c:pt>
                <c:pt idx="213">
                  <c:v>1.6389999999999769</c:v>
                </c:pt>
                <c:pt idx="214">
                  <c:v>1.6419999999999768</c:v>
                </c:pt>
                <c:pt idx="215">
                  <c:v>1.6449999999999767</c:v>
                </c:pt>
                <c:pt idx="216">
                  <c:v>1.6479999999999766</c:v>
                </c:pt>
                <c:pt idx="217">
                  <c:v>1.6509999999999765</c:v>
                </c:pt>
                <c:pt idx="218">
                  <c:v>1.6539999999999764</c:v>
                </c:pt>
                <c:pt idx="219">
                  <c:v>1.6569999999999763</c:v>
                </c:pt>
                <c:pt idx="220">
                  <c:v>1.6599999999999762</c:v>
                </c:pt>
                <c:pt idx="221">
                  <c:v>1.6629999999999761</c:v>
                </c:pt>
                <c:pt idx="222">
                  <c:v>1.6659999999999759</c:v>
                </c:pt>
                <c:pt idx="223">
                  <c:v>1.6689999999999758</c:v>
                </c:pt>
                <c:pt idx="224">
                  <c:v>1.6719999999999757</c:v>
                </c:pt>
                <c:pt idx="225">
                  <c:v>1.6749999999999756</c:v>
                </c:pt>
                <c:pt idx="226">
                  <c:v>1.6779999999999755</c:v>
                </c:pt>
                <c:pt idx="227">
                  <c:v>1.6809999999999754</c:v>
                </c:pt>
                <c:pt idx="228">
                  <c:v>1.6839999999999753</c:v>
                </c:pt>
                <c:pt idx="229">
                  <c:v>1.6869999999999752</c:v>
                </c:pt>
                <c:pt idx="230">
                  <c:v>1.6899999999999751</c:v>
                </c:pt>
                <c:pt idx="231">
                  <c:v>1.692999999999975</c:v>
                </c:pt>
                <c:pt idx="232">
                  <c:v>1.6959999999999749</c:v>
                </c:pt>
                <c:pt idx="233">
                  <c:v>1.6989999999999748</c:v>
                </c:pt>
                <c:pt idx="234">
                  <c:v>1.7019999999999746</c:v>
                </c:pt>
                <c:pt idx="235">
                  <c:v>1.7049999999999745</c:v>
                </c:pt>
                <c:pt idx="236">
                  <c:v>1.7079999999999744</c:v>
                </c:pt>
                <c:pt idx="237">
                  <c:v>1.7109999999999743</c:v>
                </c:pt>
                <c:pt idx="238">
                  <c:v>1.7139999999999742</c:v>
                </c:pt>
                <c:pt idx="239">
                  <c:v>1.7169999999999741</c:v>
                </c:pt>
                <c:pt idx="240">
                  <c:v>1.719999999999974</c:v>
                </c:pt>
                <c:pt idx="241">
                  <c:v>1.7229999999999739</c:v>
                </c:pt>
                <c:pt idx="242">
                  <c:v>1.7259999999999738</c:v>
                </c:pt>
                <c:pt idx="243">
                  <c:v>1.7289999999999737</c:v>
                </c:pt>
                <c:pt idx="244">
                  <c:v>1.7319999999999736</c:v>
                </c:pt>
                <c:pt idx="245">
                  <c:v>1.7349999999999735</c:v>
                </c:pt>
                <c:pt idx="246">
                  <c:v>1.7379999999999733</c:v>
                </c:pt>
                <c:pt idx="247">
                  <c:v>1.7409999999999732</c:v>
                </c:pt>
                <c:pt idx="248">
                  <c:v>1.7439999999999731</c:v>
                </c:pt>
                <c:pt idx="249">
                  <c:v>1.746999999999973</c:v>
                </c:pt>
                <c:pt idx="250">
                  <c:v>1.7499999999999729</c:v>
                </c:pt>
                <c:pt idx="251">
                  <c:v>1.7529999999999728</c:v>
                </c:pt>
                <c:pt idx="252">
                  <c:v>1.7559999999999727</c:v>
                </c:pt>
                <c:pt idx="253">
                  <c:v>1.7589999999999726</c:v>
                </c:pt>
                <c:pt idx="254">
                  <c:v>1.7619999999999725</c:v>
                </c:pt>
                <c:pt idx="255">
                  <c:v>1.7649999999999724</c:v>
                </c:pt>
                <c:pt idx="256">
                  <c:v>1.7679999999999723</c:v>
                </c:pt>
                <c:pt idx="257">
                  <c:v>1.7709999999999722</c:v>
                </c:pt>
                <c:pt idx="258">
                  <c:v>1.773999999999972</c:v>
                </c:pt>
                <c:pt idx="259">
                  <c:v>1.7769999999999719</c:v>
                </c:pt>
                <c:pt idx="260">
                  <c:v>1.7799999999999718</c:v>
                </c:pt>
                <c:pt idx="261">
                  <c:v>1.7829999999999717</c:v>
                </c:pt>
                <c:pt idx="262">
                  <c:v>1.7859999999999716</c:v>
                </c:pt>
                <c:pt idx="263">
                  <c:v>1.7889999999999715</c:v>
                </c:pt>
                <c:pt idx="264">
                  <c:v>1.7919999999999714</c:v>
                </c:pt>
                <c:pt idx="265">
                  <c:v>1.7949999999999713</c:v>
                </c:pt>
                <c:pt idx="266">
                  <c:v>1.7979999999999712</c:v>
                </c:pt>
                <c:pt idx="267">
                  <c:v>1.8009999999999711</c:v>
                </c:pt>
                <c:pt idx="268">
                  <c:v>1.803999999999971</c:v>
                </c:pt>
                <c:pt idx="269">
                  <c:v>1.8069999999999709</c:v>
                </c:pt>
                <c:pt idx="270">
                  <c:v>1.8099999999999707</c:v>
                </c:pt>
                <c:pt idx="271">
                  <c:v>1.8129999999999706</c:v>
                </c:pt>
                <c:pt idx="272">
                  <c:v>1.8159999999999705</c:v>
                </c:pt>
                <c:pt idx="273">
                  <c:v>1.8189999999999704</c:v>
                </c:pt>
                <c:pt idx="274">
                  <c:v>1.8219999999999703</c:v>
                </c:pt>
                <c:pt idx="275">
                  <c:v>1.8249999999999702</c:v>
                </c:pt>
                <c:pt idx="276">
                  <c:v>1.8279999999999701</c:v>
                </c:pt>
                <c:pt idx="277">
                  <c:v>1.83099999999997</c:v>
                </c:pt>
                <c:pt idx="278">
                  <c:v>1.8339999999999699</c:v>
                </c:pt>
                <c:pt idx="279">
                  <c:v>1.8369999999999698</c:v>
                </c:pt>
                <c:pt idx="280">
                  <c:v>1.8399999999999697</c:v>
                </c:pt>
                <c:pt idx="281">
                  <c:v>1.8429999999999696</c:v>
                </c:pt>
                <c:pt idx="282">
                  <c:v>1.8459999999999694</c:v>
                </c:pt>
                <c:pt idx="283">
                  <c:v>1.8489999999999693</c:v>
                </c:pt>
                <c:pt idx="284">
                  <c:v>1.8519999999999692</c:v>
                </c:pt>
                <c:pt idx="285">
                  <c:v>1.8549999999999691</c:v>
                </c:pt>
                <c:pt idx="286">
                  <c:v>1.857999999999969</c:v>
                </c:pt>
                <c:pt idx="287">
                  <c:v>1.8609999999999689</c:v>
                </c:pt>
                <c:pt idx="288">
                  <c:v>1.8639999999999688</c:v>
                </c:pt>
                <c:pt idx="289">
                  <c:v>1.8669999999999687</c:v>
                </c:pt>
                <c:pt idx="290">
                  <c:v>1.8699999999999686</c:v>
                </c:pt>
                <c:pt idx="291">
                  <c:v>1.8729999999999685</c:v>
                </c:pt>
                <c:pt idx="292">
                  <c:v>1.8759999999999684</c:v>
                </c:pt>
                <c:pt idx="293">
                  <c:v>1.8789999999999683</c:v>
                </c:pt>
                <c:pt idx="294">
                  <c:v>1.8819999999999681</c:v>
                </c:pt>
                <c:pt idx="295">
                  <c:v>1.884999999999968</c:v>
                </c:pt>
                <c:pt idx="296">
                  <c:v>1.8879999999999679</c:v>
                </c:pt>
                <c:pt idx="297">
                  <c:v>1.8909999999999678</c:v>
                </c:pt>
                <c:pt idx="298">
                  <c:v>1.8939999999999677</c:v>
                </c:pt>
                <c:pt idx="299">
                  <c:v>1.8969999999999676</c:v>
                </c:pt>
                <c:pt idx="300">
                  <c:v>1.8999999999999675</c:v>
                </c:pt>
                <c:pt idx="301">
                  <c:v>1.9029999999999674</c:v>
                </c:pt>
                <c:pt idx="302">
                  <c:v>1.9059999999999673</c:v>
                </c:pt>
                <c:pt idx="303">
                  <c:v>1.9089999999999672</c:v>
                </c:pt>
                <c:pt idx="304">
                  <c:v>1.9119999999999671</c:v>
                </c:pt>
                <c:pt idx="305">
                  <c:v>1.914999999999967</c:v>
                </c:pt>
                <c:pt idx="306">
                  <c:v>1.9179999999999668</c:v>
                </c:pt>
                <c:pt idx="307">
                  <c:v>1.9209999999999667</c:v>
                </c:pt>
                <c:pt idx="308">
                  <c:v>1.9239999999999666</c:v>
                </c:pt>
                <c:pt idx="309">
                  <c:v>1.9269999999999665</c:v>
                </c:pt>
                <c:pt idx="310">
                  <c:v>1.9299999999999664</c:v>
                </c:pt>
                <c:pt idx="311">
                  <c:v>1.9329999999999663</c:v>
                </c:pt>
                <c:pt idx="312">
                  <c:v>1.9359999999999662</c:v>
                </c:pt>
                <c:pt idx="313">
                  <c:v>1.9389999999999661</c:v>
                </c:pt>
                <c:pt idx="314">
                  <c:v>1.941999999999966</c:v>
                </c:pt>
                <c:pt idx="315">
                  <c:v>1.9449999999999659</c:v>
                </c:pt>
                <c:pt idx="316">
                  <c:v>1.9479999999999658</c:v>
                </c:pt>
                <c:pt idx="317">
                  <c:v>1.9509999999999657</c:v>
                </c:pt>
                <c:pt idx="318">
                  <c:v>1.9539999999999655</c:v>
                </c:pt>
                <c:pt idx="319">
                  <c:v>1.9569999999999654</c:v>
                </c:pt>
                <c:pt idx="320">
                  <c:v>1.9599999999999653</c:v>
                </c:pt>
                <c:pt idx="321">
                  <c:v>1.9629999999999652</c:v>
                </c:pt>
                <c:pt idx="322">
                  <c:v>1.9659999999999651</c:v>
                </c:pt>
                <c:pt idx="323">
                  <c:v>1.968999999999965</c:v>
                </c:pt>
                <c:pt idx="324">
                  <c:v>1.9719999999999649</c:v>
                </c:pt>
                <c:pt idx="325">
                  <c:v>1.9749999999999648</c:v>
                </c:pt>
                <c:pt idx="326">
                  <c:v>1.9779999999999647</c:v>
                </c:pt>
                <c:pt idx="327">
                  <c:v>1.9809999999999646</c:v>
                </c:pt>
                <c:pt idx="328">
                  <c:v>1.9839999999999645</c:v>
                </c:pt>
                <c:pt idx="329">
                  <c:v>1.9869999999999644</c:v>
                </c:pt>
                <c:pt idx="330">
                  <c:v>1.9899999999999642</c:v>
                </c:pt>
                <c:pt idx="331">
                  <c:v>1.9929999999999641</c:v>
                </c:pt>
                <c:pt idx="332">
                  <c:v>1.995999999999964</c:v>
                </c:pt>
                <c:pt idx="333">
                  <c:v>1.9989999999999639</c:v>
                </c:pt>
                <c:pt idx="334">
                  <c:v>2.0019999999999638</c:v>
                </c:pt>
                <c:pt idx="335">
                  <c:v>2.0049999999999639</c:v>
                </c:pt>
                <c:pt idx="336">
                  <c:v>2.007999999999964</c:v>
                </c:pt>
                <c:pt idx="337">
                  <c:v>2.0109999999999641</c:v>
                </c:pt>
                <c:pt idx="338">
                  <c:v>2.0139999999999643</c:v>
                </c:pt>
                <c:pt idx="339">
                  <c:v>2.0169999999999644</c:v>
                </c:pt>
                <c:pt idx="340">
                  <c:v>2.0199999999999645</c:v>
                </c:pt>
                <c:pt idx="341">
                  <c:v>2.0229999999999646</c:v>
                </c:pt>
                <c:pt idx="342">
                  <c:v>2.0259999999999647</c:v>
                </c:pt>
                <c:pt idx="343">
                  <c:v>2.0289999999999648</c:v>
                </c:pt>
                <c:pt idx="344">
                  <c:v>2.0319999999999649</c:v>
                </c:pt>
                <c:pt idx="345">
                  <c:v>2.0349999999999651</c:v>
                </c:pt>
                <c:pt idx="346">
                  <c:v>2.0379999999999652</c:v>
                </c:pt>
                <c:pt idx="347">
                  <c:v>2.0409999999999653</c:v>
                </c:pt>
                <c:pt idx="348">
                  <c:v>2.0439999999999654</c:v>
                </c:pt>
                <c:pt idx="349">
                  <c:v>2.0469999999999655</c:v>
                </c:pt>
                <c:pt idx="350">
                  <c:v>2.0499999999999656</c:v>
                </c:pt>
                <c:pt idx="351">
                  <c:v>2.0529999999999657</c:v>
                </c:pt>
                <c:pt idx="352">
                  <c:v>2.0559999999999659</c:v>
                </c:pt>
                <c:pt idx="353">
                  <c:v>2.058999999999966</c:v>
                </c:pt>
                <c:pt idx="354">
                  <c:v>2.0619999999999661</c:v>
                </c:pt>
                <c:pt idx="355">
                  <c:v>2.0649999999999662</c:v>
                </c:pt>
                <c:pt idx="356">
                  <c:v>2.0679999999999663</c:v>
                </c:pt>
                <c:pt idx="357">
                  <c:v>2.0709999999999664</c:v>
                </c:pt>
                <c:pt idx="358">
                  <c:v>2.0739999999999665</c:v>
                </c:pt>
                <c:pt idx="359">
                  <c:v>2.0769999999999667</c:v>
                </c:pt>
                <c:pt idx="360">
                  <c:v>2.0799999999999668</c:v>
                </c:pt>
                <c:pt idx="361">
                  <c:v>2.0829999999999669</c:v>
                </c:pt>
                <c:pt idx="362">
                  <c:v>2.085999999999967</c:v>
                </c:pt>
                <c:pt idx="363">
                  <c:v>2.0889999999999671</c:v>
                </c:pt>
                <c:pt idx="364">
                  <c:v>2.0919999999999672</c:v>
                </c:pt>
                <c:pt idx="365">
                  <c:v>2.0949999999999673</c:v>
                </c:pt>
                <c:pt idx="366">
                  <c:v>2.0979999999999674</c:v>
                </c:pt>
                <c:pt idx="367">
                  <c:v>2.1009999999999676</c:v>
                </c:pt>
                <c:pt idx="368">
                  <c:v>2.1039999999999677</c:v>
                </c:pt>
                <c:pt idx="369">
                  <c:v>2.1069999999999678</c:v>
                </c:pt>
                <c:pt idx="370">
                  <c:v>2.1099999999999679</c:v>
                </c:pt>
                <c:pt idx="371">
                  <c:v>2.112999999999968</c:v>
                </c:pt>
                <c:pt idx="372">
                  <c:v>2.1159999999999681</c:v>
                </c:pt>
                <c:pt idx="373">
                  <c:v>2.1189999999999682</c:v>
                </c:pt>
                <c:pt idx="374">
                  <c:v>2.1219999999999684</c:v>
                </c:pt>
                <c:pt idx="375">
                  <c:v>2.1249999999999685</c:v>
                </c:pt>
                <c:pt idx="376">
                  <c:v>2.1279999999999686</c:v>
                </c:pt>
                <c:pt idx="377">
                  <c:v>2.1309999999999687</c:v>
                </c:pt>
                <c:pt idx="378">
                  <c:v>2.1339999999999688</c:v>
                </c:pt>
                <c:pt idx="379">
                  <c:v>2.1369999999999689</c:v>
                </c:pt>
                <c:pt idx="380">
                  <c:v>2.139999999999969</c:v>
                </c:pt>
                <c:pt idx="381">
                  <c:v>2.1429999999999692</c:v>
                </c:pt>
                <c:pt idx="382">
                  <c:v>2.1459999999999693</c:v>
                </c:pt>
                <c:pt idx="383">
                  <c:v>2.1489999999999694</c:v>
                </c:pt>
                <c:pt idx="384">
                  <c:v>2.1519999999999695</c:v>
                </c:pt>
                <c:pt idx="385">
                  <c:v>2.1549999999999696</c:v>
                </c:pt>
                <c:pt idx="386">
                  <c:v>2.1579999999999697</c:v>
                </c:pt>
                <c:pt idx="387">
                  <c:v>2.1609999999999698</c:v>
                </c:pt>
                <c:pt idx="388">
                  <c:v>2.1639999999999699</c:v>
                </c:pt>
                <c:pt idx="389">
                  <c:v>2.1669999999999701</c:v>
                </c:pt>
                <c:pt idx="390">
                  <c:v>2.1699999999999702</c:v>
                </c:pt>
                <c:pt idx="391">
                  <c:v>2.1729999999999703</c:v>
                </c:pt>
                <c:pt idx="392">
                  <c:v>2.1759999999999704</c:v>
                </c:pt>
                <c:pt idx="393">
                  <c:v>2.1789999999999705</c:v>
                </c:pt>
                <c:pt idx="394">
                  <c:v>2.1819999999999706</c:v>
                </c:pt>
                <c:pt idx="395">
                  <c:v>2.1849999999999707</c:v>
                </c:pt>
                <c:pt idx="396">
                  <c:v>2.1879999999999709</c:v>
                </c:pt>
                <c:pt idx="397">
                  <c:v>2.190999999999971</c:v>
                </c:pt>
                <c:pt idx="398">
                  <c:v>2.1939999999999711</c:v>
                </c:pt>
                <c:pt idx="399">
                  <c:v>2.1969999999999712</c:v>
                </c:pt>
                <c:pt idx="400">
                  <c:v>2.1999999999999713</c:v>
                </c:pt>
                <c:pt idx="401">
                  <c:v>2.2029999999999714</c:v>
                </c:pt>
                <c:pt idx="402">
                  <c:v>2.2059999999999715</c:v>
                </c:pt>
                <c:pt idx="403">
                  <c:v>2.2089999999999717</c:v>
                </c:pt>
                <c:pt idx="404">
                  <c:v>2.2119999999999718</c:v>
                </c:pt>
                <c:pt idx="405">
                  <c:v>2.2149999999999719</c:v>
                </c:pt>
                <c:pt idx="406">
                  <c:v>2.217999999999972</c:v>
                </c:pt>
                <c:pt idx="407">
                  <c:v>2.2209999999999721</c:v>
                </c:pt>
                <c:pt idx="408">
                  <c:v>2.2239999999999722</c:v>
                </c:pt>
                <c:pt idx="409">
                  <c:v>2.2269999999999723</c:v>
                </c:pt>
                <c:pt idx="410">
                  <c:v>2.2299999999999724</c:v>
                </c:pt>
                <c:pt idx="411">
                  <c:v>2.2329999999999726</c:v>
                </c:pt>
                <c:pt idx="412">
                  <c:v>2.2359999999999727</c:v>
                </c:pt>
                <c:pt idx="413">
                  <c:v>2.2389999999999728</c:v>
                </c:pt>
                <c:pt idx="414">
                  <c:v>2.2419999999999729</c:v>
                </c:pt>
                <c:pt idx="415">
                  <c:v>2.244999999999973</c:v>
                </c:pt>
                <c:pt idx="416">
                  <c:v>2.2479999999999731</c:v>
                </c:pt>
                <c:pt idx="417">
                  <c:v>2.2509999999999732</c:v>
                </c:pt>
                <c:pt idx="418">
                  <c:v>2.2539999999999734</c:v>
                </c:pt>
                <c:pt idx="419">
                  <c:v>2.2569999999999735</c:v>
                </c:pt>
                <c:pt idx="420">
                  <c:v>2.2599999999999736</c:v>
                </c:pt>
                <c:pt idx="421">
                  <c:v>2.2629999999999737</c:v>
                </c:pt>
                <c:pt idx="422">
                  <c:v>2.2659999999999738</c:v>
                </c:pt>
                <c:pt idx="423">
                  <c:v>2.2689999999999739</c:v>
                </c:pt>
                <c:pt idx="424">
                  <c:v>2.271999999999974</c:v>
                </c:pt>
                <c:pt idx="425">
                  <c:v>2.2749999999999742</c:v>
                </c:pt>
                <c:pt idx="426">
                  <c:v>2.2779999999999743</c:v>
                </c:pt>
                <c:pt idx="427">
                  <c:v>2.2809999999999744</c:v>
                </c:pt>
                <c:pt idx="428">
                  <c:v>2.2839999999999745</c:v>
                </c:pt>
                <c:pt idx="429">
                  <c:v>2.2869999999999746</c:v>
                </c:pt>
                <c:pt idx="430">
                  <c:v>2.2899999999999747</c:v>
                </c:pt>
                <c:pt idx="431">
                  <c:v>2.2929999999999748</c:v>
                </c:pt>
                <c:pt idx="432">
                  <c:v>2.2959999999999749</c:v>
                </c:pt>
                <c:pt idx="433">
                  <c:v>2.2989999999999751</c:v>
                </c:pt>
                <c:pt idx="434">
                  <c:v>2.3019999999999752</c:v>
                </c:pt>
                <c:pt idx="435">
                  <c:v>2.3049999999999753</c:v>
                </c:pt>
                <c:pt idx="436">
                  <c:v>2.3079999999999754</c:v>
                </c:pt>
                <c:pt idx="437">
                  <c:v>2.3109999999999755</c:v>
                </c:pt>
                <c:pt idx="438">
                  <c:v>2.3139999999999756</c:v>
                </c:pt>
                <c:pt idx="439">
                  <c:v>2.3169999999999757</c:v>
                </c:pt>
                <c:pt idx="440">
                  <c:v>2.3199999999999759</c:v>
                </c:pt>
                <c:pt idx="441">
                  <c:v>2.322999999999976</c:v>
                </c:pt>
                <c:pt idx="442">
                  <c:v>2.3259999999999761</c:v>
                </c:pt>
                <c:pt idx="443">
                  <c:v>2.3289999999999762</c:v>
                </c:pt>
                <c:pt idx="444">
                  <c:v>2.3319999999999763</c:v>
                </c:pt>
                <c:pt idx="445">
                  <c:v>2.3349999999999764</c:v>
                </c:pt>
                <c:pt idx="446">
                  <c:v>2.3379999999999765</c:v>
                </c:pt>
                <c:pt idx="447">
                  <c:v>2.3409999999999767</c:v>
                </c:pt>
                <c:pt idx="448">
                  <c:v>2.3439999999999768</c:v>
                </c:pt>
                <c:pt idx="449">
                  <c:v>2.3469999999999769</c:v>
                </c:pt>
                <c:pt idx="450">
                  <c:v>2.349999999999977</c:v>
                </c:pt>
                <c:pt idx="451">
                  <c:v>2.3529999999999771</c:v>
                </c:pt>
                <c:pt idx="452">
                  <c:v>2.3559999999999772</c:v>
                </c:pt>
                <c:pt idx="453">
                  <c:v>2.3589999999999773</c:v>
                </c:pt>
                <c:pt idx="454">
                  <c:v>2.3619999999999775</c:v>
                </c:pt>
                <c:pt idx="455">
                  <c:v>2.3649999999999776</c:v>
                </c:pt>
                <c:pt idx="456">
                  <c:v>2.3679999999999777</c:v>
                </c:pt>
                <c:pt idx="457">
                  <c:v>2.3709999999999778</c:v>
                </c:pt>
                <c:pt idx="458">
                  <c:v>2.3739999999999779</c:v>
                </c:pt>
                <c:pt idx="459">
                  <c:v>2.376999999999978</c:v>
                </c:pt>
                <c:pt idx="460">
                  <c:v>2.3799999999999781</c:v>
                </c:pt>
                <c:pt idx="461">
                  <c:v>2.3829999999999782</c:v>
                </c:pt>
                <c:pt idx="462">
                  <c:v>2.3859999999999784</c:v>
                </c:pt>
                <c:pt idx="463">
                  <c:v>2.3889999999999785</c:v>
                </c:pt>
                <c:pt idx="464">
                  <c:v>2.3919999999999786</c:v>
                </c:pt>
                <c:pt idx="465">
                  <c:v>2.3949999999999787</c:v>
                </c:pt>
                <c:pt idx="466">
                  <c:v>2.3979999999999788</c:v>
                </c:pt>
                <c:pt idx="467">
                  <c:v>2.4009999999999789</c:v>
                </c:pt>
                <c:pt idx="468">
                  <c:v>2.403999999999979</c:v>
                </c:pt>
                <c:pt idx="469">
                  <c:v>2.4069999999999792</c:v>
                </c:pt>
                <c:pt idx="470">
                  <c:v>2.4099999999999793</c:v>
                </c:pt>
                <c:pt idx="471">
                  <c:v>2.4129999999999794</c:v>
                </c:pt>
                <c:pt idx="472">
                  <c:v>2.4159999999999795</c:v>
                </c:pt>
                <c:pt idx="473">
                  <c:v>2.4189999999999796</c:v>
                </c:pt>
                <c:pt idx="474">
                  <c:v>2.4219999999999797</c:v>
                </c:pt>
                <c:pt idx="475">
                  <c:v>2.4249999999999798</c:v>
                </c:pt>
                <c:pt idx="476">
                  <c:v>2.42799999999998</c:v>
                </c:pt>
                <c:pt idx="477">
                  <c:v>2.4309999999999801</c:v>
                </c:pt>
                <c:pt idx="478">
                  <c:v>2.4339999999999802</c:v>
                </c:pt>
                <c:pt idx="479">
                  <c:v>2.4369999999999803</c:v>
                </c:pt>
                <c:pt idx="480">
                  <c:v>2.4399999999999804</c:v>
                </c:pt>
                <c:pt idx="481">
                  <c:v>2.4429999999999805</c:v>
                </c:pt>
                <c:pt idx="482">
                  <c:v>2.4459999999999806</c:v>
                </c:pt>
                <c:pt idx="483">
                  <c:v>2.4489999999999807</c:v>
                </c:pt>
                <c:pt idx="484">
                  <c:v>2.4519999999999809</c:v>
                </c:pt>
                <c:pt idx="485">
                  <c:v>2.454999999999981</c:v>
                </c:pt>
                <c:pt idx="486">
                  <c:v>2.4579999999999811</c:v>
                </c:pt>
                <c:pt idx="487">
                  <c:v>2.4609999999999812</c:v>
                </c:pt>
                <c:pt idx="488">
                  <c:v>2.4639999999999813</c:v>
                </c:pt>
                <c:pt idx="489">
                  <c:v>2.4669999999999814</c:v>
                </c:pt>
                <c:pt idx="490">
                  <c:v>2.4699999999999815</c:v>
                </c:pt>
                <c:pt idx="491">
                  <c:v>2.4729999999999817</c:v>
                </c:pt>
                <c:pt idx="492">
                  <c:v>2.4759999999999818</c:v>
                </c:pt>
                <c:pt idx="493">
                  <c:v>2.4789999999999819</c:v>
                </c:pt>
                <c:pt idx="494">
                  <c:v>2.481999999999982</c:v>
                </c:pt>
                <c:pt idx="495">
                  <c:v>2.4849999999999821</c:v>
                </c:pt>
                <c:pt idx="496">
                  <c:v>2.4879999999999822</c:v>
                </c:pt>
                <c:pt idx="497">
                  <c:v>2.4909999999999823</c:v>
                </c:pt>
                <c:pt idx="498">
                  <c:v>2.4939999999999825</c:v>
                </c:pt>
                <c:pt idx="499">
                  <c:v>2.4969999999999826</c:v>
                </c:pt>
                <c:pt idx="500">
                  <c:v>2.4999999999999827</c:v>
                </c:pt>
                <c:pt idx="501">
                  <c:v>2.5029999999999828</c:v>
                </c:pt>
                <c:pt idx="502">
                  <c:v>2.5059999999999829</c:v>
                </c:pt>
                <c:pt idx="503">
                  <c:v>2.508999999999983</c:v>
                </c:pt>
                <c:pt idx="504">
                  <c:v>2.5119999999999831</c:v>
                </c:pt>
                <c:pt idx="505">
                  <c:v>2.5149999999999832</c:v>
                </c:pt>
                <c:pt idx="506">
                  <c:v>2.5179999999999834</c:v>
                </c:pt>
                <c:pt idx="507">
                  <c:v>2.5209999999999835</c:v>
                </c:pt>
                <c:pt idx="508">
                  <c:v>2.5239999999999836</c:v>
                </c:pt>
                <c:pt idx="509">
                  <c:v>2.5269999999999837</c:v>
                </c:pt>
                <c:pt idx="510">
                  <c:v>2.5299999999999838</c:v>
                </c:pt>
                <c:pt idx="511">
                  <c:v>2.5329999999999839</c:v>
                </c:pt>
                <c:pt idx="512">
                  <c:v>2.535999999999984</c:v>
                </c:pt>
                <c:pt idx="513">
                  <c:v>2.5389999999999842</c:v>
                </c:pt>
                <c:pt idx="514">
                  <c:v>2.5419999999999843</c:v>
                </c:pt>
                <c:pt idx="515">
                  <c:v>2.5449999999999844</c:v>
                </c:pt>
                <c:pt idx="516">
                  <c:v>2.5479999999999845</c:v>
                </c:pt>
                <c:pt idx="517">
                  <c:v>2.5509999999999846</c:v>
                </c:pt>
                <c:pt idx="518">
                  <c:v>2.5539999999999847</c:v>
                </c:pt>
                <c:pt idx="519">
                  <c:v>2.5569999999999848</c:v>
                </c:pt>
                <c:pt idx="520">
                  <c:v>2.559999999999985</c:v>
                </c:pt>
                <c:pt idx="521">
                  <c:v>2.5629999999999851</c:v>
                </c:pt>
                <c:pt idx="522">
                  <c:v>2.5659999999999852</c:v>
                </c:pt>
                <c:pt idx="523">
                  <c:v>2.5689999999999853</c:v>
                </c:pt>
                <c:pt idx="524">
                  <c:v>2.5719999999999854</c:v>
                </c:pt>
                <c:pt idx="525">
                  <c:v>2.5749999999999855</c:v>
                </c:pt>
                <c:pt idx="526">
                  <c:v>2.5779999999999856</c:v>
                </c:pt>
                <c:pt idx="527">
                  <c:v>2.5809999999999858</c:v>
                </c:pt>
                <c:pt idx="528">
                  <c:v>2.5839999999999859</c:v>
                </c:pt>
                <c:pt idx="529">
                  <c:v>2.586999999999986</c:v>
                </c:pt>
                <c:pt idx="530">
                  <c:v>2.5899999999999861</c:v>
                </c:pt>
                <c:pt idx="531">
                  <c:v>2.5929999999999862</c:v>
                </c:pt>
                <c:pt idx="532">
                  <c:v>2.5959999999999863</c:v>
                </c:pt>
                <c:pt idx="533">
                  <c:v>2.5989999999999864</c:v>
                </c:pt>
                <c:pt idx="534">
                  <c:v>2.6019999999999865</c:v>
                </c:pt>
                <c:pt idx="535">
                  <c:v>2.6049999999999867</c:v>
                </c:pt>
                <c:pt idx="536">
                  <c:v>2.6079999999999868</c:v>
                </c:pt>
                <c:pt idx="537">
                  <c:v>2.6109999999999869</c:v>
                </c:pt>
                <c:pt idx="538">
                  <c:v>2.613999999999987</c:v>
                </c:pt>
                <c:pt idx="539">
                  <c:v>2.6169999999999871</c:v>
                </c:pt>
                <c:pt idx="540">
                  <c:v>2.6199999999999872</c:v>
                </c:pt>
                <c:pt idx="541">
                  <c:v>2.6229999999999873</c:v>
                </c:pt>
                <c:pt idx="542">
                  <c:v>2.6259999999999875</c:v>
                </c:pt>
                <c:pt idx="543">
                  <c:v>2.6289999999999876</c:v>
                </c:pt>
                <c:pt idx="544">
                  <c:v>2.6319999999999877</c:v>
                </c:pt>
                <c:pt idx="545">
                  <c:v>2.6349999999999878</c:v>
                </c:pt>
                <c:pt idx="546">
                  <c:v>2.6379999999999879</c:v>
                </c:pt>
                <c:pt idx="547">
                  <c:v>2.640999999999988</c:v>
                </c:pt>
                <c:pt idx="548">
                  <c:v>2.6439999999999881</c:v>
                </c:pt>
                <c:pt idx="549">
                  <c:v>2.6469999999999883</c:v>
                </c:pt>
                <c:pt idx="550">
                  <c:v>2.6499999999999884</c:v>
                </c:pt>
                <c:pt idx="551">
                  <c:v>2.6529999999999885</c:v>
                </c:pt>
                <c:pt idx="552">
                  <c:v>2.6559999999999886</c:v>
                </c:pt>
                <c:pt idx="553">
                  <c:v>2.6589999999999887</c:v>
                </c:pt>
                <c:pt idx="554">
                  <c:v>2.6619999999999888</c:v>
                </c:pt>
                <c:pt idx="555">
                  <c:v>2.6649999999999889</c:v>
                </c:pt>
                <c:pt idx="556">
                  <c:v>2.667999999999989</c:v>
                </c:pt>
                <c:pt idx="557">
                  <c:v>2.6709999999999892</c:v>
                </c:pt>
                <c:pt idx="558">
                  <c:v>2.6739999999999893</c:v>
                </c:pt>
                <c:pt idx="559">
                  <c:v>2.6769999999999894</c:v>
                </c:pt>
                <c:pt idx="560">
                  <c:v>2.6799999999999895</c:v>
                </c:pt>
                <c:pt idx="561">
                  <c:v>2.6829999999999896</c:v>
                </c:pt>
                <c:pt idx="562">
                  <c:v>2.6859999999999897</c:v>
                </c:pt>
                <c:pt idx="563">
                  <c:v>2.6889999999999898</c:v>
                </c:pt>
                <c:pt idx="564">
                  <c:v>2.69199999999999</c:v>
                </c:pt>
                <c:pt idx="565">
                  <c:v>2.6949999999999901</c:v>
                </c:pt>
                <c:pt idx="566">
                  <c:v>2.6979999999999902</c:v>
                </c:pt>
                <c:pt idx="567">
                  <c:v>2.7009999999999903</c:v>
                </c:pt>
                <c:pt idx="568">
                  <c:v>2.7039999999999904</c:v>
                </c:pt>
                <c:pt idx="569">
                  <c:v>2.7069999999999905</c:v>
                </c:pt>
                <c:pt idx="570">
                  <c:v>2.7099999999999906</c:v>
                </c:pt>
                <c:pt idx="571">
                  <c:v>2.7129999999999908</c:v>
                </c:pt>
                <c:pt idx="572">
                  <c:v>2.7159999999999909</c:v>
                </c:pt>
                <c:pt idx="573">
                  <c:v>2.718999999999991</c:v>
                </c:pt>
                <c:pt idx="574">
                  <c:v>2.7219999999999911</c:v>
                </c:pt>
                <c:pt idx="575">
                  <c:v>2.7249999999999912</c:v>
                </c:pt>
                <c:pt idx="576">
                  <c:v>2.7279999999999913</c:v>
                </c:pt>
                <c:pt idx="577">
                  <c:v>2.7309999999999914</c:v>
                </c:pt>
                <c:pt idx="578">
                  <c:v>2.7339999999999915</c:v>
                </c:pt>
                <c:pt idx="579">
                  <c:v>2.7369999999999917</c:v>
                </c:pt>
                <c:pt idx="580">
                  <c:v>2.7399999999999918</c:v>
                </c:pt>
                <c:pt idx="581">
                  <c:v>2.7429999999999919</c:v>
                </c:pt>
                <c:pt idx="582">
                  <c:v>2.745999999999992</c:v>
                </c:pt>
                <c:pt idx="583">
                  <c:v>2.7489999999999921</c:v>
                </c:pt>
                <c:pt idx="584">
                  <c:v>2.7519999999999922</c:v>
                </c:pt>
                <c:pt idx="585">
                  <c:v>2.7549999999999923</c:v>
                </c:pt>
                <c:pt idx="586">
                  <c:v>2.7579999999999925</c:v>
                </c:pt>
                <c:pt idx="587">
                  <c:v>2.7609999999999926</c:v>
                </c:pt>
                <c:pt idx="588">
                  <c:v>2.7639999999999927</c:v>
                </c:pt>
                <c:pt idx="589">
                  <c:v>2.7669999999999928</c:v>
                </c:pt>
                <c:pt idx="590">
                  <c:v>2.7699999999999929</c:v>
                </c:pt>
                <c:pt idx="591">
                  <c:v>2.772999999999993</c:v>
                </c:pt>
                <c:pt idx="592">
                  <c:v>2.7759999999999931</c:v>
                </c:pt>
                <c:pt idx="593">
                  <c:v>2.7789999999999933</c:v>
                </c:pt>
                <c:pt idx="594">
                  <c:v>2.7819999999999934</c:v>
                </c:pt>
                <c:pt idx="595">
                  <c:v>2.7849999999999935</c:v>
                </c:pt>
                <c:pt idx="596">
                  <c:v>2.7879999999999936</c:v>
                </c:pt>
                <c:pt idx="597">
                  <c:v>2.7909999999999937</c:v>
                </c:pt>
                <c:pt idx="598">
                  <c:v>2.7939999999999938</c:v>
                </c:pt>
                <c:pt idx="599">
                  <c:v>2.7969999999999939</c:v>
                </c:pt>
                <c:pt idx="600">
                  <c:v>2.799999999999994</c:v>
                </c:pt>
                <c:pt idx="601">
                  <c:v>2.8029999999999942</c:v>
                </c:pt>
                <c:pt idx="602">
                  <c:v>2.8059999999999943</c:v>
                </c:pt>
                <c:pt idx="603">
                  <c:v>2.8089999999999944</c:v>
                </c:pt>
                <c:pt idx="604">
                  <c:v>2.8119999999999945</c:v>
                </c:pt>
                <c:pt idx="605">
                  <c:v>2.8149999999999946</c:v>
                </c:pt>
                <c:pt idx="606">
                  <c:v>2.8179999999999947</c:v>
                </c:pt>
                <c:pt idx="607">
                  <c:v>2.8209999999999948</c:v>
                </c:pt>
                <c:pt idx="608">
                  <c:v>2.823999999999995</c:v>
                </c:pt>
                <c:pt idx="609">
                  <c:v>2.8269999999999951</c:v>
                </c:pt>
                <c:pt idx="610">
                  <c:v>2.8299999999999952</c:v>
                </c:pt>
                <c:pt idx="611">
                  <c:v>2.8329999999999953</c:v>
                </c:pt>
                <c:pt idx="612">
                  <c:v>2.8359999999999954</c:v>
                </c:pt>
                <c:pt idx="613">
                  <c:v>2.8389999999999955</c:v>
                </c:pt>
                <c:pt idx="614">
                  <c:v>2.8419999999999956</c:v>
                </c:pt>
                <c:pt idx="615">
                  <c:v>2.8449999999999958</c:v>
                </c:pt>
                <c:pt idx="616">
                  <c:v>2.8479999999999959</c:v>
                </c:pt>
                <c:pt idx="617">
                  <c:v>2.850999999999996</c:v>
                </c:pt>
                <c:pt idx="618">
                  <c:v>2.8539999999999961</c:v>
                </c:pt>
                <c:pt idx="619">
                  <c:v>2.8569999999999962</c:v>
                </c:pt>
                <c:pt idx="620">
                  <c:v>2.8599999999999963</c:v>
                </c:pt>
                <c:pt idx="621">
                  <c:v>2.8629999999999964</c:v>
                </c:pt>
                <c:pt idx="622">
                  <c:v>2.8659999999999966</c:v>
                </c:pt>
                <c:pt idx="623">
                  <c:v>2.8689999999999967</c:v>
                </c:pt>
                <c:pt idx="624">
                  <c:v>2.8719999999999968</c:v>
                </c:pt>
                <c:pt idx="625">
                  <c:v>2.8749999999999969</c:v>
                </c:pt>
                <c:pt idx="626">
                  <c:v>2.877999999999997</c:v>
                </c:pt>
                <c:pt idx="627">
                  <c:v>2.8809999999999971</c:v>
                </c:pt>
                <c:pt idx="628">
                  <c:v>2.8839999999999972</c:v>
                </c:pt>
                <c:pt idx="629">
                  <c:v>2.8869999999999973</c:v>
                </c:pt>
                <c:pt idx="630">
                  <c:v>2.8899999999999975</c:v>
                </c:pt>
                <c:pt idx="631">
                  <c:v>2.8929999999999976</c:v>
                </c:pt>
                <c:pt idx="632">
                  <c:v>2.8959999999999977</c:v>
                </c:pt>
                <c:pt idx="633">
                  <c:v>2.8989999999999978</c:v>
                </c:pt>
                <c:pt idx="634">
                  <c:v>2.9019999999999979</c:v>
                </c:pt>
                <c:pt idx="635">
                  <c:v>2.904999999999998</c:v>
                </c:pt>
                <c:pt idx="636">
                  <c:v>2.9079999999999981</c:v>
                </c:pt>
                <c:pt idx="637">
                  <c:v>2.9109999999999983</c:v>
                </c:pt>
                <c:pt idx="638">
                  <c:v>2.9139999999999984</c:v>
                </c:pt>
                <c:pt idx="639">
                  <c:v>2.9169999999999985</c:v>
                </c:pt>
                <c:pt idx="640">
                  <c:v>2.9199999999999986</c:v>
                </c:pt>
                <c:pt idx="641">
                  <c:v>2.9229999999999987</c:v>
                </c:pt>
                <c:pt idx="642">
                  <c:v>2.9259999999999988</c:v>
                </c:pt>
                <c:pt idx="643">
                  <c:v>2.9289999999999989</c:v>
                </c:pt>
                <c:pt idx="644">
                  <c:v>2.9319999999999991</c:v>
                </c:pt>
                <c:pt idx="645">
                  <c:v>2.9349999999999992</c:v>
                </c:pt>
                <c:pt idx="646">
                  <c:v>2.9379999999999993</c:v>
                </c:pt>
                <c:pt idx="647">
                  <c:v>2.9409999999999994</c:v>
                </c:pt>
                <c:pt idx="648">
                  <c:v>2.9439999999999995</c:v>
                </c:pt>
                <c:pt idx="649">
                  <c:v>2.9469999999999996</c:v>
                </c:pt>
                <c:pt idx="650">
                  <c:v>2.9499999999999997</c:v>
                </c:pt>
                <c:pt idx="651">
                  <c:v>2.9529999999999998</c:v>
                </c:pt>
                <c:pt idx="652">
                  <c:v>2.956</c:v>
                </c:pt>
                <c:pt idx="653">
                  <c:v>2.9590000000000001</c:v>
                </c:pt>
                <c:pt idx="654">
                  <c:v>2.9620000000000002</c:v>
                </c:pt>
                <c:pt idx="655">
                  <c:v>2.9650000000000003</c:v>
                </c:pt>
                <c:pt idx="656">
                  <c:v>2.9680000000000004</c:v>
                </c:pt>
                <c:pt idx="657">
                  <c:v>2.9710000000000005</c:v>
                </c:pt>
                <c:pt idx="658">
                  <c:v>2.9740000000000006</c:v>
                </c:pt>
                <c:pt idx="659">
                  <c:v>2.9770000000000008</c:v>
                </c:pt>
                <c:pt idx="660">
                  <c:v>2.9800000000000009</c:v>
                </c:pt>
                <c:pt idx="661">
                  <c:v>2.983000000000001</c:v>
                </c:pt>
                <c:pt idx="662">
                  <c:v>2.9860000000000011</c:v>
                </c:pt>
                <c:pt idx="663">
                  <c:v>2.9890000000000012</c:v>
                </c:pt>
                <c:pt idx="664">
                  <c:v>2.9920000000000013</c:v>
                </c:pt>
                <c:pt idx="665">
                  <c:v>2.9950000000000014</c:v>
                </c:pt>
                <c:pt idx="666">
                  <c:v>2.9980000000000016</c:v>
                </c:pt>
                <c:pt idx="667">
                  <c:v>3.0010000000000017</c:v>
                </c:pt>
                <c:pt idx="668">
                  <c:v>3.0040000000000018</c:v>
                </c:pt>
                <c:pt idx="669">
                  <c:v>3.0070000000000019</c:v>
                </c:pt>
                <c:pt idx="670">
                  <c:v>3.010000000000002</c:v>
                </c:pt>
                <c:pt idx="671">
                  <c:v>3.0130000000000021</c:v>
                </c:pt>
                <c:pt idx="672">
                  <c:v>3.0160000000000022</c:v>
                </c:pt>
                <c:pt idx="673">
                  <c:v>3.0190000000000023</c:v>
                </c:pt>
                <c:pt idx="674">
                  <c:v>3.0220000000000025</c:v>
                </c:pt>
                <c:pt idx="675">
                  <c:v>3.0250000000000026</c:v>
                </c:pt>
                <c:pt idx="676">
                  <c:v>3.0280000000000027</c:v>
                </c:pt>
                <c:pt idx="677">
                  <c:v>3.0310000000000028</c:v>
                </c:pt>
                <c:pt idx="678">
                  <c:v>3.0340000000000029</c:v>
                </c:pt>
                <c:pt idx="679">
                  <c:v>3.037000000000003</c:v>
                </c:pt>
                <c:pt idx="680">
                  <c:v>3.0400000000000031</c:v>
                </c:pt>
                <c:pt idx="681">
                  <c:v>3.0430000000000033</c:v>
                </c:pt>
                <c:pt idx="682">
                  <c:v>3.0460000000000034</c:v>
                </c:pt>
                <c:pt idx="683">
                  <c:v>3.0490000000000035</c:v>
                </c:pt>
                <c:pt idx="684">
                  <c:v>3.0520000000000036</c:v>
                </c:pt>
                <c:pt idx="685">
                  <c:v>3.0550000000000037</c:v>
                </c:pt>
                <c:pt idx="686">
                  <c:v>3.0580000000000038</c:v>
                </c:pt>
                <c:pt idx="687">
                  <c:v>3.0610000000000039</c:v>
                </c:pt>
                <c:pt idx="688">
                  <c:v>3.0640000000000041</c:v>
                </c:pt>
                <c:pt idx="689">
                  <c:v>3.0670000000000042</c:v>
                </c:pt>
                <c:pt idx="690">
                  <c:v>3.0700000000000043</c:v>
                </c:pt>
                <c:pt idx="691">
                  <c:v>3.0730000000000044</c:v>
                </c:pt>
                <c:pt idx="692">
                  <c:v>3.0760000000000045</c:v>
                </c:pt>
                <c:pt idx="693">
                  <c:v>3.0790000000000046</c:v>
                </c:pt>
                <c:pt idx="694">
                  <c:v>3.0820000000000047</c:v>
                </c:pt>
                <c:pt idx="695">
                  <c:v>3.0850000000000048</c:v>
                </c:pt>
                <c:pt idx="696">
                  <c:v>3.088000000000005</c:v>
                </c:pt>
                <c:pt idx="697">
                  <c:v>3.0910000000000051</c:v>
                </c:pt>
                <c:pt idx="698">
                  <c:v>3.0940000000000052</c:v>
                </c:pt>
                <c:pt idx="699">
                  <c:v>3.0970000000000053</c:v>
                </c:pt>
                <c:pt idx="700">
                  <c:v>3.1000000000000054</c:v>
                </c:pt>
                <c:pt idx="701">
                  <c:v>3.1030000000000055</c:v>
                </c:pt>
                <c:pt idx="702">
                  <c:v>3.1060000000000056</c:v>
                </c:pt>
                <c:pt idx="703">
                  <c:v>3.1090000000000058</c:v>
                </c:pt>
                <c:pt idx="704">
                  <c:v>3.1120000000000059</c:v>
                </c:pt>
                <c:pt idx="705">
                  <c:v>3.115000000000006</c:v>
                </c:pt>
                <c:pt idx="706">
                  <c:v>3.1180000000000061</c:v>
                </c:pt>
                <c:pt idx="707">
                  <c:v>3.1210000000000062</c:v>
                </c:pt>
                <c:pt idx="708">
                  <c:v>3.1240000000000063</c:v>
                </c:pt>
                <c:pt idx="709">
                  <c:v>3.1270000000000064</c:v>
                </c:pt>
                <c:pt idx="710">
                  <c:v>3.1300000000000066</c:v>
                </c:pt>
                <c:pt idx="711">
                  <c:v>3.1330000000000067</c:v>
                </c:pt>
                <c:pt idx="712">
                  <c:v>3.1360000000000068</c:v>
                </c:pt>
                <c:pt idx="713">
                  <c:v>3.1390000000000069</c:v>
                </c:pt>
                <c:pt idx="714">
                  <c:v>3.142000000000007</c:v>
                </c:pt>
                <c:pt idx="715">
                  <c:v>3.1450000000000071</c:v>
                </c:pt>
                <c:pt idx="716">
                  <c:v>3.1480000000000072</c:v>
                </c:pt>
                <c:pt idx="717">
                  <c:v>3.1510000000000074</c:v>
                </c:pt>
                <c:pt idx="718">
                  <c:v>3.1540000000000075</c:v>
                </c:pt>
                <c:pt idx="719">
                  <c:v>3.1570000000000076</c:v>
                </c:pt>
                <c:pt idx="720">
                  <c:v>3.1600000000000077</c:v>
                </c:pt>
                <c:pt idx="721">
                  <c:v>3.1630000000000078</c:v>
                </c:pt>
                <c:pt idx="722">
                  <c:v>3.1660000000000079</c:v>
                </c:pt>
                <c:pt idx="723">
                  <c:v>3.169000000000008</c:v>
                </c:pt>
                <c:pt idx="724">
                  <c:v>3.1720000000000081</c:v>
                </c:pt>
                <c:pt idx="725">
                  <c:v>3.1750000000000083</c:v>
                </c:pt>
                <c:pt idx="726">
                  <c:v>3.1780000000000084</c:v>
                </c:pt>
                <c:pt idx="727">
                  <c:v>3.1810000000000085</c:v>
                </c:pt>
                <c:pt idx="728">
                  <c:v>3.1840000000000086</c:v>
                </c:pt>
                <c:pt idx="729">
                  <c:v>3.1870000000000087</c:v>
                </c:pt>
                <c:pt idx="730">
                  <c:v>3.1900000000000088</c:v>
                </c:pt>
                <c:pt idx="731">
                  <c:v>3.1930000000000089</c:v>
                </c:pt>
                <c:pt idx="732">
                  <c:v>3.1960000000000091</c:v>
                </c:pt>
                <c:pt idx="733">
                  <c:v>3.1990000000000092</c:v>
                </c:pt>
                <c:pt idx="734">
                  <c:v>3.2020000000000093</c:v>
                </c:pt>
                <c:pt idx="735">
                  <c:v>3.2050000000000094</c:v>
                </c:pt>
                <c:pt idx="736">
                  <c:v>3.2080000000000095</c:v>
                </c:pt>
                <c:pt idx="737">
                  <c:v>3.2110000000000096</c:v>
                </c:pt>
                <c:pt idx="738">
                  <c:v>3.2140000000000097</c:v>
                </c:pt>
                <c:pt idx="739">
                  <c:v>3.2170000000000099</c:v>
                </c:pt>
                <c:pt idx="740">
                  <c:v>3.22000000000001</c:v>
                </c:pt>
                <c:pt idx="741">
                  <c:v>3.2230000000000101</c:v>
                </c:pt>
                <c:pt idx="742">
                  <c:v>3.2260000000000102</c:v>
                </c:pt>
                <c:pt idx="743">
                  <c:v>3.2290000000000103</c:v>
                </c:pt>
                <c:pt idx="744">
                  <c:v>3.2320000000000104</c:v>
                </c:pt>
                <c:pt idx="745">
                  <c:v>3.2350000000000105</c:v>
                </c:pt>
                <c:pt idx="746">
                  <c:v>3.2380000000000106</c:v>
                </c:pt>
                <c:pt idx="747">
                  <c:v>3.2410000000000108</c:v>
                </c:pt>
                <c:pt idx="748">
                  <c:v>3.2440000000000109</c:v>
                </c:pt>
                <c:pt idx="749">
                  <c:v>3.247000000000011</c:v>
                </c:pt>
                <c:pt idx="750">
                  <c:v>3.2500000000000111</c:v>
                </c:pt>
                <c:pt idx="751">
                  <c:v>3.2530000000000112</c:v>
                </c:pt>
                <c:pt idx="752">
                  <c:v>3.2560000000000113</c:v>
                </c:pt>
                <c:pt idx="753">
                  <c:v>3.2590000000000114</c:v>
                </c:pt>
                <c:pt idx="754">
                  <c:v>3.2620000000000116</c:v>
                </c:pt>
                <c:pt idx="755">
                  <c:v>3.2650000000000117</c:v>
                </c:pt>
                <c:pt idx="756">
                  <c:v>3.2680000000000118</c:v>
                </c:pt>
                <c:pt idx="757">
                  <c:v>3.2710000000000119</c:v>
                </c:pt>
                <c:pt idx="758">
                  <c:v>3.274000000000012</c:v>
                </c:pt>
                <c:pt idx="759">
                  <c:v>3.2770000000000121</c:v>
                </c:pt>
                <c:pt idx="760">
                  <c:v>3.2800000000000122</c:v>
                </c:pt>
                <c:pt idx="761">
                  <c:v>3.2830000000000124</c:v>
                </c:pt>
                <c:pt idx="762">
                  <c:v>3.2860000000000125</c:v>
                </c:pt>
                <c:pt idx="763">
                  <c:v>3.2890000000000126</c:v>
                </c:pt>
                <c:pt idx="764">
                  <c:v>3.2920000000000127</c:v>
                </c:pt>
                <c:pt idx="765">
                  <c:v>3.2950000000000128</c:v>
                </c:pt>
                <c:pt idx="766">
                  <c:v>3.2980000000000129</c:v>
                </c:pt>
                <c:pt idx="767">
                  <c:v>3.301000000000013</c:v>
                </c:pt>
                <c:pt idx="768">
                  <c:v>3.3040000000000131</c:v>
                </c:pt>
                <c:pt idx="769">
                  <c:v>3.3070000000000133</c:v>
                </c:pt>
                <c:pt idx="770">
                  <c:v>3.3100000000000134</c:v>
                </c:pt>
                <c:pt idx="771">
                  <c:v>3.3130000000000135</c:v>
                </c:pt>
                <c:pt idx="772">
                  <c:v>3.3160000000000136</c:v>
                </c:pt>
                <c:pt idx="773">
                  <c:v>3.3190000000000137</c:v>
                </c:pt>
                <c:pt idx="774">
                  <c:v>3.3220000000000138</c:v>
                </c:pt>
                <c:pt idx="775">
                  <c:v>3.3250000000000139</c:v>
                </c:pt>
                <c:pt idx="776">
                  <c:v>3.3280000000000141</c:v>
                </c:pt>
                <c:pt idx="777">
                  <c:v>3.3310000000000142</c:v>
                </c:pt>
                <c:pt idx="778">
                  <c:v>3.3340000000000143</c:v>
                </c:pt>
                <c:pt idx="779">
                  <c:v>3.3370000000000144</c:v>
                </c:pt>
                <c:pt idx="780">
                  <c:v>3.3400000000000145</c:v>
                </c:pt>
                <c:pt idx="781">
                  <c:v>3.3430000000000146</c:v>
                </c:pt>
                <c:pt idx="782">
                  <c:v>3.3460000000000147</c:v>
                </c:pt>
                <c:pt idx="783">
                  <c:v>3.3490000000000149</c:v>
                </c:pt>
                <c:pt idx="784">
                  <c:v>3.352000000000015</c:v>
                </c:pt>
                <c:pt idx="785">
                  <c:v>3.3550000000000151</c:v>
                </c:pt>
                <c:pt idx="786">
                  <c:v>3.3580000000000152</c:v>
                </c:pt>
                <c:pt idx="787">
                  <c:v>3.3610000000000153</c:v>
                </c:pt>
                <c:pt idx="788">
                  <c:v>3.3640000000000154</c:v>
                </c:pt>
                <c:pt idx="789">
                  <c:v>3.3670000000000155</c:v>
                </c:pt>
                <c:pt idx="790">
                  <c:v>3.3700000000000156</c:v>
                </c:pt>
                <c:pt idx="791">
                  <c:v>3.3730000000000158</c:v>
                </c:pt>
                <c:pt idx="792">
                  <c:v>3.3760000000000159</c:v>
                </c:pt>
                <c:pt idx="793">
                  <c:v>3.379000000000016</c:v>
                </c:pt>
                <c:pt idx="794">
                  <c:v>3.3820000000000161</c:v>
                </c:pt>
                <c:pt idx="795">
                  <c:v>3.3850000000000162</c:v>
                </c:pt>
                <c:pt idx="796">
                  <c:v>3.3880000000000163</c:v>
                </c:pt>
                <c:pt idx="797">
                  <c:v>3.3910000000000164</c:v>
                </c:pt>
                <c:pt idx="798">
                  <c:v>3.3940000000000166</c:v>
                </c:pt>
                <c:pt idx="799">
                  <c:v>3.3970000000000167</c:v>
                </c:pt>
                <c:pt idx="800">
                  <c:v>3.4000000000000168</c:v>
                </c:pt>
                <c:pt idx="801">
                  <c:v>3.4030000000000169</c:v>
                </c:pt>
                <c:pt idx="802">
                  <c:v>3.406000000000017</c:v>
                </c:pt>
                <c:pt idx="803">
                  <c:v>3.4090000000000171</c:v>
                </c:pt>
                <c:pt idx="804">
                  <c:v>3.4120000000000172</c:v>
                </c:pt>
                <c:pt idx="805">
                  <c:v>3.4150000000000174</c:v>
                </c:pt>
                <c:pt idx="806">
                  <c:v>3.4180000000000175</c:v>
                </c:pt>
                <c:pt idx="807">
                  <c:v>3.4210000000000176</c:v>
                </c:pt>
                <c:pt idx="808">
                  <c:v>3.4240000000000177</c:v>
                </c:pt>
                <c:pt idx="809">
                  <c:v>3.4270000000000178</c:v>
                </c:pt>
                <c:pt idx="810">
                  <c:v>3.4300000000000179</c:v>
                </c:pt>
                <c:pt idx="811">
                  <c:v>3.433000000000018</c:v>
                </c:pt>
                <c:pt idx="812">
                  <c:v>3.4360000000000182</c:v>
                </c:pt>
                <c:pt idx="813">
                  <c:v>3.4390000000000183</c:v>
                </c:pt>
                <c:pt idx="814">
                  <c:v>3.4420000000000184</c:v>
                </c:pt>
                <c:pt idx="815">
                  <c:v>3.4450000000000185</c:v>
                </c:pt>
                <c:pt idx="816">
                  <c:v>3.4480000000000186</c:v>
                </c:pt>
                <c:pt idx="817">
                  <c:v>3.4510000000000187</c:v>
                </c:pt>
                <c:pt idx="818">
                  <c:v>3.4540000000000188</c:v>
                </c:pt>
                <c:pt idx="819">
                  <c:v>3.4570000000000189</c:v>
                </c:pt>
                <c:pt idx="820">
                  <c:v>3.4600000000000191</c:v>
                </c:pt>
                <c:pt idx="821">
                  <c:v>3.4630000000000192</c:v>
                </c:pt>
                <c:pt idx="822">
                  <c:v>3.4660000000000193</c:v>
                </c:pt>
                <c:pt idx="823">
                  <c:v>3.4690000000000194</c:v>
                </c:pt>
                <c:pt idx="824">
                  <c:v>3.4720000000000195</c:v>
                </c:pt>
                <c:pt idx="825">
                  <c:v>3.4750000000000196</c:v>
                </c:pt>
                <c:pt idx="826">
                  <c:v>3.4780000000000197</c:v>
                </c:pt>
                <c:pt idx="827">
                  <c:v>3.4810000000000199</c:v>
                </c:pt>
                <c:pt idx="828">
                  <c:v>3.48400000000002</c:v>
                </c:pt>
                <c:pt idx="829">
                  <c:v>3.4870000000000201</c:v>
                </c:pt>
                <c:pt idx="830">
                  <c:v>3.4900000000000202</c:v>
                </c:pt>
                <c:pt idx="831">
                  <c:v>3.4930000000000203</c:v>
                </c:pt>
                <c:pt idx="832">
                  <c:v>3.4960000000000204</c:v>
                </c:pt>
                <c:pt idx="833">
                  <c:v>3.4990000000000205</c:v>
                </c:pt>
                <c:pt idx="834">
                  <c:v>3.5020000000000207</c:v>
                </c:pt>
                <c:pt idx="835">
                  <c:v>3.5050000000000208</c:v>
                </c:pt>
                <c:pt idx="836">
                  <c:v>3.5080000000000209</c:v>
                </c:pt>
                <c:pt idx="837">
                  <c:v>3.511000000000021</c:v>
                </c:pt>
                <c:pt idx="838">
                  <c:v>3.5140000000000211</c:v>
                </c:pt>
                <c:pt idx="839">
                  <c:v>3.5170000000000212</c:v>
                </c:pt>
                <c:pt idx="840">
                  <c:v>3.5200000000000213</c:v>
                </c:pt>
                <c:pt idx="841">
                  <c:v>3.5230000000000214</c:v>
                </c:pt>
                <c:pt idx="842">
                  <c:v>3.5260000000000216</c:v>
                </c:pt>
                <c:pt idx="843">
                  <c:v>3.5290000000000217</c:v>
                </c:pt>
                <c:pt idx="844">
                  <c:v>3.5320000000000218</c:v>
                </c:pt>
                <c:pt idx="845">
                  <c:v>3.5350000000000219</c:v>
                </c:pt>
                <c:pt idx="846">
                  <c:v>3.538000000000022</c:v>
                </c:pt>
                <c:pt idx="847">
                  <c:v>3.5410000000000221</c:v>
                </c:pt>
                <c:pt idx="848">
                  <c:v>3.5440000000000222</c:v>
                </c:pt>
                <c:pt idx="849">
                  <c:v>3.5470000000000224</c:v>
                </c:pt>
                <c:pt idx="850">
                  <c:v>3.5500000000000225</c:v>
                </c:pt>
                <c:pt idx="851">
                  <c:v>3.5530000000000226</c:v>
                </c:pt>
                <c:pt idx="852">
                  <c:v>3.5560000000000227</c:v>
                </c:pt>
                <c:pt idx="853">
                  <c:v>3.5590000000000228</c:v>
                </c:pt>
                <c:pt idx="854">
                  <c:v>3.5620000000000229</c:v>
                </c:pt>
                <c:pt idx="855">
                  <c:v>3.565000000000023</c:v>
                </c:pt>
                <c:pt idx="856">
                  <c:v>3.5680000000000232</c:v>
                </c:pt>
                <c:pt idx="857">
                  <c:v>3.5710000000000233</c:v>
                </c:pt>
                <c:pt idx="858">
                  <c:v>3.5740000000000234</c:v>
                </c:pt>
                <c:pt idx="859">
                  <c:v>3.5770000000000235</c:v>
                </c:pt>
                <c:pt idx="860">
                  <c:v>3.5800000000000236</c:v>
                </c:pt>
                <c:pt idx="861">
                  <c:v>3.5830000000000237</c:v>
                </c:pt>
                <c:pt idx="862">
                  <c:v>3.5860000000000238</c:v>
                </c:pt>
                <c:pt idx="863">
                  <c:v>3.5890000000000239</c:v>
                </c:pt>
                <c:pt idx="864">
                  <c:v>3.5920000000000241</c:v>
                </c:pt>
                <c:pt idx="865">
                  <c:v>3.5950000000000242</c:v>
                </c:pt>
                <c:pt idx="866">
                  <c:v>3.5980000000000243</c:v>
                </c:pt>
                <c:pt idx="867">
                  <c:v>3.6010000000000244</c:v>
                </c:pt>
                <c:pt idx="868">
                  <c:v>3.6040000000000245</c:v>
                </c:pt>
                <c:pt idx="869">
                  <c:v>3.6070000000000246</c:v>
                </c:pt>
                <c:pt idx="870">
                  <c:v>3.6100000000000247</c:v>
                </c:pt>
                <c:pt idx="871">
                  <c:v>3.6130000000000249</c:v>
                </c:pt>
                <c:pt idx="872">
                  <c:v>3.616000000000025</c:v>
                </c:pt>
                <c:pt idx="873">
                  <c:v>3.6190000000000251</c:v>
                </c:pt>
                <c:pt idx="874">
                  <c:v>3.6220000000000252</c:v>
                </c:pt>
                <c:pt idx="875">
                  <c:v>3.6250000000000253</c:v>
                </c:pt>
                <c:pt idx="876">
                  <c:v>3.6280000000000254</c:v>
                </c:pt>
                <c:pt idx="877">
                  <c:v>3.6310000000000255</c:v>
                </c:pt>
                <c:pt idx="878">
                  <c:v>3.6340000000000257</c:v>
                </c:pt>
                <c:pt idx="879">
                  <c:v>3.6370000000000258</c:v>
                </c:pt>
                <c:pt idx="880">
                  <c:v>3.6400000000000259</c:v>
                </c:pt>
                <c:pt idx="881">
                  <c:v>3.643000000000026</c:v>
                </c:pt>
                <c:pt idx="882">
                  <c:v>3.6460000000000261</c:v>
                </c:pt>
                <c:pt idx="883">
                  <c:v>3.6490000000000262</c:v>
                </c:pt>
                <c:pt idx="884">
                  <c:v>3.6520000000000263</c:v>
                </c:pt>
                <c:pt idx="885">
                  <c:v>3.6550000000000264</c:v>
                </c:pt>
                <c:pt idx="886">
                  <c:v>3.6580000000000266</c:v>
                </c:pt>
                <c:pt idx="887">
                  <c:v>3.6610000000000267</c:v>
                </c:pt>
                <c:pt idx="888">
                  <c:v>3.6640000000000268</c:v>
                </c:pt>
                <c:pt idx="889">
                  <c:v>3.6670000000000269</c:v>
                </c:pt>
                <c:pt idx="890">
                  <c:v>3.670000000000027</c:v>
                </c:pt>
                <c:pt idx="891">
                  <c:v>3.6730000000000271</c:v>
                </c:pt>
                <c:pt idx="892">
                  <c:v>3.6760000000000272</c:v>
                </c:pt>
                <c:pt idx="893">
                  <c:v>3.6790000000000274</c:v>
                </c:pt>
                <c:pt idx="894">
                  <c:v>3.6820000000000275</c:v>
                </c:pt>
                <c:pt idx="895">
                  <c:v>3.6850000000000276</c:v>
                </c:pt>
                <c:pt idx="896">
                  <c:v>3.6880000000000277</c:v>
                </c:pt>
                <c:pt idx="897">
                  <c:v>3.6910000000000278</c:v>
                </c:pt>
                <c:pt idx="898">
                  <c:v>3.6940000000000279</c:v>
                </c:pt>
                <c:pt idx="899">
                  <c:v>3.697000000000028</c:v>
                </c:pt>
                <c:pt idx="900">
                  <c:v>3.7000000000000282</c:v>
                </c:pt>
                <c:pt idx="901">
                  <c:v>3.7030000000000283</c:v>
                </c:pt>
                <c:pt idx="902">
                  <c:v>3.7060000000000284</c:v>
                </c:pt>
                <c:pt idx="903">
                  <c:v>3.7090000000000285</c:v>
                </c:pt>
                <c:pt idx="904">
                  <c:v>3.7120000000000286</c:v>
                </c:pt>
                <c:pt idx="905">
                  <c:v>3.7150000000000287</c:v>
                </c:pt>
                <c:pt idx="906">
                  <c:v>3.7180000000000288</c:v>
                </c:pt>
                <c:pt idx="907">
                  <c:v>3.721000000000029</c:v>
                </c:pt>
                <c:pt idx="908">
                  <c:v>3.7240000000000291</c:v>
                </c:pt>
                <c:pt idx="909">
                  <c:v>3.7270000000000292</c:v>
                </c:pt>
                <c:pt idx="910">
                  <c:v>3.7300000000000293</c:v>
                </c:pt>
                <c:pt idx="911">
                  <c:v>3.7330000000000294</c:v>
                </c:pt>
                <c:pt idx="912">
                  <c:v>3.7360000000000295</c:v>
                </c:pt>
                <c:pt idx="913">
                  <c:v>3.7390000000000296</c:v>
                </c:pt>
                <c:pt idx="914">
                  <c:v>3.7420000000000297</c:v>
                </c:pt>
                <c:pt idx="915">
                  <c:v>3.7450000000000299</c:v>
                </c:pt>
                <c:pt idx="916">
                  <c:v>3.74800000000003</c:v>
                </c:pt>
                <c:pt idx="917">
                  <c:v>3.7510000000000301</c:v>
                </c:pt>
                <c:pt idx="918">
                  <c:v>3.7540000000000302</c:v>
                </c:pt>
                <c:pt idx="919">
                  <c:v>3.7570000000000303</c:v>
                </c:pt>
                <c:pt idx="920">
                  <c:v>3.7600000000000304</c:v>
                </c:pt>
                <c:pt idx="921">
                  <c:v>3.7630000000000305</c:v>
                </c:pt>
                <c:pt idx="922">
                  <c:v>3.7660000000000307</c:v>
                </c:pt>
                <c:pt idx="923">
                  <c:v>3.7690000000000308</c:v>
                </c:pt>
                <c:pt idx="924">
                  <c:v>3.7720000000000309</c:v>
                </c:pt>
                <c:pt idx="925">
                  <c:v>3.775000000000031</c:v>
                </c:pt>
                <c:pt idx="926">
                  <c:v>3.7780000000000311</c:v>
                </c:pt>
                <c:pt idx="927">
                  <c:v>3.7810000000000312</c:v>
                </c:pt>
                <c:pt idx="928">
                  <c:v>3.7840000000000313</c:v>
                </c:pt>
                <c:pt idx="929">
                  <c:v>3.7870000000000315</c:v>
                </c:pt>
                <c:pt idx="930">
                  <c:v>3.7900000000000316</c:v>
                </c:pt>
                <c:pt idx="931">
                  <c:v>3.7930000000000317</c:v>
                </c:pt>
                <c:pt idx="932">
                  <c:v>3.7960000000000318</c:v>
                </c:pt>
                <c:pt idx="933">
                  <c:v>3.7990000000000319</c:v>
                </c:pt>
                <c:pt idx="934">
                  <c:v>3.802000000000032</c:v>
                </c:pt>
                <c:pt idx="935">
                  <c:v>3.8050000000000321</c:v>
                </c:pt>
                <c:pt idx="936">
                  <c:v>3.8080000000000322</c:v>
                </c:pt>
                <c:pt idx="937">
                  <c:v>3.8110000000000324</c:v>
                </c:pt>
                <c:pt idx="938">
                  <c:v>3.8140000000000325</c:v>
                </c:pt>
                <c:pt idx="939">
                  <c:v>3.8170000000000326</c:v>
                </c:pt>
                <c:pt idx="940">
                  <c:v>3.8200000000000327</c:v>
                </c:pt>
                <c:pt idx="941">
                  <c:v>3.8230000000000328</c:v>
                </c:pt>
                <c:pt idx="942">
                  <c:v>3.8260000000000329</c:v>
                </c:pt>
                <c:pt idx="943">
                  <c:v>3.829000000000033</c:v>
                </c:pt>
                <c:pt idx="944">
                  <c:v>3.8320000000000332</c:v>
                </c:pt>
                <c:pt idx="945">
                  <c:v>3.8350000000000333</c:v>
                </c:pt>
                <c:pt idx="946">
                  <c:v>3.8380000000000334</c:v>
                </c:pt>
                <c:pt idx="947">
                  <c:v>3.8410000000000335</c:v>
                </c:pt>
                <c:pt idx="948">
                  <c:v>3.8440000000000336</c:v>
                </c:pt>
                <c:pt idx="949">
                  <c:v>3.8470000000000337</c:v>
                </c:pt>
                <c:pt idx="950">
                  <c:v>3.8500000000000338</c:v>
                </c:pt>
                <c:pt idx="951">
                  <c:v>3.853000000000034</c:v>
                </c:pt>
                <c:pt idx="952">
                  <c:v>3.8560000000000341</c:v>
                </c:pt>
                <c:pt idx="953">
                  <c:v>3.8590000000000342</c:v>
                </c:pt>
                <c:pt idx="954">
                  <c:v>3.8620000000000343</c:v>
                </c:pt>
                <c:pt idx="955">
                  <c:v>3.8650000000000344</c:v>
                </c:pt>
                <c:pt idx="956">
                  <c:v>3.8680000000000345</c:v>
                </c:pt>
                <c:pt idx="957">
                  <c:v>3.8710000000000346</c:v>
                </c:pt>
                <c:pt idx="958">
                  <c:v>3.8740000000000347</c:v>
                </c:pt>
                <c:pt idx="959">
                  <c:v>3.8770000000000349</c:v>
                </c:pt>
                <c:pt idx="960">
                  <c:v>3.880000000000035</c:v>
                </c:pt>
                <c:pt idx="961">
                  <c:v>3.8830000000000351</c:v>
                </c:pt>
                <c:pt idx="962">
                  <c:v>3.8860000000000352</c:v>
                </c:pt>
                <c:pt idx="963">
                  <c:v>3.8890000000000353</c:v>
                </c:pt>
                <c:pt idx="964">
                  <c:v>3.8920000000000354</c:v>
                </c:pt>
                <c:pt idx="965">
                  <c:v>3.8950000000000355</c:v>
                </c:pt>
                <c:pt idx="966">
                  <c:v>3.8980000000000357</c:v>
                </c:pt>
                <c:pt idx="967">
                  <c:v>3.9010000000000358</c:v>
                </c:pt>
                <c:pt idx="968">
                  <c:v>3.9040000000000359</c:v>
                </c:pt>
                <c:pt idx="969">
                  <c:v>3.907000000000036</c:v>
                </c:pt>
                <c:pt idx="970">
                  <c:v>3.9100000000000361</c:v>
                </c:pt>
                <c:pt idx="971">
                  <c:v>3.9130000000000362</c:v>
                </c:pt>
                <c:pt idx="972">
                  <c:v>3.9160000000000363</c:v>
                </c:pt>
                <c:pt idx="973">
                  <c:v>3.9190000000000365</c:v>
                </c:pt>
                <c:pt idx="974">
                  <c:v>3.9220000000000366</c:v>
                </c:pt>
                <c:pt idx="975">
                  <c:v>3.9250000000000367</c:v>
                </c:pt>
                <c:pt idx="976">
                  <c:v>3.9280000000000368</c:v>
                </c:pt>
                <c:pt idx="977">
                  <c:v>3.9310000000000369</c:v>
                </c:pt>
                <c:pt idx="978">
                  <c:v>3.934000000000037</c:v>
                </c:pt>
                <c:pt idx="979">
                  <c:v>3.9370000000000371</c:v>
                </c:pt>
                <c:pt idx="980">
                  <c:v>3.9400000000000373</c:v>
                </c:pt>
                <c:pt idx="981">
                  <c:v>3.9430000000000374</c:v>
                </c:pt>
                <c:pt idx="982">
                  <c:v>3.9460000000000375</c:v>
                </c:pt>
                <c:pt idx="983">
                  <c:v>3.9490000000000376</c:v>
                </c:pt>
                <c:pt idx="984">
                  <c:v>3.9520000000000377</c:v>
                </c:pt>
                <c:pt idx="985">
                  <c:v>3.9550000000000378</c:v>
                </c:pt>
                <c:pt idx="986">
                  <c:v>3.9580000000000379</c:v>
                </c:pt>
                <c:pt idx="987">
                  <c:v>3.961000000000038</c:v>
                </c:pt>
                <c:pt idx="988">
                  <c:v>3.9640000000000382</c:v>
                </c:pt>
                <c:pt idx="989">
                  <c:v>3.9670000000000383</c:v>
                </c:pt>
                <c:pt idx="990">
                  <c:v>3.9700000000000384</c:v>
                </c:pt>
                <c:pt idx="991">
                  <c:v>3.9730000000000385</c:v>
                </c:pt>
                <c:pt idx="992">
                  <c:v>3.9760000000000386</c:v>
                </c:pt>
                <c:pt idx="993">
                  <c:v>3.9790000000000387</c:v>
                </c:pt>
                <c:pt idx="994">
                  <c:v>3.9820000000000388</c:v>
                </c:pt>
                <c:pt idx="995">
                  <c:v>3.985000000000039</c:v>
                </c:pt>
                <c:pt idx="996">
                  <c:v>3.9880000000000391</c:v>
                </c:pt>
                <c:pt idx="997">
                  <c:v>3.9910000000000392</c:v>
                </c:pt>
                <c:pt idx="998">
                  <c:v>3.9940000000000393</c:v>
                </c:pt>
                <c:pt idx="999">
                  <c:v>3.9970000000000394</c:v>
                </c:pt>
                <c:pt idx="1000">
                  <c:v>4</c:v>
                </c:pt>
              </c:numCache>
            </c:numRef>
          </c:xVal>
          <c:yVal>
            <c:numRef>
              <c:f>Uniform!$C$7:$C$1007</c:f>
              <c:numCache>
                <c:formatCode>0.00000</c:formatCode>
                <c:ptCount val="1001"/>
                <c:pt idx="0">
                  <c:v>0.33333333333333331</c:v>
                </c:pt>
                <c:pt idx="1">
                  <c:v>0.33333333333333331</c:v>
                </c:pt>
                <c:pt idx="2">
                  <c:v>0.33333333333333331</c:v>
                </c:pt>
                <c:pt idx="3">
                  <c:v>0.33333333333333331</c:v>
                </c:pt>
                <c:pt idx="4">
                  <c:v>0.33333333333333331</c:v>
                </c:pt>
                <c:pt idx="5">
                  <c:v>0.33333333333333331</c:v>
                </c:pt>
                <c:pt idx="6">
                  <c:v>0.33333333333333331</c:v>
                </c:pt>
                <c:pt idx="7">
                  <c:v>0.33333333333333331</c:v>
                </c:pt>
                <c:pt idx="8">
                  <c:v>0.33333333333333331</c:v>
                </c:pt>
                <c:pt idx="9">
                  <c:v>0.33333333333333331</c:v>
                </c:pt>
                <c:pt idx="10">
                  <c:v>0.33333333333333331</c:v>
                </c:pt>
                <c:pt idx="11">
                  <c:v>0.33333333333333331</c:v>
                </c:pt>
                <c:pt idx="12">
                  <c:v>0.33333333333333331</c:v>
                </c:pt>
                <c:pt idx="13">
                  <c:v>0.33333333333333331</c:v>
                </c:pt>
                <c:pt idx="14">
                  <c:v>0.33333333333333331</c:v>
                </c:pt>
                <c:pt idx="15">
                  <c:v>0.33333333333333331</c:v>
                </c:pt>
                <c:pt idx="16">
                  <c:v>0.33333333333333331</c:v>
                </c:pt>
                <c:pt idx="17">
                  <c:v>0.33333333333333331</c:v>
                </c:pt>
                <c:pt idx="18">
                  <c:v>0.33333333333333331</c:v>
                </c:pt>
                <c:pt idx="19">
                  <c:v>0.33333333333333331</c:v>
                </c:pt>
                <c:pt idx="20">
                  <c:v>0.33333333333333331</c:v>
                </c:pt>
                <c:pt idx="21">
                  <c:v>0.33333333333333331</c:v>
                </c:pt>
                <c:pt idx="22">
                  <c:v>0.33333333333333331</c:v>
                </c:pt>
                <c:pt idx="23">
                  <c:v>0.33333333333333331</c:v>
                </c:pt>
                <c:pt idx="24">
                  <c:v>0.33333333333333331</c:v>
                </c:pt>
                <c:pt idx="25">
                  <c:v>0.33333333333333331</c:v>
                </c:pt>
                <c:pt idx="26">
                  <c:v>0.33333333333333331</c:v>
                </c:pt>
                <c:pt idx="27">
                  <c:v>0.33333333333333331</c:v>
                </c:pt>
                <c:pt idx="28">
                  <c:v>0.33333333333333331</c:v>
                </c:pt>
                <c:pt idx="29">
                  <c:v>0.33333333333333331</c:v>
                </c:pt>
                <c:pt idx="30">
                  <c:v>0.33333333333333331</c:v>
                </c:pt>
                <c:pt idx="31">
                  <c:v>0.33333333333333331</c:v>
                </c:pt>
                <c:pt idx="32">
                  <c:v>0.33333333333333331</c:v>
                </c:pt>
                <c:pt idx="33">
                  <c:v>0.33333333333333331</c:v>
                </c:pt>
                <c:pt idx="34">
                  <c:v>0.33333333333333331</c:v>
                </c:pt>
                <c:pt idx="35">
                  <c:v>0.33333333333333331</c:v>
                </c:pt>
                <c:pt idx="36">
                  <c:v>0.33333333333333331</c:v>
                </c:pt>
                <c:pt idx="37">
                  <c:v>0.33333333333333331</c:v>
                </c:pt>
                <c:pt idx="38">
                  <c:v>0.33333333333333331</c:v>
                </c:pt>
                <c:pt idx="39">
                  <c:v>0.33333333333333331</c:v>
                </c:pt>
                <c:pt idx="40">
                  <c:v>0.33333333333333331</c:v>
                </c:pt>
                <c:pt idx="41">
                  <c:v>0.33333333333333331</c:v>
                </c:pt>
                <c:pt idx="42">
                  <c:v>0.33333333333333331</c:v>
                </c:pt>
                <c:pt idx="43">
                  <c:v>0.33333333333333331</c:v>
                </c:pt>
                <c:pt idx="44">
                  <c:v>0.33333333333333331</c:v>
                </c:pt>
                <c:pt idx="45">
                  <c:v>0.33333333333333331</c:v>
                </c:pt>
                <c:pt idx="46">
                  <c:v>0.33333333333333331</c:v>
                </c:pt>
                <c:pt idx="47">
                  <c:v>0.33333333333333331</c:v>
                </c:pt>
                <c:pt idx="48">
                  <c:v>0.33333333333333331</c:v>
                </c:pt>
                <c:pt idx="49">
                  <c:v>0.33333333333333331</c:v>
                </c:pt>
                <c:pt idx="50">
                  <c:v>0.33333333333333331</c:v>
                </c:pt>
                <c:pt idx="51">
                  <c:v>0.33333333333333331</c:v>
                </c:pt>
                <c:pt idx="52">
                  <c:v>0.33333333333333331</c:v>
                </c:pt>
                <c:pt idx="53">
                  <c:v>0.33333333333333331</c:v>
                </c:pt>
                <c:pt idx="54">
                  <c:v>0.33333333333333331</c:v>
                </c:pt>
                <c:pt idx="55">
                  <c:v>0.33333333333333331</c:v>
                </c:pt>
                <c:pt idx="56">
                  <c:v>0.33333333333333331</c:v>
                </c:pt>
                <c:pt idx="57">
                  <c:v>0.33333333333333331</c:v>
                </c:pt>
                <c:pt idx="58">
                  <c:v>0.33333333333333331</c:v>
                </c:pt>
                <c:pt idx="59">
                  <c:v>0.33333333333333331</c:v>
                </c:pt>
                <c:pt idx="60">
                  <c:v>0.33333333333333331</c:v>
                </c:pt>
                <c:pt idx="61">
                  <c:v>0.33333333333333331</c:v>
                </c:pt>
                <c:pt idx="62">
                  <c:v>0.33333333333333331</c:v>
                </c:pt>
                <c:pt idx="63">
                  <c:v>0.33333333333333331</c:v>
                </c:pt>
                <c:pt idx="64">
                  <c:v>0.33333333333333331</c:v>
                </c:pt>
                <c:pt idx="65">
                  <c:v>0.33333333333333331</c:v>
                </c:pt>
                <c:pt idx="66">
                  <c:v>0.33333333333333331</c:v>
                </c:pt>
                <c:pt idx="67">
                  <c:v>0.33333333333333331</c:v>
                </c:pt>
                <c:pt idx="68">
                  <c:v>0.33333333333333331</c:v>
                </c:pt>
                <c:pt idx="69">
                  <c:v>0.33333333333333331</c:v>
                </c:pt>
                <c:pt idx="70">
                  <c:v>0.33333333333333331</c:v>
                </c:pt>
                <c:pt idx="71">
                  <c:v>0.33333333333333331</c:v>
                </c:pt>
                <c:pt idx="72">
                  <c:v>0.33333333333333331</c:v>
                </c:pt>
                <c:pt idx="73">
                  <c:v>0.33333333333333331</c:v>
                </c:pt>
                <c:pt idx="74">
                  <c:v>0.33333333333333331</c:v>
                </c:pt>
                <c:pt idx="75">
                  <c:v>0.33333333333333331</c:v>
                </c:pt>
                <c:pt idx="76">
                  <c:v>0.33333333333333331</c:v>
                </c:pt>
                <c:pt idx="77">
                  <c:v>0.33333333333333331</c:v>
                </c:pt>
                <c:pt idx="78">
                  <c:v>0.33333333333333331</c:v>
                </c:pt>
                <c:pt idx="79">
                  <c:v>0.33333333333333331</c:v>
                </c:pt>
                <c:pt idx="80">
                  <c:v>0.33333333333333331</c:v>
                </c:pt>
                <c:pt idx="81">
                  <c:v>0.33333333333333331</c:v>
                </c:pt>
                <c:pt idx="82">
                  <c:v>0.33333333333333331</c:v>
                </c:pt>
                <c:pt idx="83">
                  <c:v>0.33333333333333331</c:v>
                </c:pt>
                <c:pt idx="84">
                  <c:v>0.33333333333333331</c:v>
                </c:pt>
                <c:pt idx="85">
                  <c:v>0.33333333333333331</c:v>
                </c:pt>
                <c:pt idx="86">
                  <c:v>0.33333333333333331</c:v>
                </c:pt>
                <c:pt idx="87">
                  <c:v>0.33333333333333331</c:v>
                </c:pt>
                <c:pt idx="88">
                  <c:v>0.33333333333333331</c:v>
                </c:pt>
                <c:pt idx="89">
                  <c:v>0.33333333333333331</c:v>
                </c:pt>
                <c:pt idx="90">
                  <c:v>0.33333333333333331</c:v>
                </c:pt>
                <c:pt idx="91">
                  <c:v>0.33333333333333331</c:v>
                </c:pt>
                <c:pt idx="92">
                  <c:v>0.33333333333333331</c:v>
                </c:pt>
                <c:pt idx="93">
                  <c:v>0.33333333333333331</c:v>
                </c:pt>
                <c:pt idx="94">
                  <c:v>0.33333333333333331</c:v>
                </c:pt>
                <c:pt idx="95">
                  <c:v>0.33333333333333331</c:v>
                </c:pt>
                <c:pt idx="96">
                  <c:v>0.33333333333333331</c:v>
                </c:pt>
                <c:pt idx="97">
                  <c:v>0.33333333333333331</c:v>
                </c:pt>
                <c:pt idx="98">
                  <c:v>0.33333333333333331</c:v>
                </c:pt>
                <c:pt idx="99">
                  <c:v>0.33333333333333331</c:v>
                </c:pt>
                <c:pt idx="100">
                  <c:v>0.33333333333333331</c:v>
                </c:pt>
                <c:pt idx="101">
                  <c:v>0.33333333333333331</c:v>
                </c:pt>
                <c:pt idx="102">
                  <c:v>0.33333333333333331</c:v>
                </c:pt>
                <c:pt idx="103">
                  <c:v>0.33333333333333331</c:v>
                </c:pt>
                <c:pt idx="104">
                  <c:v>0.33333333333333331</c:v>
                </c:pt>
                <c:pt idx="105">
                  <c:v>0.33333333333333331</c:v>
                </c:pt>
                <c:pt idx="106">
                  <c:v>0.33333333333333331</c:v>
                </c:pt>
                <c:pt idx="107">
                  <c:v>0.33333333333333331</c:v>
                </c:pt>
                <c:pt idx="108">
                  <c:v>0.33333333333333331</c:v>
                </c:pt>
                <c:pt idx="109">
                  <c:v>0.33333333333333331</c:v>
                </c:pt>
                <c:pt idx="110">
                  <c:v>0.33333333333333331</c:v>
                </c:pt>
                <c:pt idx="111">
                  <c:v>0.33333333333333331</c:v>
                </c:pt>
                <c:pt idx="112">
                  <c:v>0.33333333333333331</c:v>
                </c:pt>
                <c:pt idx="113">
                  <c:v>0.33333333333333331</c:v>
                </c:pt>
                <c:pt idx="114">
                  <c:v>0.33333333333333331</c:v>
                </c:pt>
                <c:pt idx="115">
                  <c:v>0.33333333333333331</c:v>
                </c:pt>
                <c:pt idx="116">
                  <c:v>0.33333333333333331</c:v>
                </c:pt>
                <c:pt idx="117">
                  <c:v>0.33333333333333331</c:v>
                </c:pt>
                <c:pt idx="118">
                  <c:v>0.33333333333333331</c:v>
                </c:pt>
                <c:pt idx="119">
                  <c:v>0.33333333333333331</c:v>
                </c:pt>
                <c:pt idx="120">
                  <c:v>0.33333333333333331</c:v>
                </c:pt>
                <c:pt idx="121">
                  <c:v>0.33333333333333331</c:v>
                </c:pt>
                <c:pt idx="122">
                  <c:v>0.33333333333333331</c:v>
                </c:pt>
                <c:pt idx="123">
                  <c:v>0.33333333333333331</c:v>
                </c:pt>
                <c:pt idx="124">
                  <c:v>0.33333333333333331</c:v>
                </c:pt>
                <c:pt idx="125">
                  <c:v>0.33333333333333331</c:v>
                </c:pt>
                <c:pt idx="126">
                  <c:v>0.33333333333333331</c:v>
                </c:pt>
                <c:pt idx="127">
                  <c:v>0.33333333333333331</c:v>
                </c:pt>
                <c:pt idx="128">
                  <c:v>0.33333333333333331</c:v>
                </c:pt>
                <c:pt idx="129">
                  <c:v>0.33333333333333331</c:v>
                </c:pt>
                <c:pt idx="130">
                  <c:v>0.33333333333333331</c:v>
                </c:pt>
                <c:pt idx="131">
                  <c:v>0.33333333333333331</c:v>
                </c:pt>
                <c:pt idx="132">
                  <c:v>0.33333333333333331</c:v>
                </c:pt>
                <c:pt idx="133">
                  <c:v>0.33333333333333331</c:v>
                </c:pt>
                <c:pt idx="134">
                  <c:v>0.33333333333333331</c:v>
                </c:pt>
                <c:pt idx="135">
                  <c:v>0.33333333333333331</c:v>
                </c:pt>
                <c:pt idx="136">
                  <c:v>0.33333333333333331</c:v>
                </c:pt>
                <c:pt idx="137">
                  <c:v>0.33333333333333331</c:v>
                </c:pt>
                <c:pt idx="138">
                  <c:v>0.33333333333333331</c:v>
                </c:pt>
                <c:pt idx="139">
                  <c:v>0.33333333333333331</c:v>
                </c:pt>
                <c:pt idx="140">
                  <c:v>0.33333333333333331</c:v>
                </c:pt>
                <c:pt idx="141">
                  <c:v>0.33333333333333331</c:v>
                </c:pt>
                <c:pt idx="142">
                  <c:v>0.33333333333333331</c:v>
                </c:pt>
                <c:pt idx="143">
                  <c:v>0.33333333333333331</c:v>
                </c:pt>
                <c:pt idx="144">
                  <c:v>0.33333333333333331</c:v>
                </c:pt>
                <c:pt idx="145">
                  <c:v>0.33333333333333331</c:v>
                </c:pt>
                <c:pt idx="146">
                  <c:v>0.33333333333333331</c:v>
                </c:pt>
                <c:pt idx="147">
                  <c:v>0.33333333333333331</c:v>
                </c:pt>
                <c:pt idx="148">
                  <c:v>0.33333333333333331</c:v>
                </c:pt>
                <c:pt idx="149">
                  <c:v>0.33333333333333331</c:v>
                </c:pt>
                <c:pt idx="150">
                  <c:v>0.33333333333333331</c:v>
                </c:pt>
                <c:pt idx="151">
                  <c:v>0.33333333333333331</c:v>
                </c:pt>
                <c:pt idx="152">
                  <c:v>0.33333333333333331</c:v>
                </c:pt>
                <c:pt idx="153">
                  <c:v>0.33333333333333331</c:v>
                </c:pt>
                <c:pt idx="154">
                  <c:v>0.33333333333333331</c:v>
                </c:pt>
                <c:pt idx="155">
                  <c:v>0.33333333333333331</c:v>
                </c:pt>
                <c:pt idx="156">
                  <c:v>0.33333333333333331</c:v>
                </c:pt>
                <c:pt idx="157">
                  <c:v>0.33333333333333331</c:v>
                </c:pt>
                <c:pt idx="158">
                  <c:v>0.33333333333333331</c:v>
                </c:pt>
                <c:pt idx="159">
                  <c:v>0.33333333333333331</c:v>
                </c:pt>
                <c:pt idx="160">
                  <c:v>0.33333333333333331</c:v>
                </c:pt>
                <c:pt idx="161">
                  <c:v>0.33333333333333331</c:v>
                </c:pt>
                <c:pt idx="162">
                  <c:v>0.33333333333333331</c:v>
                </c:pt>
                <c:pt idx="163">
                  <c:v>0.33333333333333331</c:v>
                </c:pt>
                <c:pt idx="164">
                  <c:v>0.33333333333333331</c:v>
                </c:pt>
                <c:pt idx="165">
                  <c:v>0.33333333333333331</c:v>
                </c:pt>
                <c:pt idx="166">
                  <c:v>0.33333333333333331</c:v>
                </c:pt>
                <c:pt idx="167">
                  <c:v>0.33333333333333331</c:v>
                </c:pt>
                <c:pt idx="168">
                  <c:v>0.33333333333333331</c:v>
                </c:pt>
                <c:pt idx="169">
                  <c:v>0.33333333333333331</c:v>
                </c:pt>
                <c:pt idx="170">
                  <c:v>0.33333333333333331</c:v>
                </c:pt>
                <c:pt idx="171">
                  <c:v>0.33333333333333331</c:v>
                </c:pt>
                <c:pt idx="172">
                  <c:v>0.33333333333333331</c:v>
                </c:pt>
                <c:pt idx="173">
                  <c:v>0.33333333333333331</c:v>
                </c:pt>
                <c:pt idx="174">
                  <c:v>0.33333333333333331</c:v>
                </c:pt>
                <c:pt idx="175">
                  <c:v>0.33333333333333331</c:v>
                </c:pt>
                <c:pt idx="176">
                  <c:v>0.33333333333333331</c:v>
                </c:pt>
                <c:pt idx="177">
                  <c:v>0.33333333333333331</c:v>
                </c:pt>
                <c:pt idx="178">
                  <c:v>0.33333333333333331</c:v>
                </c:pt>
                <c:pt idx="179">
                  <c:v>0.33333333333333331</c:v>
                </c:pt>
                <c:pt idx="180">
                  <c:v>0.33333333333333331</c:v>
                </c:pt>
                <c:pt idx="181">
                  <c:v>0.33333333333333331</c:v>
                </c:pt>
                <c:pt idx="182">
                  <c:v>0.33333333333333331</c:v>
                </c:pt>
                <c:pt idx="183">
                  <c:v>0.33333333333333331</c:v>
                </c:pt>
                <c:pt idx="184">
                  <c:v>0.33333333333333331</c:v>
                </c:pt>
                <c:pt idx="185">
                  <c:v>0.33333333333333331</c:v>
                </c:pt>
                <c:pt idx="186">
                  <c:v>0.33333333333333331</c:v>
                </c:pt>
                <c:pt idx="187">
                  <c:v>0.33333333333333331</c:v>
                </c:pt>
                <c:pt idx="188">
                  <c:v>0.33333333333333331</c:v>
                </c:pt>
                <c:pt idx="189">
                  <c:v>0.33333333333333331</c:v>
                </c:pt>
                <c:pt idx="190">
                  <c:v>0.33333333333333331</c:v>
                </c:pt>
                <c:pt idx="191">
                  <c:v>0.33333333333333331</c:v>
                </c:pt>
                <c:pt idx="192">
                  <c:v>0.33333333333333331</c:v>
                </c:pt>
                <c:pt idx="193">
                  <c:v>0.33333333333333331</c:v>
                </c:pt>
                <c:pt idx="194">
                  <c:v>0.33333333333333331</c:v>
                </c:pt>
                <c:pt idx="195">
                  <c:v>0.33333333333333331</c:v>
                </c:pt>
                <c:pt idx="196">
                  <c:v>0.33333333333333331</c:v>
                </c:pt>
                <c:pt idx="197">
                  <c:v>0.33333333333333331</c:v>
                </c:pt>
                <c:pt idx="198">
                  <c:v>0.33333333333333331</c:v>
                </c:pt>
                <c:pt idx="199">
                  <c:v>0.33333333333333331</c:v>
                </c:pt>
                <c:pt idx="200">
                  <c:v>0.33333333333333331</c:v>
                </c:pt>
                <c:pt idx="201">
                  <c:v>0.33333333333333331</c:v>
                </c:pt>
                <c:pt idx="202">
                  <c:v>0.33333333333333331</c:v>
                </c:pt>
                <c:pt idx="203">
                  <c:v>0.33333333333333331</c:v>
                </c:pt>
                <c:pt idx="204">
                  <c:v>0.33333333333333331</c:v>
                </c:pt>
                <c:pt idx="205">
                  <c:v>0.33333333333333331</c:v>
                </c:pt>
                <c:pt idx="206">
                  <c:v>0.33333333333333331</c:v>
                </c:pt>
                <c:pt idx="207">
                  <c:v>0.33333333333333331</c:v>
                </c:pt>
                <c:pt idx="208">
                  <c:v>0.33333333333333331</c:v>
                </c:pt>
                <c:pt idx="209">
                  <c:v>0.33333333333333331</c:v>
                </c:pt>
                <c:pt idx="210">
                  <c:v>0.33333333333333331</c:v>
                </c:pt>
                <c:pt idx="211">
                  <c:v>0.33333333333333331</c:v>
                </c:pt>
                <c:pt idx="212">
                  <c:v>0.33333333333333331</c:v>
                </c:pt>
                <c:pt idx="213">
                  <c:v>0.33333333333333331</c:v>
                </c:pt>
                <c:pt idx="214">
                  <c:v>0.33333333333333331</c:v>
                </c:pt>
                <c:pt idx="215">
                  <c:v>0.33333333333333331</c:v>
                </c:pt>
                <c:pt idx="216">
                  <c:v>0.33333333333333331</c:v>
                </c:pt>
                <c:pt idx="217">
                  <c:v>0.33333333333333331</c:v>
                </c:pt>
                <c:pt idx="218">
                  <c:v>0.33333333333333331</c:v>
                </c:pt>
                <c:pt idx="219">
                  <c:v>0.33333333333333331</c:v>
                </c:pt>
                <c:pt idx="220">
                  <c:v>0.33333333333333331</c:v>
                </c:pt>
                <c:pt idx="221">
                  <c:v>0.33333333333333331</c:v>
                </c:pt>
                <c:pt idx="222">
                  <c:v>0.33333333333333331</c:v>
                </c:pt>
                <c:pt idx="223">
                  <c:v>0.33333333333333331</c:v>
                </c:pt>
                <c:pt idx="224">
                  <c:v>0.33333333333333331</c:v>
                </c:pt>
                <c:pt idx="225">
                  <c:v>0.33333333333333331</c:v>
                </c:pt>
                <c:pt idx="226">
                  <c:v>0.33333333333333331</c:v>
                </c:pt>
                <c:pt idx="227">
                  <c:v>0.33333333333333331</c:v>
                </c:pt>
                <c:pt idx="228">
                  <c:v>0.33333333333333331</c:v>
                </c:pt>
                <c:pt idx="229">
                  <c:v>0.33333333333333331</c:v>
                </c:pt>
                <c:pt idx="230">
                  <c:v>0.33333333333333331</c:v>
                </c:pt>
                <c:pt idx="231">
                  <c:v>0.33333333333333331</c:v>
                </c:pt>
                <c:pt idx="232">
                  <c:v>0.33333333333333331</c:v>
                </c:pt>
                <c:pt idx="233">
                  <c:v>0.33333333333333331</c:v>
                </c:pt>
                <c:pt idx="234">
                  <c:v>0.33333333333333331</c:v>
                </c:pt>
                <c:pt idx="235">
                  <c:v>0.33333333333333331</c:v>
                </c:pt>
                <c:pt idx="236">
                  <c:v>0.33333333333333331</c:v>
                </c:pt>
                <c:pt idx="237">
                  <c:v>0.33333333333333331</c:v>
                </c:pt>
                <c:pt idx="238">
                  <c:v>0.33333333333333331</c:v>
                </c:pt>
                <c:pt idx="239">
                  <c:v>0.33333333333333331</c:v>
                </c:pt>
                <c:pt idx="240">
                  <c:v>0.33333333333333331</c:v>
                </c:pt>
                <c:pt idx="241">
                  <c:v>0.33333333333333331</c:v>
                </c:pt>
                <c:pt idx="242">
                  <c:v>0.33333333333333331</c:v>
                </c:pt>
                <c:pt idx="243">
                  <c:v>0.33333333333333331</c:v>
                </c:pt>
                <c:pt idx="244">
                  <c:v>0.33333333333333331</c:v>
                </c:pt>
                <c:pt idx="245">
                  <c:v>0.33333333333333331</c:v>
                </c:pt>
                <c:pt idx="246">
                  <c:v>0.33333333333333331</c:v>
                </c:pt>
                <c:pt idx="247">
                  <c:v>0.33333333333333331</c:v>
                </c:pt>
                <c:pt idx="248">
                  <c:v>0.33333333333333331</c:v>
                </c:pt>
                <c:pt idx="249">
                  <c:v>0.33333333333333331</c:v>
                </c:pt>
                <c:pt idx="250">
                  <c:v>0.33333333333333331</c:v>
                </c:pt>
                <c:pt idx="251">
                  <c:v>0.33333333333333331</c:v>
                </c:pt>
                <c:pt idx="252">
                  <c:v>0.33333333333333331</c:v>
                </c:pt>
                <c:pt idx="253">
                  <c:v>0.33333333333333331</c:v>
                </c:pt>
                <c:pt idx="254">
                  <c:v>0.33333333333333331</c:v>
                </c:pt>
                <c:pt idx="255">
                  <c:v>0.33333333333333331</c:v>
                </c:pt>
                <c:pt idx="256">
                  <c:v>0.33333333333333331</c:v>
                </c:pt>
                <c:pt idx="257">
                  <c:v>0.33333333333333331</c:v>
                </c:pt>
                <c:pt idx="258">
                  <c:v>0.33333333333333331</c:v>
                </c:pt>
                <c:pt idx="259">
                  <c:v>0.33333333333333331</c:v>
                </c:pt>
                <c:pt idx="260">
                  <c:v>0.33333333333333331</c:v>
                </c:pt>
                <c:pt idx="261">
                  <c:v>0.33333333333333331</c:v>
                </c:pt>
                <c:pt idx="262">
                  <c:v>0.33333333333333331</c:v>
                </c:pt>
                <c:pt idx="263">
                  <c:v>0.33333333333333331</c:v>
                </c:pt>
                <c:pt idx="264">
                  <c:v>0.33333333333333331</c:v>
                </c:pt>
                <c:pt idx="265">
                  <c:v>0.33333333333333331</c:v>
                </c:pt>
                <c:pt idx="266">
                  <c:v>0.33333333333333331</c:v>
                </c:pt>
                <c:pt idx="267">
                  <c:v>0.33333333333333331</c:v>
                </c:pt>
                <c:pt idx="268">
                  <c:v>0.33333333333333331</c:v>
                </c:pt>
                <c:pt idx="269">
                  <c:v>0.33333333333333331</c:v>
                </c:pt>
                <c:pt idx="270">
                  <c:v>0.33333333333333331</c:v>
                </c:pt>
                <c:pt idx="271">
                  <c:v>0.33333333333333331</c:v>
                </c:pt>
                <c:pt idx="272">
                  <c:v>0.33333333333333331</c:v>
                </c:pt>
                <c:pt idx="273">
                  <c:v>0.33333333333333331</c:v>
                </c:pt>
                <c:pt idx="274">
                  <c:v>0.33333333333333331</c:v>
                </c:pt>
                <c:pt idx="275">
                  <c:v>0.33333333333333331</c:v>
                </c:pt>
                <c:pt idx="276">
                  <c:v>0.33333333333333331</c:v>
                </c:pt>
                <c:pt idx="277">
                  <c:v>0.33333333333333331</c:v>
                </c:pt>
                <c:pt idx="278">
                  <c:v>0.33333333333333331</c:v>
                </c:pt>
                <c:pt idx="279">
                  <c:v>0.33333333333333331</c:v>
                </c:pt>
                <c:pt idx="280">
                  <c:v>0.33333333333333331</c:v>
                </c:pt>
                <c:pt idx="281">
                  <c:v>0.33333333333333331</c:v>
                </c:pt>
                <c:pt idx="282">
                  <c:v>0.33333333333333331</c:v>
                </c:pt>
                <c:pt idx="283">
                  <c:v>0.33333333333333331</c:v>
                </c:pt>
                <c:pt idx="284">
                  <c:v>0.33333333333333331</c:v>
                </c:pt>
                <c:pt idx="285">
                  <c:v>0.33333333333333331</c:v>
                </c:pt>
                <c:pt idx="286">
                  <c:v>0.33333333333333331</c:v>
                </c:pt>
                <c:pt idx="287">
                  <c:v>0.33333333333333331</c:v>
                </c:pt>
                <c:pt idx="288">
                  <c:v>0.33333333333333331</c:v>
                </c:pt>
                <c:pt idx="289">
                  <c:v>0.33333333333333331</c:v>
                </c:pt>
                <c:pt idx="290">
                  <c:v>0.33333333333333331</c:v>
                </c:pt>
                <c:pt idx="291">
                  <c:v>0.33333333333333331</c:v>
                </c:pt>
                <c:pt idx="292">
                  <c:v>0.33333333333333331</c:v>
                </c:pt>
                <c:pt idx="293">
                  <c:v>0.33333333333333331</c:v>
                </c:pt>
                <c:pt idx="294">
                  <c:v>0.33333333333333331</c:v>
                </c:pt>
                <c:pt idx="295">
                  <c:v>0.33333333333333331</c:v>
                </c:pt>
                <c:pt idx="296">
                  <c:v>0.33333333333333331</c:v>
                </c:pt>
                <c:pt idx="297">
                  <c:v>0.33333333333333331</c:v>
                </c:pt>
                <c:pt idx="298">
                  <c:v>0.33333333333333331</c:v>
                </c:pt>
                <c:pt idx="299">
                  <c:v>0.33333333333333331</c:v>
                </c:pt>
                <c:pt idx="300">
                  <c:v>0.33333333333333331</c:v>
                </c:pt>
                <c:pt idx="301">
                  <c:v>0.33333333333333331</c:v>
                </c:pt>
                <c:pt idx="302">
                  <c:v>0.33333333333333331</c:v>
                </c:pt>
                <c:pt idx="303">
                  <c:v>0.33333333333333331</c:v>
                </c:pt>
                <c:pt idx="304">
                  <c:v>0.33333333333333331</c:v>
                </c:pt>
                <c:pt idx="305">
                  <c:v>0.33333333333333331</c:v>
                </c:pt>
                <c:pt idx="306">
                  <c:v>0.33333333333333331</c:v>
                </c:pt>
                <c:pt idx="307">
                  <c:v>0.33333333333333331</c:v>
                </c:pt>
                <c:pt idx="308">
                  <c:v>0.33333333333333331</c:v>
                </c:pt>
                <c:pt idx="309">
                  <c:v>0.33333333333333331</c:v>
                </c:pt>
                <c:pt idx="310">
                  <c:v>0.33333333333333331</c:v>
                </c:pt>
                <c:pt idx="311">
                  <c:v>0.33333333333333331</c:v>
                </c:pt>
                <c:pt idx="312">
                  <c:v>0.33333333333333331</c:v>
                </c:pt>
                <c:pt idx="313">
                  <c:v>0.33333333333333331</c:v>
                </c:pt>
                <c:pt idx="314">
                  <c:v>0.33333333333333331</c:v>
                </c:pt>
                <c:pt idx="315">
                  <c:v>0.33333333333333331</c:v>
                </c:pt>
                <c:pt idx="316">
                  <c:v>0.33333333333333331</c:v>
                </c:pt>
                <c:pt idx="317">
                  <c:v>0.33333333333333331</c:v>
                </c:pt>
                <c:pt idx="318">
                  <c:v>0.33333333333333331</c:v>
                </c:pt>
                <c:pt idx="319">
                  <c:v>0.33333333333333331</c:v>
                </c:pt>
                <c:pt idx="320">
                  <c:v>0.33333333333333331</c:v>
                </c:pt>
                <c:pt idx="321">
                  <c:v>0.33333333333333331</c:v>
                </c:pt>
                <c:pt idx="322">
                  <c:v>0.33333333333333331</c:v>
                </c:pt>
                <c:pt idx="323">
                  <c:v>0.33333333333333331</c:v>
                </c:pt>
                <c:pt idx="324">
                  <c:v>0.33333333333333331</c:v>
                </c:pt>
                <c:pt idx="325">
                  <c:v>0.33333333333333331</c:v>
                </c:pt>
                <c:pt idx="326">
                  <c:v>0.33333333333333331</c:v>
                </c:pt>
                <c:pt idx="327">
                  <c:v>0.33333333333333331</c:v>
                </c:pt>
                <c:pt idx="328">
                  <c:v>0.33333333333333331</c:v>
                </c:pt>
                <c:pt idx="329">
                  <c:v>0.33333333333333331</c:v>
                </c:pt>
                <c:pt idx="330">
                  <c:v>0.33333333333333331</c:v>
                </c:pt>
                <c:pt idx="331">
                  <c:v>0.33333333333333331</c:v>
                </c:pt>
                <c:pt idx="332">
                  <c:v>0.33333333333333331</c:v>
                </c:pt>
                <c:pt idx="333">
                  <c:v>0.33333333333333331</c:v>
                </c:pt>
                <c:pt idx="334">
                  <c:v>0.33333333333333331</c:v>
                </c:pt>
                <c:pt idx="335">
                  <c:v>0.33333333333333331</c:v>
                </c:pt>
                <c:pt idx="336">
                  <c:v>0.33333333333333331</c:v>
                </c:pt>
                <c:pt idx="337">
                  <c:v>0.33333333333333331</c:v>
                </c:pt>
                <c:pt idx="338">
                  <c:v>0.33333333333333331</c:v>
                </c:pt>
                <c:pt idx="339">
                  <c:v>0.33333333333333331</c:v>
                </c:pt>
                <c:pt idx="340">
                  <c:v>0.33333333333333331</c:v>
                </c:pt>
                <c:pt idx="341">
                  <c:v>0.33333333333333331</c:v>
                </c:pt>
                <c:pt idx="342">
                  <c:v>0.33333333333333331</c:v>
                </c:pt>
                <c:pt idx="343">
                  <c:v>0.33333333333333331</c:v>
                </c:pt>
                <c:pt idx="344">
                  <c:v>0.33333333333333331</c:v>
                </c:pt>
                <c:pt idx="345">
                  <c:v>0.33333333333333331</c:v>
                </c:pt>
                <c:pt idx="346">
                  <c:v>0.33333333333333331</c:v>
                </c:pt>
                <c:pt idx="347">
                  <c:v>0.33333333333333331</c:v>
                </c:pt>
                <c:pt idx="348">
                  <c:v>0.33333333333333331</c:v>
                </c:pt>
                <c:pt idx="349">
                  <c:v>0.33333333333333331</c:v>
                </c:pt>
                <c:pt idx="350">
                  <c:v>0.33333333333333331</c:v>
                </c:pt>
                <c:pt idx="351">
                  <c:v>0.33333333333333331</c:v>
                </c:pt>
                <c:pt idx="352">
                  <c:v>0.33333333333333331</c:v>
                </c:pt>
                <c:pt idx="353">
                  <c:v>0.33333333333333331</c:v>
                </c:pt>
                <c:pt idx="354">
                  <c:v>0.33333333333333331</c:v>
                </c:pt>
                <c:pt idx="355">
                  <c:v>0.33333333333333331</c:v>
                </c:pt>
                <c:pt idx="356">
                  <c:v>0.33333333333333331</c:v>
                </c:pt>
                <c:pt idx="357">
                  <c:v>0.33333333333333331</c:v>
                </c:pt>
                <c:pt idx="358">
                  <c:v>0.33333333333333331</c:v>
                </c:pt>
                <c:pt idx="359">
                  <c:v>0.33333333333333331</c:v>
                </c:pt>
                <c:pt idx="360">
                  <c:v>0.33333333333333331</c:v>
                </c:pt>
                <c:pt idx="361">
                  <c:v>0.33333333333333331</c:v>
                </c:pt>
                <c:pt idx="362">
                  <c:v>0.33333333333333331</c:v>
                </c:pt>
                <c:pt idx="363">
                  <c:v>0.33333333333333331</c:v>
                </c:pt>
                <c:pt idx="364">
                  <c:v>0.33333333333333331</c:v>
                </c:pt>
                <c:pt idx="365">
                  <c:v>0.33333333333333331</c:v>
                </c:pt>
                <c:pt idx="366">
                  <c:v>0.33333333333333331</c:v>
                </c:pt>
                <c:pt idx="367">
                  <c:v>0.33333333333333331</c:v>
                </c:pt>
                <c:pt idx="368">
                  <c:v>0.33333333333333331</c:v>
                </c:pt>
                <c:pt idx="369">
                  <c:v>0.33333333333333331</c:v>
                </c:pt>
                <c:pt idx="370">
                  <c:v>0.33333333333333331</c:v>
                </c:pt>
                <c:pt idx="371">
                  <c:v>0.33333333333333331</c:v>
                </c:pt>
                <c:pt idx="372">
                  <c:v>0.33333333333333331</c:v>
                </c:pt>
                <c:pt idx="373">
                  <c:v>0.33333333333333331</c:v>
                </c:pt>
                <c:pt idx="374">
                  <c:v>0.33333333333333331</c:v>
                </c:pt>
                <c:pt idx="375">
                  <c:v>0.33333333333333331</c:v>
                </c:pt>
                <c:pt idx="376">
                  <c:v>0.33333333333333331</c:v>
                </c:pt>
                <c:pt idx="377">
                  <c:v>0.33333333333333331</c:v>
                </c:pt>
                <c:pt idx="378">
                  <c:v>0.33333333333333331</c:v>
                </c:pt>
                <c:pt idx="379">
                  <c:v>0.33333333333333331</c:v>
                </c:pt>
                <c:pt idx="380">
                  <c:v>0.33333333333333331</c:v>
                </c:pt>
                <c:pt idx="381">
                  <c:v>0.33333333333333331</c:v>
                </c:pt>
                <c:pt idx="382">
                  <c:v>0.33333333333333331</c:v>
                </c:pt>
                <c:pt idx="383">
                  <c:v>0.33333333333333331</c:v>
                </c:pt>
                <c:pt idx="384">
                  <c:v>0.33333333333333331</c:v>
                </c:pt>
                <c:pt idx="385">
                  <c:v>0.33333333333333331</c:v>
                </c:pt>
                <c:pt idx="386">
                  <c:v>0.33333333333333331</c:v>
                </c:pt>
                <c:pt idx="387">
                  <c:v>0.33333333333333331</c:v>
                </c:pt>
                <c:pt idx="388">
                  <c:v>0.33333333333333331</c:v>
                </c:pt>
                <c:pt idx="389">
                  <c:v>0.33333333333333331</c:v>
                </c:pt>
                <c:pt idx="390">
                  <c:v>0.33333333333333331</c:v>
                </c:pt>
                <c:pt idx="391">
                  <c:v>0.33333333333333331</c:v>
                </c:pt>
                <c:pt idx="392">
                  <c:v>0.33333333333333331</c:v>
                </c:pt>
                <c:pt idx="393">
                  <c:v>0.33333333333333331</c:v>
                </c:pt>
                <c:pt idx="394">
                  <c:v>0.33333333333333331</c:v>
                </c:pt>
                <c:pt idx="395">
                  <c:v>0.33333333333333331</c:v>
                </c:pt>
                <c:pt idx="396">
                  <c:v>0.33333333333333331</c:v>
                </c:pt>
                <c:pt idx="397">
                  <c:v>0.33333333333333331</c:v>
                </c:pt>
                <c:pt idx="398">
                  <c:v>0.33333333333333331</c:v>
                </c:pt>
                <c:pt idx="399">
                  <c:v>0.33333333333333331</c:v>
                </c:pt>
                <c:pt idx="400">
                  <c:v>0.33333333333333331</c:v>
                </c:pt>
                <c:pt idx="401">
                  <c:v>0.33333333333333331</c:v>
                </c:pt>
                <c:pt idx="402">
                  <c:v>0.33333333333333331</c:v>
                </c:pt>
                <c:pt idx="403">
                  <c:v>0.33333333333333331</c:v>
                </c:pt>
                <c:pt idx="404">
                  <c:v>0.33333333333333331</c:v>
                </c:pt>
                <c:pt idx="405">
                  <c:v>0.33333333333333331</c:v>
                </c:pt>
                <c:pt idx="406">
                  <c:v>0.33333333333333331</c:v>
                </c:pt>
                <c:pt idx="407">
                  <c:v>0.33333333333333331</c:v>
                </c:pt>
                <c:pt idx="408">
                  <c:v>0.33333333333333331</c:v>
                </c:pt>
                <c:pt idx="409">
                  <c:v>0.33333333333333331</c:v>
                </c:pt>
                <c:pt idx="410">
                  <c:v>0.33333333333333331</c:v>
                </c:pt>
                <c:pt idx="411">
                  <c:v>0.33333333333333331</c:v>
                </c:pt>
                <c:pt idx="412">
                  <c:v>0.33333333333333331</c:v>
                </c:pt>
                <c:pt idx="413">
                  <c:v>0.33333333333333331</c:v>
                </c:pt>
                <c:pt idx="414">
                  <c:v>0.33333333333333331</c:v>
                </c:pt>
                <c:pt idx="415">
                  <c:v>0.33333333333333331</c:v>
                </c:pt>
                <c:pt idx="416">
                  <c:v>0.33333333333333331</c:v>
                </c:pt>
                <c:pt idx="417">
                  <c:v>0.33333333333333331</c:v>
                </c:pt>
                <c:pt idx="418">
                  <c:v>0.33333333333333331</c:v>
                </c:pt>
                <c:pt idx="419">
                  <c:v>0.33333333333333331</c:v>
                </c:pt>
                <c:pt idx="420">
                  <c:v>0.33333333333333331</c:v>
                </c:pt>
                <c:pt idx="421">
                  <c:v>0.33333333333333331</c:v>
                </c:pt>
                <c:pt idx="422">
                  <c:v>0.33333333333333331</c:v>
                </c:pt>
                <c:pt idx="423">
                  <c:v>0.33333333333333331</c:v>
                </c:pt>
                <c:pt idx="424">
                  <c:v>0.33333333333333331</c:v>
                </c:pt>
                <c:pt idx="425">
                  <c:v>0.33333333333333331</c:v>
                </c:pt>
                <c:pt idx="426">
                  <c:v>0.33333333333333331</c:v>
                </c:pt>
                <c:pt idx="427">
                  <c:v>0.33333333333333331</c:v>
                </c:pt>
                <c:pt idx="428">
                  <c:v>0.33333333333333331</c:v>
                </c:pt>
                <c:pt idx="429">
                  <c:v>0.33333333333333331</c:v>
                </c:pt>
                <c:pt idx="430">
                  <c:v>0.33333333333333331</c:v>
                </c:pt>
                <c:pt idx="431">
                  <c:v>0.33333333333333331</c:v>
                </c:pt>
                <c:pt idx="432">
                  <c:v>0.33333333333333331</c:v>
                </c:pt>
                <c:pt idx="433">
                  <c:v>0.33333333333333331</c:v>
                </c:pt>
                <c:pt idx="434">
                  <c:v>0.33333333333333331</c:v>
                </c:pt>
                <c:pt idx="435">
                  <c:v>0.33333333333333331</c:v>
                </c:pt>
                <c:pt idx="436">
                  <c:v>0.33333333333333331</c:v>
                </c:pt>
                <c:pt idx="437">
                  <c:v>0.33333333333333331</c:v>
                </c:pt>
                <c:pt idx="438">
                  <c:v>0.33333333333333331</c:v>
                </c:pt>
                <c:pt idx="439">
                  <c:v>0.33333333333333331</c:v>
                </c:pt>
                <c:pt idx="440">
                  <c:v>0.33333333333333331</c:v>
                </c:pt>
                <c:pt idx="441">
                  <c:v>0.33333333333333331</c:v>
                </c:pt>
                <c:pt idx="442">
                  <c:v>0.33333333333333331</c:v>
                </c:pt>
                <c:pt idx="443">
                  <c:v>0.33333333333333331</c:v>
                </c:pt>
                <c:pt idx="444">
                  <c:v>0.33333333333333331</c:v>
                </c:pt>
                <c:pt idx="445">
                  <c:v>0.33333333333333331</c:v>
                </c:pt>
                <c:pt idx="446">
                  <c:v>0.33333333333333331</c:v>
                </c:pt>
                <c:pt idx="447">
                  <c:v>0.33333333333333331</c:v>
                </c:pt>
                <c:pt idx="448">
                  <c:v>0.33333333333333331</c:v>
                </c:pt>
                <c:pt idx="449">
                  <c:v>0.33333333333333331</c:v>
                </c:pt>
                <c:pt idx="450">
                  <c:v>0.33333333333333331</c:v>
                </c:pt>
                <c:pt idx="451">
                  <c:v>0.33333333333333331</c:v>
                </c:pt>
                <c:pt idx="452">
                  <c:v>0.33333333333333331</c:v>
                </c:pt>
                <c:pt idx="453">
                  <c:v>0.33333333333333331</c:v>
                </c:pt>
                <c:pt idx="454">
                  <c:v>0.33333333333333331</c:v>
                </c:pt>
                <c:pt idx="455">
                  <c:v>0.33333333333333331</c:v>
                </c:pt>
                <c:pt idx="456">
                  <c:v>0.33333333333333331</c:v>
                </c:pt>
                <c:pt idx="457">
                  <c:v>0.33333333333333331</c:v>
                </c:pt>
                <c:pt idx="458">
                  <c:v>0.33333333333333331</c:v>
                </c:pt>
                <c:pt idx="459">
                  <c:v>0.33333333333333331</c:v>
                </c:pt>
                <c:pt idx="460">
                  <c:v>0.33333333333333331</c:v>
                </c:pt>
                <c:pt idx="461">
                  <c:v>0.33333333333333331</c:v>
                </c:pt>
                <c:pt idx="462">
                  <c:v>0.33333333333333331</c:v>
                </c:pt>
                <c:pt idx="463">
                  <c:v>0.33333333333333331</c:v>
                </c:pt>
                <c:pt idx="464">
                  <c:v>0.33333333333333331</c:v>
                </c:pt>
                <c:pt idx="465">
                  <c:v>0.33333333333333331</c:v>
                </c:pt>
                <c:pt idx="466">
                  <c:v>0.33333333333333331</c:v>
                </c:pt>
                <c:pt idx="467">
                  <c:v>0.33333333333333331</c:v>
                </c:pt>
                <c:pt idx="468">
                  <c:v>0.33333333333333331</c:v>
                </c:pt>
                <c:pt idx="469">
                  <c:v>0.33333333333333331</c:v>
                </c:pt>
                <c:pt idx="470">
                  <c:v>0.33333333333333331</c:v>
                </c:pt>
                <c:pt idx="471">
                  <c:v>0.33333333333333331</c:v>
                </c:pt>
                <c:pt idx="472">
                  <c:v>0.33333333333333331</c:v>
                </c:pt>
                <c:pt idx="473">
                  <c:v>0.33333333333333331</c:v>
                </c:pt>
                <c:pt idx="474">
                  <c:v>0.33333333333333331</c:v>
                </c:pt>
                <c:pt idx="475">
                  <c:v>0.33333333333333331</c:v>
                </c:pt>
                <c:pt idx="476">
                  <c:v>0.33333333333333331</c:v>
                </c:pt>
                <c:pt idx="477">
                  <c:v>0.33333333333333331</c:v>
                </c:pt>
                <c:pt idx="478">
                  <c:v>0.33333333333333331</c:v>
                </c:pt>
                <c:pt idx="479">
                  <c:v>0.33333333333333331</c:v>
                </c:pt>
                <c:pt idx="480">
                  <c:v>0.33333333333333331</c:v>
                </c:pt>
                <c:pt idx="481">
                  <c:v>0.33333333333333331</c:v>
                </c:pt>
                <c:pt idx="482">
                  <c:v>0.33333333333333331</c:v>
                </c:pt>
                <c:pt idx="483">
                  <c:v>0.33333333333333331</c:v>
                </c:pt>
                <c:pt idx="484">
                  <c:v>0.33333333333333331</c:v>
                </c:pt>
                <c:pt idx="485">
                  <c:v>0.33333333333333331</c:v>
                </c:pt>
                <c:pt idx="486">
                  <c:v>0.33333333333333331</c:v>
                </c:pt>
                <c:pt idx="487">
                  <c:v>0.33333333333333331</c:v>
                </c:pt>
                <c:pt idx="488">
                  <c:v>0.33333333333333331</c:v>
                </c:pt>
                <c:pt idx="489">
                  <c:v>0.33333333333333331</c:v>
                </c:pt>
                <c:pt idx="490">
                  <c:v>0.33333333333333331</c:v>
                </c:pt>
                <c:pt idx="491">
                  <c:v>0.33333333333333331</c:v>
                </c:pt>
                <c:pt idx="492">
                  <c:v>0.33333333333333331</c:v>
                </c:pt>
                <c:pt idx="493">
                  <c:v>0.33333333333333331</c:v>
                </c:pt>
                <c:pt idx="494">
                  <c:v>0.33333333333333331</c:v>
                </c:pt>
                <c:pt idx="495">
                  <c:v>0.33333333333333331</c:v>
                </c:pt>
                <c:pt idx="496">
                  <c:v>0.33333333333333331</c:v>
                </c:pt>
                <c:pt idx="497">
                  <c:v>0.33333333333333331</c:v>
                </c:pt>
                <c:pt idx="498">
                  <c:v>0.33333333333333331</c:v>
                </c:pt>
                <c:pt idx="499">
                  <c:v>0.33333333333333331</c:v>
                </c:pt>
                <c:pt idx="500">
                  <c:v>0.33333333333333331</c:v>
                </c:pt>
                <c:pt idx="501">
                  <c:v>0.33333333333333331</c:v>
                </c:pt>
                <c:pt idx="502">
                  <c:v>0.33333333333333331</c:v>
                </c:pt>
                <c:pt idx="503">
                  <c:v>0.33333333333333331</c:v>
                </c:pt>
                <c:pt idx="504">
                  <c:v>0.33333333333333331</c:v>
                </c:pt>
                <c:pt idx="505">
                  <c:v>0.33333333333333331</c:v>
                </c:pt>
                <c:pt idx="506">
                  <c:v>0.33333333333333331</c:v>
                </c:pt>
                <c:pt idx="507">
                  <c:v>0.33333333333333331</c:v>
                </c:pt>
                <c:pt idx="508">
                  <c:v>0.33333333333333331</c:v>
                </c:pt>
                <c:pt idx="509">
                  <c:v>0.33333333333333331</c:v>
                </c:pt>
                <c:pt idx="510">
                  <c:v>0.33333333333333331</c:v>
                </c:pt>
                <c:pt idx="511">
                  <c:v>0.33333333333333331</c:v>
                </c:pt>
                <c:pt idx="512">
                  <c:v>0.33333333333333331</c:v>
                </c:pt>
                <c:pt idx="513">
                  <c:v>0.33333333333333331</c:v>
                </c:pt>
                <c:pt idx="514">
                  <c:v>0.33333333333333331</c:v>
                </c:pt>
                <c:pt idx="515">
                  <c:v>0.33333333333333331</c:v>
                </c:pt>
                <c:pt idx="516">
                  <c:v>0.33333333333333331</c:v>
                </c:pt>
                <c:pt idx="517">
                  <c:v>0.33333333333333331</c:v>
                </c:pt>
                <c:pt idx="518">
                  <c:v>0.33333333333333331</c:v>
                </c:pt>
                <c:pt idx="519">
                  <c:v>0.33333333333333331</c:v>
                </c:pt>
                <c:pt idx="520">
                  <c:v>0.33333333333333331</c:v>
                </c:pt>
                <c:pt idx="521">
                  <c:v>0.33333333333333331</c:v>
                </c:pt>
                <c:pt idx="522">
                  <c:v>0.33333333333333331</c:v>
                </c:pt>
                <c:pt idx="523">
                  <c:v>0.33333333333333331</c:v>
                </c:pt>
                <c:pt idx="524">
                  <c:v>0.33333333333333331</c:v>
                </c:pt>
                <c:pt idx="525">
                  <c:v>0.33333333333333331</c:v>
                </c:pt>
                <c:pt idx="526">
                  <c:v>0.33333333333333331</c:v>
                </c:pt>
                <c:pt idx="527">
                  <c:v>0.33333333333333331</c:v>
                </c:pt>
                <c:pt idx="528">
                  <c:v>0.33333333333333331</c:v>
                </c:pt>
                <c:pt idx="529">
                  <c:v>0.33333333333333331</c:v>
                </c:pt>
                <c:pt idx="530">
                  <c:v>0.33333333333333331</c:v>
                </c:pt>
                <c:pt idx="531">
                  <c:v>0.33333333333333331</c:v>
                </c:pt>
                <c:pt idx="532">
                  <c:v>0.33333333333333331</c:v>
                </c:pt>
                <c:pt idx="533">
                  <c:v>0.33333333333333331</c:v>
                </c:pt>
                <c:pt idx="534">
                  <c:v>0.33333333333333331</c:v>
                </c:pt>
                <c:pt idx="535">
                  <c:v>0.33333333333333331</c:v>
                </c:pt>
                <c:pt idx="536">
                  <c:v>0.33333333333333331</c:v>
                </c:pt>
                <c:pt idx="537">
                  <c:v>0.33333333333333331</c:v>
                </c:pt>
                <c:pt idx="538">
                  <c:v>0.33333333333333331</c:v>
                </c:pt>
                <c:pt idx="539">
                  <c:v>0.33333333333333331</c:v>
                </c:pt>
                <c:pt idx="540">
                  <c:v>0.33333333333333331</c:v>
                </c:pt>
                <c:pt idx="541">
                  <c:v>0.33333333333333331</c:v>
                </c:pt>
                <c:pt idx="542">
                  <c:v>0.33333333333333331</c:v>
                </c:pt>
                <c:pt idx="543">
                  <c:v>0.33333333333333331</c:v>
                </c:pt>
                <c:pt idx="544">
                  <c:v>0.33333333333333331</c:v>
                </c:pt>
                <c:pt idx="545">
                  <c:v>0.33333333333333331</c:v>
                </c:pt>
                <c:pt idx="546">
                  <c:v>0.33333333333333331</c:v>
                </c:pt>
                <c:pt idx="547">
                  <c:v>0.33333333333333331</c:v>
                </c:pt>
                <c:pt idx="548">
                  <c:v>0.33333333333333331</c:v>
                </c:pt>
                <c:pt idx="549">
                  <c:v>0.33333333333333331</c:v>
                </c:pt>
                <c:pt idx="550">
                  <c:v>0.33333333333333331</c:v>
                </c:pt>
                <c:pt idx="551">
                  <c:v>0.33333333333333331</c:v>
                </c:pt>
                <c:pt idx="552">
                  <c:v>0.33333333333333331</c:v>
                </c:pt>
                <c:pt idx="553">
                  <c:v>0.33333333333333331</c:v>
                </c:pt>
                <c:pt idx="554">
                  <c:v>0.33333333333333331</c:v>
                </c:pt>
                <c:pt idx="555">
                  <c:v>0.33333333333333331</c:v>
                </c:pt>
                <c:pt idx="556">
                  <c:v>0.33333333333333331</c:v>
                </c:pt>
                <c:pt idx="557">
                  <c:v>0.33333333333333331</c:v>
                </c:pt>
                <c:pt idx="558">
                  <c:v>0.33333333333333331</c:v>
                </c:pt>
                <c:pt idx="559">
                  <c:v>0.33333333333333331</c:v>
                </c:pt>
                <c:pt idx="560">
                  <c:v>0.33333333333333331</c:v>
                </c:pt>
                <c:pt idx="561">
                  <c:v>0.33333333333333331</c:v>
                </c:pt>
                <c:pt idx="562">
                  <c:v>0.33333333333333331</c:v>
                </c:pt>
                <c:pt idx="563">
                  <c:v>0.33333333333333331</c:v>
                </c:pt>
                <c:pt idx="564">
                  <c:v>0.33333333333333331</c:v>
                </c:pt>
                <c:pt idx="565">
                  <c:v>0.33333333333333331</c:v>
                </c:pt>
                <c:pt idx="566">
                  <c:v>0.33333333333333331</c:v>
                </c:pt>
                <c:pt idx="567">
                  <c:v>0.33333333333333331</c:v>
                </c:pt>
                <c:pt idx="568">
                  <c:v>0.33333333333333331</c:v>
                </c:pt>
                <c:pt idx="569">
                  <c:v>0.33333333333333331</c:v>
                </c:pt>
                <c:pt idx="570">
                  <c:v>0.33333333333333331</c:v>
                </c:pt>
                <c:pt idx="571">
                  <c:v>0.33333333333333331</c:v>
                </c:pt>
                <c:pt idx="572">
                  <c:v>0.33333333333333331</c:v>
                </c:pt>
                <c:pt idx="573">
                  <c:v>0.33333333333333331</c:v>
                </c:pt>
                <c:pt idx="574">
                  <c:v>0.33333333333333331</c:v>
                </c:pt>
                <c:pt idx="575">
                  <c:v>0.33333333333333331</c:v>
                </c:pt>
                <c:pt idx="576">
                  <c:v>0.33333333333333331</c:v>
                </c:pt>
                <c:pt idx="577">
                  <c:v>0.33333333333333331</c:v>
                </c:pt>
                <c:pt idx="578">
                  <c:v>0.33333333333333331</c:v>
                </c:pt>
                <c:pt idx="579">
                  <c:v>0.33333333333333331</c:v>
                </c:pt>
                <c:pt idx="580">
                  <c:v>0.33333333333333331</c:v>
                </c:pt>
                <c:pt idx="581">
                  <c:v>0.33333333333333331</c:v>
                </c:pt>
                <c:pt idx="582">
                  <c:v>0.33333333333333331</c:v>
                </c:pt>
                <c:pt idx="583">
                  <c:v>0.33333333333333331</c:v>
                </c:pt>
                <c:pt idx="584">
                  <c:v>0.33333333333333331</c:v>
                </c:pt>
                <c:pt idx="585">
                  <c:v>0.33333333333333331</c:v>
                </c:pt>
                <c:pt idx="586">
                  <c:v>0.33333333333333331</c:v>
                </c:pt>
                <c:pt idx="587">
                  <c:v>0.33333333333333331</c:v>
                </c:pt>
                <c:pt idx="588">
                  <c:v>0.33333333333333331</c:v>
                </c:pt>
                <c:pt idx="589">
                  <c:v>0.33333333333333331</c:v>
                </c:pt>
                <c:pt idx="590">
                  <c:v>0.33333333333333331</c:v>
                </c:pt>
                <c:pt idx="591">
                  <c:v>0.33333333333333331</c:v>
                </c:pt>
                <c:pt idx="592">
                  <c:v>0.33333333333333331</c:v>
                </c:pt>
                <c:pt idx="593">
                  <c:v>0.33333333333333331</c:v>
                </c:pt>
                <c:pt idx="594">
                  <c:v>0.33333333333333331</c:v>
                </c:pt>
                <c:pt idx="595">
                  <c:v>0.33333333333333331</c:v>
                </c:pt>
                <c:pt idx="596">
                  <c:v>0.33333333333333331</c:v>
                </c:pt>
                <c:pt idx="597">
                  <c:v>0.33333333333333331</c:v>
                </c:pt>
                <c:pt idx="598">
                  <c:v>0.33333333333333331</c:v>
                </c:pt>
                <c:pt idx="599">
                  <c:v>0.33333333333333331</c:v>
                </c:pt>
                <c:pt idx="600">
                  <c:v>0.33333333333333331</c:v>
                </c:pt>
                <c:pt idx="601">
                  <c:v>0.33333333333333331</c:v>
                </c:pt>
                <c:pt idx="602">
                  <c:v>0.33333333333333331</c:v>
                </c:pt>
                <c:pt idx="603">
                  <c:v>0.33333333333333331</c:v>
                </c:pt>
                <c:pt idx="604">
                  <c:v>0.33333333333333331</c:v>
                </c:pt>
                <c:pt idx="605">
                  <c:v>0.33333333333333331</c:v>
                </c:pt>
                <c:pt idx="606">
                  <c:v>0.33333333333333331</c:v>
                </c:pt>
                <c:pt idx="607">
                  <c:v>0.33333333333333331</c:v>
                </c:pt>
                <c:pt idx="608">
                  <c:v>0.33333333333333331</c:v>
                </c:pt>
                <c:pt idx="609">
                  <c:v>0.33333333333333331</c:v>
                </c:pt>
                <c:pt idx="610">
                  <c:v>0.33333333333333331</c:v>
                </c:pt>
                <c:pt idx="611">
                  <c:v>0.33333333333333331</c:v>
                </c:pt>
                <c:pt idx="612">
                  <c:v>0.33333333333333331</c:v>
                </c:pt>
                <c:pt idx="613">
                  <c:v>0.33333333333333331</c:v>
                </c:pt>
                <c:pt idx="614">
                  <c:v>0.33333333333333331</c:v>
                </c:pt>
                <c:pt idx="615">
                  <c:v>0.33333333333333331</c:v>
                </c:pt>
                <c:pt idx="616">
                  <c:v>0.33333333333333331</c:v>
                </c:pt>
                <c:pt idx="617">
                  <c:v>0.33333333333333331</c:v>
                </c:pt>
                <c:pt idx="618">
                  <c:v>0.33333333333333331</c:v>
                </c:pt>
                <c:pt idx="619">
                  <c:v>0.33333333333333331</c:v>
                </c:pt>
                <c:pt idx="620">
                  <c:v>0.33333333333333331</c:v>
                </c:pt>
                <c:pt idx="621">
                  <c:v>0.33333333333333331</c:v>
                </c:pt>
                <c:pt idx="622">
                  <c:v>0.33333333333333331</c:v>
                </c:pt>
                <c:pt idx="623">
                  <c:v>0.33333333333333331</c:v>
                </c:pt>
                <c:pt idx="624">
                  <c:v>0.33333333333333331</c:v>
                </c:pt>
                <c:pt idx="625">
                  <c:v>0.33333333333333331</c:v>
                </c:pt>
                <c:pt idx="626">
                  <c:v>0.33333333333333331</c:v>
                </c:pt>
                <c:pt idx="627">
                  <c:v>0.33333333333333331</c:v>
                </c:pt>
                <c:pt idx="628">
                  <c:v>0.33333333333333331</c:v>
                </c:pt>
                <c:pt idx="629">
                  <c:v>0.33333333333333331</c:v>
                </c:pt>
                <c:pt idx="630">
                  <c:v>0.33333333333333331</c:v>
                </c:pt>
                <c:pt idx="631">
                  <c:v>0.33333333333333331</c:v>
                </c:pt>
                <c:pt idx="632">
                  <c:v>0.33333333333333331</c:v>
                </c:pt>
                <c:pt idx="633">
                  <c:v>0.33333333333333331</c:v>
                </c:pt>
                <c:pt idx="634">
                  <c:v>0.33333333333333331</c:v>
                </c:pt>
                <c:pt idx="635">
                  <c:v>0.33333333333333331</c:v>
                </c:pt>
                <c:pt idx="636">
                  <c:v>0.33333333333333331</c:v>
                </c:pt>
                <c:pt idx="637">
                  <c:v>0.33333333333333331</c:v>
                </c:pt>
                <c:pt idx="638">
                  <c:v>0.33333333333333331</c:v>
                </c:pt>
                <c:pt idx="639">
                  <c:v>0.33333333333333331</c:v>
                </c:pt>
                <c:pt idx="640">
                  <c:v>0.33333333333333331</c:v>
                </c:pt>
                <c:pt idx="641">
                  <c:v>0.33333333333333331</c:v>
                </c:pt>
                <c:pt idx="642">
                  <c:v>0.33333333333333331</c:v>
                </c:pt>
                <c:pt idx="643">
                  <c:v>0.33333333333333331</c:v>
                </c:pt>
                <c:pt idx="644">
                  <c:v>0.33333333333333331</c:v>
                </c:pt>
                <c:pt idx="645">
                  <c:v>0.33333333333333331</c:v>
                </c:pt>
                <c:pt idx="646">
                  <c:v>0.33333333333333331</c:v>
                </c:pt>
                <c:pt idx="647">
                  <c:v>0.33333333333333331</c:v>
                </c:pt>
                <c:pt idx="648">
                  <c:v>0.33333333333333331</c:v>
                </c:pt>
                <c:pt idx="649">
                  <c:v>0.33333333333333331</c:v>
                </c:pt>
                <c:pt idx="650">
                  <c:v>0.33333333333333331</c:v>
                </c:pt>
                <c:pt idx="651">
                  <c:v>0.33333333333333331</c:v>
                </c:pt>
                <c:pt idx="652">
                  <c:v>0.33333333333333331</c:v>
                </c:pt>
                <c:pt idx="653">
                  <c:v>0.33333333333333331</c:v>
                </c:pt>
                <c:pt idx="654">
                  <c:v>0.33333333333333331</c:v>
                </c:pt>
                <c:pt idx="655">
                  <c:v>0.33333333333333331</c:v>
                </c:pt>
                <c:pt idx="656">
                  <c:v>0.33333333333333331</c:v>
                </c:pt>
                <c:pt idx="657">
                  <c:v>0.33333333333333331</c:v>
                </c:pt>
                <c:pt idx="658">
                  <c:v>0.33333333333333331</c:v>
                </c:pt>
                <c:pt idx="659">
                  <c:v>0.33333333333333331</c:v>
                </c:pt>
                <c:pt idx="660">
                  <c:v>0.33333333333333331</c:v>
                </c:pt>
                <c:pt idx="661">
                  <c:v>0.33333333333333331</c:v>
                </c:pt>
                <c:pt idx="662">
                  <c:v>0.33333333333333331</c:v>
                </c:pt>
                <c:pt idx="663">
                  <c:v>0.33333333333333331</c:v>
                </c:pt>
                <c:pt idx="664">
                  <c:v>0.33333333333333331</c:v>
                </c:pt>
                <c:pt idx="665">
                  <c:v>0.33333333333333331</c:v>
                </c:pt>
                <c:pt idx="666">
                  <c:v>0.33333333333333331</c:v>
                </c:pt>
                <c:pt idx="667">
                  <c:v>0.33333333333333331</c:v>
                </c:pt>
                <c:pt idx="668">
                  <c:v>0.33333333333333331</c:v>
                </c:pt>
                <c:pt idx="669">
                  <c:v>0.33333333333333331</c:v>
                </c:pt>
                <c:pt idx="670">
                  <c:v>0.33333333333333331</c:v>
                </c:pt>
                <c:pt idx="671">
                  <c:v>0.33333333333333331</c:v>
                </c:pt>
                <c:pt idx="672">
                  <c:v>0.33333333333333331</c:v>
                </c:pt>
                <c:pt idx="673">
                  <c:v>0.33333333333333331</c:v>
                </c:pt>
                <c:pt idx="674">
                  <c:v>0.33333333333333331</c:v>
                </c:pt>
                <c:pt idx="675">
                  <c:v>0.33333333333333331</c:v>
                </c:pt>
                <c:pt idx="676">
                  <c:v>0.33333333333333331</c:v>
                </c:pt>
                <c:pt idx="677">
                  <c:v>0.33333333333333331</c:v>
                </c:pt>
                <c:pt idx="678">
                  <c:v>0.33333333333333331</c:v>
                </c:pt>
                <c:pt idx="679">
                  <c:v>0.33333333333333331</c:v>
                </c:pt>
                <c:pt idx="680">
                  <c:v>0.33333333333333331</c:v>
                </c:pt>
                <c:pt idx="681">
                  <c:v>0.33333333333333331</c:v>
                </c:pt>
                <c:pt idx="682">
                  <c:v>0.33333333333333331</c:v>
                </c:pt>
                <c:pt idx="683">
                  <c:v>0.33333333333333331</c:v>
                </c:pt>
                <c:pt idx="684">
                  <c:v>0.33333333333333331</c:v>
                </c:pt>
                <c:pt idx="685">
                  <c:v>0.33333333333333331</c:v>
                </c:pt>
                <c:pt idx="686">
                  <c:v>0.33333333333333331</c:v>
                </c:pt>
                <c:pt idx="687">
                  <c:v>0.33333333333333331</c:v>
                </c:pt>
                <c:pt idx="688">
                  <c:v>0.33333333333333331</c:v>
                </c:pt>
                <c:pt idx="689">
                  <c:v>0.33333333333333331</c:v>
                </c:pt>
                <c:pt idx="690">
                  <c:v>0.33333333333333331</c:v>
                </c:pt>
                <c:pt idx="691">
                  <c:v>0.33333333333333331</c:v>
                </c:pt>
                <c:pt idx="692">
                  <c:v>0.33333333333333331</c:v>
                </c:pt>
                <c:pt idx="693">
                  <c:v>0.33333333333333331</c:v>
                </c:pt>
                <c:pt idx="694">
                  <c:v>0.33333333333333331</c:v>
                </c:pt>
                <c:pt idx="695">
                  <c:v>0.33333333333333331</c:v>
                </c:pt>
                <c:pt idx="696">
                  <c:v>0.33333333333333331</c:v>
                </c:pt>
                <c:pt idx="697">
                  <c:v>0.33333333333333331</c:v>
                </c:pt>
                <c:pt idx="698">
                  <c:v>0.33333333333333331</c:v>
                </c:pt>
                <c:pt idx="699">
                  <c:v>0.33333333333333331</c:v>
                </c:pt>
                <c:pt idx="700">
                  <c:v>0.33333333333333331</c:v>
                </c:pt>
                <c:pt idx="701">
                  <c:v>0.33333333333333331</c:v>
                </c:pt>
                <c:pt idx="702">
                  <c:v>0.33333333333333331</c:v>
                </c:pt>
                <c:pt idx="703">
                  <c:v>0.33333333333333331</c:v>
                </c:pt>
                <c:pt idx="704">
                  <c:v>0.33333333333333331</c:v>
                </c:pt>
                <c:pt idx="705">
                  <c:v>0.33333333333333331</c:v>
                </c:pt>
                <c:pt idx="706">
                  <c:v>0.33333333333333331</c:v>
                </c:pt>
                <c:pt idx="707">
                  <c:v>0.33333333333333331</c:v>
                </c:pt>
                <c:pt idx="708">
                  <c:v>0.33333333333333331</c:v>
                </c:pt>
                <c:pt idx="709">
                  <c:v>0.33333333333333331</c:v>
                </c:pt>
                <c:pt idx="710">
                  <c:v>0.33333333333333331</c:v>
                </c:pt>
                <c:pt idx="711">
                  <c:v>0.33333333333333331</c:v>
                </c:pt>
                <c:pt idx="712">
                  <c:v>0.33333333333333331</c:v>
                </c:pt>
                <c:pt idx="713">
                  <c:v>0.33333333333333331</c:v>
                </c:pt>
                <c:pt idx="714">
                  <c:v>0.33333333333333331</c:v>
                </c:pt>
                <c:pt idx="715">
                  <c:v>0.33333333333333331</c:v>
                </c:pt>
                <c:pt idx="716">
                  <c:v>0.33333333333333331</c:v>
                </c:pt>
                <c:pt idx="717">
                  <c:v>0.33333333333333331</c:v>
                </c:pt>
                <c:pt idx="718">
                  <c:v>0.33333333333333331</c:v>
                </c:pt>
                <c:pt idx="719">
                  <c:v>0.33333333333333331</c:v>
                </c:pt>
                <c:pt idx="720">
                  <c:v>0.33333333333333331</c:v>
                </c:pt>
                <c:pt idx="721">
                  <c:v>0.33333333333333331</c:v>
                </c:pt>
                <c:pt idx="722">
                  <c:v>0.33333333333333331</c:v>
                </c:pt>
                <c:pt idx="723">
                  <c:v>0.33333333333333331</c:v>
                </c:pt>
                <c:pt idx="724">
                  <c:v>0.33333333333333331</c:v>
                </c:pt>
                <c:pt idx="725">
                  <c:v>0.33333333333333331</c:v>
                </c:pt>
                <c:pt idx="726">
                  <c:v>0.33333333333333331</c:v>
                </c:pt>
                <c:pt idx="727">
                  <c:v>0.33333333333333331</c:v>
                </c:pt>
                <c:pt idx="728">
                  <c:v>0.33333333333333331</c:v>
                </c:pt>
                <c:pt idx="729">
                  <c:v>0.33333333333333331</c:v>
                </c:pt>
                <c:pt idx="730">
                  <c:v>0.33333333333333331</c:v>
                </c:pt>
                <c:pt idx="731">
                  <c:v>0.33333333333333331</c:v>
                </c:pt>
                <c:pt idx="732">
                  <c:v>0.33333333333333331</c:v>
                </c:pt>
                <c:pt idx="733">
                  <c:v>0.33333333333333331</c:v>
                </c:pt>
                <c:pt idx="734">
                  <c:v>0.33333333333333331</c:v>
                </c:pt>
                <c:pt idx="735">
                  <c:v>0.33333333333333331</c:v>
                </c:pt>
                <c:pt idx="736">
                  <c:v>0.33333333333333331</c:v>
                </c:pt>
                <c:pt idx="737">
                  <c:v>0.33333333333333331</c:v>
                </c:pt>
                <c:pt idx="738">
                  <c:v>0.33333333333333331</c:v>
                </c:pt>
                <c:pt idx="739">
                  <c:v>0.33333333333333331</c:v>
                </c:pt>
                <c:pt idx="740">
                  <c:v>0.33333333333333331</c:v>
                </c:pt>
                <c:pt idx="741">
                  <c:v>0.33333333333333331</c:v>
                </c:pt>
                <c:pt idx="742">
                  <c:v>0.33333333333333331</c:v>
                </c:pt>
                <c:pt idx="743">
                  <c:v>0.33333333333333331</c:v>
                </c:pt>
                <c:pt idx="744">
                  <c:v>0.33333333333333331</c:v>
                </c:pt>
                <c:pt idx="745">
                  <c:v>0.33333333333333331</c:v>
                </c:pt>
                <c:pt idx="746">
                  <c:v>0.33333333333333331</c:v>
                </c:pt>
                <c:pt idx="747">
                  <c:v>0.33333333333333331</c:v>
                </c:pt>
                <c:pt idx="748">
                  <c:v>0.33333333333333331</c:v>
                </c:pt>
                <c:pt idx="749">
                  <c:v>0.33333333333333331</c:v>
                </c:pt>
                <c:pt idx="750">
                  <c:v>0.33333333333333331</c:v>
                </c:pt>
                <c:pt idx="751">
                  <c:v>0.33333333333333331</c:v>
                </c:pt>
                <c:pt idx="752">
                  <c:v>0.33333333333333331</c:v>
                </c:pt>
                <c:pt idx="753">
                  <c:v>0.33333333333333331</c:v>
                </c:pt>
                <c:pt idx="754">
                  <c:v>0.33333333333333331</c:v>
                </c:pt>
                <c:pt idx="755">
                  <c:v>0.33333333333333331</c:v>
                </c:pt>
                <c:pt idx="756">
                  <c:v>0.33333333333333331</c:v>
                </c:pt>
                <c:pt idx="757">
                  <c:v>0.33333333333333331</c:v>
                </c:pt>
                <c:pt idx="758">
                  <c:v>0.33333333333333331</c:v>
                </c:pt>
                <c:pt idx="759">
                  <c:v>0.33333333333333331</c:v>
                </c:pt>
                <c:pt idx="760">
                  <c:v>0.33333333333333331</c:v>
                </c:pt>
                <c:pt idx="761">
                  <c:v>0.33333333333333331</c:v>
                </c:pt>
                <c:pt idx="762">
                  <c:v>0.33333333333333331</c:v>
                </c:pt>
                <c:pt idx="763">
                  <c:v>0.33333333333333331</c:v>
                </c:pt>
                <c:pt idx="764">
                  <c:v>0.33333333333333331</c:v>
                </c:pt>
                <c:pt idx="765">
                  <c:v>0.33333333333333331</c:v>
                </c:pt>
                <c:pt idx="766">
                  <c:v>0.33333333333333331</c:v>
                </c:pt>
                <c:pt idx="767">
                  <c:v>0.33333333333333331</c:v>
                </c:pt>
                <c:pt idx="768">
                  <c:v>0.33333333333333331</c:v>
                </c:pt>
                <c:pt idx="769">
                  <c:v>0.33333333333333331</c:v>
                </c:pt>
                <c:pt idx="770">
                  <c:v>0.33333333333333331</c:v>
                </c:pt>
                <c:pt idx="771">
                  <c:v>0.33333333333333331</c:v>
                </c:pt>
                <c:pt idx="772">
                  <c:v>0.33333333333333331</c:v>
                </c:pt>
                <c:pt idx="773">
                  <c:v>0.33333333333333331</c:v>
                </c:pt>
                <c:pt idx="774">
                  <c:v>0.33333333333333331</c:v>
                </c:pt>
                <c:pt idx="775">
                  <c:v>0.33333333333333331</c:v>
                </c:pt>
                <c:pt idx="776">
                  <c:v>0.33333333333333331</c:v>
                </c:pt>
                <c:pt idx="777">
                  <c:v>0.33333333333333331</c:v>
                </c:pt>
                <c:pt idx="778">
                  <c:v>0.33333333333333331</c:v>
                </c:pt>
                <c:pt idx="779">
                  <c:v>0.33333333333333331</c:v>
                </c:pt>
                <c:pt idx="780">
                  <c:v>0.33333333333333331</c:v>
                </c:pt>
                <c:pt idx="781">
                  <c:v>0.33333333333333331</c:v>
                </c:pt>
                <c:pt idx="782">
                  <c:v>0.33333333333333331</c:v>
                </c:pt>
                <c:pt idx="783">
                  <c:v>0.33333333333333331</c:v>
                </c:pt>
                <c:pt idx="784">
                  <c:v>0.33333333333333331</c:v>
                </c:pt>
                <c:pt idx="785">
                  <c:v>0.33333333333333331</c:v>
                </c:pt>
                <c:pt idx="786">
                  <c:v>0.33333333333333331</c:v>
                </c:pt>
                <c:pt idx="787">
                  <c:v>0.33333333333333331</c:v>
                </c:pt>
                <c:pt idx="788">
                  <c:v>0.33333333333333331</c:v>
                </c:pt>
                <c:pt idx="789">
                  <c:v>0.33333333333333331</c:v>
                </c:pt>
                <c:pt idx="790">
                  <c:v>0.33333333333333331</c:v>
                </c:pt>
                <c:pt idx="791">
                  <c:v>0.33333333333333331</c:v>
                </c:pt>
                <c:pt idx="792">
                  <c:v>0.33333333333333331</c:v>
                </c:pt>
                <c:pt idx="793">
                  <c:v>0.33333333333333331</c:v>
                </c:pt>
                <c:pt idx="794">
                  <c:v>0.33333333333333331</c:v>
                </c:pt>
                <c:pt idx="795">
                  <c:v>0.33333333333333331</c:v>
                </c:pt>
                <c:pt idx="796">
                  <c:v>0.33333333333333331</c:v>
                </c:pt>
                <c:pt idx="797">
                  <c:v>0.33333333333333331</c:v>
                </c:pt>
                <c:pt idx="798">
                  <c:v>0.33333333333333331</c:v>
                </c:pt>
                <c:pt idx="799">
                  <c:v>0.33333333333333331</c:v>
                </c:pt>
                <c:pt idx="800">
                  <c:v>0.33333333333333331</c:v>
                </c:pt>
                <c:pt idx="801">
                  <c:v>0.33333333333333331</c:v>
                </c:pt>
                <c:pt idx="802">
                  <c:v>0.33333333333333331</c:v>
                </c:pt>
                <c:pt idx="803">
                  <c:v>0.33333333333333331</c:v>
                </c:pt>
                <c:pt idx="804">
                  <c:v>0.33333333333333331</c:v>
                </c:pt>
                <c:pt idx="805">
                  <c:v>0.33333333333333331</c:v>
                </c:pt>
                <c:pt idx="806">
                  <c:v>0.33333333333333331</c:v>
                </c:pt>
                <c:pt idx="807">
                  <c:v>0.33333333333333331</c:v>
                </c:pt>
                <c:pt idx="808">
                  <c:v>0.33333333333333331</c:v>
                </c:pt>
                <c:pt idx="809">
                  <c:v>0.33333333333333331</c:v>
                </c:pt>
                <c:pt idx="810">
                  <c:v>0.33333333333333331</c:v>
                </c:pt>
                <c:pt idx="811">
                  <c:v>0.33333333333333331</c:v>
                </c:pt>
                <c:pt idx="812">
                  <c:v>0.33333333333333331</c:v>
                </c:pt>
                <c:pt idx="813">
                  <c:v>0.33333333333333331</c:v>
                </c:pt>
                <c:pt idx="814">
                  <c:v>0.33333333333333331</c:v>
                </c:pt>
                <c:pt idx="815">
                  <c:v>0.33333333333333331</c:v>
                </c:pt>
                <c:pt idx="816">
                  <c:v>0.33333333333333331</c:v>
                </c:pt>
                <c:pt idx="817">
                  <c:v>0.33333333333333331</c:v>
                </c:pt>
                <c:pt idx="818">
                  <c:v>0.33333333333333331</c:v>
                </c:pt>
                <c:pt idx="819">
                  <c:v>0.33333333333333331</c:v>
                </c:pt>
                <c:pt idx="820">
                  <c:v>0.33333333333333331</c:v>
                </c:pt>
                <c:pt idx="821">
                  <c:v>0.33333333333333331</c:v>
                </c:pt>
                <c:pt idx="822">
                  <c:v>0.33333333333333331</c:v>
                </c:pt>
                <c:pt idx="823">
                  <c:v>0.33333333333333331</c:v>
                </c:pt>
                <c:pt idx="824">
                  <c:v>0.33333333333333331</c:v>
                </c:pt>
                <c:pt idx="825">
                  <c:v>0.33333333333333331</c:v>
                </c:pt>
                <c:pt idx="826">
                  <c:v>0.33333333333333331</c:v>
                </c:pt>
                <c:pt idx="827">
                  <c:v>0.33333333333333331</c:v>
                </c:pt>
                <c:pt idx="828">
                  <c:v>0.33333333333333331</c:v>
                </c:pt>
                <c:pt idx="829">
                  <c:v>0.33333333333333331</c:v>
                </c:pt>
                <c:pt idx="830">
                  <c:v>0.33333333333333331</c:v>
                </c:pt>
                <c:pt idx="831">
                  <c:v>0.33333333333333331</c:v>
                </c:pt>
                <c:pt idx="832">
                  <c:v>0.33333333333333331</c:v>
                </c:pt>
                <c:pt idx="833">
                  <c:v>0.33333333333333331</c:v>
                </c:pt>
                <c:pt idx="834">
                  <c:v>0.33333333333333331</c:v>
                </c:pt>
                <c:pt idx="835">
                  <c:v>0.33333333333333331</c:v>
                </c:pt>
                <c:pt idx="836">
                  <c:v>0.33333333333333331</c:v>
                </c:pt>
                <c:pt idx="837">
                  <c:v>0.33333333333333331</c:v>
                </c:pt>
                <c:pt idx="838">
                  <c:v>0.33333333333333331</c:v>
                </c:pt>
                <c:pt idx="839">
                  <c:v>0.33333333333333331</c:v>
                </c:pt>
                <c:pt idx="840">
                  <c:v>0.33333333333333331</c:v>
                </c:pt>
                <c:pt idx="841">
                  <c:v>0.33333333333333331</c:v>
                </c:pt>
                <c:pt idx="842">
                  <c:v>0.33333333333333331</c:v>
                </c:pt>
                <c:pt idx="843">
                  <c:v>0.33333333333333331</c:v>
                </c:pt>
                <c:pt idx="844">
                  <c:v>0.33333333333333331</c:v>
                </c:pt>
                <c:pt idx="845">
                  <c:v>0.33333333333333331</c:v>
                </c:pt>
                <c:pt idx="846">
                  <c:v>0.33333333333333331</c:v>
                </c:pt>
                <c:pt idx="847">
                  <c:v>0.33333333333333331</c:v>
                </c:pt>
                <c:pt idx="848">
                  <c:v>0.33333333333333331</c:v>
                </c:pt>
                <c:pt idx="849">
                  <c:v>0.33333333333333331</c:v>
                </c:pt>
                <c:pt idx="850">
                  <c:v>0.33333333333333331</c:v>
                </c:pt>
                <c:pt idx="851">
                  <c:v>0.33333333333333331</c:v>
                </c:pt>
                <c:pt idx="852">
                  <c:v>0.33333333333333331</c:v>
                </c:pt>
                <c:pt idx="853">
                  <c:v>0.33333333333333331</c:v>
                </c:pt>
                <c:pt idx="854">
                  <c:v>0.33333333333333331</c:v>
                </c:pt>
                <c:pt idx="855">
                  <c:v>0.33333333333333331</c:v>
                </c:pt>
                <c:pt idx="856">
                  <c:v>0.33333333333333331</c:v>
                </c:pt>
                <c:pt idx="857">
                  <c:v>0.33333333333333331</c:v>
                </c:pt>
                <c:pt idx="858">
                  <c:v>0.33333333333333331</c:v>
                </c:pt>
                <c:pt idx="859">
                  <c:v>0.33333333333333331</c:v>
                </c:pt>
                <c:pt idx="860">
                  <c:v>0.33333333333333331</c:v>
                </c:pt>
                <c:pt idx="861">
                  <c:v>0.33333333333333331</c:v>
                </c:pt>
                <c:pt idx="862">
                  <c:v>0.33333333333333331</c:v>
                </c:pt>
                <c:pt idx="863">
                  <c:v>0.33333333333333331</c:v>
                </c:pt>
                <c:pt idx="864">
                  <c:v>0.33333333333333331</c:v>
                </c:pt>
                <c:pt idx="865">
                  <c:v>0.33333333333333331</c:v>
                </c:pt>
                <c:pt idx="866">
                  <c:v>0.33333333333333331</c:v>
                </c:pt>
                <c:pt idx="867">
                  <c:v>0.33333333333333331</c:v>
                </c:pt>
                <c:pt idx="868">
                  <c:v>0.33333333333333331</c:v>
                </c:pt>
                <c:pt idx="869">
                  <c:v>0.33333333333333331</c:v>
                </c:pt>
                <c:pt idx="870">
                  <c:v>0.33333333333333331</c:v>
                </c:pt>
                <c:pt idx="871">
                  <c:v>0.33333333333333331</c:v>
                </c:pt>
                <c:pt idx="872">
                  <c:v>0.33333333333333331</c:v>
                </c:pt>
                <c:pt idx="873">
                  <c:v>0.33333333333333331</c:v>
                </c:pt>
                <c:pt idx="874">
                  <c:v>0.33333333333333331</c:v>
                </c:pt>
                <c:pt idx="875">
                  <c:v>0.33333333333333331</c:v>
                </c:pt>
                <c:pt idx="876">
                  <c:v>0.33333333333333331</c:v>
                </c:pt>
                <c:pt idx="877">
                  <c:v>0.33333333333333331</c:v>
                </c:pt>
                <c:pt idx="878">
                  <c:v>0.33333333333333331</c:v>
                </c:pt>
                <c:pt idx="879">
                  <c:v>0.33333333333333331</c:v>
                </c:pt>
                <c:pt idx="880">
                  <c:v>0.33333333333333331</c:v>
                </c:pt>
                <c:pt idx="881">
                  <c:v>0.33333333333333331</c:v>
                </c:pt>
                <c:pt idx="882">
                  <c:v>0.33333333333333331</c:v>
                </c:pt>
                <c:pt idx="883">
                  <c:v>0.33333333333333331</c:v>
                </c:pt>
                <c:pt idx="884">
                  <c:v>0.33333333333333331</c:v>
                </c:pt>
                <c:pt idx="885">
                  <c:v>0.33333333333333331</c:v>
                </c:pt>
                <c:pt idx="886">
                  <c:v>0.33333333333333331</c:v>
                </c:pt>
                <c:pt idx="887">
                  <c:v>0.33333333333333331</c:v>
                </c:pt>
                <c:pt idx="888">
                  <c:v>0.33333333333333331</c:v>
                </c:pt>
                <c:pt idx="889">
                  <c:v>0.33333333333333331</c:v>
                </c:pt>
                <c:pt idx="890">
                  <c:v>0.33333333333333331</c:v>
                </c:pt>
                <c:pt idx="891">
                  <c:v>0.33333333333333331</c:v>
                </c:pt>
                <c:pt idx="892">
                  <c:v>0.33333333333333331</c:v>
                </c:pt>
                <c:pt idx="893">
                  <c:v>0.33333333333333331</c:v>
                </c:pt>
                <c:pt idx="894">
                  <c:v>0.33333333333333331</c:v>
                </c:pt>
                <c:pt idx="895">
                  <c:v>0.33333333333333331</c:v>
                </c:pt>
                <c:pt idx="896">
                  <c:v>0.33333333333333331</c:v>
                </c:pt>
                <c:pt idx="897">
                  <c:v>0.33333333333333331</c:v>
                </c:pt>
                <c:pt idx="898">
                  <c:v>0.33333333333333331</c:v>
                </c:pt>
                <c:pt idx="899">
                  <c:v>0.33333333333333331</c:v>
                </c:pt>
                <c:pt idx="900">
                  <c:v>0.33333333333333331</c:v>
                </c:pt>
                <c:pt idx="901">
                  <c:v>0.33333333333333331</c:v>
                </c:pt>
                <c:pt idx="902">
                  <c:v>0.33333333333333331</c:v>
                </c:pt>
                <c:pt idx="903">
                  <c:v>0.33333333333333331</c:v>
                </c:pt>
                <c:pt idx="904">
                  <c:v>0.33333333333333331</c:v>
                </c:pt>
                <c:pt idx="905">
                  <c:v>0.33333333333333331</c:v>
                </c:pt>
                <c:pt idx="906">
                  <c:v>0.33333333333333331</c:v>
                </c:pt>
                <c:pt idx="907">
                  <c:v>0.33333333333333331</c:v>
                </c:pt>
                <c:pt idx="908">
                  <c:v>0.33333333333333331</c:v>
                </c:pt>
                <c:pt idx="909">
                  <c:v>0.33333333333333331</c:v>
                </c:pt>
                <c:pt idx="910">
                  <c:v>0.33333333333333331</c:v>
                </c:pt>
                <c:pt idx="911">
                  <c:v>0.33333333333333331</c:v>
                </c:pt>
                <c:pt idx="912">
                  <c:v>0.33333333333333331</c:v>
                </c:pt>
                <c:pt idx="913">
                  <c:v>0.33333333333333331</c:v>
                </c:pt>
                <c:pt idx="914">
                  <c:v>0.33333333333333331</c:v>
                </c:pt>
                <c:pt idx="915">
                  <c:v>0.33333333333333331</c:v>
                </c:pt>
                <c:pt idx="916">
                  <c:v>0.33333333333333331</c:v>
                </c:pt>
                <c:pt idx="917">
                  <c:v>0.33333333333333331</c:v>
                </c:pt>
                <c:pt idx="918">
                  <c:v>0.33333333333333331</c:v>
                </c:pt>
                <c:pt idx="919">
                  <c:v>0.33333333333333331</c:v>
                </c:pt>
                <c:pt idx="920">
                  <c:v>0.33333333333333331</c:v>
                </c:pt>
                <c:pt idx="921">
                  <c:v>0.33333333333333331</c:v>
                </c:pt>
                <c:pt idx="922">
                  <c:v>0.33333333333333331</c:v>
                </c:pt>
                <c:pt idx="923">
                  <c:v>0.33333333333333331</c:v>
                </c:pt>
                <c:pt idx="924">
                  <c:v>0.33333333333333331</c:v>
                </c:pt>
                <c:pt idx="925">
                  <c:v>0.33333333333333331</c:v>
                </c:pt>
                <c:pt idx="926">
                  <c:v>0.33333333333333331</c:v>
                </c:pt>
                <c:pt idx="927">
                  <c:v>0.33333333333333331</c:v>
                </c:pt>
                <c:pt idx="928">
                  <c:v>0.33333333333333331</c:v>
                </c:pt>
                <c:pt idx="929">
                  <c:v>0.33333333333333331</c:v>
                </c:pt>
                <c:pt idx="930">
                  <c:v>0.33333333333333331</c:v>
                </c:pt>
                <c:pt idx="931">
                  <c:v>0.33333333333333331</c:v>
                </c:pt>
                <c:pt idx="932">
                  <c:v>0.33333333333333331</c:v>
                </c:pt>
                <c:pt idx="933">
                  <c:v>0.33333333333333331</c:v>
                </c:pt>
                <c:pt idx="934">
                  <c:v>0.33333333333333331</c:v>
                </c:pt>
                <c:pt idx="935">
                  <c:v>0.33333333333333331</c:v>
                </c:pt>
                <c:pt idx="936">
                  <c:v>0.33333333333333331</c:v>
                </c:pt>
                <c:pt idx="937">
                  <c:v>0.33333333333333331</c:v>
                </c:pt>
                <c:pt idx="938">
                  <c:v>0.33333333333333331</c:v>
                </c:pt>
                <c:pt idx="939">
                  <c:v>0.33333333333333331</c:v>
                </c:pt>
                <c:pt idx="940">
                  <c:v>0.33333333333333331</c:v>
                </c:pt>
                <c:pt idx="941">
                  <c:v>0.33333333333333331</c:v>
                </c:pt>
                <c:pt idx="942">
                  <c:v>0.33333333333333331</c:v>
                </c:pt>
                <c:pt idx="943">
                  <c:v>0.33333333333333331</c:v>
                </c:pt>
                <c:pt idx="944">
                  <c:v>0.33333333333333331</c:v>
                </c:pt>
                <c:pt idx="945">
                  <c:v>0.33333333333333331</c:v>
                </c:pt>
                <c:pt idx="946">
                  <c:v>0.33333333333333331</c:v>
                </c:pt>
                <c:pt idx="947">
                  <c:v>0.33333333333333331</c:v>
                </c:pt>
                <c:pt idx="948">
                  <c:v>0.33333333333333331</c:v>
                </c:pt>
                <c:pt idx="949">
                  <c:v>0.33333333333333331</c:v>
                </c:pt>
                <c:pt idx="950">
                  <c:v>0.33333333333333331</c:v>
                </c:pt>
                <c:pt idx="951">
                  <c:v>0.33333333333333331</c:v>
                </c:pt>
                <c:pt idx="952">
                  <c:v>0.33333333333333331</c:v>
                </c:pt>
                <c:pt idx="953">
                  <c:v>0.33333333333333331</c:v>
                </c:pt>
                <c:pt idx="954">
                  <c:v>0.33333333333333331</c:v>
                </c:pt>
                <c:pt idx="955">
                  <c:v>0.33333333333333331</c:v>
                </c:pt>
                <c:pt idx="956">
                  <c:v>0.33333333333333331</c:v>
                </c:pt>
                <c:pt idx="957">
                  <c:v>0.33333333333333331</c:v>
                </c:pt>
                <c:pt idx="958">
                  <c:v>0.33333333333333331</c:v>
                </c:pt>
                <c:pt idx="959">
                  <c:v>0.33333333333333331</c:v>
                </c:pt>
                <c:pt idx="960">
                  <c:v>0.33333333333333331</c:v>
                </c:pt>
                <c:pt idx="961">
                  <c:v>0.33333333333333331</c:v>
                </c:pt>
                <c:pt idx="962">
                  <c:v>0.33333333333333331</c:v>
                </c:pt>
                <c:pt idx="963">
                  <c:v>0.33333333333333331</c:v>
                </c:pt>
                <c:pt idx="964">
                  <c:v>0.33333333333333331</c:v>
                </c:pt>
                <c:pt idx="965">
                  <c:v>0.33333333333333331</c:v>
                </c:pt>
                <c:pt idx="966">
                  <c:v>0.33333333333333331</c:v>
                </c:pt>
                <c:pt idx="967">
                  <c:v>0.33333333333333331</c:v>
                </c:pt>
                <c:pt idx="968">
                  <c:v>0.33333333333333331</c:v>
                </c:pt>
                <c:pt idx="969">
                  <c:v>0.33333333333333331</c:v>
                </c:pt>
                <c:pt idx="970">
                  <c:v>0.33333333333333331</c:v>
                </c:pt>
                <c:pt idx="971">
                  <c:v>0.33333333333333331</c:v>
                </c:pt>
                <c:pt idx="972">
                  <c:v>0.33333333333333331</c:v>
                </c:pt>
                <c:pt idx="973">
                  <c:v>0.33333333333333331</c:v>
                </c:pt>
                <c:pt idx="974">
                  <c:v>0.33333333333333331</c:v>
                </c:pt>
                <c:pt idx="975">
                  <c:v>0.33333333333333331</c:v>
                </c:pt>
                <c:pt idx="976">
                  <c:v>0.33333333333333331</c:v>
                </c:pt>
                <c:pt idx="977">
                  <c:v>0.33333333333333331</c:v>
                </c:pt>
                <c:pt idx="978">
                  <c:v>0.33333333333333331</c:v>
                </c:pt>
                <c:pt idx="979">
                  <c:v>0.33333333333333331</c:v>
                </c:pt>
                <c:pt idx="980">
                  <c:v>0.33333333333333331</c:v>
                </c:pt>
                <c:pt idx="981">
                  <c:v>0.33333333333333331</c:v>
                </c:pt>
                <c:pt idx="982">
                  <c:v>0.33333333333333331</c:v>
                </c:pt>
                <c:pt idx="983">
                  <c:v>0.33333333333333331</c:v>
                </c:pt>
                <c:pt idx="984">
                  <c:v>0.33333333333333331</c:v>
                </c:pt>
                <c:pt idx="985">
                  <c:v>0.33333333333333331</c:v>
                </c:pt>
                <c:pt idx="986">
                  <c:v>0.33333333333333331</c:v>
                </c:pt>
                <c:pt idx="987">
                  <c:v>0.33333333333333331</c:v>
                </c:pt>
                <c:pt idx="988">
                  <c:v>0.33333333333333331</c:v>
                </c:pt>
                <c:pt idx="989">
                  <c:v>0.33333333333333331</c:v>
                </c:pt>
                <c:pt idx="990">
                  <c:v>0.33333333333333331</c:v>
                </c:pt>
                <c:pt idx="991">
                  <c:v>0.33333333333333331</c:v>
                </c:pt>
                <c:pt idx="992">
                  <c:v>0.33333333333333331</c:v>
                </c:pt>
                <c:pt idx="993">
                  <c:v>0.33333333333333331</c:v>
                </c:pt>
                <c:pt idx="994">
                  <c:v>0.33333333333333331</c:v>
                </c:pt>
                <c:pt idx="995">
                  <c:v>0.33333333333333331</c:v>
                </c:pt>
                <c:pt idx="996">
                  <c:v>0.33333333333333331</c:v>
                </c:pt>
                <c:pt idx="997">
                  <c:v>0.33333333333333331</c:v>
                </c:pt>
                <c:pt idx="998">
                  <c:v>0.33333333333333331</c:v>
                </c:pt>
                <c:pt idx="999">
                  <c:v>0.33333333333333331</c:v>
                </c:pt>
                <c:pt idx="1000">
                  <c:v>0.33333333333333331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468352"/>
        <c:axId val="136469888"/>
      </c:scatterChart>
      <c:valAx>
        <c:axId val="136468352"/>
        <c:scaling>
          <c:orientation val="minMax"/>
        </c:scaling>
        <c:delete val="0"/>
        <c:axPos val="b"/>
        <c:numFmt formatCode="0.00" sourceLinked="0"/>
        <c:majorTickMark val="out"/>
        <c:minorTickMark val="none"/>
        <c:tickLblPos val="nextTo"/>
        <c:crossAx val="136469888"/>
        <c:crosses val="autoZero"/>
        <c:crossBetween val="midCat"/>
      </c:valAx>
      <c:valAx>
        <c:axId val="136469888"/>
        <c:scaling>
          <c:orientation val="minMax"/>
        </c:scaling>
        <c:delete val="0"/>
        <c:axPos val="l"/>
        <c:majorGridlines/>
        <c:numFmt formatCode="0.00" sourceLinked="0"/>
        <c:majorTickMark val="out"/>
        <c:minorTickMark val="none"/>
        <c:tickLblPos val="nextTo"/>
        <c:crossAx val="13646835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F(x) &amp; S(x)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Uniform!$D$6</c:f>
              <c:strCache>
                <c:ptCount val="1"/>
                <c:pt idx="0">
                  <c:v>F(x)</c:v>
                </c:pt>
              </c:strCache>
            </c:strRef>
          </c:tx>
          <c:xVal>
            <c:numRef>
              <c:f>Uniform!$B$7:$B$1007</c:f>
              <c:numCache>
                <c:formatCode>0.00000</c:formatCode>
                <c:ptCount val="1001"/>
                <c:pt idx="0">
                  <c:v>1</c:v>
                </c:pt>
                <c:pt idx="1">
                  <c:v>1.0029999999999999</c:v>
                </c:pt>
                <c:pt idx="2">
                  <c:v>1.0059999999999998</c:v>
                </c:pt>
                <c:pt idx="3">
                  <c:v>1.0089999999999997</c:v>
                </c:pt>
                <c:pt idx="4">
                  <c:v>1.0119999999999996</c:v>
                </c:pt>
                <c:pt idx="5">
                  <c:v>1.0149999999999995</c:v>
                </c:pt>
                <c:pt idx="6">
                  <c:v>1.0179999999999993</c:v>
                </c:pt>
                <c:pt idx="7">
                  <c:v>1.0209999999999992</c:v>
                </c:pt>
                <c:pt idx="8">
                  <c:v>1.0239999999999991</c:v>
                </c:pt>
                <c:pt idx="9">
                  <c:v>1.026999999999999</c:v>
                </c:pt>
                <c:pt idx="10">
                  <c:v>1.0299999999999989</c:v>
                </c:pt>
                <c:pt idx="11">
                  <c:v>1.0329999999999988</c:v>
                </c:pt>
                <c:pt idx="12">
                  <c:v>1.0359999999999987</c:v>
                </c:pt>
                <c:pt idx="13">
                  <c:v>1.0389999999999986</c:v>
                </c:pt>
                <c:pt idx="14">
                  <c:v>1.0419999999999985</c:v>
                </c:pt>
                <c:pt idx="15">
                  <c:v>1.0449999999999984</c:v>
                </c:pt>
                <c:pt idx="16">
                  <c:v>1.0479999999999983</c:v>
                </c:pt>
                <c:pt idx="17">
                  <c:v>1.0509999999999982</c:v>
                </c:pt>
                <c:pt idx="18">
                  <c:v>1.053999999999998</c:v>
                </c:pt>
                <c:pt idx="19">
                  <c:v>1.0569999999999979</c:v>
                </c:pt>
                <c:pt idx="20">
                  <c:v>1.0599999999999978</c:v>
                </c:pt>
                <c:pt idx="21">
                  <c:v>1.0629999999999977</c:v>
                </c:pt>
                <c:pt idx="22">
                  <c:v>1.0659999999999976</c:v>
                </c:pt>
                <c:pt idx="23">
                  <c:v>1.0689999999999975</c:v>
                </c:pt>
                <c:pt idx="24">
                  <c:v>1.0719999999999974</c:v>
                </c:pt>
                <c:pt idx="25">
                  <c:v>1.0749999999999973</c:v>
                </c:pt>
                <c:pt idx="26">
                  <c:v>1.0779999999999972</c:v>
                </c:pt>
                <c:pt idx="27">
                  <c:v>1.0809999999999971</c:v>
                </c:pt>
                <c:pt idx="28">
                  <c:v>1.083999999999997</c:v>
                </c:pt>
                <c:pt idx="29">
                  <c:v>1.0869999999999969</c:v>
                </c:pt>
                <c:pt idx="30">
                  <c:v>1.0899999999999967</c:v>
                </c:pt>
                <c:pt idx="31">
                  <c:v>1.0929999999999966</c:v>
                </c:pt>
                <c:pt idx="32">
                  <c:v>1.0959999999999965</c:v>
                </c:pt>
                <c:pt idx="33">
                  <c:v>1.0989999999999964</c:v>
                </c:pt>
                <c:pt idx="34">
                  <c:v>1.1019999999999963</c:v>
                </c:pt>
                <c:pt idx="35">
                  <c:v>1.1049999999999962</c:v>
                </c:pt>
                <c:pt idx="36">
                  <c:v>1.1079999999999961</c:v>
                </c:pt>
                <c:pt idx="37">
                  <c:v>1.110999999999996</c:v>
                </c:pt>
                <c:pt idx="38">
                  <c:v>1.1139999999999959</c:v>
                </c:pt>
                <c:pt idx="39">
                  <c:v>1.1169999999999958</c:v>
                </c:pt>
                <c:pt idx="40">
                  <c:v>1.1199999999999957</c:v>
                </c:pt>
                <c:pt idx="41">
                  <c:v>1.1229999999999956</c:v>
                </c:pt>
                <c:pt idx="42">
                  <c:v>1.1259999999999954</c:v>
                </c:pt>
                <c:pt idx="43">
                  <c:v>1.1289999999999953</c:v>
                </c:pt>
                <c:pt idx="44">
                  <c:v>1.1319999999999952</c:v>
                </c:pt>
                <c:pt idx="45">
                  <c:v>1.1349999999999951</c:v>
                </c:pt>
                <c:pt idx="46">
                  <c:v>1.137999999999995</c:v>
                </c:pt>
                <c:pt idx="47">
                  <c:v>1.1409999999999949</c:v>
                </c:pt>
                <c:pt idx="48">
                  <c:v>1.1439999999999948</c:v>
                </c:pt>
                <c:pt idx="49">
                  <c:v>1.1469999999999947</c:v>
                </c:pt>
                <c:pt idx="50">
                  <c:v>1.1499999999999946</c:v>
                </c:pt>
                <c:pt idx="51">
                  <c:v>1.1529999999999945</c:v>
                </c:pt>
                <c:pt idx="52">
                  <c:v>1.1559999999999944</c:v>
                </c:pt>
                <c:pt idx="53">
                  <c:v>1.1589999999999943</c:v>
                </c:pt>
                <c:pt idx="54">
                  <c:v>1.1619999999999941</c:v>
                </c:pt>
                <c:pt idx="55">
                  <c:v>1.164999999999994</c:v>
                </c:pt>
                <c:pt idx="56">
                  <c:v>1.1679999999999939</c:v>
                </c:pt>
                <c:pt idx="57">
                  <c:v>1.1709999999999938</c:v>
                </c:pt>
                <c:pt idx="58">
                  <c:v>1.1739999999999937</c:v>
                </c:pt>
                <c:pt idx="59">
                  <c:v>1.1769999999999936</c:v>
                </c:pt>
                <c:pt idx="60">
                  <c:v>1.1799999999999935</c:v>
                </c:pt>
                <c:pt idx="61">
                  <c:v>1.1829999999999934</c:v>
                </c:pt>
                <c:pt idx="62">
                  <c:v>1.1859999999999933</c:v>
                </c:pt>
                <c:pt idx="63">
                  <c:v>1.1889999999999932</c:v>
                </c:pt>
                <c:pt idx="64">
                  <c:v>1.1919999999999931</c:v>
                </c:pt>
                <c:pt idx="65">
                  <c:v>1.194999999999993</c:v>
                </c:pt>
                <c:pt idx="66">
                  <c:v>1.1979999999999928</c:v>
                </c:pt>
                <c:pt idx="67">
                  <c:v>1.2009999999999927</c:v>
                </c:pt>
                <c:pt idx="68">
                  <c:v>1.2039999999999926</c:v>
                </c:pt>
                <c:pt idx="69">
                  <c:v>1.2069999999999925</c:v>
                </c:pt>
                <c:pt idx="70">
                  <c:v>1.2099999999999924</c:v>
                </c:pt>
                <c:pt idx="71">
                  <c:v>1.2129999999999923</c:v>
                </c:pt>
                <c:pt idx="72">
                  <c:v>1.2159999999999922</c:v>
                </c:pt>
                <c:pt idx="73">
                  <c:v>1.2189999999999921</c:v>
                </c:pt>
                <c:pt idx="74">
                  <c:v>1.221999999999992</c:v>
                </c:pt>
                <c:pt idx="75">
                  <c:v>1.2249999999999919</c:v>
                </c:pt>
                <c:pt idx="76">
                  <c:v>1.2279999999999918</c:v>
                </c:pt>
                <c:pt idx="77">
                  <c:v>1.2309999999999917</c:v>
                </c:pt>
                <c:pt idx="78">
                  <c:v>1.2339999999999915</c:v>
                </c:pt>
                <c:pt idx="79">
                  <c:v>1.2369999999999914</c:v>
                </c:pt>
                <c:pt idx="80">
                  <c:v>1.2399999999999913</c:v>
                </c:pt>
                <c:pt idx="81">
                  <c:v>1.2429999999999912</c:v>
                </c:pt>
                <c:pt idx="82">
                  <c:v>1.2459999999999911</c:v>
                </c:pt>
                <c:pt idx="83">
                  <c:v>1.248999999999991</c:v>
                </c:pt>
                <c:pt idx="84">
                  <c:v>1.2519999999999909</c:v>
                </c:pt>
                <c:pt idx="85">
                  <c:v>1.2549999999999908</c:v>
                </c:pt>
                <c:pt idx="86">
                  <c:v>1.2579999999999907</c:v>
                </c:pt>
                <c:pt idx="87">
                  <c:v>1.2609999999999906</c:v>
                </c:pt>
                <c:pt idx="88">
                  <c:v>1.2639999999999905</c:v>
                </c:pt>
                <c:pt idx="89">
                  <c:v>1.2669999999999904</c:v>
                </c:pt>
                <c:pt idx="90">
                  <c:v>1.2699999999999902</c:v>
                </c:pt>
                <c:pt idx="91">
                  <c:v>1.2729999999999901</c:v>
                </c:pt>
                <c:pt idx="92">
                  <c:v>1.27599999999999</c:v>
                </c:pt>
                <c:pt idx="93">
                  <c:v>1.2789999999999899</c:v>
                </c:pt>
                <c:pt idx="94">
                  <c:v>1.2819999999999898</c:v>
                </c:pt>
                <c:pt idx="95">
                  <c:v>1.2849999999999897</c:v>
                </c:pt>
                <c:pt idx="96">
                  <c:v>1.2879999999999896</c:v>
                </c:pt>
                <c:pt idx="97">
                  <c:v>1.2909999999999895</c:v>
                </c:pt>
                <c:pt idx="98">
                  <c:v>1.2939999999999894</c:v>
                </c:pt>
                <c:pt idx="99">
                  <c:v>1.2969999999999893</c:v>
                </c:pt>
                <c:pt idx="100">
                  <c:v>1.2999999999999892</c:v>
                </c:pt>
                <c:pt idx="101">
                  <c:v>1.3029999999999891</c:v>
                </c:pt>
                <c:pt idx="102">
                  <c:v>1.3059999999999889</c:v>
                </c:pt>
                <c:pt idx="103">
                  <c:v>1.3089999999999888</c:v>
                </c:pt>
                <c:pt idx="104">
                  <c:v>1.3119999999999887</c:v>
                </c:pt>
                <c:pt idx="105">
                  <c:v>1.3149999999999886</c:v>
                </c:pt>
                <c:pt idx="106">
                  <c:v>1.3179999999999885</c:v>
                </c:pt>
                <c:pt idx="107">
                  <c:v>1.3209999999999884</c:v>
                </c:pt>
                <c:pt idx="108">
                  <c:v>1.3239999999999883</c:v>
                </c:pt>
                <c:pt idx="109">
                  <c:v>1.3269999999999882</c:v>
                </c:pt>
                <c:pt idx="110">
                  <c:v>1.3299999999999881</c:v>
                </c:pt>
                <c:pt idx="111">
                  <c:v>1.332999999999988</c:v>
                </c:pt>
                <c:pt idx="112">
                  <c:v>1.3359999999999879</c:v>
                </c:pt>
                <c:pt idx="113">
                  <c:v>1.3389999999999878</c:v>
                </c:pt>
                <c:pt idx="114">
                  <c:v>1.3419999999999876</c:v>
                </c:pt>
                <c:pt idx="115">
                  <c:v>1.3449999999999875</c:v>
                </c:pt>
                <c:pt idx="116">
                  <c:v>1.3479999999999874</c:v>
                </c:pt>
                <c:pt idx="117">
                  <c:v>1.3509999999999873</c:v>
                </c:pt>
                <c:pt idx="118">
                  <c:v>1.3539999999999872</c:v>
                </c:pt>
                <c:pt idx="119">
                  <c:v>1.3569999999999871</c:v>
                </c:pt>
                <c:pt idx="120">
                  <c:v>1.359999999999987</c:v>
                </c:pt>
                <c:pt idx="121">
                  <c:v>1.3629999999999869</c:v>
                </c:pt>
                <c:pt idx="122">
                  <c:v>1.3659999999999868</c:v>
                </c:pt>
                <c:pt idx="123">
                  <c:v>1.3689999999999867</c:v>
                </c:pt>
                <c:pt idx="124">
                  <c:v>1.3719999999999866</c:v>
                </c:pt>
                <c:pt idx="125">
                  <c:v>1.3749999999999865</c:v>
                </c:pt>
                <c:pt idx="126">
                  <c:v>1.3779999999999863</c:v>
                </c:pt>
                <c:pt idx="127">
                  <c:v>1.3809999999999862</c:v>
                </c:pt>
                <c:pt idx="128">
                  <c:v>1.3839999999999861</c:v>
                </c:pt>
                <c:pt idx="129">
                  <c:v>1.386999999999986</c:v>
                </c:pt>
                <c:pt idx="130">
                  <c:v>1.3899999999999859</c:v>
                </c:pt>
                <c:pt idx="131">
                  <c:v>1.3929999999999858</c:v>
                </c:pt>
                <c:pt idx="132">
                  <c:v>1.3959999999999857</c:v>
                </c:pt>
                <c:pt idx="133">
                  <c:v>1.3989999999999856</c:v>
                </c:pt>
                <c:pt idx="134">
                  <c:v>1.4019999999999855</c:v>
                </c:pt>
                <c:pt idx="135">
                  <c:v>1.4049999999999854</c:v>
                </c:pt>
                <c:pt idx="136">
                  <c:v>1.4079999999999853</c:v>
                </c:pt>
                <c:pt idx="137">
                  <c:v>1.4109999999999852</c:v>
                </c:pt>
                <c:pt idx="138">
                  <c:v>1.413999999999985</c:v>
                </c:pt>
                <c:pt idx="139">
                  <c:v>1.4169999999999849</c:v>
                </c:pt>
                <c:pt idx="140">
                  <c:v>1.4199999999999848</c:v>
                </c:pt>
                <c:pt idx="141">
                  <c:v>1.4229999999999847</c:v>
                </c:pt>
                <c:pt idx="142">
                  <c:v>1.4259999999999846</c:v>
                </c:pt>
                <c:pt idx="143">
                  <c:v>1.4289999999999845</c:v>
                </c:pt>
                <c:pt idx="144">
                  <c:v>1.4319999999999844</c:v>
                </c:pt>
                <c:pt idx="145">
                  <c:v>1.4349999999999843</c:v>
                </c:pt>
                <c:pt idx="146">
                  <c:v>1.4379999999999842</c:v>
                </c:pt>
                <c:pt idx="147">
                  <c:v>1.4409999999999841</c:v>
                </c:pt>
                <c:pt idx="148">
                  <c:v>1.443999999999984</c:v>
                </c:pt>
                <c:pt idx="149">
                  <c:v>1.4469999999999839</c:v>
                </c:pt>
                <c:pt idx="150">
                  <c:v>1.4499999999999837</c:v>
                </c:pt>
                <c:pt idx="151">
                  <c:v>1.4529999999999836</c:v>
                </c:pt>
                <c:pt idx="152">
                  <c:v>1.4559999999999835</c:v>
                </c:pt>
                <c:pt idx="153">
                  <c:v>1.4589999999999834</c:v>
                </c:pt>
                <c:pt idx="154">
                  <c:v>1.4619999999999833</c:v>
                </c:pt>
                <c:pt idx="155">
                  <c:v>1.4649999999999832</c:v>
                </c:pt>
                <c:pt idx="156">
                  <c:v>1.4679999999999831</c:v>
                </c:pt>
                <c:pt idx="157">
                  <c:v>1.470999999999983</c:v>
                </c:pt>
                <c:pt idx="158">
                  <c:v>1.4739999999999829</c:v>
                </c:pt>
                <c:pt idx="159">
                  <c:v>1.4769999999999828</c:v>
                </c:pt>
                <c:pt idx="160">
                  <c:v>1.4799999999999827</c:v>
                </c:pt>
                <c:pt idx="161">
                  <c:v>1.4829999999999826</c:v>
                </c:pt>
                <c:pt idx="162">
                  <c:v>1.4859999999999824</c:v>
                </c:pt>
                <c:pt idx="163">
                  <c:v>1.4889999999999823</c:v>
                </c:pt>
                <c:pt idx="164">
                  <c:v>1.4919999999999822</c:v>
                </c:pt>
                <c:pt idx="165">
                  <c:v>1.4949999999999821</c:v>
                </c:pt>
                <c:pt idx="166">
                  <c:v>1.497999999999982</c:v>
                </c:pt>
                <c:pt idx="167">
                  <c:v>1.5009999999999819</c:v>
                </c:pt>
                <c:pt idx="168">
                  <c:v>1.5039999999999818</c:v>
                </c:pt>
                <c:pt idx="169">
                  <c:v>1.5069999999999817</c:v>
                </c:pt>
                <c:pt idx="170">
                  <c:v>1.5099999999999816</c:v>
                </c:pt>
                <c:pt idx="171">
                  <c:v>1.5129999999999815</c:v>
                </c:pt>
                <c:pt idx="172">
                  <c:v>1.5159999999999814</c:v>
                </c:pt>
                <c:pt idx="173">
                  <c:v>1.5189999999999813</c:v>
                </c:pt>
                <c:pt idx="174">
                  <c:v>1.5219999999999811</c:v>
                </c:pt>
                <c:pt idx="175">
                  <c:v>1.524999999999981</c:v>
                </c:pt>
                <c:pt idx="176">
                  <c:v>1.5279999999999809</c:v>
                </c:pt>
                <c:pt idx="177">
                  <c:v>1.5309999999999808</c:v>
                </c:pt>
                <c:pt idx="178">
                  <c:v>1.5339999999999807</c:v>
                </c:pt>
                <c:pt idx="179">
                  <c:v>1.5369999999999806</c:v>
                </c:pt>
                <c:pt idx="180">
                  <c:v>1.5399999999999805</c:v>
                </c:pt>
                <c:pt idx="181">
                  <c:v>1.5429999999999804</c:v>
                </c:pt>
                <c:pt idx="182">
                  <c:v>1.5459999999999803</c:v>
                </c:pt>
                <c:pt idx="183">
                  <c:v>1.5489999999999802</c:v>
                </c:pt>
                <c:pt idx="184">
                  <c:v>1.5519999999999801</c:v>
                </c:pt>
                <c:pt idx="185">
                  <c:v>1.55499999999998</c:v>
                </c:pt>
                <c:pt idx="186">
                  <c:v>1.5579999999999798</c:v>
                </c:pt>
                <c:pt idx="187">
                  <c:v>1.5609999999999797</c:v>
                </c:pt>
                <c:pt idx="188">
                  <c:v>1.5639999999999796</c:v>
                </c:pt>
                <c:pt idx="189">
                  <c:v>1.5669999999999795</c:v>
                </c:pt>
                <c:pt idx="190">
                  <c:v>1.5699999999999794</c:v>
                </c:pt>
                <c:pt idx="191">
                  <c:v>1.5729999999999793</c:v>
                </c:pt>
                <c:pt idx="192">
                  <c:v>1.5759999999999792</c:v>
                </c:pt>
                <c:pt idx="193">
                  <c:v>1.5789999999999791</c:v>
                </c:pt>
                <c:pt idx="194">
                  <c:v>1.581999999999979</c:v>
                </c:pt>
                <c:pt idx="195">
                  <c:v>1.5849999999999789</c:v>
                </c:pt>
                <c:pt idx="196">
                  <c:v>1.5879999999999788</c:v>
                </c:pt>
                <c:pt idx="197">
                  <c:v>1.5909999999999787</c:v>
                </c:pt>
                <c:pt idx="198">
                  <c:v>1.5939999999999785</c:v>
                </c:pt>
                <c:pt idx="199">
                  <c:v>1.5969999999999784</c:v>
                </c:pt>
                <c:pt idx="200">
                  <c:v>1.5999999999999783</c:v>
                </c:pt>
                <c:pt idx="201">
                  <c:v>1.6029999999999782</c:v>
                </c:pt>
                <c:pt idx="202">
                  <c:v>1.6059999999999781</c:v>
                </c:pt>
                <c:pt idx="203">
                  <c:v>1.608999999999978</c:v>
                </c:pt>
                <c:pt idx="204">
                  <c:v>1.6119999999999779</c:v>
                </c:pt>
                <c:pt idx="205">
                  <c:v>1.6149999999999778</c:v>
                </c:pt>
                <c:pt idx="206">
                  <c:v>1.6179999999999777</c:v>
                </c:pt>
                <c:pt idx="207">
                  <c:v>1.6209999999999776</c:v>
                </c:pt>
                <c:pt idx="208">
                  <c:v>1.6239999999999775</c:v>
                </c:pt>
                <c:pt idx="209">
                  <c:v>1.6269999999999774</c:v>
                </c:pt>
                <c:pt idx="210">
                  <c:v>1.6299999999999772</c:v>
                </c:pt>
                <c:pt idx="211">
                  <c:v>1.6329999999999771</c:v>
                </c:pt>
                <c:pt idx="212">
                  <c:v>1.635999999999977</c:v>
                </c:pt>
                <c:pt idx="213">
                  <c:v>1.6389999999999769</c:v>
                </c:pt>
                <c:pt idx="214">
                  <c:v>1.6419999999999768</c:v>
                </c:pt>
                <c:pt idx="215">
                  <c:v>1.6449999999999767</c:v>
                </c:pt>
                <c:pt idx="216">
                  <c:v>1.6479999999999766</c:v>
                </c:pt>
                <c:pt idx="217">
                  <c:v>1.6509999999999765</c:v>
                </c:pt>
                <c:pt idx="218">
                  <c:v>1.6539999999999764</c:v>
                </c:pt>
                <c:pt idx="219">
                  <c:v>1.6569999999999763</c:v>
                </c:pt>
                <c:pt idx="220">
                  <c:v>1.6599999999999762</c:v>
                </c:pt>
                <c:pt idx="221">
                  <c:v>1.6629999999999761</c:v>
                </c:pt>
                <c:pt idx="222">
                  <c:v>1.6659999999999759</c:v>
                </c:pt>
                <c:pt idx="223">
                  <c:v>1.6689999999999758</c:v>
                </c:pt>
                <c:pt idx="224">
                  <c:v>1.6719999999999757</c:v>
                </c:pt>
                <c:pt idx="225">
                  <c:v>1.6749999999999756</c:v>
                </c:pt>
                <c:pt idx="226">
                  <c:v>1.6779999999999755</c:v>
                </c:pt>
                <c:pt idx="227">
                  <c:v>1.6809999999999754</c:v>
                </c:pt>
                <c:pt idx="228">
                  <c:v>1.6839999999999753</c:v>
                </c:pt>
                <c:pt idx="229">
                  <c:v>1.6869999999999752</c:v>
                </c:pt>
                <c:pt idx="230">
                  <c:v>1.6899999999999751</c:v>
                </c:pt>
                <c:pt idx="231">
                  <c:v>1.692999999999975</c:v>
                </c:pt>
                <c:pt idx="232">
                  <c:v>1.6959999999999749</c:v>
                </c:pt>
                <c:pt idx="233">
                  <c:v>1.6989999999999748</c:v>
                </c:pt>
                <c:pt idx="234">
                  <c:v>1.7019999999999746</c:v>
                </c:pt>
                <c:pt idx="235">
                  <c:v>1.7049999999999745</c:v>
                </c:pt>
                <c:pt idx="236">
                  <c:v>1.7079999999999744</c:v>
                </c:pt>
                <c:pt idx="237">
                  <c:v>1.7109999999999743</c:v>
                </c:pt>
                <c:pt idx="238">
                  <c:v>1.7139999999999742</c:v>
                </c:pt>
                <c:pt idx="239">
                  <c:v>1.7169999999999741</c:v>
                </c:pt>
                <c:pt idx="240">
                  <c:v>1.719999999999974</c:v>
                </c:pt>
                <c:pt idx="241">
                  <c:v>1.7229999999999739</c:v>
                </c:pt>
                <c:pt idx="242">
                  <c:v>1.7259999999999738</c:v>
                </c:pt>
                <c:pt idx="243">
                  <c:v>1.7289999999999737</c:v>
                </c:pt>
                <c:pt idx="244">
                  <c:v>1.7319999999999736</c:v>
                </c:pt>
                <c:pt idx="245">
                  <c:v>1.7349999999999735</c:v>
                </c:pt>
                <c:pt idx="246">
                  <c:v>1.7379999999999733</c:v>
                </c:pt>
                <c:pt idx="247">
                  <c:v>1.7409999999999732</c:v>
                </c:pt>
                <c:pt idx="248">
                  <c:v>1.7439999999999731</c:v>
                </c:pt>
                <c:pt idx="249">
                  <c:v>1.746999999999973</c:v>
                </c:pt>
                <c:pt idx="250">
                  <c:v>1.7499999999999729</c:v>
                </c:pt>
                <c:pt idx="251">
                  <c:v>1.7529999999999728</c:v>
                </c:pt>
                <c:pt idx="252">
                  <c:v>1.7559999999999727</c:v>
                </c:pt>
                <c:pt idx="253">
                  <c:v>1.7589999999999726</c:v>
                </c:pt>
                <c:pt idx="254">
                  <c:v>1.7619999999999725</c:v>
                </c:pt>
                <c:pt idx="255">
                  <c:v>1.7649999999999724</c:v>
                </c:pt>
                <c:pt idx="256">
                  <c:v>1.7679999999999723</c:v>
                </c:pt>
                <c:pt idx="257">
                  <c:v>1.7709999999999722</c:v>
                </c:pt>
                <c:pt idx="258">
                  <c:v>1.773999999999972</c:v>
                </c:pt>
                <c:pt idx="259">
                  <c:v>1.7769999999999719</c:v>
                </c:pt>
                <c:pt idx="260">
                  <c:v>1.7799999999999718</c:v>
                </c:pt>
                <c:pt idx="261">
                  <c:v>1.7829999999999717</c:v>
                </c:pt>
                <c:pt idx="262">
                  <c:v>1.7859999999999716</c:v>
                </c:pt>
                <c:pt idx="263">
                  <c:v>1.7889999999999715</c:v>
                </c:pt>
                <c:pt idx="264">
                  <c:v>1.7919999999999714</c:v>
                </c:pt>
                <c:pt idx="265">
                  <c:v>1.7949999999999713</c:v>
                </c:pt>
                <c:pt idx="266">
                  <c:v>1.7979999999999712</c:v>
                </c:pt>
                <c:pt idx="267">
                  <c:v>1.8009999999999711</c:v>
                </c:pt>
                <c:pt idx="268">
                  <c:v>1.803999999999971</c:v>
                </c:pt>
                <c:pt idx="269">
                  <c:v>1.8069999999999709</c:v>
                </c:pt>
                <c:pt idx="270">
                  <c:v>1.8099999999999707</c:v>
                </c:pt>
                <c:pt idx="271">
                  <c:v>1.8129999999999706</c:v>
                </c:pt>
                <c:pt idx="272">
                  <c:v>1.8159999999999705</c:v>
                </c:pt>
                <c:pt idx="273">
                  <c:v>1.8189999999999704</c:v>
                </c:pt>
                <c:pt idx="274">
                  <c:v>1.8219999999999703</c:v>
                </c:pt>
                <c:pt idx="275">
                  <c:v>1.8249999999999702</c:v>
                </c:pt>
                <c:pt idx="276">
                  <c:v>1.8279999999999701</c:v>
                </c:pt>
                <c:pt idx="277">
                  <c:v>1.83099999999997</c:v>
                </c:pt>
                <c:pt idx="278">
                  <c:v>1.8339999999999699</c:v>
                </c:pt>
                <c:pt idx="279">
                  <c:v>1.8369999999999698</c:v>
                </c:pt>
                <c:pt idx="280">
                  <c:v>1.8399999999999697</c:v>
                </c:pt>
                <c:pt idx="281">
                  <c:v>1.8429999999999696</c:v>
                </c:pt>
                <c:pt idx="282">
                  <c:v>1.8459999999999694</c:v>
                </c:pt>
                <c:pt idx="283">
                  <c:v>1.8489999999999693</c:v>
                </c:pt>
                <c:pt idx="284">
                  <c:v>1.8519999999999692</c:v>
                </c:pt>
                <c:pt idx="285">
                  <c:v>1.8549999999999691</c:v>
                </c:pt>
                <c:pt idx="286">
                  <c:v>1.857999999999969</c:v>
                </c:pt>
                <c:pt idx="287">
                  <c:v>1.8609999999999689</c:v>
                </c:pt>
                <c:pt idx="288">
                  <c:v>1.8639999999999688</c:v>
                </c:pt>
                <c:pt idx="289">
                  <c:v>1.8669999999999687</c:v>
                </c:pt>
                <c:pt idx="290">
                  <c:v>1.8699999999999686</c:v>
                </c:pt>
                <c:pt idx="291">
                  <c:v>1.8729999999999685</c:v>
                </c:pt>
                <c:pt idx="292">
                  <c:v>1.8759999999999684</c:v>
                </c:pt>
                <c:pt idx="293">
                  <c:v>1.8789999999999683</c:v>
                </c:pt>
                <c:pt idx="294">
                  <c:v>1.8819999999999681</c:v>
                </c:pt>
                <c:pt idx="295">
                  <c:v>1.884999999999968</c:v>
                </c:pt>
                <c:pt idx="296">
                  <c:v>1.8879999999999679</c:v>
                </c:pt>
                <c:pt idx="297">
                  <c:v>1.8909999999999678</c:v>
                </c:pt>
                <c:pt idx="298">
                  <c:v>1.8939999999999677</c:v>
                </c:pt>
                <c:pt idx="299">
                  <c:v>1.8969999999999676</c:v>
                </c:pt>
                <c:pt idx="300">
                  <c:v>1.8999999999999675</c:v>
                </c:pt>
                <c:pt idx="301">
                  <c:v>1.9029999999999674</c:v>
                </c:pt>
                <c:pt idx="302">
                  <c:v>1.9059999999999673</c:v>
                </c:pt>
                <c:pt idx="303">
                  <c:v>1.9089999999999672</c:v>
                </c:pt>
                <c:pt idx="304">
                  <c:v>1.9119999999999671</c:v>
                </c:pt>
                <c:pt idx="305">
                  <c:v>1.914999999999967</c:v>
                </c:pt>
                <c:pt idx="306">
                  <c:v>1.9179999999999668</c:v>
                </c:pt>
                <c:pt idx="307">
                  <c:v>1.9209999999999667</c:v>
                </c:pt>
                <c:pt idx="308">
                  <c:v>1.9239999999999666</c:v>
                </c:pt>
                <c:pt idx="309">
                  <c:v>1.9269999999999665</c:v>
                </c:pt>
                <c:pt idx="310">
                  <c:v>1.9299999999999664</c:v>
                </c:pt>
                <c:pt idx="311">
                  <c:v>1.9329999999999663</c:v>
                </c:pt>
                <c:pt idx="312">
                  <c:v>1.9359999999999662</c:v>
                </c:pt>
                <c:pt idx="313">
                  <c:v>1.9389999999999661</c:v>
                </c:pt>
                <c:pt idx="314">
                  <c:v>1.941999999999966</c:v>
                </c:pt>
                <c:pt idx="315">
                  <c:v>1.9449999999999659</c:v>
                </c:pt>
                <c:pt idx="316">
                  <c:v>1.9479999999999658</c:v>
                </c:pt>
                <c:pt idx="317">
                  <c:v>1.9509999999999657</c:v>
                </c:pt>
                <c:pt idx="318">
                  <c:v>1.9539999999999655</c:v>
                </c:pt>
                <c:pt idx="319">
                  <c:v>1.9569999999999654</c:v>
                </c:pt>
                <c:pt idx="320">
                  <c:v>1.9599999999999653</c:v>
                </c:pt>
                <c:pt idx="321">
                  <c:v>1.9629999999999652</c:v>
                </c:pt>
                <c:pt idx="322">
                  <c:v>1.9659999999999651</c:v>
                </c:pt>
                <c:pt idx="323">
                  <c:v>1.968999999999965</c:v>
                </c:pt>
                <c:pt idx="324">
                  <c:v>1.9719999999999649</c:v>
                </c:pt>
                <c:pt idx="325">
                  <c:v>1.9749999999999648</c:v>
                </c:pt>
                <c:pt idx="326">
                  <c:v>1.9779999999999647</c:v>
                </c:pt>
                <c:pt idx="327">
                  <c:v>1.9809999999999646</c:v>
                </c:pt>
                <c:pt idx="328">
                  <c:v>1.9839999999999645</c:v>
                </c:pt>
                <c:pt idx="329">
                  <c:v>1.9869999999999644</c:v>
                </c:pt>
                <c:pt idx="330">
                  <c:v>1.9899999999999642</c:v>
                </c:pt>
                <c:pt idx="331">
                  <c:v>1.9929999999999641</c:v>
                </c:pt>
                <c:pt idx="332">
                  <c:v>1.995999999999964</c:v>
                </c:pt>
                <c:pt idx="333">
                  <c:v>1.9989999999999639</c:v>
                </c:pt>
                <c:pt idx="334">
                  <c:v>2.0019999999999638</c:v>
                </c:pt>
                <c:pt idx="335">
                  <c:v>2.0049999999999639</c:v>
                </c:pt>
                <c:pt idx="336">
                  <c:v>2.007999999999964</c:v>
                </c:pt>
                <c:pt idx="337">
                  <c:v>2.0109999999999641</c:v>
                </c:pt>
                <c:pt idx="338">
                  <c:v>2.0139999999999643</c:v>
                </c:pt>
                <c:pt idx="339">
                  <c:v>2.0169999999999644</c:v>
                </c:pt>
                <c:pt idx="340">
                  <c:v>2.0199999999999645</c:v>
                </c:pt>
                <c:pt idx="341">
                  <c:v>2.0229999999999646</c:v>
                </c:pt>
                <c:pt idx="342">
                  <c:v>2.0259999999999647</c:v>
                </c:pt>
                <c:pt idx="343">
                  <c:v>2.0289999999999648</c:v>
                </c:pt>
                <c:pt idx="344">
                  <c:v>2.0319999999999649</c:v>
                </c:pt>
                <c:pt idx="345">
                  <c:v>2.0349999999999651</c:v>
                </c:pt>
                <c:pt idx="346">
                  <c:v>2.0379999999999652</c:v>
                </c:pt>
                <c:pt idx="347">
                  <c:v>2.0409999999999653</c:v>
                </c:pt>
                <c:pt idx="348">
                  <c:v>2.0439999999999654</c:v>
                </c:pt>
                <c:pt idx="349">
                  <c:v>2.0469999999999655</c:v>
                </c:pt>
                <c:pt idx="350">
                  <c:v>2.0499999999999656</c:v>
                </c:pt>
                <c:pt idx="351">
                  <c:v>2.0529999999999657</c:v>
                </c:pt>
                <c:pt idx="352">
                  <c:v>2.0559999999999659</c:v>
                </c:pt>
                <c:pt idx="353">
                  <c:v>2.058999999999966</c:v>
                </c:pt>
                <c:pt idx="354">
                  <c:v>2.0619999999999661</c:v>
                </c:pt>
                <c:pt idx="355">
                  <c:v>2.0649999999999662</c:v>
                </c:pt>
                <c:pt idx="356">
                  <c:v>2.0679999999999663</c:v>
                </c:pt>
                <c:pt idx="357">
                  <c:v>2.0709999999999664</c:v>
                </c:pt>
                <c:pt idx="358">
                  <c:v>2.0739999999999665</c:v>
                </c:pt>
                <c:pt idx="359">
                  <c:v>2.0769999999999667</c:v>
                </c:pt>
                <c:pt idx="360">
                  <c:v>2.0799999999999668</c:v>
                </c:pt>
                <c:pt idx="361">
                  <c:v>2.0829999999999669</c:v>
                </c:pt>
                <c:pt idx="362">
                  <c:v>2.085999999999967</c:v>
                </c:pt>
                <c:pt idx="363">
                  <c:v>2.0889999999999671</c:v>
                </c:pt>
                <c:pt idx="364">
                  <c:v>2.0919999999999672</c:v>
                </c:pt>
                <c:pt idx="365">
                  <c:v>2.0949999999999673</c:v>
                </c:pt>
                <c:pt idx="366">
                  <c:v>2.0979999999999674</c:v>
                </c:pt>
                <c:pt idx="367">
                  <c:v>2.1009999999999676</c:v>
                </c:pt>
                <c:pt idx="368">
                  <c:v>2.1039999999999677</c:v>
                </c:pt>
                <c:pt idx="369">
                  <c:v>2.1069999999999678</c:v>
                </c:pt>
                <c:pt idx="370">
                  <c:v>2.1099999999999679</c:v>
                </c:pt>
                <c:pt idx="371">
                  <c:v>2.112999999999968</c:v>
                </c:pt>
                <c:pt idx="372">
                  <c:v>2.1159999999999681</c:v>
                </c:pt>
                <c:pt idx="373">
                  <c:v>2.1189999999999682</c:v>
                </c:pt>
                <c:pt idx="374">
                  <c:v>2.1219999999999684</c:v>
                </c:pt>
                <c:pt idx="375">
                  <c:v>2.1249999999999685</c:v>
                </c:pt>
                <c:pt idx="376">
                  <c:v>2.1279999999999686</c:v>
                </c:pt>
                <c:pt idx="377">
                  <c:v>2.1309999999999687</c:v>
                </c:pt>
                <c:pt idx="378">
                  <c:v>2.1339999999999688</c:v>
                </c:pt>
                <c:pt idx="379">
                  <c:v>2.1369999999999689</c:v>
                </c:pt>
                <c:pt idx="380">
                  <c:v>2.139999999999969</c:v>
                </c:pt>
                <c:pt idx="381">
                  <c:v>2.1429999999999692</c:v>
                </c:pt>
                <c:pt idx="382">
                  <c:v>2.1459999999999693</c:v>
                </c:pt>
                <c:pt idx="383">
                  <c:v>2.1489999999999694</c:v>
                </c:pt>
                <c:pt idx="384">
                  <c:v>2.1519999999999695</c:v>
                </c:pt>
                <c:pt idx="385">
                  <c:v>2.1549999999999696</c:v>
                </c:pt>
                <c:pt idx="386">
                  <c:v>2.1579999999999697</c:v>
                </c:pt>
                <c:pt idx="387">
                  <c:v>2.1609999999999698</c:v>
                </c:pt>
                <c:pt idx="388">
                  <c:v>2.1639999999999699</c:v>
                </c:pt>
                <c:pt idx="389">
                  <c:v>2.1669999999999701</c:v>
                </c:pt>
                <c:pt idx="390">
                  <c:v>2.1699999999999702</c:v>
                </c:pt>
                <c:pt idx="391">
                  <c:v>2.1729999999999703</c:v>
                </c:pt>
                <c:pt idx="392">
                  <c:v>2.1759999999999704</c:v>
                </c:pt>
                <c:pt idx="393">
                  <c:v>2.1789999999999705</c:v>
                </c:pt>
                <c:pt idx="394">
                  <c:v>2.1819999999999706</c:v>
                </c:pt>
                <c:pt idx="395">
                  <c:v>2.1849999999999707</c:v>
                </c:pt>
                <c:pt idx="396">
                  <c:v>2.1879999999999709</c:v>
                </c:pt>
                <c:pt idx="397">
                  <c:v>2.190999999999971</c:v>
                </c:pt>
                <c:pt idx="398">
                  <c:v>2.1939999999999711</c:v>
                </c:pt>
                <c:pt idx="399">
                  <c:v>2.1969999999999712</c:v>
                </c:pt>
                <c:pt idx="400">
                  <c:v>2.1999999999999713</c:v>
                </c:pt>
                <c:pt idx="401">
                  <c:v>2.2029999999999714</c:v>
                </c:pt>
                <c:pt idx="402">
                  <c:v>2.2059999999999715</c:v>
                </c:pt>
                <c:pt idx="403">
                  <c:v>2.2089999999999717</c:v>
                </c:pt>
                <c:pt idx="404">
                  <c:v>2.2119999999999718</c:v>
                </c:pt>
                <c:pt idx="405">
                  <c:v>2.2149999999999719</c:v>
                </c:pt>
                <c:pt idx="406">
                  <c:v>2.217999999999972</c:v>
                </c:pt>
                <c:pt idx="407">
                  <c:v>2.2209999999999721</c:v>
                </c:pt>
                <c:pt idx="408">
                  <c:v>2.2239999999999722</c:v>
                </c:pt>
                <c:pt idx="409">
                  <c:v>2.2269999999999723</c:v>
                </c:pt>
                <c:pt idx="410">
                  <c:v>2.2299999999999724</c:v>
                </c:pt>
                <c:pt idx="411">
                  <c:v>2.2329999999999726</c:v>
                </c:pt>
                <c:pt idx="412">
                  <c:v>2.2359999999999727</c:v>
                </c:pt>
                <c:pt idx="413">
                  <c:v>2.2389999999999728</c:v>
                </c:pt>
                <c:pt idx="414">
                  <c:v>2.2419999999999729</c:v>
                </c:pt>
                <c:pt idx="415">
                  <c:v>2.244999999999973</c:v>
                </c:pt>
                <c:pt idx="416">
                  <c:v>2.2479999999999731</c:v>
                </c:pt>
                <c:pt idx="417">
                  <c:v>2.2509999999999732</c:v>
                </c:pt>
                <c:pt idx="418">
                  <c:v>2.2539999999999734</c:v>
                </c:pt>
                <c:pt idx="419">
                  <c:v>2.2569999999999735</c:v>
                </c:pt>
                <c:pt idx="420">
                  <c:v>2.2599999999999736</c:v>
                </c:pt>
                <c:pt idx="421">
                  <c:v>2.2629999999999737</c:v>
                </c:pt>
                <c:pt idx="422">
                  <c:v>2.2659999999999738</c:v>
                </c:pt>
                <c:pt idx="423">
                  <c:v>2.2689999999999739</c:v>
                </c:pt>
                <c:pt idx="424">
                  <c:v>2.271999999999974</c:v>
                </c:pt>
                <c:pt idx="425">
                  <c:v>2.2749999999999742</c:v>
                </c:pt>
                <c:pt idx="426">
                  <c:v>2.2779999999999743</c:v>
                </c:pt>
                <c:pt idx="427">
                  <c:v>2.2809999999999744</c:v>
                </c:pt>
                <c:pt idx="428">
                  <c:v>2.2839999999999745</c:v>
                </c:pt>
                <c:pt idx="429">
                  <c:v>2.2869999999999746</c:v>
                </c:pt>
                <c:pt idx="430">
                  <c:v>2.2899999999999747</c:v>
                </c:pt>
                <c:pt idx="431">
                  <c:v>2.2929999999999748</c:v>
                </c:pt>
                <c:pt idx="432">
                  <c:v>2.2959999999999749</c:v>
                </c:pt>
                <c:pt idx="433">
                  <c:v>2.2989999999999751</c:v>
                </c:pt>
                <c:pt idx="434">
                  <c:v>2.3019999999999752</c:v>
                </c:pt>
                <c:pt idx="435">
                  <c:v>2.3049999999999753</c:v>
                </c:pt>
                <c:pt idx="436">
                  <c:v>2.3079999999999754</c:v>
                </c:pt>
                <c:pt idx="437">
                  <c:v>2.3109999999999755</c:v>
                </c:pt>
                <c:pt idx="438">
                  <c:v>2.3139999999999756</c:v>
                </c:pt>
                <c:pt idx="439">
                  <c:v>2.3169999999999757</c:v>
                </c:pt>
                <c:pt idx="440">
                  <c:v>2.3199999999999759</c:v>
                </c:pt>
                <c:pt idx="441">
                  <c:v>2.322999999999976</c:v>
                </c:pt>
                <c:pt idx="442">
                  <c:v>2.3259999999999761</c:v>
                </c:pt>
                <c:pt idx="443">
                  <c:v>2.3289999999999762</c:v>
                </c:pt>
                <c:pt idx="444">
                  <c:v>2.3319999999999763</c:v>
                </c:pt>
                <c:pt idx="445">
                  <c:v>2.3349999999999764</c:v>
                </c:pt>
                <c:pt idx="446">
                  <c:v>2.3379999999999765</c:v>
                </c:pt>
                <c:pt idx="447">
                  <c:v>2.3409999999999767</c:v>
                </c:pt>
                <c:pt idx="448">
                  <c:v>2.3439999999999768</c:v>
                </c:pt>
                <c:pt idx="449">
                  <c:v>2.3469999999999769</c:v>
                </c:pt>
                <c:pt idx="450">
                  <c:v>2.349999999999977</c:v>
                </c:pt>
                <c:pt idx="451">
                  <c:v>2.3529999999999771</c:v>
                </c:pt>
                <c:pt idx="452">
                  <c:v>2.3559999999999772</c:v>
                </c:pt>
                <c:pt idx="453">
                  <c:v>2.3589999999999773</c:v>
                </c:pt>
                <c:pt idx="454">
                  <c:v>2.3619999999999775</c:v>
                </c:pt>
                <c:pt idx="455">
                  <c:v>2.3649999999999776</c:v>
                </c:pt>
                <c:pt idx="456">
                  <c:v>2.3679999999999777</c:v>
                </c:pt>
                <c:pt idx="457">
                  <c:v>2.3709999999999778</c:v>
                </c:pt>
                <c:pt idx="458">
                  <c:v>2.3739999999999779</c:v>
                </c:pt>
                <c:pt idx="459">
                  <c:v>2.376999999999978</c:v>
                </c:pt>
                <c:pt idx="460">
                  <c:v>2.3799999999999781</c:v>
                </c:pt>
                <c:pt idx="461">
                  <c:v>2.3829999999999782</c:v>
                </c:pt>
                <c:pt idx="462">
                  <c:v>2.3859999999999784</c:v>
                </c:pt>
                <c:pt idx="463">
                  <c:v>2.3889999999999785</c:v>
                </c:pt>
                <c:pt idx="464">
                  <c:v>2.3919999999999786</c:v>
                </c:pt>
                <c:pt idx="465">
                  <c:v>2.3949999999999787</c:v>
                </c:pt>
                <c:pt idx="466">
                  <c:v>2.3979999999999788</c:v>
                </c:pt>
                <c:pt idx="467">
                  <c:v>2.4009999999999789</c:v>
                </c:pt>
                <c:pt idx="468">
                  <c:v>2.403999999999979</c:v>
                </c:pt>
                <c:pt idx="469">
                  <c:v>2.4069999999999792</c:v>
                </c:pt>
                <c:pt idx="470">
                  <c:v>2.4099999999999793</c:v>
                </c:pt>
                <c:pt idx="471">
                  <c:v>2.4129999999999794</c:v>
                </c:pt>
                <c:pt idx="472">
                  <c:v>2.4159999999999795</c:v>
                </c:pt>
                <c:pt idx="473">
                  <c:v>2.4189999999999796</c:v>
                </c:pt>
                <c:pt idx="474">
                  <c:v>2.4219999999999797</c:v>
                </c:pt>
                <c:pt idx="475">
                  <c:v>2.4249999999999798</c:v>
                </c:pt>
                <c:pt idx="476">
                  <c:v>2.42799999999998</c:v>
                </c:pt>
                <c:pt idx="477">
                  <c:v>2.4309999999999801</c:v>
                </c:pt>
                <c:pt idx="478">
                  <c:v>2.4339999999999802</c:v>
                </c:pt>
                <c:pt idx="479">
                  <c:v>2.4369999999999803</c:v>
                </c:pt>
                <c:pt idx="480">
                  <c:v>2.4399999999999804</c:v>
                </c:pt>
                <c:pt idx="481">
                  <c:v>2.4429999999999805</c:v>
                </c:pt>
                <c:pt idx="482">
                  <c:v>2.4459999999999806</c:v>
                </c:pt>
                <c:pt idx="483">
                  <c:v>2.4489999999999807</c:v>
                </c:pt>
                <c:pt idx="484">
                  <c:v>2.4519999999999809</c:v>
                </c:pt>
                <c:pt idx="485">
                  <c:v>2.454999999999981</c:v>
                </c:pt>
                <c:pt idx="486">
                  <c:v>2.4579999999999811</c:v>
                </c:pt>
                <c:pt idx="487">
                  <c:v>2.4609999999999812</c:v>
                </c:pt>
                <c:pt idx="488">
                  <c:v>2.4639999999999813</c:v>
                </c:pt>
                <c:pt idx="489">
                  <c:v>2.4669999999999814</c:v>
                </c:pt>
                <c:pt idx="490">
                  <c:v>2.4699999999999815</c:v>
                </c:pt>
                <c:pt idx="491">
                  <c:v>2.4729999999999817</c:v>
                </c:pt>
                <c:pt idx="492">
                  <c:v>2.4759999999999818</c:v>
                </c:pt>
                <c:pt idx="493">
                  <c:v>2.4789999999999819</c:v>
                </c:pt>
                <c:pt idx="494">
                  <c:v>2.481999999999982</c:v>
                </c:pt>
                <c:pt idx="495">
                  <c:v>2.4849999999999821</c:v>
                </c:pt>
                <c:pt idx="496">
                  <c:v>2.4879999999999822</c:v>
                </c:pt>
                <c:pt idx="497">
                  <c:v>2.4909999999999823</c:v>
                </c:pt>
                <c:pt idx="498">
                  <c:v>2.4939999999999825</c:v>
                </c:pt>
                <c:pt idx="499">
                  <c:v>2.4969999999999826</c:v>
                </c:pt>
                <c:pt idx="500">
                  <c:v>2.4999999999999827</c:v>
                </c:pt>
                <c:pt idx="501">
                  <c:v>2.5029999999999828</c:v>
                </c:pt>
                <c:pt idx="502">
                  <c:v>2.5059999999999829</c:v>
                </c:pt>
                <c:pt idx="503">
                  <c:v>2.508999999999983</c:v>
                </c:pt>
                <c:pt idx="504">
                  <c:v>2.5119999999999831</c:v>
                </c:pt>
                <c:pt idx="505">
                  <c:v>2.5149999999999832</c:v>
                </c:pt>
                <c:pt idx="506">
                  <c:v>2.5179999999999834</c:v>
                </c:pt>
                <c:pt idx="507">
                  <c:v>2.5209999999999835</c:v>
                </c:pt>
                <c:pt idx="508">
                  <c:v>2.5239999999999836</c:v>
                </c:pt>
                <c:pt idx="509">
                  <c:v>2.5269999999999837</c:v>
                </c:pt>
                <c:pt idx="510">
                  <c:v>2.5299999999999838</c:v>
                </c:pt>
                <c:pt idx="511">
                  <c:v>2.5329999999999839</c:v>
                </c:pt>
                <c:pt idx="512">
                  <c:v>2.535999999999984</c:v>
                </c:pt>
                <c:pt idx="513">
                  <c:v>2.5389999999999842</c:v>
                </c:pt>
                <c:pt idx="514">
                  <c:v>2.5419999999999843</c:v>
                </c:pt>
                <c:pt idx="515">
                  <c:v>2.5449999999999844</c:v>
                </c:pt>
                <c:pt idx="516">
                  <c:v>2.5479999999999845</c:v>
                </c:pt>
                <c:pt idx="517">
                  <c:v>2.5509999999999846</c:v>
                </c:pt>
                <c:pt idx="518">
                  <c:v>2.5539999999999847</c:v>
                </c:pt>
                <c:pt idx="519">
                  <c:v>2.5569999999999848</c:v>
                </c:pt>
                <c:pt idx="520">
                  <c:v>2.559999999999985</c:v>
                </c:pt>
                <c:pt idx="521">
                  <c:v>2.5629999999999851</c:v>
                </c:pt>
                <c:pt idx="522">
                  <c:v>2.5659999999999852</c:v>
                </c:pt>
                <c:pt idx="523">
                  <c:v>2.5689999999999853</c:v>
                </c:pt>
                <c:pt idx="524">
                  <c:v>2.5719999999999854</c:v>
                </c:pt>
                <c:pt idx="525">
                  <c:v>2.5749999999999855</c:v>
                </c:pt>
                <c:pt idx="526">
                  <c:v>2.5779999999999856</c:v>
                </c:pt>
                <c:pt idx="527">
                  <c:v>2.5809999999999858</c:v>
                </c:pt>
                <c:pt idx="528">
                  <c:v>2.5839999999999859</c:v>
                </c:pt>
                <c:pt idx="529">
                  <c:v>2.586999999999986</c:v>
                </c:pt>
                <c:pt idx="530">
                  <c:v>2.5899999999999861</c:v>
                </c:pt>
                <c:pt idx="531">
                  <c:v>2.5929999999999862</c:v>
                </c:pt>
                <c:pt idx="532">
                  <c:v>2.5959999999999863</c:v>
                </c:pt>
                <c:pt idx="533">
                  <c:v>2.5989999999999864</c:v>
                </c:pt>
                <c:pt idx="534">
                  <c:v>2.6019999999999865</c:v>
                </c:pt>
                <c:pt idx="535">
                  <c:v>2.6049999999999867</c:v>
                </c:pt>
                <c:pt idx="536">
                  <c:v>2.6079999999999868</c:v>
                </c:pt>
                <c:pt idx="537">
                  <c:v>2.6109999999999869</c:v>
                </c:pt>
                <c:pt idx="538">
                  <c:v>2.613999999999987</c:v>
                </c:pt>
                <c:pt idx="539">
                  <c:v>2.6169999999999871</c:v>
                </c:pt>
                <c:pt idx="540">
                  <c:v>2.6199999999999872</c:v>
                </c:pt>
                <c:pt idx="541">
                  <c:v>2.6229999999999873</c:v>
                </c:pt>
                <c:pt idx="542">
                  <c:v>2.6259999999999875</c:v>
                </c:pt>
                <c:pt idx="543">
                  <c:v>2.6289999999999876</c:v>
                </c:pt>
                <c:pt idx="544">
                  <c:v>2.6319999999999877</c:v>
                </c:pt>
                <c:pt idx="545">
                  <c:v>2.6349999999999878</c:v>
                </c:pt>
                <c:pt idx="546">
                  <c:v>2.6379999999999879</c:v>
                </c:pt>
                <c:pt idx="547">
                  <c:v>2.640999999999988</c:v>
                </c:pt>
                <c:pt idx="548">
                  <c:v>2.6439999999999881</c:v>
                </c:pt>
                <c:pt idx="549">
                  <c:v>2.6469999999999883</c:v>
                </c:pt>
                <c:pt idx="550">
                  <c:v>2.6499999999999884</c:v>
                </c:pt>
                <c:pt idx="551">
                  <c:v>2.6529999999999885</c:v>
                </c:pt>
                <c:pt idx="552">
                  <c:v>2.6559999999999886</c:v>
                </c:pt>
                <c:pt idx="553">
                  <c:v>2.6589999999999887</c:v>
                </c:pt>
                <c:pt idx="554">
                  <c:v>2.6619999999999888</c:v>
                </c:pt>
                <c:pt idx="555">
                  <c:v>2.6649999999999889</c:v>
                </c:pt>
                <c:pt idx="556">
                  <c:v>2.667999999999989</c:v>
                </c:pt>
                <c:pt idx="557">
                  <c:v>2.6709999999999892</c:v>
                </c:pt>
                <c:pt idx="558">
                  <c:v>2.6739999999999893</c:v>
                </c:pt>
                <c:pt idx="559">
                  <c:v>2.6769999999999894</c:v>
                </c:pt>
                <c:pt idx="560">
                  <c:v>2.6799999999999895</c:v>
                </c:pt>
                <c:pt idx="561">
                  <c:v>2.6829999999999896</c:v>
                </c:pt>
                <c:pt idx="562">
                  <c:v>2.6859999999999897</c:v>
                </c:pt>
                <c:pt idx="563">
                  <c:v>2.6889999999999898</c:v>
                </c:pt>
                <c:pt idx="564">
                  <c:v>2.69199999999999</c:v>
                </c:pt>
                <c:pt idx="565">
                  <c:v>2.6949999999999901</c:v>
                </c:pt>
                <c:pt idx="566">
                  <c:v>2.6979999999999902</c:v>
                </c:pt>
                <c:pt idx="567">
                  <c:v>2.7009999999999903</c:v>
                </c:pt>
                <c:pt idx="568">
                  <c:v>2.7039999999999904</c:v>
                </c:pt>
                <c:pt idx="569">
                  <c:v>2.7069999999999905</c:v>
                </c:pt>
                <c:pt idx="570">
                  <c:v>2.7099999999999906</c:v>
                </c:pt>
                <c:pt idx="571">
                  <c:v>2.7129999999999908</c:v>
                </c:pt>
                <c:pt idx="572">
                  <c:v>2.7159999999999909</c:v>
                </c:pt>
                <c:pt idx="573">
                  <c:v>2.718999999999991</c:v>
                </c:pt>
                <c:pt idx="574">
                  <c:v>2.7219999999999911</c:v>
                </c:pt>
                <c:pt idx="575">
                  <c:v>2.7249999999999912</c:v>
                </c:pt>
                <c:pt idx="576">
                  <c:v>2.7279999999999913</c:v>
                </c:pt>
                <c:pt idx="577">
                  <c:v>2.7309999999999914</c:v>
                </c:pt>
                <c:pt idx="578">
                  <c:v>2.7339999999999915</c:v>
                </c:pt>
                <c:pt idx="579">
                  <c:v>2.7369999999999917</c:v>
                </c:pt>
                <c:pt idx="580">
                  <c:v>2.7399999999999918</c:v>
                </c:pt>
                <c:pt idx="581">
                  <c:v>2.7429999999999919</c:v>
                </c:pt>
                <c:pt idx="582">
                  <c:v>2.745999999999992</c:v>
                </c:pt>
                <c:pt idx="583">
                  <c:v>2.7489999999999921</c:v>
                </c:pt>
                <c:pt idx="584">
                  <c:v>2.7519999999999922</c:v>
                </c:pt>
                <c:pt idx="585">
                  <c:v>2.7549999999999923</c:v>
                </c:pt>
                <c:pt idx="586">
                  <c:v>2.7579999999999925</c:v>
                </c:pt>
                <c:pt idx="587">
                  <c:v>2.7609999999999926</c:v>
                </c:pt>
                <c:pt idx="588">
                  <c:v>2.7639999999999927</c:v>
                </c:pt>
                <c:pt idx="589">
                  <c:v>2.7669999999999928</c:v>
                </c:pt>
                <c:pt idx="590">
                  <c:v>2.7699999999999929</c:v>
                </c:pt>
                <c:pt idx="591">
                  <c:v>2.772999999999993</c:v>
                </c:pt>
                <c:pt idx="592">
                  <c:v>2.7759999999999931</c:v>
                </c:pt>
                <c:pt idx="593">
                  <c:v>2.7789999999999933</c:v>
                </c:pt>
                <c:pt idx="594">
                  <c:v>2.7819999999999934</c:v>
                </c:pt>
                <c:pt idx="595">
                  <c:v>2.7849999999999935</c:v>
                </c:pt>
                <c:pt idx="596">
                  <c:v>2.7879999999999936</c:v>
                </c:pt>
                <c:pt idx="597">
                  <c:v>2.7909999999999937</c:v>
                </c:pt>
                <c:pt idx="598">
                  <c:v>2.7939999999999938</c:v>
                </c:pt>
                <c:pt idx="599">
                  <c:v>2.7969999999999939</c:v>
                </c:pt>
                <c:pt idx="600">
                  <c:v>2.799999999999994</c:v>
                </c:pt>
                <c:pt idx="601">
                  <c:v>2.8029999999999942</c:v>
                </c:pt>
                <c:pt idx="602">
                  <c:v>2.8059999999999943</c:v>
                </c:pt>
                <c:pt idx="603">
                  <c:v>2.8089999999999944</c:v>
                </c:pt>
                <c:pt idx="604">
                  <c:v>2.8119999999999945</c:v>
                </c:pt>
                <c:pt idx="605">
                  <c:v>2.8149999999999946</c:v>
                </c:pt>
                <c:pt idx="606">
                  <c:v>2.8179999999999947</c:v>
                </c:pt>
                <c:pt idx="607">
                  <c:v>2.8209999999999948</c:v>
                </c:pt>
                <c:pt idx="608">
                  <c:v>2.823999999999995</c:v>
                </c:pt>
                <c:pt idx="609">
                  <c:v>2.8269999999999951</c:v>
                </c:pt>
                <c:pt idx="610">
                  <c:v>2.8299999999999952</c:v>
                </c:pt>
                <c:pt idx="611">
                  <c:v>2.8329999999999953</c:v>
                </c:pt>
                <c:pt idx="612">
                  <c:v>2.8359999999999954</c:v>
                </c:pt>
                <c:pt idx="613">
                  <c:v>2.8389999999999955</c:v>
                </c:pt>
                <c:pt idx="614">
                  <c:v>2.8419999999999956</c:v>
                </c:pt>
                <c:pt idx="615">
                  <c:v>2.8449999999999958</c:v>
                </c:pt>
                <c:pt idx="616">
                  <c:v>2.8479999999999959</c:v>
                </c:pt>
                <c:pt idx="617">
                  <c:v>2.850999999999996</c:v>
                </c:pt>
                <c:pt idx="618">
                  <c:v>2.8539999999999961</c:v>
                </c:pt>
                <c:pt idx="619">
                  <c:v>2.8569999999999962</c:v>
                </c:pt>
                <c:pt idx="620">
                  <c:v>2.8599999999999963</c:v>
                </c:pt>
                <c:pt idx="621">
                  <c:v>2.8629999999999964</c:v>
                </c:pt>
                <c:pt idx="622">
                  <c:v>2.8659999999999966</c:v>
                </c:pt>
                <c:pt idx="623">
                  <c:v>2.8689999999999967</c:v>
                </c:pt>
                <c:pt idx="624">
                  <c:v>2.8719999999999968</c:v>
                </c:pt>
                <c:pt idx="625">
                  <c:v>2.8749999999999969</c:v>
                </c:pt>
                <c:pt idx="626">
                  <c:v>2.877999999999997</c:v>
                </c:pt>
                <c:pt idx="627">
                  <c:v>2.8809999999999971</c:v>
                </c:pt>
                <c:pt idx="628">
                  <c:v>2.8839999999999972</c:v>
                </c:pt>
                <c:pt idx="629">
                  <c:v>2.8869999999999973</c:v>
                </c:pt>
                <c:pt idx="630">
                  <c:v>2.8899999999999975</c:v>
                </c:pt>
                <c:pt idx="631">
                  <c:v>2.8929999999999976</c:v>
                </c:pt>
                <c:pt idx="632">
                  <c:v>2.8959999999999977</c:v>
                </c:pt>
                <c:pt idx="633">
                  <c:v>2.8989999999999978</c:v>
                </c:pt>
                <c:pt idx="634">
                  <c:v>2.9019999999999979</c:v>
                </c:pt>
                <c:pt idx="635">
                  <c:v>2.904999999999998</c:v>
                </c:pt>
                <c:pt idx="636">
                  <c:v>2.9079999999999981</c:v>
                </c:pt>
                <c:pt idx="637">
                  <c:v>2.9109999999999983</c:v>
                </c:pt>
                <c:pt idx="638">
                  <c:v>2.9139999999999984</c:v>
                </c:pt>
                <c:pt idx="639">
                  <c:v>2.9169999999999985</c:v>
                </c:pt>
                <c:pt idx="640">
                  <c:v>2.9199999999999986</c:v>
                </c:pt>
                <c:pt idx="641">
                  <c:v>2.9229999999999987</c:v>
                </c:pt>
                <c:pt idx="642">
                  <c:v>2.9259999999999988</c:v>
                </c:pt>
                <c:pt idx="643">
                  <c:v>2.9289999999999989</c:v>
                </c:pt>
                <c:pt idx="644">
                  <c:v>2.9319999999999991</c:v>
                </c:pt>
                <c:pt idx="645">
                  <c:v>2.9349999999999992</c:v>
                </c:pt>
                <c:pt idx="646">
                  <c:v>2.9379999999999993</c:v>
                </c:pt>
                <c:pt idx="647">
                  <c:v>2.9409999999999994</c:v>
                </c:pt>
                <c:pt idx="648">
                  <c:v>2.9439999999999995</c:v>
                </c:pt>
                <c:pt idx="649">
                  <c:v>2.9469999999999996</c:v>
                </c:pt>
                <c:pt idx="650">
                  <c:v>2.9499999999999997</c:v>
                </c:pt>
                <c:pt idx="651">
                  <c:v>2.9529999999999998</c:v>
                </c:pt>
                <c:pt idx="652">
                  <c:v>2.956</c:v>
                </c:pt>
                <c:pt idx="653">
                  <c:v>2.9590000000000001</c:v>
                </c:pt>
                <c:pt idx="654">
                  <c:v>2.9620000000000002</c:v>
                </c:pt>
                <c:pt idx="655">
                  <c:v>2.9650000000000003</c:v>
                </c:pt>
                <c:pt idx="656">
                  <c:v>2.9680000000000004</c:v>
                </c:pt>
                <c:pt idx="657">
                  <c:v>2.9710000000000005</c:v>
                </c:pt>
                <c:pt idx="658">
                  <c:v>2.9740000000000006</c:v>
                </c:pt>
                <c:pt idx="659">
                  <c:v>2.9770000000000008</c:v>
                </c:pt>
                <c:pt idx="660">
                  <c:v>2.9800000000000009</c:v>
                </c:pt>
                <c:pt idx="661">
                  <c:v>2.983000000000001</c:v>
                </c:pt>
                <c:pt idx="662">
                  <c:v>2.9860000000000011</c:v>
                </c:pt>
                <c:pt idx="663">
                  <c:v>2.9890000000000012</c:v>
                </c:pt>
                <c:pt idx="664">
                  <c:v>2.9920000000000013</c:v>
                </c:pt>
                <c:pt idx="665">
                  <c:v>2.9950000000000014</c:v>
                </c:pt>
                <c:pt idx="666">
                  <c:v>2.9980000000000016</c:v>
                </c:pt>
                <c:pt idx="667">
                  <c:v>3.0010000000000017</c:v>
                </c:pt>
                <c:pt idx="668">
                  <c:v>3.0040000000000018</c:v>
                </c:pt>
                <c:pt idx="669">
                  <c:v>3.0070000000000019</c:v>
                </c:pt>
                <c:pt idx="670">
                  <c:v>3.010000000000002</c:v>
                </c:pt>
                <c:pt idx="671">
                  <c:v>3.0130000000000021</c:v>
                </c:pt>
                <c:pt idx="672">
                  <c:v>3.0160000000000022</c:v>
                </c:pt>
                <c:pt idx="673">
                  <c:v>3.0190000000000023</c:v>
                </c:pt>
                <c:pt idx="674">
                  <c:v>3.0220000000000025</c:v>
                </c:pt>
                <c:pt idx="675">
                  <c:v>3.0250000000000026</c:v>
                </c:pt>
                <c:pt idx="676">
                  <c:v>3.0280000000000027</c:v>
                </c:pt>
                <c:pt idx="677">
                  <c:v>3.0310000000000028</c:v>
                </c:pt>
                <c:pt idx="678">
                  <c:v>3.0340000000000029</c:v>
                </c:pt>
                <c:pt idx="679">
                  <c:v>3.037000000000003</c:v>
                </c:pt>
                <c:pt idx="680">
                  <c:v>3.0400000000000031</c:v>
                </c:pt>
                <c:pt idx="681">
                  <c:v>3.0430000000000033</c:v>
                </c:pt>
                <c:pt idx="682">
                  <c:v>3.0460000000000034</c:v>
                </c:pt>
                <c:pt idx="683">
                  <c:v>3.0490000000000035</c:v>
                </c:pt>
                <c:pt idx="684">
                  <c:v>3.0520000000000036</c:v>
                </c:pt>
                <c:pt idx="685">
                  <c:v>3.0550000000000037</c:v>
                </c:pt>
                <c:pt idx="686">
                  <c:v>3.0580000000000038</c:v>
                </c:pt>
                <c:pt idx="687">
                  <c:v>3.0610000000000039</c:v>
                </c:pt>
                <c:pt idx="688">
                  <c:v>3.0640000000000041</c:v>
                </c:pt>
                <c:pt idx="689">
                  <c:v>3.0670000000000042</c:v>
                </c:pt>
                <c:pt idx="690">
                  <c:v>3.0700000000000043</c:v>
                </c:pt>
                <c:pt idx="691">
                  <c:v>3.0730000000000044</c:v>
                </c:pt>
                <c:pt idx="692">
                  <c:v>3.0760000000000045</c:v>
                </c:pt>
                <c:pt idx="693">
                  <c:v>3.0790000000000046</c:v>
                </c:pt>
                <c:pt idx="694">
                  <c:v>3.0820000000000047</c:v>
                </c:pt>
                <c:pt idx="695">
                  <c:v>3.0850000000000048</c:v>
                </c:pt>
                <c:pt idx="696">
                  <c:v>3.088000000000005</c:v>
                </c:pt>
                <c:pt idx="697">
                  <c:v>3.0910000000000051</c:v>
                </c:pt>
                <c:pt idx="698">
                  <c:v>3.0940000000000052</c:v>
                </c:pt>
                <c:pt idx="699">
                  <c:v>3.0970000000000053</c:v>
                </c:pt>
                <c:pt idx="700">
                  <c:v>3.1000000000000054</c:v>
                </c:pt>
                <c:pt idx="701">
                  <c:v>3.1030000000000055</c:v>
                </c:pt>
                <c:pt idx="702">
                  <c:v>3.1060000000000056</c:v>
                </c:pt>
                <c:pt idx="703">
                  <c:v>3.1090000000000058</c:v>
                </c:pt>
                <c:pt idx="704">
                  <c:v>3.1120000000000059</c:v>
                </c:pt>
                <c:pt idx="705">
                  <c:v>3.115000000000006</c:v>
                </c:pt>
                <c:pt idx="706">
                  <c:v>3.1180000000000061</c:v>
                </c:pt>
                <c:pt idx="707">
                  <c:v>3.1210000000000062</c:v>
                </c:pt>
                <c:pt idx="708">
                  <c:v>3.1240000000000063</c:v>
                </c:pt>
                <c:pt idx="709">
                  <c:v>3.1270000000000064</c:v>
                </c:pt>
                <c:pt idx="710">
                  <c:v>3.1300000000000066</c:v>
                </c:pt>
                <c:pt idx="711">
                  <c:v>3.1330000000000067</c:v>
                </c:pt>
                <c:pt idx="712">
                  <c:v>3.1360000000000068</c:v>
                </c:pt>
                <c:pt idx="713">
                  <c:v>3.1390000000000069</c:v>
                </c:pt>
                <c:pt idx="714">
                  <c:v>3.142000000000007</c:v>
                </c:pt>
                <c:pt idx="715">
                  <c:v>3.1450000000000071</c:v>
                </c:pt>
                <c:pt idx="716">
                  <c:v>3.1480000000000072</c:v>
                </c:pt>
                <c:pt idx="717">
                  <c:v>3.1510000000000074</c:v>
                </c:pt>
                <c:pt idx="718">
                  <c:v>3.1540000000000075</c:v>
                </c:pt>
                <c:pt idx="719">
                  <c:v>3.1570000000000076</c:v>
                </c:pt>
                <c:pt idx="720">
                  <c:v>3.1600000000000077</c:v>
                </c:pt>
                <c:pt idx="721">
                  <c:v>3.1630000000000078</c:v>
                </c:pt>
                <c:pt idx="722">
                  <c:v>3.1660000000000079</c:v>
                </c:pt>
                <c:pt idx="723">
                  <c:v>3.169000000000008</c:v>
                </c:pt>
                <c:pt idx="724">
                  <c:v>3.1720000000000081</c:v>
                </c:pt>
                <c:pt idx="725">
                  <c:v>3.1750000000000083</c:v>
                </c:pt>
                <c:pt idx="726">
                  <c:v>3.1780000000000084</c:v>
                </c:pt>
                <c:pt idx="727">
                  <c:v>3.1810000000000085</c:v>
                </c:pt>
                <c:pt idx="728">
                  <c:v>3.1840000000000086</c:v>
                </c:pt>
                <c:pt idx="729">
                  <c:v>3.1870000000000087</c:v>
                </c:pt>
                <c:pt idx="730">
                  <c:v>3.1900000000000088</c:v>
                </c:pt>
                <c:pt idx="731">
                  <c:v>3.1930000000000089</c:v>
                </c:pt>
                <c:pt idx="732">
                  <c:v>3.1960000000000091</c:v>
                </c:pt>
                <c:pt idx="733">
                  <c:v>3.1990000000000092</c:v>
                </c:pt>
                <c:pt idx="734">
                  <c:v>3.2020000000000093</c:v>
                </c:pt>
                <c:pt idx="735">
                  <c:v>3.2050000000000094</c:v>
                </c:pt>
                <c:pt idx="736">
                  <c:v>3.2080000000000095</c:v>
                </c:pt>
                <c:pt idx="737">
                  <c:v>3.2110000000000096</c:v>
                </c:pt>
                <c:pt idx="738">
                  <c:v>3.2140000000000097</c:v>
                </c:pt>
                <c:pt idx="739">
                  <c:v>3.2170000000000099</c:v>
                </c:pt>
                <c:pt idx="740">
                  <c:v>3.22000000000001</c:v>
                </c:pt>
                <c:pt idx="741">
                  <c:v>3.2230000000000101</c:v>
                </c:pt>
                <c:pt idx="742">
                  <c:v>3.2260000000000102</c:v>
                </c:pt>
                <c:pt idx="743">
                  <c:v>3.2290000000000103</c:v>
                </c:pt>
                <c:pt idx="744">
                  <c:v>3.2320000000000104</c:v>
                </c:pt>
                <c:pt idx="745">
                  <c:v>3.2350000000000105</c:v>
                </c:pt>
                <c:pt idx="746">
                  <c:v>3.2380000000000106</c:v>
                </c:pt>
                <c:pt idx="747">
                  <c:v>3.2410000000000108</c:v>
                </c:pt>
                <c:pt idx="748">
                  <c:v>3.2440000000000109</c:v>
                </c:pt>
                <c:pt idx="749">
                  <c:v>3.247000000000011</c:v>
                </c:pt>
                <c:pt idx="750">
                  <c:v>3.2500000000000111</c:v>
                </c:pt>
                <c:pt idx="751">
                  <c:v>3.2530000000000112</c:v>
                </c:pt>
                <c:pt idx="752">
                  <c:v>3.2560000000000113</c:v>
                </c:pt>
                <c:pt idx="753">
                  <c:v>3.2590000000000114</c:v>
                </c:pt>
                <c:pt idx="754">
                  <c:v>3.2620000000000116</c:v>
                </c:pt>
                <c:pt idx="755">
                  <c:v>3.2650000000000117</c:v>
                </c:pt>
                <c:pt idx="756">
                  <c:v>3.2680000000000118</c:v>
                </c:pt>
                <c:pt idx="757">
                  <c:v>3.2710000000000119</c:v>
                </c:pt>
                <c:pt idx="758">
                  <c:v>3.274000000000012</c:v>
                </c:pt>
                <c:pt idx="759">
                  <c:v>3.2770000000000121</c:v>
                </c:pt>
                <c:pt idx="760">
                  <c:v>3.2800000000000122</c:v>
                </c:pt>
                <c:pt idx="761">
                  <c:v>3.2830000000000124</c:v>
                </c:pt>
                <c:pt idx="762">
                  <c:v>3.2860000000000125</c:v>
                </c:pt>
                <c:pt idx="763">
                  <c:v>3.2890000000000126</c:v>
                </c:pt>
                <c:pt idx="764">
                  <c:v>3.2920000000000127</c:v>
                </c:pt>
                <c:pt idx="765">
                  <c:v>3.2950000000000128</c:v>
                </c:pt>
                <c:pt idx="766">
                  <c:v>3.2980000000000129</c:v>
                </c:pt>
                <c:pt idx="767">
                  <c:v>3.301000000000013</c:v>
                </c:pt>
                <c:pt idx="768">
                  <c:v>3.3040000000000131</c:v>
                </c:pt>
                <c:pt idx="769">
                  <c:v>3.3070000000000133</c:v>
                </c:pt>
                <c:pt idx="770">
                  <c:v>3.3100000000000134</c:v>
                </c:pt>
                <c:pt idx="771">
                  <c:v>3.3130000000000135</c:v>
                </c:pt>
                <c:pt idx="772">
                  <c:v>3.3160000000000136</c:v>
                </c:pt>
                <c:pt idx="773">
                  <c:v>3.3190000000000137</c:v>
                </c:pt>
                <c:pt idx="774">
                  <c:v>3.3220000000000138</c:v>
                </c:pt>
                <c:pt idx="775">
                  <c:v>3.3250000000000139</c:v>
                </c:pt>
                <c:pt idx="776">
                  <c:v>3.3280000000000141</c:v>
                </c:pt>
                <c:pt idx="777">
                  <c:v>3.3310000000000142</c:v>
                </c:pt>
                <c:pt idx="778">
                  <c:v>3.3340000000000143</c:v>
                </c:pt>
                <c:pt idx="779">
                  <c:v>3.3370000000000144</c:v>
                </c:pt>
                <c:pt idx="780">
                  <c:v>3.3400000000000145</c:v>
                </c:pt>
                <c:pt idx="781">
                  <c:v>3.3430000000000146</c:v>
                </c:pt>
                <c:pt idx="782">
                  <c:v>3.3460000000000147</c:v>
                </c:pt>
                <c:pt idx="783">
                  <c:v>3.3490000000000149</c:v>
                </c:pt>
                <c:pt idx="784">
                  <c:v>3.352000000000015</c:v>
                </c:pt>
                <c:pt idx="785">
                  <c:v>3.3550000000000151</c:v>
                </c:pt>
                <c:pt idx="786">
                  <c:v>3.3580000000000152</c:v>
                </c:pt>
                <c:pt idx="787">
                  <c:v>3.3610000000000153</c:v>
                </c:pt>
                <c:pt idx="788">
                  <c:v>3.3640000000000154</c:v>
                </c:pt>
                <c:pt idx="789">
                  <c:v>3.3670000000000155</c:v>
                </c:pt>
                <c:pt idx="790">
                  <c:v>3.3700000000000156</c:v>
                </c:pt>
                <c:pt idx="791">
                  <c:v>3.3730000000000158</c:v>
                </c:pt>
                <c:pt idx="792">
                  <c:v>3.3760000000000159</c:v>
                </c:pt>
                <c:pt idx="793">
                  <c:v>3.379000000000016</c:v>
                </c:pt>
                <c:pt idx="794">
                  <c:v>3.3820000000000161</c:v>
                </c:pt>
                <c:pt idx="795">
                  <c:v>3.3850000000000162</c:v>
                </c:pt>
                <c:pt idx="796">
                  <c:v>3.3880000000000163</c:v>
                </c:pt>
                <c:pt idx="797">
                  <c:v>3.3910000000000164</c:v>
                </c:pt>
                <c:pt idx="798">
                  <c:v>3.3940000000000166</c:v>
                </c:pt>
                <c:pt idx="799">
                  <c:v>3.3970000000000167</c:v>
                </c:pt>
                <c:pt idx="800">
                  <c:v>3.4000000000000168</c:v>
                </c:pt>
                <c:pt idx="801">
                  <c:v>3.4030000000000169</c:v>
                </c:pt>
                <c:pt idx="802">
                  <c:v>3.406000000000017</c:v>
                </c:pt>
                <c:pt idx="803">
                  <c:v>3.4090000000000171</c:v>
                </c:pt>
                <c:pt idx="804">
                  <c:v>3.4120000000000172</c:v>
                </c:pt>
                <c:pt idx="805">
                  <c:v>3.4150000000000174</c:v>
                </c:pt>
                <c:pt idx="806">
                  <c:v>3.4180000000000175</c:v>
                </c:pt>
                <c:pt idx="807">
                  <c:v>3.4210000000000176</c:v>
                </c:pt>
                <c:pt idx="808">
                  <c:v>3.4240000000000177</c:v>
                </c:pt>
                <c:pt idx="809">
                  <c:v>3.4270000000000178</c:v>
                </c:pt>
                <c:pt idx="810">
                  <c:v>3.4300000000000179</c:v>
                </c:pt>
                <c:pt idx="811">
                  <c:v>3.433000000000018</c:v>
                </c:pt>
                <c:pt idx="812">
                  <c:v>3.4360000000000182</c:v>
                </c:pt>
                <c:pt idx="813">
                  <c:v>3.4390000000000183</c:v>
                </c:pt>
                <c:pt idx="814">
                  <c:v>3.4420000000000184</c:v>
                </c:pt>
                <c:pt idx="815">
                  <c:v>3.4450000000000185</c:v>
                </c:pt>
                <c:pt idx="816">
                  <c:v>3.4480000000000186</c:v>
                </c:pt>
                <c:pt idx="817">
                  <c:v>3.4510000000000187</c:v>
                </c:pt>
                <c:pt idx="818">
                  <c:v>3.4540000000000188</c:v>
                </c:pt>
                <c:pt idx="819">
                  <c:v>3.4570000000000189</c:v>
                </c:pt>
                <c:pt idx="820">
                  <c:v>3.4600000000000191</c:v>
                </c:pt>
                <c:pt idx="821">
                  <c:v>3.4630000000000192</c:v>
                </c:pt>
                <c:pt idx="822">
                  <c:v>3.4660000000000193</c:v>
                </c:pt>
                <c:pt idx="823">
                  <c:v>3.4690000000000194</c:v>
                </c:pt>
                <c:pt idx="824">
                  <c:v>3.4720000000000195</c:v>
                </c:pt>
                <c:pt idx="825">
                  <c:v>3.4750000000000196</c:v>
                </c:pt>
                <c:pt idx="826">
                  <c:v>3.4780000000000197</c:v>
                </c:pt>
                <c:pt idx="827">
                  <c:v>3.4810000000000199</c:v>
                </c:pt>
                <c:pt idx="828">
                  <c:v>3.48400000000002</c:v>
                </c:pt>
                <c:pt idx="829">
                  <c:v>3.4870000000000201</c:v>
                </c:pt>
                <c:pt idx="830">
                  <c:v>3.4900000000000202</c:v>
                </c:pt>
                <c:pt idx="831">
                  <c:v>3.4930000000000203</c:v>
                </c:pt>
                <c:pt idx="832">
                  <c:v>3.4960000000000204</c:v>
                </c:pt>
                <c:pt idx="833">
                  <c:v>3.4990000000000205</c:v>
                </c:pt>
                <c:pt idx="834">
                  <c:v>3.5020000000000207</c:v>
                </c:pt>
                <c:pt idx="835">
                  <c:v>3.5050000000000208</c:v>
                </c:pt>
                <c:pt idx="836">
                  <c:v>3.5080000000000209</c:v>
                </c:pt>
                <c:pt idx="837">
                  <c:v>3.511000000000021</c:v>
                </c:pt>
                <c:pt idx="838">
                  <c:v>3.5140000000000211</c:v>
                </c:pt>
                <c:pt idx="839">
                  <c:v>3.5170000000000212</c:v>
                </c:pt>
                <c:pt idx="840">
                  <c:v>3.5200000000000213</c:v>
                </c:pt>
                <c:pt idx="841">
                  <c:v>3.5230000000000214</c:v>
                </c:pt>
                <c:pt idx="842">
                  <c:v>3.5260000000000216</c:v>
                </c:pt>
                <c:pt idx="843">
                  <c:v>3.5290000000000217</c:v>
                </c:pt>
                <c:pt idx="844">
                  <c:v>3.5320000000000218</c:v>
                </c:pt>
                <c:pt idx="845">
                  <c:v>3.5350000000000219</c:v>
                </c:pt>
                <c:pt idx="846">
                  <c:v>3.538000000000022</c:v>
                </c:pt>
                <c:pt idx="847">
                  <c:v>3.5410000000000221</c:v>
                </c:pt>
                <c:pt idx="848">
                  <c:v>3.5440000000000222</c:v>
                </c:pt>
                <c:pt idx="849">
                  <c:v>3.5470000000000224</c:v>
                </c:pt>
                <c:pt idx="850">
                  <c:v>3.5500000000000225</c:v>
                </c:pt>
                <c:pt idx="851">
                  <c:v>3.5530000000000226</c:v>
                </c:pt>
                <c:pt idx="852">
                  <c:v>3.5560000000000227</c:v>
                </c:pt>
                <c:pt idx="853">
                  <c:v>3.5590000000000228</c:v>
                </c:pt>
                <c:pt idx="854">
                  <c:v>3.5620000000000229</c:v>
                </c:pt>
                <c:pt idx="855">
                  <c:v>3.565000000000023</c:v>
                </c:pt>
                <c:pt idx="856">
                  <c:v>3.5680000000000232</c:v>
                </c:pt>
                <c:pt idx="857">
                  <c:v>3.5710000000000233</c:v>
                </c:pt>
                <c:pt idx="858">
                  <c:v>3.5740000000000234</c:v>
                </c:pt>
                <c:pt idx="859">
                  <c:v>3.5770000000000235</c:v>
                </c:pt>
                <c:pt idx="860">
                  <c:v>3.5800000000000236</c:v>
                </c:pt>
                <c:pt idx="861">
                  <c:v>3.5830000000000237</c:v>
                </c:pt>
                <c:pt idx="862">
                  <c:v>3.5860000000000238</c:v>
                </c:pt>
                <c:pt idx="863">
                  <c:v>3.5890000000000239</c:v>
                </c:pt>
                <c:pt idx="864">
                  <c:v>3.5920000000000241</c:v>
                </c:pt>
                <c:pt idx="865">
                  <c:v>3.5950000000000242</c:v>
                </c:pt>
                <c:pt idx="866">
                  <c:v>3.5980000000000243</c:v>
                </c:pt>
                <c:pt idx="867">
                  <c:v>3.6010000000000244</c:v>
                </c:pt>
                <c:pt idx="868">
                  <c:v>3.6040000000000245</c:v>
                </c:pt>
                <c:pt idx="869">
                  <c:v>3.6070000000000246</c:v>
                </c:pt>
                <c:pt idx="870">
                  <c:v>3.6100000000000247</c:v>
                </c:pt>
                <c:pt idx="871">
                  <c:v>3.6130000000000249</c:v>
                </c:pt>
                <c:pt idx="872">
                  <c:v>3.616000000000025</c:v>
                </c:pt>
                <c:pt idx="873">
                  <c:v>3.6190000000000251</c:v>
                </c:pt>
                <c:pt idx="874">
                  <c:v>3.6220000000000252</c:v>
                </c:pt>
                <c:pt idx="875">
                  <c:v>3.6250000000000253</c:v>
                </c:pt>
                <c:pt idx="876">
                  <c:v>3.6280000000000254</c:v>
                </c:pt>
                <c:pt idx="877">
                  <c:v>3.6310000000000255</c:v>
                </c:pt>
                <c:pt idx="878">
                  <c:v>3.6340000000000257</c:v>
                </c:pt>
                <c:pt idx="879">
                  <c:v>3.6370000000000258</c:v>
                </c:pt>
                <c:pt idx="880">
                  <c:v>3.6400000000000259</c:v>
                </c:pt>
                <c:pt idx="881">
                  <c:v>3.643000000000026</c:v>
                </c:pt>
                <c:pt idx="882">
                  <c:v>3.6460000000000261</c:v>
                </c:pt>
                <c:pt idx="883">
                  <c:v>3.6490000000000262</c:v>
                </c:pt>
                <c:pt idx="884">
                  <c:v>3.6520000000000263</c:v>
                </c:pt>
                <c:pt idx="885">
                  <c:v>3.6550000000000264</c:v>
                </c:pt>
                <c:pt idx="886">
                  <c:v>3.6580000000000266</c:v>
                </c:pt>
                <c:pt idx="887">
                  <c:v>3.6610000000000267</c:v>
                </c:pt>
                <c:pt idx="888">
                  <c:v>3.6640000000000268</c:v>
                </c:pt>
                <c:pt idx="889">
                  <c:v>3.6670000000000269</c:v>
                </c:pt>
                <c:pt idx="890">
                  <c:v>3.670000000000027</c:v>
                </c:pt>
                <c:pt idx="891">
                  <c:v>3.6730000000000271</c:v>
                </c:pt>
                <c:pt idx="892">
                  <c:v>3.6760000000000272</c:v>
                </c:pt>
                <c:pt idx="893">
                  <c:v>3.6790000000000274</c:v>
                </c:pt>
                <c:pt idx="894">
                  <c:v>3.6820000000000275</c:v>
                </c:pt>
                <c:pt idx="895">
                  <c:v>3.6850000000000276</c:v>
                </c:pt>
                <c:pt idx="896">
                  <c:v>3.6880000000000277</c:v>
                </c:pt>
                <c:pt idx="897">
                  <c:v>3.6910000000000278</c:v>
                </c:pt>
                <c:pt idx="898">
                  <c:v>3.6940000000000279</c:v>
                </c:pt>
                <c:pt idx="899">
                  <c:v>3.697000000000028</c:v>
                </c:pt>
                <c:pt idx="900">
                  <c:v>3.7000000000000282</c:v>
                </c:pt>
                <c:pt idx="901">
                  <c:v>3.7030000000000283</c:v>
                </c:pt>
                <c:pt idx="902">
                  <c:v>3.7060000000000284</c:v>
                </c:pt>
                <c:pt idx="903">
                  <c:v>3.7090000000000285</c:v>
                </c:pt>
                <c:pt idx="904">
                  <c:v>3.7120000000000286</c:v>
                </c:pt>
                <c:pt idx="905">
                  <c:v>3.7150000000000287</c:v>
                </c:pt>
                <c:pt idx="906">
                  <c:v>3.7180000000000288</c:v>
                </c:pt>
                <c:pt idx="907">
                  <c:v>3.721000000000029</c:v>
                </c:pt>
                <c:pt idx="908">
                  <c:v>3.7240000000000291</c:v>
                </c:pt>
                <c:pt idx="909">
                  <c:v>3.7270000000000292</c:v>
                </c:pt>
                <c:pt idx="910">
                  <c:v>3.7300000000000293</c:v>
                </c:pt>
                <c:pt idx="911">
                  <c:v>3.7330000000000294</c:v>
                </c:pt>
                <c:pt idx="912">
                  <c:v>3.7360000000000295</c:v>
                </c:pt>
                <c:pt idx="913">
                  <c:v>3.7390000000000296</c:v>
                </c:pt>
                <c:pt idx="914">
                  <c:v>3.7420000000000297</c:v>
                </c:pt>
                <c:pt idx="915">
                  <c:v>3.7450000000000299</c:v>
                </c:pt>
                <c:pt idx="916">
                  <c:v>3.74800000000003</c:v>
                </c:pt>
                <c:pt idx="917">
                  <c:v>3.7510000000000301</c:v>
                </c:pt>
                <c:pt idx="918">
                  <c:v>3.7540000000000302</c:v>
                </c:pt>
                <c:pt idx="919">
                  <c:v>3.7570000000000303</c:v>
                </c:pt>
                <c:pt idx="920">
                  <c:v>3.7600000000000304</c:v>
                </c:pt>
                <c:pt idx="921">
                  <c:v>3.7630000000000305</c:v>
                </c:pt>
                <c:pt idx="922">
                  <c:v>3.7660000000000307</c:v>
                </c:pt>
                <c:pt idx="923">
                  <c:v>3.7690000000000308</c:v>
                </c:pt>
                <c:pt idx="924">
                  <c:v>3.7720000000000309</c:v>
                </c:pt>
                <c:pt idx="925">
                  <c:v>3.775000000000031</c:v>
                </c:pt>
                <c:pt idx="926">
                  <c:v>3.7780000000000311</c:v>
                </c:pt>
                <c:pt idx="927">
                  <c:v>3.7810000000000312</c:v>
                </c:pt>
                <c:pt idx="928">
                  <c:v>3.7840000000000313</c:v>
                </c:pt>
                <c:pt idx="929">
                  <c:v>3.7870000000000315</c:v>
                </c:pt>
                <c:pt idx="930">
                  <c:v>3.7900000000000316</c:v>
                </c:pt>
                <c:pt idx="931">
                  <c:v>3.7930000000000317</c:v>
                </c:pt>
                <c:pt idx="932">
                  <c:v>3.7960000000000318</c:v>
                </c:pt>
                <c:pt idx="933">
                  <c:v>3.7990000000000319</c:v>
                </c:pt>
                <c:pt idx="934">
                  <c:v>3.802000000000032</c:v>
                </c:pt>
                <c:pt idx="935">
                  <c:v>3.8050000000000321</c:v>
                </c:pt>
                <c:pt idx="936">
                  <c:v>3.8080000000000322</c:v>
                </c:pt>
                <c:pt idx="937">
                  <c:v>3.8110000000000324</c:v>
                </c:pt>
                <c:pt idx="938">
                  <c:v>3.8140000000000325</c:v>
                </c:pt>
                <c:pt idx="939">
                  <c:v>3.8170000000000326</c:v>
                </c:pt>
                <c:pt idx="940">
                  <c:v>3.8200000000000327</c:v>
                </c:pt>
                <c:pt idx="941">
                  <c:v>3.8230000000000328</c:v>
                </c:pt>
                <c:pt idx="942">
                  <c:v>3.8260000000000329</c:v>
                </c:pt>
                <c:pt idx="943">
                  <c:v>3.829000000000033</c:v>
                </c:pt>
                <c:pt idx="944">
                  <c:v>3.8320000000000332</c:v>
                </c:pt>
                <c:pt idx="945">
                  <c:v>3.8350000000000333</c:v>
                </c:pt>
                <c:pt idx="946">
                  <c:v>3.8380000000000334</c:v>
                </c:pt>
                <c:pt idx="947">
                  <c:v>3.8410000000000335</c:v>
                </c:pt>
                <c:pt idx="948">
                  <c:v>3.8440000000000336</c:v>
                </c:pt>
                <c:pt idx="949">
                  <c:v>3.8470000000000337</c:v>
                </c:pt>
                <c:pt idx="950">
                  <c:v>3.8500000000000338</c:v>
                </c:pt>
                <c:pt idx="951">
                  <c:v>3.853000000000034</c:v>
                </c:pt>
                <c:pt idx="952">
                  <c:v>3.8560000000000341</c:v>
                </c:pt>
                <c:pt idx="953">
                  <c:v>3.8590000000000342</c:v>
                </c:pt>
                <c:pt idx="954">
                  <c:v>3.8620000000000343</c:v>
                </c:pt>
                <c:pt idx="955">
                  <c:v>3.8650000000000344</c:v>
                </c:pt>
                <c:pt idx="956">
                  <c:v>3.8680000000000345</c:v>
                </c:pt>
                <c:pt idx="957">
                  <c:v>3.8710000000000346</c:v>
                </c:pt>
                <c:pt idx="958">
                  <c:v>3.8740000000000347</c:v>
                </c:pt>
                <c:pt idx="959">
                  <c:v>3.8770000000000349</c:v>
                </c:pt>
                <c:pt idx="960">
                  <c:v>3.880000000000035</c:v>
                </c:pt>
                <c:pt idx="961">
                  <c:v>3.8830000000000351</c:v>
                </c:pt>
                <c:pt idx="962">
                  <c:v>3.8860000000000352</c:v>
                </c:pt>
                <c:pt idx="963">
                  <c:v>3.8890000000000353</c:v>
                </c:pt>
                <c:pt idx="964">
                  <c:v>3.8920000000000354</c:v>
                </c:pt>
                <c:pt idx="965">
                  <c:v>3.8950000000000355</c:v>
                </c:pt>
                <c:pt idx="966">
                  <c:v>3.8980000000000357</c:v>
                </c:pt>
                <c:pt idx="967">
                  <c:v>3.9010000000000358</c:v>
                </c:pt>
                <c:pt idx="968">
                  <c:v>3.9040000000000359</c:v>
                </c:pt>
                <c:pt idx="969">
                  <c:v>3.907000000000036</c:v>
                </c:pt>
                <c:pt idx="970">
                  <c:v>3.9100000000000361</c:v>
                </c:pt>
                <c:pt idx="971">
                  <c:v>3.9130000000000362</c:v>
                </c:pt>
                <c:pt idx="972">
                  <c:v>3.9160000000000363</c:v>
                </c:pt>
                <c:pt idx="973">
                  <c:v>3.9190000000000365</c:v>
                </c:pt>
                <c:pt idx="974">
                  <c:v>3.9220000000000366</c:v>
                </c:pt>
                <c:pt idx="975">
                  <c:v>3.9250000000000367</c:v>
                </c:pt>
                <c:pt idx="976">
                  <c:v>3.9280000000000368</c:v>
                </c:pt>
                <c:pt idx="977">
                  <c:v>3.9310000000000369</c:v>
                </c:pt>
                <c:pt idx="978">
                  <c:v>3.934000000000037</c:v>
                </c:pt>
                <c:pt idx="979">
                  <c:v>3.9370000000000371</c:v>
                </c:pt>
                <c:pt idx="980">
                  <c:v>3.9400000000000373</c:v>
                </c:pt>
                <c:pt idx="981">
                  <c:v>3.9430000000000374</c:v>
                </c:pt>
                <c:pt idx="982">
                  <c:v>3.9460000000000375</c:v>
                </c:pt>
                <c:pt idx="983">
                  <c:v>3.9490000000000376</c:v>
                </c:pt>
                <c:pt idx="984">
                  <c:v>3.9520000000000377</c:v>
                </c:pt>
                <c:pt idx="985">
                  <c:v>3.9550000000000378</c:v>
                </c:pt>
                <c:pt idx="986">
                  <c:v>3.9580000000000379</c:v>
                </c:pt>
                <c:pt idx="987">
                  <c:v>3.961000000000038</c:v>
                </c:pt>
                <c:pt idx="988">
                  <c:v>3.9640000000000382</c:v>
                </c:pt>
                <c:pt idx="989">
                  <c:v>3.9670000000000383</c:v>
                </c:pt>
                <c:pt idx="990">
                  <c:v>3.9700000000000384</c:v>
                </c:pt>
                <c:pt idx="991">
                  <c:v>3.9730000000000385</c:v>
                </c:pt>
                <c:pt idx="992">
                  <c:v>3.9760000000000386</c:v>
                </c:pt>
                <c:pt idx="993">
                  <c:v>3.9790000000000387</c:v>
                </c:pt>
                <c:pt idx="994">
                  <c:v>3.9820000000000388</c:v>
                </c:pt>
                <c:pt idx="995">
                  <c:v>3.985000000000039</c:v>
                </c:pt>
                <c:pt idx="996">
                  <c:v>3.9880000000000391</c:v>
                </c:pt>
                <c:pt idx="997">
                  <c:v>3.9910000000000392</c:v>
                </c:pt>
                <c:pt idx="998">
                  <c:v>3.9940000000000393</c:v>
                </c:pt>
                <c:pt idx="999">
                  <c:v>3.9970000000000394</c:v>
                </c:pt>
                <c:pt idx="1000">
                  <c:v>4</c:v>
                </c:pt>
              </c:numCache>
            </c:numRef>
          </c:xVal>
          <c:yVal>
            <c:numRef>
              <c:f>Uniform!$D$7:$D$1007</c:f>
              <c:numCache>
                <c:formatCode>0.00000</c:formatCode>
                <c:ptCount val="1001"/>
                <c:pt idx="0">
                  <c:v>0</c:v>
                </c:pt>
                <c:pt idx="1">
                  <c:v>9.9999999999996381E-4</c:v>
                </c:pt>
                <c:pt idx="2">
                  <c:v>1.9999999999999276E-3</c:v>
                </c:pt>
                <c:pt idx="3">
                  <c:v>2.9999999999998916E-3</c:v>
                </c:pt>
                <c:pt idx="4">
                  <c:v>3.9999999999998552E-3</c:v>
                </c:pt>
                <c:pt idx="5">
                  <c:v>4.9999999999998188E-3</c:v>
                </c:pt>
                <c:pt idx="6">
                  <c:v>5.9999999999997833E-3</c:v>
                </c:pt>
                <c:pt idx="7">
                  <c:v>6.9999999999997469E-3</c:v>
                </c:pt>
                <c:pt idx="8">
                  <c:v>7.9999999999997105E-3</c:v>
                </c:pt>
                <c:pt idx="9">
                  <c:v>8.9999999999996749E-3</c:v>
                </c:pt>
                <c:pt idx="10">
                  <c:v>9.9999999999996377E-3</c:v>
                </c:pt>
                <c:pt idx="11">
                  <c:v>1.0999999999999602E-2</c:v>
                </c:pt>
                <c:pt idx="12">
                  <c:v>1.1999999999999567E-2</c:v>
                </c:pt>
                <c:pt idx="13">
                  <c:v>1.2999999999999529E-2</c:v>
                </c:pt>
                <c:pt idx="14">
                  <c:v>1.3999999999999494E-2</c:v>
                </c:pt>
                <c:pt idx="15">
                  <c:v>1.4999999999999458E-2</c:v>
                </c:pt>
                <c:pt idx="16">
                  <c:v>1.5999999999999421E-2</c:v>
                </c:pt>
                <c:pt idx="17">
                  <c:v>1.6999999999999384E-2</c:v>
                </c:pt>
                <c:pt idx="18">
                  <c:v>1.799999999999935E-2</c:v>
                </c:pt>
                <c:pt idx="19">
                  <c:v>1.8999999999999313E-2</c:v>
                </c:pt>
                <c:pt idx="20">
                  <c:v>1.9999999999999275E-2</c:v>
                </c:pt>
                <c:pt idx="21">
                  <c:v>2.0999999999999241E-2</c:v>
                </c:pt>
                <c:pt idx="22">
                  <c:v>2.1999999999999204E-2</c:v>
                </c:pt>
                <c:pt idx="23">
                  <c:v>2.2999999999999167E-2</c:v>
                </c:pt>
                <c:pt idx="24">
                  <c:v>2.3999999999999133E-2</c:v>
                </c:pt>
                <c:pt idx="25">
                  <c:v>2.4999999999999096E-2</c:v>
                </c:pt>
                <c:pt idx="26">
                  <c:v>2.5999999999999059E-2</c:v>
                </c:pt>
                <c:pt idx="27">
                  <c:v>2.6999999999999025E-2</c:v>
                </c:pt>
                <c:pt idx="28">
                  <c:v>2.7999999999998988E-2</c:v>
                </c:pt>
                <c:pt idx="29">
                  <c:v>2.899999999999895E-2</c:v>
                </c:pt>
                <c:pt idx="30">
                  <c:v>2.9999999999998916E-2</c:v>
                </c:pt>
                <c:pt idx="31">
                  <c:v>3.0999999999998879E-2</c:v>
                </c:pt>
                <c:pt idx="32">
                  <c:v>3.1999999999998842E-2</c:v>
                </c:pt>
                <c:pt idx="33">
                  <c:v>3.2999999999998808E-2</c:v>
                </c:pt>
                <c:pt idx="34">
                  <c:v>3.3999999999998767E-2</c:v>
                </c:pt>
                <c:pt idx="35">
                  <c:v>3.4999999999998734E-2</c:v>
                </c:pt>
                <c:pt idx="36">
                  <c:v>3.59999999999987E-2</c:v>
                </c:pt>
                <c:pt idx="37">
                  <c:v>3.6999999999998659E-2</c:v>
                </c:pt>
                <c:pt idx="38">
                  <c:v>3.7999999999998625E-2</c:v>
                </c:pt>
                <c:pt idx="39">
                  <c:v>3.8999999999998591E-2</c:v>
                </c:pt>
                <c:pt idx="40">
                  <c:v>3.9999999999998551E-2</c:v>
                </c:pt>
                <c:pt idx="41">
                  <c:v>4.0999999999998517E-2</c:v>
                </c:pt>
                <c:pt idx="42">
                  <c:v>4.1999999999998483E-2</c:v>
                </c:pt>
                <c:pt idx="43">
                  <c:v>4.2999999999998442E-2</c:v>
                </c:pt>
                <c:pt idx="44">
                  <c:v>4.3999999999998408E-2</c:v>
                </c:pt>
                <c:pt idx="45">
                  <c:v>4.4999999999998375E-2</c:v>
                </c:pt>
                <c:pt idx="46">
                  <c:v>4.5999999999998334E-2</c:v>
                </c:pt>
                <c:pt idx="47">
                  <c:v>4.69999999999983E-2</c:v>
                </c:pt>
                <c:pt idx="48">
                  <c:v>4.7999999999998266E-2</c:v>
                </c:pt>
                <c:pt idx="49">
                  <c:v>4.8999999999998226E-2</c:v>
                </c:pt>
                <c:pt idx="50">
                  <c:v>4.9999999999998192E-2</c:v>
                </c:pt>
                <c:pt idx="51">
                  <c:v>5.0999999999998158E-2</c:v>
                </c:pt>
                <c:pt idx="52">
                  <c:v>5.1999999999998117E-2</c:v>
                </c:pt>
                <c:pt idx="53">
                  <c:v>5.2999999999998083E-2</c:v>
                </c:pt>
                <c:pt idx="54">
                  <c:v>5.399999999999805E-2</c:v>
                </c:pt>
                <c:pt idx="55">
                  <c:v>5.4999999999998009E-2</c:v>
                </c:pt>
                <c:pt idx="56">
                  <c:v>5.5999999999997975E-2</c:v>
                </c:pt>
                <c:pt idx="57">
                  <c:v>5.6999999999997941E-2</c:v>
                </c:pt>
                <c:pt idx="58">
                  <c:v>5.79999999999979E-2</c:v>
                </c:pt>
                <c:pt idx="59">
                  <c:v>5.8999999999997867E-2</c:v>
                </c:pt>
                <c:pt idx="60">
                  <c:v>5.9999999999997833E-2</c:v>
                </c:pt>
                <c:pt idx="61">
                  <c:v>6.0999999999997792E-2</c:v>
                </c:pt>
                <c:pt idx="62">
                  <c:v>6.1999999999997758E-2</c:v>
                </c:pt>
                <c:pt idx="63">
                  <c:v>6.2999999999997724E-2</c:v>
                </c:pt>
                <c:pt idx="64">
                  <c:v>6.3999999999997684E-2</c:v>
                </c:pt>
                <c:pt idx="65">
                  <c:v>6.4999999999997643E-2</c:v>
                </c:pt>
                <c:pt idx="66">
                  <c:v>6.5999999999997616E-2</c:v>
                </c:pt>
                <c:pt idx="67">
                  <c:v>6.6999999999997575E-2</c:v>
                </c:pt>
                <c:pt idx="68">
                  <c:v>6.7999999999997535E-2</c:v>
                </c:pt>
                <c:pt idx="69">
                  <c:v>6.8999999999997508E-2</c:v>
                </c:pt>
                <c:pt idx="70">
                  <c:v>6.9999999999997467E-2</c:v>
                </c:pt>
                <c:pt idx="71">
                  <c:v>7.0999999999997426E-2</c:v>
                </c:pt>
                <c:pt idx="72">
                  <c:v>7.1999999999997399E-2</c:v>
                </c:pt>
                <c:pt idx="73">
                  <c:v>7.2999999999997359E-2</c:v>
                </c:pt>
                <c:pt idx="74">
                  <c:v>7.3999999999997318E-2</c:v>
                </c:pt>
                <c:pt idx="75">
                  <c:v>7.4999999999997291E-2</c:v>
                </c:pt>
                <c:pt idx="76">
                  <c:v>7.599999999999725E-2</c:v>
                </c:pt>
                <c:pt idx="77">
                  <c:v>7.699999999999721E-2</c:v>
                </c:pt>
                <c:pt idx="78">
                  <c:v>7.7999999999997183E-2</c:v>
                </c:pt>
                <c:pt idx="79">
                  <c:v>7.8999999999997142E-2</c:v>
                </c:pt>
                <c:pt idx="80">
                  <c:v>7.9999999999997101E-2</c:v>
                </c:pt>
                <c:pt idx="81">
                  <c:v>8.0999999999997074E-2</c:v>
                </c:pt>
                <c:pt idx="82">
                  <c:v>8.1999999999997034E-2</c:v>
                </c:pt>
                <c:pt idx="83">
                  <c:v>8.2999999999996993E-2</c:v>
                </c:pt>
                <c:pt idx="84">
                  <c:v>8.3999999999996966E-2</c:v>
                </c:pt>
                <c:pt idx="85">
                  <c:v>8.4999999999996925E-2</c:v>
                </c:pt>
                <c:pt idx="86">
                  <c:v>8.5999999999996884E-2</c:v>
                </c:pt>
                <c:pt idx="87">
                  <c:v>8.6999999999996858E-2</c:v>
                </c:pt>
                <c:pt idx="88">
                  <c:v>8.7999999999996817E-2</c:v>
                </c:pt>
                <c:pt idx="89">
                  <c:v>8.8999999999996776E-2</c:v>
                </c:pt>
                <c:pt idx="90">
                  <c:v>8.9999999999996749E-2</c:v>
                </c:pt>
                <c:pt idx="91">
                  <c:v>9.0999999999996709E-2</c:v>
                </c:pt>
                <c:pt idx="92">
                  <c:v>9.1999999999996668E-2</c:v>
                </c:pt>
                <c:pt idx="93">
                  <c:v>9.2999999999996641E-2</c:v>
                </c:pt>
                <c:pt idx="94">
                  <c:v>9.39999999999966E-2</c:v>
                </c:pt>
                <c:pt idx="95">
                  <c:v>9.4999999999996559E-2</c:v>
                </c:pt>
                <c:pt idx="96">
                  <c:v>9.5999999999996533E-2</c:v>
                </c:pt>
                <c:pt idx="97">
                  <c:v>9.6999999999996492E-2</c:v>
                </c:pt>
                <c:pt idx="98">
                  <c:v>9.7999999999996451E-2</c:v>
                </c:pt>
                <c:pt idx="99">
                  <c:v>9.8999999999996424E-2</c:v>
                </c:pt>
                <c:pt idx="100">
                  <c:v>9.9999999999996383E-2</c:v>
                </c:pt>
                <c:pt idx="101">
                  <c:v>0.10099999999999634</c:v>
                </c:pt>
                <c:pt idx="102">
                  <c:v>0.10199999999999632</c:v>
                </c:pt>
                <c:pt idx="103">
                  <c:v>0.10299999999999628</c:v>
                </c:pt>
                <c:pt idx="104">
                  <c:v>0.10399999999999623</c:v>
                </c:pt>
                <c:pt idx="105">
                  <c:v>0.10499999999999621</c:v>
                </c:pt>
                <c:pt idx="106">
                  <c:v>0.10599999999999617</c:v>
                </c:pt>
                <c:pt idx="107">
                  <c:v>0.10699999999999613</c:v>
                </c:pt>
                <c:pt idx="108">
                  <c:v>0.1079999999999961</c:v>
                </c:pt>
                <c:pt idx="109">
                  <c:v>0.10899999999999606</c:v>
                </c:pt>
                <c:pt idx="110">
                  <c:v>0.10999999999999602</c:v>
                </c:pt>
                <c:pt idx="111">
                  <c:v>0.11099999999999599</c:v>
                </c:pt>
                <c:pt idx="112">
                  <c:v>0.11199999999999595</c:v>
                </c:pt>
                <c:pt idx="113">
                  <c:v>0.11299999999999591</c:v>
                </c:pt>
                <c:pt idx="114">
                  <c:v>0.11399999999999588</c:v>
                </c:pt>
                <c:pt idx="115">
                  <c:v>0.11499999999999584</c:v>
                </c:pt>
                <c:pt idx="116">
                  <c:v>0.1159999999999958</c:v>
                </c:pt>
                <c:pt idx="117">
                  <c:v>0.11699999999999577</c:v>
                </c:pt>
                <c:pt idx="118">
                  <c:v>0.11799999999999573</c:v>
                </c:pt>
                <c:pt idx="119">
                  <c:v>0.11899999999999569</c:v>
                </c:pt>
                <c:pt idx="120">
                  <c:v>0.11999999999999567</c:v>
                </c:pt>
                <c:pt idx="121">
                  <c:v>0.12099999999999562</c:v>
                </c:pt>
                <c:pt idx="122">
                  <c:v>0.12199999999999558</c:v>
                </c:pt>
                <c:pt idx="123">
                  <c:v>0.12299999999999556</c:v>
                </c:pt>
                <c:pt idx="124">
                  <c:v>0.12399999999999552</c:v>
                </c:pt>
                <c:pt idx="125">
                  <c:v>0.12499999999999548</c:v>
                </c:pt>
                <c:pt idx="126">
                  <c:v>0.12599999999999545</c:v>
                </c:pt>
                <c:pt idx="127">
                  <c:v>0.12699999999999539</c:v>
                </c:pt>
                <c:pt idx="128">
                  <c:v>0.12799999999999537</c:v>
                </c:pt>
                <c:pt idx="129">
                  <c:v>0.12899999999999534</c:v>
                </c:pt>
                <c:pt idx="130">
                  <c:v>0.12999999999999529</c:v>
                </c:pt>
                <c:pt idx="131">
                  <c:v>0.13099999999999526</c:v>
                </c:pt>
                <c:pt idx="132">
                  <c:v>0.13199999999999523</c:v>
                </c:pt>
                <c:pt idx="133">
                  <c:v>0.13299999999999518</c:v>
                </c:pt>
                <c:pt idx="134">
                  <c:v>0.13399999999999515</c:v>
                </c:pt>
                <c:pt idx="135">
                  <c:v>0.13499999999999512</c:v>
                </c:pt>
                <c:pt idx="136">
                  <c:v>0.13599999999999507</c:v>
                </c:pt>
                <c:pt idx="137">
                  <c:v>0.13699999999999504</c:v>
                </c:pt>
                <c:pt idx="138">
                  <c:v>0.13799999999999502</c:v>
                </c:pt>
                <c:pt idx="139">
                  <c:v>0.13899999999999496</c:v>
                </c:pt>
                <c:pt idx="140">
                  <c:v>0.13999999999999493</c:v>
                </c:pt>
                <c:pt idx="141">
                  <c:v>0.14099999999999491</c:v>
                </c:pt>
                <c:pt idx="142">
                  <c:v>0.14199999999999485</c:v>
                </c:pt>
                <c:pt idx="143">
                  <c:v>0.14299999999999483</c:v>
                </c:pt>
                <c:pt idx="144">
                  <c:v>0.1439999999999948</c:v>
                </c:pt>
                <c:pt idx="145">
                  <c:v>0.14499999999999474</c:v>
                </c:pt>
                <c:pt idx="146">
                  <c:v>0.14599999999999472</c:v>
                </c:pt>
                <c:pt idx="147">
                  <c:v>0.14699999999999469</c:v>
                </c:pt>
                <c:pt idx="148">
                  <c:v>0.14799999999999464</c:v>
                </c:pt>
                <c:pt idx="149">
                  <c:v>0.14899999999999461</c:v>
                </c:pt>
                <c:pt idx="150">
                  <c:v>0.14999999999999458</c:v>
                </c:pt>
                <c:pt idx="151">
                  <c:v>0.15099999999999453</c:v>
                </c:pt>
                <c:pt idx="152">
                  <c:v>0.1519999999999945</c:v>
                </c:pt>
                <c:pt idx="153">
                  <c:v>0.15299999999999447</c:v>
                </c:pt>
                <c:pt idx="154">
                  <c:v>0.15399999999999442</c:v>
                </c:pt>
                <c:pt idx="155">
                  <c:v>0.15499999999999439</c:v>
                </c:pt>
                <c:pt idx="156">
                  <c:v>0.15599999999999437</c:v>
                </c:pt>
                <c:pt idx="157">
                  <c:v>0.15699999999999431</c:v>
                </c:pt>
                <c:pt idx="158">
                  <c:v>0.15799999999999428</c:v>
                </c:pt>
                <c:pt idx="159">
                  <c:v>0.15899999999999426</c:v>
                </c:pt>
                <c:pt idx="160">
                  <c:v>0.1599999999999942</c:v>
                </c:pt>
                <c:pt idx="161">
                  <c:v>0.16099999999999418</c:v>
                </c:pt>
                <c:pt idx="162">
                  <c:v>0.16199999999999415</c:v>
                </c:pt>
                <c:pt idx="163">
                  <c:v>0.16299999999999409</c:v>
                </c:pt>
                <c:pt idx="164">
                  <c:v>0.16399999999999407</c:v>
                </c:pt>
                <c:pt idx="165">
                  <c:v>0.16499999999999404</c:v>
                </c:pt>
                <c:pt idx="166">
                  <c:v>0.16599999999999399</c:v>
                </c:pt>
                <c:pt idx="167">
                  <c:v>0.16699999999999396</c:v>
                </c:pt>
                <c:pt idx="168">
                  <c:v>0.16799999999999393</c:v>
                </c:pt>
                <c:pt idx="169">
                  <c:v>0.16899999999999388</c:v>
                </c:pt>
                <c:pt idx="170">
                  <c:v>0.16999999999999385</c:v>
                </c:pt>
                <c:pt idx="171">
                  <c:v>0.17099999999999382</c:v>
                </c:pt>
                <c:pt idx="172">
                  <c:v>0.17199999999999377</c:v>
                </c:pt>
                <c:pt idx="173">
                  <c:v>0.17299999999999374</c:v>
                </c:pt>
                <c:pt idx="174">
                  <c:v>0.17399999999999372</c:v>
                </c:pt>
                <c:pt idx="175">
                  <c:v>0.17499999999999366</c:v>
                </c:pt>
                <c:pt idx="176">
                  <c:v>0.17599999999999363</c:v>
                </c:pt>
                <c:pt idx="177">
                  <c:v>0.17699999999999361</c:v>
                </c:pt>
                <c:pt idx="178">
                  <c:v>0.17799999999999355</c:v>
                </c:pt>
                <c:pt idx="179">
                  <c:v>0.17899999999999353</c:v>
                </c:pt>
                <c:pt idx="180">
                  <c:v>0.1799999999999935</c:v>
                </c:pt>
                <c:pt idx="181">
                  <c:v>0.18099999999999344</c:v>
                </c:pt>
                <c:pt idx="182">
                  <c:v>0.18199999999999342</c:v>
                </c:pt>
                <c:pt idx="183">
                  <c:v>0.18299999999999339</c:v>
                </c:pt>
                <c:pt idx="184">
                  <c:v>0.18399999999999334</c:v>
                </c:pt>
                <c:pt idx="185">
                  <c:v>0.18499999999999331</c:v>
                </c:pt>
                <c:pt idx="186">
                  <c:v>0.18599999999999328</c:v>
                </c:pt>
                <c:pt idx="187">
                  <c:v>0.18699999999999323</c:v>
                </c:pt>
                <c:pt idx="188">
                  <c:v>0.1879999999999932</c:v>
                </c:pt>
                <c:pt idx="189">
                  <c:v>0.18899999999999317</c:v>
                </c:pt>
                <c:pt idx="190">
                  <c:v>0.18999999999999312</c:v>
                </c:pt>
                <c:pt idx="191">
                  <c:v>0.19099999999999309</c:v>
                </c:pt>
                <c:pt idx="192">
                  <c:v>0.19199999999999307</c:v>
                </c:pt>
                <c:pt idx="193">
                  <c:v>0.19299999999999301</c:v>
                </c:pt>
                <c:pt idx="194">
                  <c:v>0.19399999999999298</c:v>
                </c:pt>
                <c:pt idx="195">
                  <c:v>0.19499999999999296</c:v>
                </c:pt>
                <c:pt idx="196">
                  <c:v>0.1959999999999929</c:v>
                </c:pt>
                <c:pt idx="197">
                  <c:v>0.19699999999999288</c:v>
                </c:pt>
                <c:pt idx="198">
                  <c:v>0.19799999999999285</c:v>
                </c:pt>
                <c:pt idx="199">
                  <c:v>0.19899999999999279</c:v>
                </c:pt>
                <c:pt idx="200">
                  <c:v>0.19999999999999277</c:v>
                </c:pt>
                <c:pt idx="201">
                  <c:v>0.20099999999999274</c:v>
                </c:pt>
                <c:pt idx="202">
                  <c:v>0.20199999999999269</c:v>
                </c:pt>
                <c:pt idx="203">
                  <c:v>0.20299999999999266</c:v>
                </c:pt>
                <c:pt idx="204">
                  <c:v>0.20399999999999263</c:v>
                </c:pt>
                <c:pt idx="205">
                  <c:v>0.20499999999999258</c:v>
                </c:pt>
                <c:pt idx="206">
                  <c:v>0.20599999999999255</c:v>
                </c:pt>
                <c:pt idx="207">
                  <c:v>0.20699999999999252</c:v>
                </c:pt>
                <c:pt idx="208">
                  <c:v>0.20799999999999247</c:v>
                </c:pt>
                <c:pt idx="209">
                  <c:v>0.20899999999999244</c:v>
                </c:pt>
                <c:pt idx="210">
                  <c:v>0.20999999999999241</c:v>
                </c:pt>
                <c:pt idx="211">
                  <c:v>0.21099999999999236</c:v>
                </c:pt>
                <c:pt idx="212">
                  <c:v>0.21199999999999233</c:v>
                </c:pt>
                <c:pt idx="213">
                  <c:v>0.21299999999999231</c:v>
                </c:pt>
                <c:pt idx="214">
                  <c:v>0.21399999999999225</c:v>
                </c:pt>
                <c:pt idx="215">
                  <c:v>0.21499999999999223</c:v>
                </c:pt>
                <c:pt idx="216">
                  <c:v>0.2159999999999922</c:v>
                </c:pt>
                <c:pt idx="217">
                  <c:v>0.21699999999999214</c:v>
                </c:pt>
                <c:pt idx="218">
                  <c:v>0.21799999999999212</c:v>
                </c:pt>
                <c:pt idx="219">
                  <c:v>0.21899999999999209</c:v>
                </c:pt>
                <c:pt idx="220">
                  <c:v>0.21999999999999204</c:v>
                </c:pt>
                <c:pt idx="221">
                  <c:v>0.22099999999999201</c:v>
                </c:pt>
                <c:pt idx="222">
                  <c:v>0.22199999999999198</c:v>
                </c:pt>
                <c:pt idx="223">
                  <c:v>0.22299999999999193</c:v>
                </c:pt>
                <c:pt idx="224">
                  <c:v>0.2239999999999919</c:v>
                </c:pt>
                <c:pt idx="225">
                  <c:v>0.22499999999999187</c:v>
                </c:pt>
                <c:pt idx="226">
                  <c:v>0.22599999999999182</c:v>
                </c:pt>
                <c:pt idx="227">
                  <c:v>0.22699999999999179</c:v>
                </c:pt>
                <c:pt idx="228">
                  <c:v>0.22799999999999176</c:v>
                </c:pt>
                <c:pt idx="229">
                  <c:v>0.22899999999999171</c:v>
                </c:pt>
                <c:pt idx="230">
                  <c:v>0.22999999999999168</c:v>
                </c:pt>
                <c:pt idx="231">
                  <c:v>0.23099999999999166</c:v>
                </c:pt>
                <c:pt idx="232">
                  <c:v>0.2319999999999916</c:v>
                </c:pt>
                <c:pt idx="233">
                  <c:v>0.23299999999999157</c:v>
                </c:pt>
                <c:pt idx="234">
                  <c:v>0.23399999999999155</c:v>
                </c:pt>
                <c:pt idx="235">
                  <c:v>0.23499999999999149</c:v>
                </c:pt>
                <c:pt idx="236">
                  <c:v>0.23599999999999147</c:v>
                </c:pt>
                <c:pt idx="237">
                  <c:v>0.23699999999999144</c:v>
                </c:pt>
                <c:pt idx="238">
                  <c:v>0.23799999999999139</c:v>
                </c:pt>
                <c:pt idx="239">
                  <c:v>0.23899999999999136</c:v>
                </c:pt>
                <c:pt idx="240">
                  <c:v>0.23999999999999133</c:v>
                </c:pt>
                <c:pt idx="241">
                  <c:v>0.24099999999999128</c:v>
                </c:pt>
                <c:pt idx="242">
                  <c:v>0.24199999999999125</c:v>
                </c:pt>
                <c:pt idx="243">
                  <c:v>0.24299999999999122</c:v>
                </c:pt>
                <c:pt idx="244">
                  <c:v>0.24399999999999117</c:v>
                </c:pt>
                <c:pt idx="245">
                  <c:v>0.24499999999999114</c:v>
                </c:pt>
                <c:pt idx="246">
                  <c:v>0.24599999999999111</c:v>
                </c:pt>
                <c:pt idx="247">
                  <c:v>0.24699999999999106</c:v>
                </c:pt>
                <c:pt idx="248">
                  <c:v>0.24799999999999103</c:v>
                </c:pt>
                <c:pt idx="249">
                  <c:v>0.24899999999999101</c:v>
                </c:pt>
                <c:pt idx="250">
                  <c:v>0.24999999999999095</c:v>
                </c:pt>
                <c:pt idx="251">
                  <c:v>0.2509999999999909</c:v>
                </c:pt>
                <c:pt idx="252">
                  <c:v>0.2519999999999909</c:v>
                </c:pt>
                <c:pt idx="253">
                  <c:v>0.25299999999999084</c:v>
                </c:pt>
                <c:pt idx="254">
                  <c:v>0.25399999999999079</c:v>
                </c:pt>
                <c:pt idx="255">
                  <c:v>0.25499999999999079</c:v>
                </c:pt>
                <c:pt idx="256">
                  <c:v>0.25599999999999073</c:v>
                </c:pt>
                <c:pt idx="257">
                  <c:v>0.25699999999999068</c:v>
                </c:pt>
                <c:pt idx="258">
                  <c:v>0.25799999999999068</c:v>
                </c:pt>
                <c:pt idx="259">
                  <c:v>0.25899999999999063</c:v>
                </c:pt>
                <c:pt idx="260">
                  <c:v>0.25999999999999057</c:v>
                </c:pt>
                <c:pt idx="261">
                  <c:v>0.26099999999999057</c:v>
                </c:pt>
                <c:pt idx="262">
                  <c:v>0.26199999999999052</c:v>
                </c:pt>
                <c:pt idx="263">
                  <c:v>0.26299999999999046</c:v>
                </c:pt>
                <c:pt idx="264">
                  <c:v>0.26399999999999046</c:v>
                </c:pt>
                <c:pt idx="265">
                  <c:v>0.26499999999999041</c:v>
                </c:pt>
                <c:pt idx="266">
                  <c:v>0.26599999999999036</c:v>
                </c:pt>
                <c:pt idx="267">
                  <c:v>0.26699999999999036</c:v>
                </c:pt>
                <c:pt idx="268">
                  <c:v>0.2679999999999903</c:v>
                </c:pt>
                <c:pt idx="269">
                  <c:v>0.26899999999999025</c:v>
                </c:pt>
                <c:pt idx="270">
                  <c:v>0.26999999999999025</c:v>
                </c:pt>
                <c:pt idx="271">
                  <c:v>0.27099999999999019</c:v>
                </c:pt>
                <c:pt idx="272">
                  <c:v>0.27199999999999014</c:v>
                </c:pt>
                <c:pt idx="273">
                  <c:v>0.27299999999999014</c:v>
                </c:pt>
                <c:pt idx="274">
                  <c:v>0.27399999999999008</c:v>
                </c:pt>
                <c:pt idx="275">
                  <c:v>0.27499999999999003</c:v>
                </c:pt>
                <c:pt idx="276">
                  <c:v>0.27599999999999003</c:v>
                </c:pt>
                <c:pt idx="277">
                  <c:v>0.27699999999998998</c:v>
                </c:pt>
                <c:pt idx="278">
                  <c:v>0.27799999999998992</c:v>
                </c:pt>
                <c:pt idx="279">
                  <c:v>0.27899999999998992</c:v>
                </c:pt>
                <c:pt idx="280">
                  <c:v>0.27999999999998987</c:v>
                </c:pt>
                <c:pt idx="281">
                  <c:v>0.28099999999998981</c:v>
                </c:pt>
                <c:pt idx="282">
                  <c:v>0.28199999999998981</c:v>
                </c:pt>
                <c:pt idx="283">
                  <c:v>0.28299999999998976</c:v>
                </c:pt>
                <c:pt idx="284">
                  <c:v>0.28399999999998971</c:v>
                </c:pt>
                <c:pt idx="285">
                  <c:v>0.28499999999998971</c:v>
                </c:pt>
                <c:pt idx="286">
                  <c:v>0.28599999999998965</c:v>
                </c:pt>
                <c:pt idx="287">
                  <c:v>0.2869999999999896</c:v>
                </c:pt>
                <c:pt idx="288">
                  <c:v>0.2879999999999896</c:v>
                </c:pt>
                <c:pt idx="289">
                  <c:v>0.28899999999998954</c:v>
                </c:pt>
                <c:pt idx="290">
                  <c:v>0.28999999999998949</c:v>
                </c:pt>
                <c:pt idx="291">
                  <c:v>0.29099999999998949</c:v>
                </c:pt>
                <c:pt idx="292">
                  <c:v>0.29199999999998943</c:v>
                </c:pt>
                <c:pt idx="293">
                  <c:v>0.29299999999998938</c:v>
                </c:pt>
                <c:pt idx="294">
                  <c:v>0.29399999999998938</c:v>
                </c:pt>
                <c:pt idx="295">
                  <c:v>0.29499999999998933</c:v>
                </c:pt>
                <c:pt idx="296">
                  <c:v>0.29599999999998927</c:v>
                </c:pt>
                <c:pt idx="297">
                  <c:v>0.29699999999998927</c:v>
                </c:pt>
                <c:pt idx="298">
                  <c:v>0.29799999999998922</c:v>
                </c:pt>
                <c:pt idx="299">
                  <c:v>0.29899999999998916</c:v>
                </c:pt>
                <c:pt idx="300">
                  <c:v>0.29999999999998916</c:v>
                </c:pt>
                <c:pt idx="301">
                  <c:v>0.30099999999998911</c:v>
                </c:pt>
                <c:pt idx="302">
                  <c:v>0.30199999999998905</c:v>
                </c:pt>
                <c:pt idx="303">
                  <c:v>0.30299999999998906</c:v>
                </c:pt>
                <c:pt idx="304">
                  <c:v>0.303999999999989</c:v>
                </c:pt>
                <c:pt idx="305">
                  <c:v>0.30499999999998895</c:v>
                </c:pt>
                <c:pt idx="306">
                  <c:v>0.30599999999998895</c:v>
                </c:pt>
                <c:pt idx="307">
                  <c:v>0.30699999999998889</c:v>
                </c:pt>
                <c:pt idx="308">
                  <c:v>0.30799999999998884</c:v>
                </c:pt>
                <c:pt idx="309">
                  <c:v>0.30899999999998884</c:v>
                </c:pt>
                <c:pt idx="310">
                  <c:v>0.30999999999998878</c:v>
                </c:pt>
                <c:pt idx="311">
                  <c:v>0.31099999999998873</c:v>
                </c:pt>
                <c:pt idx="312">
                  <c:v>0.31199999999998873</c:v>
                </c:pt>
                <c:pt idx="313">
                  <c:v>0.31299999999998868</c:v>
                </c:pt>
                <c:pt idx="314">
                  <c:v>0.31399999999998862</c:v>
                </c:pt>
                <c:pt idx="315">
                  <c:v>0.31499999999998862</c:v>
                </c:pt>
                <c:pt idx="316">
                  <c:v>0.31599999999998857</c:v>
                </c:pt>
                <c:pt idx="317">
                  <c:v>0.31699999999998851</c:v>
                </c:pt>
                <c:pt idx="318">
                  <c:v>0.31799999999998851</c:v>
                </c:pt>
                <c:pt idx="319">
                  <c:v>0.31899999999998846</c:v>
                </c:pt>
                <c:pt idx="320">
                  <c:v>0.3199999999999884</c:v>
                </c:pt>
                <c:pt idx="321">
                  <c:v>0.32099999999998841</c:v>
                </c:pt>
                <c:pt idx="322">
                  <c:v>0.32199999999998835</c:v>
                </c:pt>
                <c:pt idx="323">
                  <c:v>0.3229999999999883</c:v>
                </c:pt>
                <c:pt idx="324">
                  <c:v>0.3239999999999883</c:v>
                </c:pt>
                <c:pt idx="325">
                  <c:v>0.32499999999998824</c:v>
                </c:pt>
                <c:pt idx="326">
                  <c:v>0.32599999999998819</c:v>
                </c:pt>
                <c:pt idx="327">
                  <c:v>0.32699999999998819</c:v>
                </c:pt>
                <c:pt idx="328">
                  <c:v>0.32799999999998813</c:v>
                </c:pt>
                <c:pt idx="329">
                  <c:v>0.32899999999998808</c:v>
                </c:pt>
                <c:pt idx="330">
                  <c:v>0.32999999999998808</c:v>
                </c:pt>
                <c:pt idx="331">
                  <c:v>0.33099999999998803</c:v>
                </c:pt>
                <c:pt idx="332">
                  <c:v>0.33199999999998797</c:v>
                </c:pt>
                <c:pt idx="333">
                  <c:v>0.33299999999998797</c:v>
                </c:pt>
                <c:pt idx="334">
                  <c:v>0.33399999999998792</c:v>
                </c:pt>
                <c:pt idx="335">
                  <c:v>0.33499999999998797</c:v>
                </c:pt>
                <c:pt idx="336">
                  <c:v>0.33599999999998797</c:v>
                </c:pt>
                <c:pt idx="337">
                  <c:v>0.33699999999998803</c:v>
                </c:pt>
                <c:pt idx="338">
                  <c:v>0.33799999999998809</c:v>
                </c:pt>
                <c:pt idx="339">
                  <c:v>0.33899999999998809</c:v>
                </c:pt>
                <c:pt idx="340">
                  <c:v>0.33999999999998815</c:v>
                </c:pt>
                <c:pt idx="341">
                  <c:v>0.3409999999999882</c:v>
                </c:pt>
                <c:pt idx="342">
                  <c:v>0.3419999999999882</c:v>
                </c:pt>
                <c:pt idx="343">
                  <c:v>0.34299999999998826</c:v>
                </c:pt>
                <c:pt idx="344">
                  <c:v>0.34399999999998832</c:v>
                </c:pt>
                <c:pt idx="345">
                  <c:v>0.34499999999998832</c:v>
                </c:pt>
                <c:pt idx="346">
                  <c:v>0.34599999999998837</c:v>
                </c:pt>
                <c:pt idx="347">
                  <c:v>0.34699999999998843</c:v>
                </c:pt>
                <c:pt idx="348">
                  <c:v>0.34799999999998843</c:v>
                </c:pt>
                <c:pt idx="349">
                  <c:v>0.34899999999998849</c:v>
                </c:pt>
                <c:pt idx="350">
                  <c:v>0.34999999999998854</c:v>
                </c:pt>
                <c:pt idx="351">
                  <c:v>0.35099999999998854</c:v>
                </c:pt>
                <c:pt idx="352">
                  <c:v>0.3519999999999886</c:v>
                </c:pt>
                <c:pt idx="353">
                  <c:v>0.35299999999998866</c:v>
                </c:pt>
                <c:pt idx="354">
                  <c:v>0.35399999999998866</c:v>
                </c:pt>
                <c:pt idx="355">
                  <c:v>0.35499999999998871</c:v>
                </c:pt>
                <c:pt idx="356">
                  <c:v>0.35599999999998877</c:v>
                </c:pt>
                <c:pt idx="357">
                  <c:v>0.35699999999998877</c:v>
                </c:pt>
                <c:pt idx="358">
                  <c:v>0.35799999999998883</c:v>
                </c:pt>
                <c:pt idx="359">
                  <c:v>0.35899999999998888</c:v>
                </c:pt>
                <c:pt idx="360">
                  <c:v>0.35999999999998888</c:v>
                </c:pt>
                <c:pt idx="361">
                  <c:v>0.36099999999998894</c:v>
                </c:pt>
                <c:pt idx="362">
                  <c:v>0.361999999999989</c:v>
                </c:pt>
                <c:pt idx="363">
                  <c:v>0.362999999999989</c:v>
                </c:pt>
                <c:pt idx="364">
                  <c:v>0.36399999999998905</c:v>
                </c:pt>
                <c:pt idx="365">
                  <c:v>0.36499999999998911</c:v>
                </c:pt>
                <c:pt idx="366">
                  <c:v>0.36599999999998911</c:v>
                </c:pt>
                <c:pt idx="367">
                  <c:v>0.36699999999998917</c:v>
                </c:pt>
                <c:pt idx="368">
                  <c:v>0.36799999999998922</c:v>
                </c:pt>
                <c:pt idx="369">
                  <c:v>0.36899999999998923</c:v>
                </c:pt>
                <c:pt idx="370">
                  <c:v>0.36999999999998928</c:v>
                </c:pt>
                <c:pt idx="371">
                  <c:v>0.37099999999998934</c:v>
                </c:pt>
                <c:pt idx="372">
                  <c:v>0.37199999999998934</c:v>
                </c:pt>
                <c:pt idx="373">
                  <c:v>0.3729999999999894</c:v>
                </c:pt>
                <c:pt idx="374">
                  <c:v>0.37399999999998945</c:v>
                </c:pt>
                <c:pt idx="375">
                  <c:v>0.37499999999998945</c:v>
                </c:pt>
                <c:pt idx="376">
                  <c:v>0.37599999999998951</c:v>
                </c:pt>
                <c:pt idx="377">
                  <c:v>0.37699999999998957</c:v>
                </c:pt>
                <c:pt idx="378">
                  <c:v>0.37799999999998957</c:v>
                </c:pt>
                <c:pt idx="379">
                  <c:v>0.37899999999998962</c:v>
                </c:pt>
                <c:pt idx="380">
                  <c:v>0.37999999999998968</c:v>
                </c:pt>
                <c:pt idx="381">
                  <c:v>0.38099999999998968</c:v>
                </c:pt>
                <c:pt idx="382">
                  <c:v>0.38199999999998974</c:v>
                </c:pt>
                <c:pt idx="383">
                  <c:v>0.38299999999998979</c:v>
                </c:pt>
                <c:pt idx="384">
                  <c:v>0.38399999999998979</c:v>
                </c:pt>
                <c:pt idx="385">
                  <c:v>0.38499999999998985</c:v>
                </c:pt>
                <c:pt idx="386">
                  <c:v>0.38599999999998991</c:v>
                </c:pt>
                <c:pt idx="387">
                  <c:v>0.38699999999998991</c:v>
                </c:pt>
                <c:pt idx="388">
                  <c:v>0.38799999999998996</c:v>
                </c:pt>
                <c:pt idx="389">
                  <c:v>0.38899999999999002</c:v>
                </c:pt>
                <c:pt idx="390">
                  <c:v>0.38999999999999002</c:v>
                </c:pt>
                <c:pt idx="391">
                  <c:v>0.39099999999999008</c:v>
                </c:pt>
                <c:pt idx="392">
                  <c:v>0.39199999999999013</c:v>
                </c:pt>
                <c:pt idx="393">
                  <c:v>0.39299999999999014</c:v>
                </c:pt>
                <c:pt idx="394">
                  <c:v>0.39399999999999019</c:v>
                </c:pt>
                <c:pt idx="395">
                  <c:v>0.39499999999999025</c:v>
                </c:pt>
                <c:pt idx="396">
                  <c:v>0.39599999999999025</c:v>
                </c:pt>
                <c:pt idx="397">
                  <c:v>0.39699999999999031</c:v>
                </c:pt>
                <c:pt idx="398">
                  <c:v>0.39799999999999036</c:v>
                </c:pt>
                <c:pt idx="399">
                  <c:v>0.39899999999999036</c:v>
                </c:pt>
                <c:pt idx="400">
                  <c:v>0.39999999999999042</c:v>
                </c:pt>
                <c:pt idx="401">
                  <c:v>0.40099999999999048</c:v>
                </c:pt>
                <c:pt idx="402">
                  <c:v>0.40199999999999048</c:v>
                </c:pt>
                <c:pt idx="403">
                  <c:v>0.40299999999999053</c:v>
                </c:pt>
                <c:pt idx="404">
                  <c:v>0.40399999999999059</c:v>
                </c:pt>
                <c:pt idx="405">
                  <c:v>0.40499999999999059</c:v>
                </c:pt>
                <c:pt idx="406">
                  <c:v>0.40599999999999065</c:v>
                </c:pt>
                <c:pt idx="407">
                  <c:v>0.4069999999999907</c:v>
                </c:pt>
                <c:pt idx="408">
                  <c:v>0.4079999999999907</c:v>
                </c:pt>
                <c:pt idx="409">
                  <c:v>0.40899999999999076</c:v>
                </c:pt>
                <c:pt idx="410">
                  <c:v>0.40999999999999082</c:v>
                </c:pt>
                <c:pt idx="411">
                  <c:v>0.41099999999999082</c:v>
                </c:pt>
                <c:pt idx="412">
                  <c:v>0.41199999999999087</c:v>
                </c:pt>
                <c:pt idx="413">
                  <c:v>0.41299999999999093</c:v>
                </c:pt>
                <c:pt idx="414">
                  <c:v>0.41399999999999093</c:v>
                </c:pt>
                <c:pt idx="415">
                  <c:v>0.41499999999999099</c:v>
                </c:pt>
                <c:pt idx="416">
                  <c:v>0.41599999999999104</c:v>
                </c:pt>
                <c:pt idx="417">
                  <c:v>0.41699999999999104</c:v>
                </c:pt>
                <c:pt idx="418">
                  <c:v>0.4179999999999911</c:v>
                </c:pt>
                <c:pt idx="419">
                  <c:v>0.41899999999999116</c:v>
                </c:pt>
                <c:pt idx="420">
                  <c:v>0.41999999999999116</c:v>
                </c:pt>
                <c:pt idx="421">
                  <c:v>0.42099999999999121</c:v>
                </c:pt>
                <c:pt idx="422">
                  <c:v>0.42199999999999127</c:v>
                </c:pt>
                <c:pt idx="423">
                  <c:v>0.42299999999999127</c:v>
                </c:pt>
                <c:pt idx="424">
                  <c:v>0.42399999999999133</c:v>
                </c:pt>
                <c:pt idx="425">
                  <c:v>0.42499999999999138</c:v>
                </c:pt>
                <c:pt idx="426">
                  <c:v>0.42599999999999139</c:v>
                </c:pt>
                <c:pt idx="427">
                  <c:v>0.42699999999999144</c:v>
                </c:pt>
                <c:pt idx="428">
                  <c:v>0.4279999999999915</c:v>
                </c:pt>
                <c:pt idx="429">
                  <c:v>0.4289999999999915</c:v>
                </c:pt>
                <c:pt idx="430">
                  <c:v>0.42999999999999156</c:v>
                </c:pt>
                <c:pt idx="431">
                  <c:v>0.43099999999999161</c:v>
                </c:pt>
                <c:pt idx="432">
                  <c:v>0.43199999999999161</c:v>
                </c:pt>
                <c:pt idx="433">
                  <c:v>0.43299999999999167</c:v>
                </c:pt>
                <c:pt idx="434">
                  <c:v>0.43399999999999173</c:v>
                </c:pt>
                <c:pt idx="435">
                  <c:v>0.43499999999999173</c:v>
                </c:pt>
                <c:pt idx="436">
                  <c:v>0.43599999999999178</c:v>
                </c:pt>
                <c:pt idx="437">
                  <c:v>0.43699999999999184</c:v>
                </c:pt>
                <c:pt idx="438">
                  <c:v>0.43799999999999184</c:v>
                </c:pt>
                <c:pt idx="439">
                  <c:v>0.4389999999999919</c:v>
                </c:pt>
                <c:pt idx="440">
                  <c:v>0.43999999999999195</c:v>
                </c:pt>
                <c:pt idx="441">
                  <c:v>0.44099999999999195</c:v>
                </c:pt>
                <c:pt idx="442">
                  <c:v>0.44199999999999201</c:v>
                </c:pt>
                <c:pt idx="443">
                  <c:v>0.44299999999999207</c:v>
                </c:pt>
                <c:pt idx="444">
                  <c:v>0.44399999999999207</c:v>
                </c:pt>
                <c:pt idx="445">
                  <c:v>0.44499999999999212</c:v>
                </c:pt>
                <c:pt idx="446">
                  <c:v>0.44599999999999218</c:v>
                </c:pt>
                <c:pt idx="447">
                  <c:v>0.44699999999999218</c:v>
                </c:pt>
                <c:pt idx="448">
                  <c:v>0.44799999999999224</c:v>
                </c:pt>
                <c:pt idx="449">
                  <c:v>0.44899999999999229</c:v>
                </c:pt>
                <c:pt idx="450">
                  <c:v>0.4499999999999923</c:v>
                </c:pt>
                <c:pt idx="451">
                  <c:v>0.45099999999999235</c:v>
                </c:pt>
                <c:pt idx="452">
                  <c:v>0.45199999999999241</c:v>
                </c:pt>
                <c:pt idx="453">
                  <c:v>0.45299999999999241</c:v>
                </c:pt>
                <c:pt idx="454">
                  <c:v>0.45399999999999247</c:v>
                </c:pt>
                <c:pt idx="455">
                  <c:v>0.45499999999999252</c:v>
                </c:pt>
                <c:pt idx="456">
                  <c:v>0.45599999999999252</c:v>
                </c:pt>
                <c:pt idx="457">
                  <c:v>0.45699999999999258</c:v>
                </c:pt>
                <c:pt idx="458">
                  <c:v>0.45799999999999264</c:v>
                </c:pt>
                <c:pt idx="459">
                  <c:v>0.45899999999999264</c:v>
                </c:pt>
                <c:pt idx="460">
                  <c:v>0.45999999999999269</c:v>
                </c:pt>
                <c:pt idx="461">
                  <c:v>0.46099999999999275</c:v>
                </c:pt>
                <c:pt idx="462">
                  <c:v>0.46199999999999275</c:v>
                </c:pt>
                <c:pt idx="463">
                  <c:v>0.46299999999999281</c:v>
                </c:pt>
                <c:pt idx="464">
                  <c:v>0.46399999999999286</c:v>
                </c:pt>
                <c:pt idx="465">
                  <c:v>0.46499999999999286</c:v>
                </c:pt>
                <c:pt idx="466">
                  <c:v>0.46599999999999292</c:v>
                </c:pt>
                <c:pt idx="467">
                  <c:v>0.46699999999999298</c:v>
                </c:pt>
                <c:pt idx="468">
                  <c:v>0.46799999999999298</c:v>
                </c:pt>
                <c:pt idx="469">
                  <c:v>0.46899999999999303</c:v>
                </c:pt>
                <c:pt idx="470">
                  <c:v>0.46999999999999309</c:v>
                </c:pt>
                <c:pt idx="471">
                  <c:v>0.47099999999999309</c:v>
                </c:pt>
                <c:pt idx="472">
                  <c:v>0.47199999999999315</c:v>
                </c:pt>
                <c:pt idx="473">
                  <c:v>0.4729999999999932</c:v>
                </c:pt>
                <c:pt idx="474">
                  <c:v>0.4739999999999932</c:v>
                </c:pt>
                <c:pt idx="475">
                  <c:v>0.47499999999999326</c:v>
                </c:pt>
                <c:pt idx="476">
                  <c:v>0.47599999999999332</c:v>
                </c:pt>
                <c:pt idx="477">
                  <c:v>0.47699999999999332</c:v>
                </c:pt>
                <c:pt idx="478">
                  <c:v>0.47799999999999337</c:v>
                </c:pt>
                <c:pt idx="479">
                  <c:v>0.47899999999999343</c:v>
                </c:pt>
                <c:pt idx="480">
                  <c:v>0.47999999999999343</c:v>
                </c:pt>
                <c:pt idx="481">
                  <c:v>0.48099999999999349</c:v>
                </c:pt>
                <c:pt idx="482">
                  <c:v>0.48199999999999354</c:v>
                </c:pt>
                <c:pt idx="483">
                  <c:v>0.48299999999999355</c:v>
                </c:pt>
                <c:pt idx="484">
                  <c:v>0.4839999999999936</c:v>
                </c:pt>
                <c:pt idx="485">
                  <c:v>0.48499999999999366</c:v>
                </c:pt>
                <c:pt idx="486">
                  <c:v>0.48599999999999366</c:v>
                </c:pt>
                <c:pt idx="487">
                  <c:v>0.48699999999999372</c:v>
                </c:pt>
                <c:pt idx="488">
                  <c:v>0.48799999999999377</c:v>
                </c:pt>
                <c:pt idx="489">
                  <c:v>0.48899999999999377</c:v>
                </c:pt>
                <c:pt idx="490">
                  <c:v>0.48999999999999383</c:v>
                </c:pt>
                <c:pt idx="491">
                  <c:v>0.49099999999999389</c:v>
                </c:pt>
                <c:pt idx="492">
                  <c:v>0.49199999999999389</c:v>
                </c:pt>
                <c:pt idx="493">
                  <c:v>0.49299999999999394</c:v>
                </c:pt>
                <c:pt idx="494">
                  <c:v>0.493999999999994</c:v>
                </c:pt>
                <c:pt idx="495">
                  <c:v>0.494999999999994</c:v>
                </c:pt>
                <c:pt idx="496">
                  <c:v>0.49599999999999406</c:v>
                </c:pt>
                <c:pt idx="497">
                  <c:v>0.49699999999999411</c:v>
                </c:pt>
                <c:pt idx="498">
                  <c:v>0.49799999999999411</c:v>
                </c:pt>
                <c:pt idx="499">
                  <c:v>0.49899999999999417</c:v>
                </c:pt>
                <c:pt idx="500">
                  <c:v>0.49999999999999423</c:v>
                </c:pt>
                <c:pt idx="501">
                  <c:v>0.50099999999999423</c:v>
                </c:pt>
                <c:pt idx="502">
                  <c:v>0.50199999999999423</c:v>
                </c:pt>
                <c:pt idx="503">
                  <c:v>0.50299999999999434</c:v>
                </c:pt>
                <c:pt idx="504">
                  <c:v>0.50399999999999434</c:v>
                </c:pt>
                <c:pt idx="505">
                  <c:v>0.50499999999999434</c:v>
                </c:pt>
                <c:pt idx="506">
                  <c:v>0.50599999999999445</c:v>
                </c:pt>
                <c:pt idx="507">
                  <c:v>0.50699999999999446</c:v>
                </c:pt>
                <c:pt idx="508">
                  <c:v>0.50799999999999446</c:v>
                </c:pt>
                <c:pt idx="509">
                  <c:v>0.50899999999999457</c:v>
                </c:pt>
                <c:pt idx="510">
                  <c:v>0.50999999999999457</c:v>
                </c:pt>
                <c:pt idx="511">
                  <c:v>0.51099999999999457</c:v>
                </c:pt>
                <c:pt idx="512">
                  <c:v>0.51199999999999468</c:v>
                </c:pt>
                <c:pt idx="513">
                  <c:v>0.51299999999999468</c:v>
                </c:pt>
                <c:pt idx="514">
                  <c:v>0.51399999999999468</c:v>
                </c:pt>
                <c:pt idx="515">
                  <c:v>0.5149999999999948</c:v>
                </c:pt>
                <c:pt idx="516">
                  <c:v>0.5159999999999948</c:v>
                </c:pt>
                <c:pt idx="517">
                  <c:v>0.5169999999999948</c:v>
                </c:pt>
                <c:pt idx="518">
                  <c:v>0.51799999999999491</c:v>
                </c:pt>
                <c:pt idx="519">
                  <c:v>0.51899999999999491</c:v>
                </c:pt>
                <c:pt idx="520">
                  <c:v>0.51999999999999491</c:v>
                </c:pt>
                <c:pt idx="521">
                  <c:v>0.52099999999999502</c:v>
                </c:pt>
                <c:pt idx="522">
                  <c:v>0.52199999999999502</c:v>
                </c:pt>
                <c:pt idx="523">
                  <c:v>0.52299999999999502</c:v>
                </c:pt>
                <c:pt idx="524">
                  <c:v>0.52399999999999514</c:v>
                </c:pt>
                <c:pt idx="525">
                  <c:v>0.52499999999999514</c:v>
                </c:pt>
                <c:pt idx="526">
                  <c:v>0.52599999999999514</c:v>
                </c:pt>
                <c:pt idx="527">
                  <c:v>0.52699999999999525</c:v>
                </c:pt>
                <c:pt idx="528">
                  <c:v>0.52799999999999525</c:v>
                </c:pt>
                <c:pt idx="529">
                  <c:v>0.52899999999999525</c:v>
                </c:pt>
                <c:pt idx="530">
                  <c:v>0.52999999999999536</c:v>
                </c:pt>
                <c:pt idx="531">
                  <c:v>0.53099999999999536</c:v>
                </c:pt>
                <c:pt idx="532">
                  <c:v>0.53199999999999537</c:v>
                </c:pt>
                <c:pt idx="533">
                  <c:v>0.53299999999999548</c:v>
                </c:pt>
                <c:pt idx="534">
                  <c:v>0.53399999999999548</c:v>
                </c:pt>
                <c:pt idx="535">
                  <c:v>0.53499999999999548</c:v>
                </c:pt>
                <c:pt idx="536">
                  <c:v>0.53599999999999559</c:v>
                </c:pt>
                <c:pt idx="537">
                  <c:v>0.53699999999999559</c:v>
                </c:pt>
                <c:pt idx="538">
                  <c:v>0.53799999999999559</c:v>
                </c:pt>
                <c:pt idx="539">
                  <c:v>0.5389999999999957</c:v>
                </c:pt>
                <c:pt idx="540">
                  <c:v>0.53999999999999571</c:v>
                </c:pt>
                <c:pt idx="541">
                  <c:v>0.54099999999999571</c:v>
                </c:pt>
                <c:pt idx="542">
                  <c:v>0.54199999999999582</c:v>
                </c:pt>
                <c:pt idx="543">
                  <c:v>0.54299999999999582</c:v>
                </c:pt>
                <c:pt idx="544">
                  <c:v>0.54399999999999582</c:v>
                </c:pt>
                <c:pt idx="545">
                  <c:v>0.54499999999999593</c:v>
                </c:pt>
                <c:pt idx="546">
                  <c:v>0.54599999999999593</c:v>
                </c:pt>
                <c:pt idx="547">
                  <c:v>0.54699999999999593</c:v>
                </c:pt>
                <c:pt idx="548">
                  <c:v>0.54799999999999605</c:v>
                </c:pt>
                <c:pt idx="549">
                  <c:v>0.54899999999999605</c:v>
                </c:pt>
                <c:pt idx="550">
                  <c:v>0.54999999999999605</c:v>
                </c:pt>
                <c:pt idx="551">
                  <c:v>0.55099999999999616</c:v>
                </c:pt>
                <c:pt idx="552">
                  <c:v>0.55199999999999616</c:v>
                </c:pt>
                <c:pt idx="553">
                  <c:v>0.55299999999999616</c:v>
                </c:pt>
                <c:pt idx="554">
                  <c:v>0.55399999999999627</c:v>
                </c:pt>
                <c:pt idx="555">
                  <c:v>0.55499999999999627</c:v>
                </c:pt>
                <c:pt idx="556">
                  <c:v>0.55599999999999627</c:v>
                </c:pt>
                <c:pt idx="557">
                  <c:v>0.55699999999999639</c:v>
                </c:pt>
                <c:pt idx="558">
                  <c:v>0.55799999999999639</c:v>
                </c:pt>
                <c:pt idx="559">
                  <c:v>0.55899999999999639</c:v>
                </c:pt>
                <c:pt idx="560">
                  <c:v>0.5599999999999965</c:v>
                </c:pt>
                <c:pt idx="561">
                  <c:v>0.5609999999999965</c:v>
                </c:pt>
                <c:pt idx="562">
                  <c:v>0.5619999999999965</c:v>
                </c:pt>
                <c:pt idx="563">
                  <c:v>0.56299999999999661</c:v>
                </c:pt>
                <c:pt idx="564">
                  <c:v>0.56399999999999662</c:v>
                </c:pt>
                <c:pt idx="565">
                  <c:v>0.56499999999999662</c:v>
                </c:pt>
                <c:pt idx="566">
                  <c:v>0.56599999999999673</c:v>
                </c:pt>
                <c:pt idx="567">
                  <c:v>0.56699999999999673</c:v>
                </c:pt>
                <c:pt idx="568">
                  <c:v>0.56799999999999673</c:v>
                </c:pt>
                <c:pt idx="569">
                  <c:v>0.56899999999999684</c:v>
                </c:pt>
                <c:pt idx="570">
                  <c:v>0.56999999999999684</c:v>
                </c:pt>
                <c:pt idx="571">
                  <c:v>0.57099999999999684</c:v>
                </c:pt>
                <c:pt idx="572">
                  <c:v>0.57199999999999696</c:v>
                </c:pt>
                <c:pt idx="573">
                  <c:v>0.57299999999999696</c:v>
                </c:pt>
                <c:pt idx="574">
                  <c:v>0.57399999999999696</c:v>
                </c:pt>
                <c:pt idx="575">
                  <c:v>0.57499999999999707</c:v>
                </c:pt>
                <c:pt idx="576">
                  <c:v>0.57599999999999707</c:v>
                </c:pt>
                <c:pt idx="577">
                  <c:v>0.57699999999999707</c:v>
                </c:pt>
                <c:pt idx="578">
                  <c:v>0.57799999999999718</c:v>
                </c:pt>
                <c:pt idx="579">
                  <c:v>0.57899999999999718</c:v>
                </c:pt>
                <c:pt idx="580">
                  <c:v>0.57999999999999718</c:v>
                </c:pt>
                <c:pt idx="581">
                  <c:v>0.5809999999999973</c:v>
                </c:pt>
                <c:pt idx="582">
                  <c:v>0.5819999999999973</c:v>
                </c:pt>
                <c:pt idx="583">
                  <c:v>0.5829999999999973</c:v>
                </c:pt>
                <c:pt idx="584">
                  <c:v>0.58399999999999741</c:v>
                </c:pt>
                <c:pt idx="585">
                  <c:v>0.58499999999999741</c:v>
                </c:pt>
                <c:pt idx="586">
                  <c:v>0.58599999999999741</c:v>
                </c:pt>
                <c:pt idx="587">
                  <c:v>0.58699999999999752</c:v>
                </c:pt>
                <c:pt idx="588">
                  <c:v>0.58799999999999752</c:v>
                </c:pt>
                <c:pt idx="589">
                  <c:v>0.58899999999999753</c:v>
                </c:pt>
                <c:pt idx="590">
                  <c:v>0.58999999999999764</c:v>
                </c:pt>
                <c:pt idx="591">
                  <c:v>0.59099999999999764</c:v>
                </c:pt>
                <c:pt idx="592">
                  <c:v>0.59199999999999764</c:v>
                </c:pt>
                <c:pt idx="593">
                  <c:v>0.59299999999999775</c:v>
                </c:pt>
                <c:pt idx="594">
                  <c:v>0.59399999999999775</c:v>
                </c:pt>
                <c:pt idx="595">
                  <c:v>0.59499999999999775</c:v>
                </c:pt>
                <c:pt idx="596">
                  <c:v>0.59599999999999786</c:v>
                </c:pt>
                <c:pt idx="597">
                  <c:v>0.59699999999999787</c:v>
                </c:pt>
                <c:pt idx="598">
                  <c:v>0.59799999999999787</c:v>
                </c:pt>
                <c:pt idx="599">
                  <c:v>0.59899999999999798</c:v>
                </c:pt>
                <c:pt idx="600">
                  <c:v>0.59999999999999798</c:v>
                </c:pt>
                <c:pt idx="601">
                  <c:v>0.60099999999999798</c:v>
                </c:pt>
                <c:pt idx="602">
                  <c:v>0.60199999999999809</c:v>
                </c:pt>
                <c:pt idx="603">
                  <c:v>0.60299999999999809</c:v>
                </c:pt>
                <c:pt idx="604">
                  <c:v>0.60399999999999809</c:v>
                </c:pt>
                <c:pt idx="605">
                  <c:v>0.60499999999999821</c:v>
                </c:pt>
                <c:pt idx="606">
                  <c:v>0.60599999999999821</c:v>
                </c:pt>
                <c:pt idx="607">
                  <c:v>0.60699999999999821</c:v>
                </c:pt>
                <c:pt idx="608">
                  <c:v>0.60799999999999832</c:v>
                </c:pt>
                <c:pt idx="609">
                  <c:v>0.60899999999999832</c:v>
                </c:pt>
                <c:pt idx="610">
                  <c:v>0.60999999999999832</c:v>
                </c:pt>
                <c:pt idx="611">
                  <c:v>0.61099999999999843</c:v>
                </c:pt>
                <c:pt idx="612">
                  <c:v>0.61199999999999843</c:v>
                </c:pt>
                <c:pt idx="613">
                  <c:v>0.61299999999999844</c:v>
                </c:pt>
                <c:pt idx="614">
                  <c:v>0.61399999999999855</c:v>
                </c:pt>
                <c:pt idx="615">
                  <c:v>0.61499999999999855</c:v>
                </c:pt>
                <c:pt idx="616">
                  <c:v>0.61599999999999855</c:v>
                </c:pt>
                <c:pt idx="617">
                  <c:v>0.61699999999999866</c:v>
                </c:pt>
                <c:pt idx="618">
                  <c:v>0.61799999999999866</c:v>
                </c:pt>
                <c:pt idx="619">
                  <c:v>0.61899999999999866</c:v>
                </c:pt>
                <c:pt idx="620">
                  <c:v>0.61999999999999877</c:v>
                </c:pt>
                <c:pt idx="621">
                  <c:v>0.62099999999999878</c:v>
                </c:pt>
                <c:pt idx="622">
                  <c:v>0.62199999999999878</c:v>
                </c:pt>
                <c:pt idx="623">
                  <c:v>0.62299999999999889</c:v>
                </c:pt>
                <c:pt idx="624">
                  <c:v>0.62399999999999889</c:v>
                </c:pt>
                <c:pt idx="625">
                  <c:v>0.62499999999999889</c:v>
                </c:pt>
                <c:pt idx="626">
                  <c:v>0.625999999999999</c:v>
                </c:pt>
                <c:pt idx="627">
                  <c:v>0.626999999999999</c:v>
                </c:pt>
                <c:pt idx="628">
                  <c:v>0.627999999999999</c:v>
                </c:pt>
                <c:pt idx="629">
                  <c:v>0.62899999999999912</c:v>
                </c:pt>
                <c:pt idx="630">
                  <c:v>0.62999999999999912</c:v>
                </c:pt>
                <c:pt idx="631">
                  <c:v>0.63099999999999912</c:v>
                </c:pt>
                <c:pt idx="632">
                  <c:v>0.63199999999999923</c:v>
                </c:pt>
                <c:pt idx="633">
                  <c:v>0.63299999999999923</c:v>
                </c:pt>
                <c:pt idx="634">
                  <c:v>0.63399999999999923</c:v>
                </c:pt>
                <c:pt idx="635">
                  <c:v>0.63499999999999934</c:v>
                </c:pt>
                <c:pt idx="636">
                  <c:v>0.63599999999999934</c:v>
                </c:pt>
                <c:pt idx="637">
                  <c:v>0.63699999999999934</c:v>
                </c:pt>
                <c:pt idx="638">
                  <c:v>0.63799999999999946</c:v>
                </c:pt>
                <c:pt idx="639">
                  <c:v>0.63899999999999946</c:v>
                </c:pt>
                <c:pt idx="640">
                  <c:v>0.63999999999999946</c:v>
                </c:pt>
                <c:pt idx="641">
                  <c:v>0.64099999999999957</c:v>
                </c:pt>
                <c:pt idx="642">
                  <c:v>0.64199999999999957</c:v>
                </c:pt>
                <c:pt idx="643">
                  <c:v>0.64299999999999957</c:v>
                </c:pt>
                <c:pt idx="644">
                  <c:v>0.64399999999999968</c:v>
                </c:pt>
                <c:pt idx="645">
                  <c:v>0.64499999999999968</c:v>
                </c:pt>
                <c:pt idx="646">
                  <c:v>0.64599999999999969</c:v>
                </c:pt>
                <c:pt idx="647">
                  <c:v>0.6469999999999998</c:v>
                </c:pt>
                <c:pt idx="648">
                  <c:v>0.6479999999999998</c:v>
                </c:pt>
                <c:pt idx="649">
                  <c:v>0.6489999999999998</c:v>
                </c:pt>
                <c:pt idx="650">
                  <c:v>0.64999999999999991</c:v>
                </c:pt>
                <c:pt idx="651">
                  <c:v>0.65099999999999991</c:v>
                </c:pt>
                <c:pt idx="652">
                  <c:v>0.65199999999999991</c:v>
                </c:pt>
                <c:pt idx="653">
                  <c:v>0.65300000000000002</c:v>
                </c:pt>
                <c:pt idx="654">
                  <c:v>0.65400000000000003</c:v>
                </c:pt>
                <c:pt idx="655">
                  <c:v>0.65500000000000003</c:v>
                </c:pt>
                <c:pt idx="656">
                  <c:v>0.65600000000000014</c:v>
                </c:pt>
                <c:pt idx="657">
                  <c:v>0.65700000000000014</c:v>
                </c:pt>
                <c:pt idx="658">
                  <c:v>0.65800000000000014</c:v>
                </c:pt>
                <c:pt idx="659">
                  <c:v>0.65900000000000025</c:v>
                </c:pt>
                <c:pt idx="660">
                  <c:v>0.66000000000000025</c:v>
                </c:pt>
                <c:pt idx="661">
                  <c:v>0.66100000000000025</c:v>
                </c:pt>
                <c:pt idx="662">
                  <c:v>0.66200000000000037</c:v>
                </c:pt>
                <c:pt idx="663">
                  <c:v>0.66300000000000037</c:v>
                </c:pt>
                <c:pt idx="664">
                  <c:v>0.66400000000000037</c:v>
                </c:pt>
                <c:pt idx="665">
                  <c:v>0.66500000000000048</c:v>
                </c:pt>
                <c:pt idx="666">
                  <c:v>0.66600000000000048</c:v>
                </c:pt>
                <c:pt idx="667">
                  <c:v>0.66700000000000048</c:v>
                </c:pt>
                <c:pt idx="668">
                  <c:v>0.66800000000000059</c:v>
                </c:pt>
                <c:pt idx="669">
                  <c:v>0.66900000000000059</c:v>
                </c:pt>
                <c:pt idx="670">
                  <c:v>0.6700000000000006</c:v>
                </c:pt>
                <c:pt idx="671">
                  <c:v>0.67100000000000071</c:v>
                </c:pt>
                <c:pt idx="672">
                  <c:v>0.67200000000000071</c:v>
                </c:pt>
                <c:pt idx="673">
                  <c:v>0.67300000000000071</c:v>
                </c:pt>
                <c:pt idx="674">
                  <c:v>0.67400000000000082</c:v>
                </c:pt>
                <c:pt idx="675">
                  <c:v>0.67500000000000082</c:v>
                </c:pt>
                <c:pt idx="676">
                  <c:v>0.67600000000000082</c:v>
                </c:pt>
                <c:pt idx="677">
                  <c:v>0.67700000000000093</c:v>
                </c:pt>
                <c:pt idx="678">
                  <c:v>0.67800000000000094</c:v>
                </c:pt>
                <c:pt idx="679">
                  <c:v>0.67900000000000094</c:v>
                </c:pt>
                <c:pt idx="680">
                  <c:v>0.68000000000000105</c:v>
                </c:pt>
                <c:pt idx="681">
                  <c:v>0.68100000000000105</c:v>
                </c:pt>
                <c:pt idx="682">
                  <c:v>0.68200000000000105</c:v>
                </c:pt>
                <c:pt idx="683">
                  <c:v>0.68300000000000116</c:v>
                </c:pt>
                <c:pt idx="684">
                  <c:v>0.68400000000000116</c:v>
                </c:pt>
                <c:pt idx="685">
                  <c:v>0.68500000000000116</c:v>
                </c:pt>
                <c:pt idx="686">
                  <c:v>0.68600000000000128</c:v>
                </c:pt>
                <c:pt idx="687">
                  <c:v>0.68700000000000128</c:v>
                </c:pt>
                <c:pt idx="688">
                  <c:v>0.68800000000000128</c:v>
                </c:pt>
                <c:pt idx="689">
                  <c:v>0.68900000000000139</c:v>
                </c:pt>
                <c:pt idx="690">
                  <c:v>0.69000000000000139</c:v>
                </c:pt>
                <c:pt idx="691">
                  <c:v>0.69100000000000139</c:v>
                </c:pt>
                <c:pt idx="692">
                  <c:v>0.6920000000000015</c:v>
                </c:pt>
                <c:pt idx="693">
                  <c:v>0.6930000000000015</c:v>
                </c:pt>
                <c:pt idx="694">
                  <c:v>0.6940000000000015</c:v>
                </c:pt>
                <c:pt idx="695">
                  <c:v>0.69500000000000162</c:v>
                </c:pt>
                <c:pt idx="696">
                  <c:v>0.69600000000000162</c:v>
                </c:pt>
                <c:pt idx="697">
                  <c:v>0.69700000000000162</c:v>
                </c:pt>
                <c:pt idx="698">
                  <c:v>0.69800000000000173</c:v>
                </c:pt>
                <c:pt idx="699">
                  <c:v>0.69900000000000173</c:v>
                </c:pt>
                <c:pt idx="700">
                  <c:v>0.70000000000000173</c:v>
                </c:pt>
                <c:pt idx="701">
                  <c:v>0.70100000000000184</c:v>
                </c:pt>
                <c:pt idx="702">
                  <c:v>0.70200000000000184</c:v>
                </c:pt>
                <c:pt idx="703">
                  <c:v>0.70300000000000185</c:v>
                </c:pt>
                <c:pt idx="704">
                  <c:v>0.70400000000000196</c:v>
                </c:pt>
                <c:pt idx="705">
                  <c:v>0.70500000000000196</c:v>
                </c:pt>
                <c:pt idx="706">
                  <c:v>0.70600000000000196</c:v>
                </c:pt>
                <c:pt idx="707">
                  <c:v>0.70700000000000207</c:v>
                </c:pt>
                <c:pt idx="708">
                  <c:v>0.70800000000000207</c:v>
                </c:pt>
                <c:pt idx="709">
                  <c:v>0.70900000000000207</c:v>
                </c:pt>
                <c:pt idx="710">
                  <c:v>0.71000000000000218</c:v>
                </c:pt>
                <c:pt idx="711">
                  <c:v>0.71100000000000219</c:v>
                </c:pt>
                <c:pt idx="712">
                  <c:v>0.71200000000000219</c:v>
                </c:pt>
                <c:pt idx="713">
                  <c:v>0.7130000000000023</c:v>
                </c:pt>
                <c:pt idx="714">
                  <c:v>0.7140000000000023</c:v>
                </c:pt>
                <c:pt idx="715">
                  <c:v>0.7150000000000023</c:v>
                </c:pt>
                <c:pt idx="716">
                  <c:v>0.71600000000000241</c:v>
                </c:pt>
                <c:pt idx="717">
                  <c:v>0.71700000000000241</c:v>
                </c:pt>
                <c:pt idx="718">
                  <c:v>0.71800000000000241</c:v>
                </c:pt>
                <c:pt idx="719">
                  <c:v>0.71900000000000253</c:v>
                </c:pt>
                <c:pt idx="720">
                  <c:v>0.72000000000000253</c:v>
                </c:pt>
                <c:pt idx="721">
                  <c:v>0.72100000000000253</c:v>
                </c:pt>
                <c:pt idx="722">
                  <c:v>0.72200000000000264</c:v>
                </c:pt>
                <c:pt idx="723">
                  <c:v>0.72300000000000264</c:v>
                </c:pt>
                <c:pt idx="724">
                  <c:v>0.72400000000000264</c:v>
                </c:pt>
                <c:pt idx="725">
                  <c:v>0.72500000000000275</c:v>
                </c:pt>
                <c:pt idx="726">
                  <c:v>0.72600000000000275</c:v>
                </c:pt>
                <c:pt idx="727">
                  <c:v>0.72700000000000276</c:v>
                </c:pt>
                <c:pt idx="728">
                  <c:v>0.72800000000000287</c:v>
                </c:pt>
                <c:pt idx="729">
                  <c:v>0.72900000000000287</c:v>
                </c:pt>
                <c:pt idx="730">
                  <c:v>0.73000000000000287</c:v>
                </c:pt>
                <c:pt idx="731">
                  <c:v>0.73100000000000298</c:v>
                </c:pt>
                <c:pt idx="732">
                  <c:v>0.73200000000000298</c:v>
                </c:pt>
                <c:pt idx="733">
                  <c:v>0.73300000000000298</c:v>
                </c:pt>
                <c:pt idx="734">
                  <c:v>0.73400000000000309</c:v>
                </c:pt>
                <c:pt idx="735">
                  <c:v>0.7350000000000031</c:v>
                </c:pt>
                <c:pt idx="736">
                  <c:v>0.7360000000000031</c:v>
                </c:pt>
                <c:pt idx="737">
                  <c:v>0.73700000000000321</c:v>
                </c:pt>
                <c:pt idx="738">
                  <c:v>0.73800000000000321</c:v>
                </c:pt>
                <c:pt idx="739">
                  <c:v>0.73900000000000321</c:v>
                </c:pt>
                <c:pt idx="740">
                  <c:v>0.74000000000000332</c:v>
                </c:pt>
                <c:pt idx="741">
                  <c:v>0.74100000000000332</c:v>
                </c:pt>
                <c:pt idx="742">
                  <c:v>0.74200000000000332</c:v>
                </c:pt>
                <c:pt idx="743">
                  <c:v>0.74300000000000344</c:v>
                </c:pt>
                <c:pt idx="744">
                  <c:v>0.74400000000000344</c:v>
                </c:pt>
                <c:pt idx="745">
                  <c:v>0.74500000000000344</c:v>
                </c:pt>
                <c:pt idx="746">
                  <c:v>0.74600000000000355</c:v>
                </c:pt>
                <c:pt idx="747">
                  <c:v>0.74700000000000355</c:v>
                </c:pt>
                <c:pt idx="748">
                  <c:v>0.74800000000000355</c:v>
                </c:pt>
                <c:pt idx="749">
                  <c:v>0.74900000000000366</c:v>
                </c:pt>
                <c:pt idx="750">
                  <c:v>0.75000000000000366</c:v>
                </c:pt>
                <c:pt idx="751">
                  <c:v>0.75100000000000366</c:v>
                </c:pt>
                <c:pt idx="752">
                  <c:v>0.75200000000000378</c:v>
                </c:pt>
                <c:pt idx="753">
                  <c:v>0.75300000000000378</c:v>
                </c:pt>
                <c:pt idx="754">
                  <c:v>0.75400000000000378</c:v>
                </c:pt>
                <c:pt idx="755">
                  <c:v>0.75500000000000389</c:v>
                </c:pt>
                <c:pt idx="756">
                  <c:v>0.75600000000000389</c:v>
                </c:pt>
                <c:pt idx="757">
                  <c:v>0.75700000000000389</c:v>
                </c:pt>
                <c:pt idx="758">
                  <c:v>0.758000000000004</c:v>
                </c:pt>
                <c:pt idx="759">
                  <c:v>0.759000000000004</c:v>
                </c:pt>
                <c:pt idx="760">
                  <c:v>0.76000000000000401</c:v>
                </c:pt>
                <c:pt idx="761">
                  <c:v>0.76100000000000412</c:v>
                </c:pt>
                <c:pt idx="762">
                  <c:v>0.76200000000000412</c:v>
                </c:pt>
                <c:pt idx="763">
                  <c:v>0.76300000000000412</c:v>
                </c:pt>
                <c:pt idx="764">
                  <c:v>0.76400000000000423</c:v>
                </c:pt>
                <c:pt idx="765">
                  <c:v>0.76500000000000423</c:v>
                </c:pt>
                <c:pt idx="766">
                  <c:v>0.76600000000000423</c:v>
                </c:pt>
                <c:pt idx="767">
                  <c:v>0.76700000000000434</c:v>
                </c:pt>
                <c:pt idx="768">
                  <c:v>0.76800000000000435</c:v>
                </c:pt>
                <c:pt idx="769">
                  <c:v>0.76900000000000435</c:v>
                </c:pt>
                <c:pt idx="770">
                  <c:v>0.77000000000000446</c:v>
                </c:pt>
                <c:pt idx="771">
                  <c:v>0.77100000000000446</c:v>
                </c:pt>
                <c:pt idx="772">
                  <c:v>0.77200000000000446</c:v>
                </c:pt>
                <c:pt idx="773">
                  <c:v>0.77300000000000457</c:v>
                </c:pt>
                <c:pt idx="774">
                  <c:v>0.77400000000000457</c:v>
                </c:pt>
                <c:pt idx="775">
                  <c:v>0.77500000000000457</c:v>
                </c:pt>
                <c:pt idx="776">
                  <c:v>0.77600000000000469</c:v>
                </c:pt>
                <c:pt idx="777">
                  <c:v>0.77700000000000469</c:v>
                </c:pt>
                <c:pt idx="778">
                  <c:v>0.77800000000000469</c:v>
                </c:pt>
                <c:pt idx="779">
                  <c:v>0.7790000000000048</c:v>
                </c:pt>
                <c:pt idx="780">
                  <c:v>0.7800000000000048</c:v>
                </c:pt>
                <c:pt idx="781">
                  <c:v>0.7810000000000048</c:v>
                </c:pt>
                <c:pt idx="782">
                  <c:v>0.78200000000000491</c:v>
                </c:pt>
                <c:pt idx="783">
                  <c:v>0.78300000000000491</c:v>
                </c:pt>
                <c:pt idx="784">
                  <c:v>0.78400000000000492</c:v>
                </c:pt>
                <c:pt idx="785">
                  <c:v>0.78500000000000503</c:v>
                </c:pt>
                <c:pt idx="786">
                  <c:v>0.78600000000000503</c:v>
                </c:pt>
                <c:pt idx="787">
                  <c:v>0.78700000000000503</c:v>
                </c:pt>
                <c:pt idx="788">
                  <c:v>0.78800000000000514</c:v>
                </c:pt>
                <c:pt idx="789">
                  <c:v>0.78900000000000514</c:v>
                </c:pt>
                <c:pt idx="790">
                  <c:v>0.79000000000000514</c:v>
                </c:pt>
                <c:pt idx="791">
                  <c:v>0.79100000000000525</c:v>
                </c:pt>
                <c:pt idx="792">
                  <c:v>0.79200000000000526</c:v>
                </c:pt>
                <c:pt idx="793">
                  <c:v>0.79300000000000526</c:v>
                </c:pt>
                <c:pt idx="794">
                  <c:v>0.79400000000000537</c:v>
                </c:pt>
                <c:pt idx="795">
                  <c:v>0.79500000000000537</c:v>
                </c:pt>
                <c:pt idx="796">
                  <c:v>0.79600000000000537</c:v>
                </c:pt>
                <c:pt idx="797">
                  <c:v>0.79700000000000548</c:v>
                </c:pt>
                <c:pt idx="798">
                  <c:v>0.79800000000000548</c:v>
                </c:pt>
                <c:pt idx="799">
                  <c:v>0.79900000000000548</c:v>
                </c:pt>
                <c:pt idx="800">
                  <c:v>0.8000000000000056</c:v>
                </c:pt>
                <c:pt idx="801">
                  <c:v>0.8010000000000056</c:v>
                </c:pt>
                <c:pt idx="802">
                  <c:v>0.8020000000000056</c:v>
                </c:pt>
                <c:pt idx="803">
                  <c:v>0.80300000000000571</c:v>
                </c:pt>
                <c:pt idx="804">
                  <c:v>0.80400000000000571</c:v>
                </c:pt>
                <c:pt idx="805">
                  <c:v>0.80500000000000571</c:v>
                </c:pt>
                <c:pt idx="806">
                  <c:v>0.80600000000000582</c:v>
                </c:pt>
                <c:pt idx="807">
                  <c:v>0.80700000000000582</c:v>
                </c:pt>
                <c:pt idx="808">
                  <c:v>0.80800000000000582</c:v>
                </c:pt>
                <c:pt idx="809">
                  <c:v>0.80900000000000594</c:v>
                </c:pt>
                <c:pt idx="810">
                  <c:v>0.81000000000000594</c:v>
                </c:pt>
                <c:pt idx="811">
                  <c:v>0.81100000000000594</c:v>
                </c:pt>
                <c:pt idx="812">
                  <c:v>0.81200000000000605</c:v>
                </c:pt>
                <c:pt idx="813">
                  <c:v>0.81300000000000605</c:v>
                </c:pt>
                <c:pt idx="814">
                  <c:v>0.81400000000000605</c:v>
                </c:pt>
                <c:pt idx="815">
                  <c:v>0.81500000000000616</c:v>
                </c:pt>
                <c:pt idx="816">
                  <c:v>0.81600000000000616</c:v>
                </c:pt>
                <c:pt idx="817">
                  <c:v>0.81700000000000617</c:v>
                </c:pt>
                <c:pt idx="818">
                  <c:v>0.81800000000000628</c:v>
                </c:pt>
                <c:pt idx="819">
                  <c:v>0.81900000000000628</c:v>
                </c:pt>
                <c:pt idx="820">
                  <c:v>0.82000000000000628</c:v>
                </c:pt>
                <c:pt idx="821">
                  <c:v>0.82100000000000639</c:v>
                </c:pt>
                <c:pt idx="822">
                  <c:v>0.82200000000000639</c:v>
                </c:pt>
                <c:pt idx="823">
                  <c:v>0.82300000000000639</c:v>
                </c:pt>
                <c:pt idx="824">
                  <c:v>0.82400000000000651</c:v>
                </c:pt>
                <c:pt idx="825">
                  <c:v>0.82500000000000651</c:v>
                </c:pt>
                <c:pt idx="826">
                  <c:v>0.82600000000000651</c:v>
                </c:pt>
                <c:pt idx="827">
                  <c:v>0.82700000000000662</c:v>
                </c:pt>
                <c:pt idx="828">
                  <c:v>0.82800000000000662</c:v>
                </c:pt>
                <c:pt idx="829">
                  <c:v>0.82900000000000662</c:v>
                </c:pt>
                <c:pt idx="830">
                  <c:v>0.83000000000000673</c:v>
                </c:pt>
                <c:pt idx="831">
                  <c:v>0.83100000000000673</c:v>
                </c:pt>
                <c:pt idx="832">
                  <c:v>0.83200000000000673</c:v>
                </c:pt>
                <c:pt idx="833">
                  <c:v>0.83300000000000685</c:v>
                </c:pt>
                <c:pt idx="834">
                  <c:v>0.83400000000000685</c:v>
                </c:pt>
                <c:pt idx="835">
                  <c:v>0.83500000000000685</c:v>
                </c:pt>
                <c:pt idx="836">
                  <c:v>0.83600000000000696</c:v>
                </c:pt>
                <c:pt idx="837">
                  <c:v>0.83700000000000696</c:v>
                </c:pt>
                <c:pt idx="838">
                  <c:v>0.83800000000000696</c:v>
                </c:pt>
                <c:pt idx="839">
                  <c:v>0.83900000000000707</c:v>
                </c:pt>
                <c:pt idx="840">
                  <c:v>0.84000000000000707</c:v>
                </c:pt>
                <c:pt idx="841">
                  <c:v>0.84100000000000708</c:v>
                </c:pt>
                <c:pt idx="842">
                  <c:v>0.84200000000000719</c:v>
                </c:pt>
                <c:pt idx="843">
                  <c:v>0.84300000000000719</c:v>
                </c:pt>
                <c:pt idx="844">
                  <c:v>0.84400000000000719</c:v>
                </c:pt>
                <c:pt idx="845">
                  <c:v>0.8450000000000073</c:v>
                </c:pt>
                <c:pt idx="846">
                  <c:v>0.8460000000000073</c:v>
                </c:pt>
                <c:pt idx="847">
                  <c:v>0.8470000000000073</c:v>
                </c:pt>
                <c:pt idx="848">
                  <c:v>0.84800000000000741</c:v>
                </c:pt>
                <c:pt idx="849">
                  <c:v>0.84900000000000742</c:v>
                </c:pt>
                <c:pt idx="850">
                  <c:v>0.85000000000000742</c:v>
                </c:pt>
                <c:pt idx="851">
                  <c:v>0.85100000000000753</c:v>
                </c:pt>
                <c:pt idx="852">
                  <c:v>0.85200000000000753</c:v>
                </c:pt>
                <c:pt idx="853">
                  <c:v>0.85300000000000753</c:v>
                </c:pt>
                <c:pt idx="854">
                  <c:v>0.85400000000000764</c:v>
                </c:pt>
                <c:pt idx="855">
                  <c:v>0.85500000000000764</c:v>
                </c:pt>
                <c:pt idx="856">
                  <c:v>0.85600000000000764</c:v>
                </c:pt>
                <c:pt idx="857">
                  <c:v>0.85700000000000776</c:v>
                </c:pt>
                <c:pt idx="858">
                  <c:v>0.85800000000000776</c:v>
                </c:pt>
                <c:pt idx="859">
                  <c:v>0.85900000000000776</c:v>
                </c:pt>
                <c:pt idx="860">
                  <c:v>0.86000000000000787</c:v>
                </c:pt>
                <c:pt idx="861">
                  <c:v>0.86100000000000787</c:v>
                </c:pt>
                <c:pt idx="862">
                  <c:v>0.86200000000000787</c:v>
                </c:pt>
                <c:pt idx="863">
                  <c:v>0.86300000000000798</c:v>
                </c:pt>
                <c:pt idx="864">
                  <c:v>0.86400000000000798</c:v>
                </c:pt>
                <c:pt idx="865">
                  <c:v>0.86500000000000798</c:v>
                </c:pt>
                <c:pt idx="866">
                  <c:v>0.8660000000000081</c:v>
                </c:pt>
                <c:pt idx="867">
                  <c:v>0.8670000000000081</c:v>
                </c:pt>
                <c:pt idx="868">
                  <c:v>0.8680000000000081</c:v>
                </c:pt>
                <c:pt idx="869">
                  <c:v>0.86900000000000821</c:v>
                </c:pt>
                <c:pt idx="870">
                  <c:v>0.87000000000000821</c:v>
                </c:pt>
                <c:pt idx="871">
                  <c:v>0.87100000000000821</c:v>
                </c:pt>
                <c:pt idx="872">
                  <c:v>0.87200000000000832</c:v>
                </c:pt>
                <c:pt idx="873">
                  <c:v>0.87300000000000832</c:v>
                </c:pt>
                <c:pt idx="874">
                  <c:v>0.87400000000000833</c:v>
                </c:pt>
                <c:pt idx="875">
                  <c:v>0.87500000000000844</c:v>
                </c:pt>
                <c:pt idx="876">
                  <c:v>0.87600000000000844</c:v>
                </c:pt>
                <c:pt idx="877">
                  <c:v>0.87700000000000844</c:v>
                </c:pt>
                <c:pt idx="878">
                  <c:v>0.87800000000000855</c:v>
                </c:pt>
                <c:pt idx="879">
                  <c:v>0.87900000000000855</c:v>
                </c:pt>
                <c:pt idx="880">
                  <c:v>0.88000000000000855</c:v>
                </c:pt>
                <c:pt idx="881">
                  <c:v>0.88100000000000867</c:v>
                </c:pt>
                <c:pt idx="882">
                  <c:v>0.88200000000000867</c:v>
                </c:pt>
                <c:pt idx="883">
                  <c:v>0.88300000000000867</c:v>
                </c:pt>
                <c:pt idx="884">
                  <c:v>0.88400000000000878</c:v>
                </c:pt>
                <c:pt idx="885">
                  <c:v>0.88500000000000878</c:v>
                </c:pt>
                <c:pt idx="886">
                  <c:v>0.88600000000000878</c:v>
                </c:pt>
                <c:pt idx="887">
                  <c:v>0.88700000000000889</c:v>
                </c:pt>
                <c:pt idx="888">
                  <c:v>0.88800000000000889</c:v>
                </c:pt>
                <c:pt idx="889">
                  <c:v>0.88900000000000889</c:v>
                </c:pt>
                <c:pt idx="890">
                  <c:v>0.89000000000000901</c:v>
                </c:pt>
                <c:pt idx="891">
                  <c:v>0.89100000000000901</c:v>
                </c:pt>
                <c:pt idx="892">
                  <c:v>0.89200000000000901</c:v>
                </c:pt>
                <c:pt idx="893">
                  <c:v>0.89300000000000912</c:v>
                </c:pt>
                <c:pt idx="894">
                  <c:v>0.89400000000000912</c:v>
                </c:pt>
                <c:pt idx="895">
                  <c:v>0.89500000000000912</c:v>
                </c:pt>
                <c:pt idx="896">
                  <c:v>0.89600000000000923</c:v>
                </c:pt>
                <c:pt idx="897">
                  <c:v>0.89700000000000923</c:v>
                </c:pt>
                <c:pt idx="898">
                  <c:v>0.89800000000000924</c:v>
                </c:pt>
                <c:pt idx="899">
                  <c:v>0.89900000000000935</c:v>
                </c:pt>
                <c:pt idx="900">
                  <c:v>0.90000000000000935</c:v>
                </c:pt>
                <c:pt idx="901">
                  <c:v>0.90100000000000935</c:v>
                </c:pt>
                <c:pt idx="902">
                  <c:v>0.90200000000000946</c:v>
                </c:pt>
                <c:pt idx="903">
                  <c:v>0.90300000000000946</c:v>
                </c:pt>
                <c:pt idx="904">
                  <c:v>0.90400000000000946</c:v>
                </c:pt>
                <c:pt idx="905">
                  <c:v>0.90500000000000957</c:v>
                </c:pt>
                <c:pt idx="906">
                  <c:v>0.90600000000000958</c:v>
                </c:pt>
                <c:pt idx="907">
                  <c:v>0.90700000000000958</c:v>
                </c:pt>
                <c:pt idx="908">
                  <c:v>0.90800000000000969</c:v>
                </c:pt>
                <c:pt idx="909">
                  <c:v>0.90900000000000969</c:v>
                </c:pt>
                <c:pt idx="910">
                  <c:v>0.91000000000000969</c:v>
                </c:pt>
                <c:pt idx="911">
                  <c:v>0.9110000000000098</c:v>
                </c:pt>
                <c:pt idx="912">
                  <c:v>0.9120000000000098</c:v>
                </c:pt>
                <c:pt idx="913">
                  <c:v>0.9130000000000098</c:v>
                </c:pt>
                <c:pt idx="914">
                  <c:v>0.91400000000000992</c:v>
                </c:pt>
                <c:pt idx="915">
                  <c:v>0.91500000000000992</c:v>
                </c:pt>
                <c:pt idx="916">
                  <c:v>0.91600000000000992</c:v>
                </c:pt>
                <c:pt idx="917">
                  <c:v>0.91700000000001003</c:v>
                </c:pt>
                <c:pt idx="918">
                  <c:v>0.91800000000001003</c:v>
                </c:pt>
                <c:pt idx="919">
                  <c:v>0.91900000000001003</c:v>
                </c:pt>
                <c:pt idx="920">
                  <c:v>0.92000000000001014</c:v>
                </c:pt>
                <c:pt idx="921">
                  <c:v>0.92100000000001014</c:v>
                </c:pt>
                <c:pt idx="922">
                  <c:v>0.92200000000001014</c:v>
                </c:pt>
                <c:pt idx="923">
                  <c:v>0.92300000000001026</c:v>
                </c:pt>
                <c:pt idx="924">
                  <c:v>0.92400000000001026</c:v>
                </c:pt>
                <c:pt idx="925">
                  <c:v>0.92500000000001026</c:v>
                </c:pt>
                <c:pt idx="926">
                  <c:v>0.92600000000001037</c:v>
                </c:pt>
                <c:pt idx="927">
                  <c:v>0.92700000000001037</c:v>
                </c:pt>
                <c:pt idx="928">
                  <c:v>0.92800000000001037</c:v>
                </c:pt>
                <c:pt idx="929">
                  <c:v>0.92900000000001048</c:v>
                </c:pt>
                <c:pt idx="930">
                  <c:v>0.93000000000001048</c:v>
                </c:pt>
                <c:pt idx="931">
                  <c:v>0.93100000000001049</c:v>
                </c:pt>
                <c:pt idx="932">
                  <c:v>0.9320000000000106</c:v>
                </c:pt>
                <c:pt idx="933">
                  <c:v>0.9330000000000106</c:v>
                </c:pt>
                <c:pt idx="934">
                  <c:v>0.9340000000000106</c:v>
                </c:pt>
                <c:pt idx="935">
                  <c:v>0.93500000000001071</c:v>
                </c:pt>
                <c:pt idx="936">
                  <c:v>0.93600000000001071</c:v>
                </c:pt>
                <c:pt idx="937">
                  <c:v>0.93700000000001071</c:v>
                </c:pt>
                <c:pt idx="938">
                  <c:v>0.93800000000001083</c:v>
                </c:pt>
                <c:pt idx="939">
                  <c:v>0.93900000000001083</c:v>
                </c:pt>
                <c:pt idx="940">
                  <c:v>0.94000000000001083</c:v>
                </c:pt>
                <c:pt idx="941">
                  <c:v>0.94100000000001094</c:v>
                </c:pt>
                <c:pt idx="942">
                  <c:v>0.94200000000001094</c:v>
                </c:pt>
                <c:pt idx="943">
                  <c:v>0.94300000000001094</c:v>
                </c:pt>
                <c:pt idx="944">
                  <c:v>0.94400000000001105</c:v>
                </c:pt>
                <c:pt idx="945">
                  <c:v>0.94500000000001105</c:v>
                </c:pt>
                <c:pt idx="946">
                  <c:v>0.94600000000001105</c:v>
                </c:pt>
                <c:pt idx="947">
                  <c:v>0.94700000000001117</c:v>
                </c:pt>
                <c:pt idx="948">
                  <c:v>0.94800000000001117</c:v>
                </c:pt>
                <c:pt idx="949">
                  <c:v>0.94900000000001117</c:v>
                </c:pt>
                <c:pt idx="950">
                  <c:v>0.95000000000001128</c:v>
                </c:pt>
                <c:pt idx="951">
                  <c:v>0.95100000000001128</c:v>
                </c:pt>
                <c:pt idx="952">
                  <c:v>0.95200000000001128</c:v>
                </c:pt>
                <c:pt idx="953">
                  <c:v>0.95300000000001139</c:v>
                </c:pt>
                <c:pt idx="954">
                  <c:v>0.95400000000001139</c:v>
                </c:pt>
                <c:pt idx="955">
                  <c:v>0.9550000000000114</c:v>
                </c:pt>
                <c:pt idx="956">
                  <c:v>0.95600000000001151</c:v>
                </c:pt>
                <c:pt idx="957">
                  <c:v>0.95700000000001151</c:v>
                </c:pt>
                <c:pt idx="958">
                  <c:v>0.95800000000001151</c:v>
                </c:pt>
                <c:pt idx="959">
                  <c:v>0.95900000000001162</c:v>
                </c:pt>
                <c:pt idx="960">
                  <c:v>0.96000000000001162</c:v>
                </c:pt>
                <c:pt idx="961">
                  <c:v>0.96100000000001162</c:v>
                </c:pt>
                <c:pt idx="962">
                  <c:v>0.96200000000001173</c:v>
                </c:pt>
                <c:pt idx="963">
                  <c:v>0.96300000000001174</c:v>
                </c:pt>
                <c:pt idx="964">
                  <c:v>0.96400000000001174</c:v>
                </c:pt>
                <c:pt idx="965">
                  <c:v>0.96500000000001185</c:v>
                </c:pt>
                <c:pt idx="966">
                  <c:v>0.96600000000001185</c:v>
                </c:pt>
                <c:pt idx="967">
                  <c:v>0.96700000000001185</c:v>
                </c:pt>
                <c:pt idx="968">
                  <c:v>0.96800000000001196</c:v>
                </c:pt>
                <c:pt idx="969">
                  <c:v>0.96900000000001196</c:v>
                </c:pt>
                <c:pt idx="970">
                  <c:v>0.97000000000001196</c:v>
                </c:pt>
                <c:pt idx="971">
                  <c:v>0.97100000000001208</c:v>
                </c:pt>
                <c:pt idx="972">
                  <c:v>0.97200000000001208</c:v>
                </c:pt>
                <c:pt idx="973">
                  <c:v>0.97300000000001208</c:v>
                </c:pt>
                <c:pt idx="974">
                  <c:v>0.97400000000001219</c:v>
                </c:pt>
                <c:pt idx="975">
                  <c:v>0.97500000000001219</c:v>
                </c:pt>
                <c:pt idx="976">
                  <c:v>0.97600000000001219</c:v>
                </c:pt>
                <c:pt idx="977">
                  <c:v>0.9770000000000123</c:v>
                </c:pt>
                <c:pt idx="978">
                  <c:v>0.9780000000000123</c:v>
                </c:pt>
                <c:pt idx="979">
                  <c:v>0.9790000000000123</c:v>
                </c:pt>
                <c:pt idx="980">
                  <c:v>0.98000000000001242</c:v>
                </c:pt>
                <c:pt idx="981">
                  <c:v>0.98100000000001242</c:v>
                </c:pt>
                <c:pt idx="982">
                  <c:v>0.98200000000001242</c:v>
                </c:pt>
                <c:pt idx="983">
                  <c:v>0.98300000000001253</c:v>
                </c:pt>
                <c:pt idx="984">
                  <c:v>0.98400000000001253</c:v>
                </c:pt>
                <c:pt idx="985">
                  <c:v>0.98500000000001253</c:v>
                </c:pt>
                <c:pt idx="986">
                  <c:v>0.98600000000001264</c:v>
                </c:pt>
                <c:pt idx="987">
                  <c:v>0.98700000000001264</c:v>
                </c:pt>
                <c:pt idx="988">
                  <c:v>0.98800000000001265</c:v>
                </c:pt>
                <c:pt idx="989">
                  <c:v>0.98900000000001276</c:v>
                </c:pt>
                <c:pt idx="990">
                  <c:v>0.99000000000001276</c:v>
                </c:pt>
                <c:pt idx="991">
                  <c:v>0.99100000000001276</c:v>
                </c:pt>
                <c:pt idx="992">
                  <c:v>0.99200000000001287</c:v>
                </c:pt>
                <c:pt idx="993">
                  <c:v>0.99300000000001287</c:v>
                </c:pt>
                <c:pt idx="994">
                  <c:v>0.99400000000001287</c:v>
                </c:pt>
                <c:pt idx="995">
                  <c:v>0.99500000000001299</c:v>
                </c:pt>
                <c:pt idx="996">
                  <c:v>0.99600000000001299</c:v>
                </c:pt>
                <c:pt idx="997">
                  <c:v>0.99700000000001299</c:v>
                </c:pt>
                <c:pt idx="998">
                  <c:v>0.9980000000000131</c:v>
                </c:pt>
                <c:pt idx="999">
                  <c:v>0.9990000000000131</c:v>
                </c:pt>
                <c:pt idx="1000">
                  <c:v>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Uniform!$E$6</c:f>
              <c:strCache>
                <c:ptCount val="1"/>
                <c:pt idx="0">
                  <c:v>S(x)</c:v>
                </c:pt>
              </c:strCache>
            </c:strRef>
          </c:tx>
          <c:xVal>
            <c:numRef>
              <c:f>Uniform!$B$7:$B$1007</c:f>
              <c:numCache>
                <c:formatCode>0.00000</c:formatCode>
                <c:ptCount val="1001"/>
                <c:pt idx="0">
                  <c:v>1</c:v>
                </c:pt>
                <c:pt idx="1">
                  <c:v>1.0029999999999999</c:v>
                </c:pt>
                <c:pt idx="2">
                  <c:v>1.0059999999999998</c:v>
                </c:pt>
                <c:pt idx="3">
                  <c:v>1.0089999999999997</c:v>
                </c:pt>
                <c:pt idx="4">
                  <c:v>1.0119999999999996</c:v>
                </c:pt>
                <c:pt idx="5">
                  <c:v>1.0149999999999995</c:v>
                </c:pt>
                <c:pt idx="6">
                  <c:v>1.0179999999999993</c:v>
                </c:pt>
                <c:pt idx="7">
                  <c:v>1.0209999999999992</c:v>
                </c:pt>
                <c:pt idx="8">
                  <c:v>1.0239999999999991</c:v>
                </c:pt>
                <c:pt idx="9">
                  <c:v>1.026999999999999</c:v>
                </c:pt>
                <c:pt idx="10">
                  <c:v>1.0299999999999989</c:v>
                </c:pt>
                <c:pt idx="11">
                  <c:v>1.0329999999999988</c:v>
                </c:pt>
                <c:pt idx="12">
                  <c:v>1.0359999999999987</c:v>
                </c:pt>
                <c:pt idx="13">
                  <c:v>1.0389999999999986</c:v>
                </c:pt>
                <c:pt idx="14">
                  <c:v>1.0419999999999985</c:v>
                </c:pt>
                <c:pt idx="15">
                  <c:v>1.0449999999999984</c:v>
                </c:pt>
                <c:pt idx="16">
                  <c:v>1.0479999999999983</c:v>
                </c:pt>
                <c:pt idx="17">
                  <c:v>1.0509999999999982</c:v>
                </c:pt>
                <c:pt idx="18">
                  <c:v>1.053999999999998</c:v>
                </c:pt>
                <c:pt idx="19">
                  <c:v>1.0569999999999979</c:v>
                </c:pt>
                <c:pt idx="20">
                  <c:v>1.0599999999999978</c:v>
                </c:pt>
                <c:pt idx="21">
                  <c:v>1.0629999999999977</c:v>
                </c:pt>
                <c:pt idx="22">
                  <c:v>1.0659999999999976</c:v>
                </c:pt>
                <c:pt idx="23">
                  <c:v>1.0689999999999975</c:v>
                </c:pt>
                <c:pt idx="24">
                  <c:v>1.0719999999999974</c:v>
                </c:pt>
                <c:pt idx="25">
                  <c:v>1.0749999999999973</c:v>
                </c:pt>
                <c:pt idx="26">
                  <c:v>1.0779999999999972</c:v>
                </c:pt>
                <c:pt idx="27">
                  <c:v>1.0809999999999971</c:v>
                </c:pt>
                <c:pt idx="28">
                  <c:v>1.083999999999997</c:v>
                </c:pt>
                <c:pt idx="29">
                  <c:v>1.0869999999999969</c:v>
                </c:pt>
                <c:pt idx="30">
                  <c:v>1.0899999999999967</c:v>
                </c:pt>
                <c:pt idx="31">
                  <c:v>1.0929999999999966</c:v>
                </c:pt>
                <c:pt idx="32">
                  <c:v>1.0959999999999965</c:v>
                </c:pt>
                <c:pt idx="33">
                  <c:v>1.0989999999999964</c:v>
                </c:pt>
                <c:pt idx="34">
                  <c:v>1.1019999999999963</c:v>
                </c:pt>
                <c:pt idx="35">
                  <c:v>1.1049999999999962</c:v>
                </c:pt>
                <c:pt idx="36">
                  <c:v>1.1079999999999961</c:v>
                </c:pt>
                <c:pt idx="37">
                  <c:v>1.110999999999996</c:v>
                </c:pt>
                <c:pt idx="38">
                  <c:v>1.1139999999999959</c:v>
                </c:pt>
                <c:pt idx="39">
                  <c:v>1.1169999999999958</c:v>
                </c:pt>
                <c:pt idx="40">
                  <c:v>1.1199999999999957</c:v>
                </c:pt>
                <c:pt idx="41">
                  <c:v>1.1229999999999956</c:v>
                </c:pt>
                <c:pt idx="42">
                  <c:v>1.1259999999999954</c:v>
                </c:pt>
                <c:pt idx="43">
                  <c:v>1.1289999999999953</c:v>
                </c:pt>
                <c:pt idx="44">
                  <c:v>1.1319999999999952</c:v>
                </c:pt>
                <c:pt idx="45">
                  <c:v>1.1349999999999951</c:v>
                </c:pt>
                <c:pt idx="46">
                  <c:v>1.137999999999995</c:v>
                </c:pt>
                <c:pt idx="47">
                  <c:v>1.1409999999999949</c:v>
                </c:pt>
                <c:pt idx="48">
                  <c:v>1.1439999999999948</c:v>
                </c:pt>
                <c:pt idx="49">
                  <c:v>1.1469999999999947</c:v>
                </c:pt>
                <c:pt idx="50">
                  <c:v>1.1499999999999946</c:v>
                </c:pt>
                <c:pt idx="51">
                  <c:v>1.1529999999999945</c:v>
                </c:pt>
                <c:pt idx="52">
                  <c:v>1.1559999999999944</c:v>
                </c:pt>
                <c:pt idx="53">
                  <c:v>1.1589999999999943</c:v>
                </c:pt>
                <c:pt idx="54">
                  <c:v>1.1619999999999941</c:v>
                </c:pt>
                <c:pt idx="55">
                  <c:v>1.164999999999994</c:v>
                </c:pt>
                <c:pt idx="56">
                  <c:v>1.1679999999999939</c:v>
                </c:pt>
                <c:pt idx="57">
                  <c:v>1.1709999999999938</c:v>
                </c:pt>
                <c:pt idx="58">
                  <c:v>1.1739999999999937</c:v>
                </c:pt>
                <c:pt idx="59">
                  <c:v>1.1769999999999936</c:v>
                </c:pt>
                <c:pt idx="60">
                  <c:v>1.1799999999999935</c:v>
                </c:pt>
                <c:pt idx="61">
                  <c:v>1.1829999999999934</c:v>
                </c:pt>
                <c:pt idx="62">
                  <c:v>1.1859999999999933</c:v>
                </c:pt>
                <c:pt idx="63">
                  <c:v>1.1889999999999932</c:v>
                </c:pt>
                <c:pt idx="64">
                  <c:v>1.1919999999999931</c:v>
                </c:pt>
                <c:pt idx="65">
                  <c:v>1.194999999999993</c:v>
                </c:pt>
                <c:pt idx="66">
                  <c:v>1.1979999999999928</c:v>
                </c:pt>
                <c:pt idx="67">
                  <c:v>1.2009999999999927</c:v>
                </c:pt>
                <c:pt idx="68">
                  <c:v>1.2039999999999926</c:v>
                </c:pt>
                <c:pt idx="69">
                  <c:v>1.2069999999999925</c:v>
                </c:pt>
                <c:pt idx="70">
                  <c:v>1.2099999999999924</c:v>
                </c:pt>
                <c:pt idx="71">
                  <c:v>1.2129999999999923</c:v>
                </c:pt>
                <c:pt idx="72">
                  <c:v>1.2159999999999922</c:v>
                </c:pt>
                <c:pt idx="73">
                  <c:v>1.2189999999999921</c:v>
                </c:pt>
                <c:pt idx="74">
                  <c:v>1.221999999999992</c:v>
                </c:pt>
                <c:pt idx="75">
                  <c:v>1.2249999999999919</c:v>
                </c:pt>
                <c:pt idx="76">
                  <c:v>1.2279999999999918</c:v>
                </c:pt>
                <c:pt idx="77">
                  <c:v>1.2309999999999917</c:v>
                </c:pt>
                <c:pt idx="78">
                  <c:v>1.2339999999999915</c:v>
                </c:pt>
                <c:pt idx="79">
                  <c:v>1.2369999999999914</c:v>
                </c:pt>
                <c:pt idx="80">
                  <c:v>1.2399999999999913</c:v>
                </c:pt>
                <c:pt idx="81">
                  <c:v>1.2429999999999912</c:v>
                </c:pt>
                <c:pt idx="82">
                  <c:v>1.2459999999999911</c:v>
                </c:pt>
                <c:pt idx="83">
                  <c:v>1.248999999999991</c:v>
                </c:pt>
                <c:pt idx="84">
                  <c:v>1.2519999999999909</c:v>
                </c:pt>
                <c:pt idx="85">
                  <c:v>1.2549999999999908</c:v>
                </c:pt>
                <c:pt idx="86">
                  <c:v>1.2579999999999907</c:v>
                </c:pt>
                <c:pt idx="87">
                  <c:v>1.2609999999999906</c:v>
                </c:pt>
                <c:pt idx="88">
                  <c:v>1.2639999999999905</c:v>
                </c:pt>
                <c:pt idx="89">
                  <c:v>1.2669999999999904</c:v>
                </c:pt>
                <c:pt idx="90">
                  <c:v>1.2699999999999902</c:v>
                </c:pt>
                <c:pt idx="91">
                  <c:v>1.2729999999999901</c:v>
                </c:pt>
                <c:pt idx="92">
                  <c:v>1.27599999999999</c:v>
                </c:pt>
                <c:pt idx="93">
                  <c:v>1.2789999999999899</c:v>
                </c:pt>
                <c:pt idx="94">
                  <c:v>1.2819999999999898</c:v>
                </c:pt>
                <c:pt idx="95">
                  <c:v>1.2849999999999897</c:v>
                </c:pt>
                <c:pt idx="96">
                  <c:v>1.2879999999999896</c:v>
                </c:pt>
                <c:pt idx="97">
                  <c:v>1.2909999999999895</c:v>
                </c:pt>
                <c:pt idx="98">
                  <c:v>1.2939999999999894</c:v>
                </c:pt>
                <c:pt idx="99">
                  <c:v>1.2969999999999893</c:v>
                </c:pt>
                <c:pt idx="100">
                  <c:v>1.2999999999999892</c:v>
                </c:pt>
                <c:pt idx="101">
                  <c:v>1.3029999999999891</c:v>
                </c:pt>
                <c:pt idx="102">
                  <c:v>1.3059999999999889</c:v>
                </c:pt>
                <c:pt idx="103">
                  <c:v>1.3089999999999888</c:v>
                </c:pt>
                <c:pt idx="104">
                  <c:v>1.3119999999999887</c:v>
                </c:pt>
                <c:pt idx="105">
                  <c:v>1.3149999999999886</c:v>
                </c:pt>
                <c:pt idx="106">
                  <c:v>1.3179999999999885</c:v>
                </c:pt>
                <c:pt idx="107">
                  <c:v>1.3209999999999884</c:v>
                </c:pt>
                <c:pt idx="108">
                  <c:v>1.3239999999999883</c:v>
                </c:pt>
                <c:pt idx="109">
                  <c:v>1.3269999999999882</c:v>
                </c:pt>
                <c:pt idx="110">
                  <c:v>1.3299999999999881</c:v>
                </c:pt>
                <c:pt idx="111">
                  <c:v>1.332999999999988</c:v>
                </c:pt>
                <c:pt idx="112">
                  <c:v>1.3359999999999879</c:v>
                </c:pt>
                <c:pt idx="113">
                  <c:v>1.3389999999999878</c:v>
                </c:pt>
                <c:pt idx="114">
                  <c:v>1.3419999999999876</c:v>
                </c:pt>
                <c:pt idx="115">
                  <c:v>1.3449999999999875</c:v>
                </c:pt>
                <c:pt idx="116">
                  <c:v>1.3479999999999874</c:v>
                </c:pt>
                <c:pt idx="117">
                  <c:v>1.3509999999999873</c:v>
                </c:pt>
                <c:pt idx="118">
                  <c:v>1.3539999999999872</c:v>
                </c:pt>
                <c:pt idx="119">
                  <c:v>1.3569999999999871</c:v>
                </c:pt>
                <c:pt idx="120">
                  <c:v>1.359999999999987</c:v>
                </c:pt>
                <c:pt idx="121">
                  <c:v>1.3629999999999869</c:v>
                </c:pt>
                <c:pt idx="122">
                  <c:v>1.3659999999999868</c:v>
                </c:pt>
                <c:pt idx="123">
                  <c:v>1.3689999999999867</c:v>
                </c:pt>
                <c:pt idx="124">
                  <c:v>1.3719999999999866</c:v>
                </c:pt>
                <c:pt idx="125">
                  <c:v>1.3749999999999865</c:v>
                </c:pt>
                <c:pt idx="126">
                  <c:v>1.3779999999999863</c:v>
                </c:pt>
                <c:pt idx="127">
                  <c:v>1.3809999999999862</c:v>
                </c:pt>
                <c:pt idx="128">
                  <c:v>1.3839999999999861</c:v>
                </c:pt>
                <c:pt idx="129">
                  <c:v>1.386999999999986</c:v>
                </c:pt>
                <c:pt idx="130">
                  <c:v>1.3899999999999859</c:v>
                </c:pt>
                <c:pt idx="131">
                  <c:v>1.3929999999999858</c:v>
                </c:pt>
                <c:pt idx="132">
                  <c:v>1.3959999999999857</c:v>
                </c:pt>
                <c:pt idx="133">
                  <c:v>1.3989999999999856</c:v>
                </c:pt>
                <c:pt idx="134">
                  <c:v>1.4019999999999855</c:v>
                </c:pt>
                <c:pt idx="135">
                  <c:v>1.4049999999999854</c:v>
                </c:pt>
                <c:pt idx="136">
                  <c:v>1.4079999999999853</c:v>
                </c:pt>
                <c:pt idx="137">
                  <c:v>1.4109999999999852</c:v>
                </c:pt>
                <c:pt idx="138">
                  <c:v>1.413999999999985</c:v>
                </c:pt>
                <c:pt idx="139">
                  <c:v>1.4169999999999849</c:v>
                </c:pt>
                <c:pt idx="140">
                  <c:v>1.4199999999999848</c:v>
                </c:pt>
                <c:pt idx="141">
                  <c:v>1.4229999999999847</c:v>
                </c:pt>
                <c:pt idx="142">
                  <c:v>1.4259999999999846</c:v>
                </c:pt>
                <c:pt idx="143">
                  <c:v>1.4289999999999845</c:v>
                </c:pt>
                <c:pt idx="144">
                  <c:v>1.4319999999999844</c:v>
                </c:pt>
                <c:pt idx="145">
                  <c:v>1.4349999999999843</c:v>
                </c:pt>
                <c:pt idx="146">
                  <c:v>1.4379999999999842</c:v>
                </c:pt>
                <c:pt idx="147">
                  <c:v>1.4409999999999841</c:v>
                </c:pt>
                <c:pt idx="148">
                  <c:v>1.443999999999984</c:v>
                </c:pt>
                <c:pt idx="149">
                  <c:v>1.4469999999999839</c:v>
                </c:pt>
                <c:pt idx="150">
                  <c:v>1.4499999999999837</c:v>
                </c:pt>
                <c:pt idx="151">
                  <c:v>1.4529999999999836</c:v>
                </c:pt>
                <c:pt idx="152">
                  <c:v>1.4559999999999835</c:v>
                </c:pt>
                <c:pt idx="153">
                  <c:v>1.4589999999999834</c:v>
                </c:pt>
                <c:pt idx="154">
                  <c:v>1.4619999999999833</c:v>
                </c:pt>
                <c:pt idx="155">
                  <c:v>1.4649999999999832</c:v>
                </c:pt>
                <c:pt idx="156">
                  <c:v>1.4679999999999831</c:v>
                </c:pt>
                <c:pt idx="157">
                  <c:v>1.470999999999983</c:v>
                </c:pt>
                <c:pt idx="158">
                  <c:v>1.4739999999999829</c:v>
                </c:pt>
                <c:pt idx="159">
                  <c:v>1.4769999999999828</c:v>
                </c:pt>
                <c:pt idx="160">
                  <c:v>1.4799999999999827</c:v>
                </c:pt>
                <c:pt idx="161">
                  <c:v>1.4829999999999826</c:v>
                </c:pt>
                <c:pt idx="162">
                  <c:v>1.4859999999999824</c:v>
                </c:pt>
                <c:pt idx="163">
                  <c:v>1.4889999999999823</c:v>
                </c:pt>
                <c:pt idx="164">
                  <c:v>1.4919999999999822</c:v>
                </c:pt>
                <c:pt idx="165">
                  <c:v>1.4949999999999821</c:v>
                </c:pt>
                <c:pt idx="166">
                  <c:v>1.497999999999982</c:v>
                </c:pt>
                <c:pt idx="167">
                  <c:v>1.5009999999999819</c:v>
                </c:pt>
                <c:pt idx="168">
                  <c:v>1.5039999999999818</c:v>
                </c:pt>
                <c:pt idx="169">
                  <c:v>1.5069999999999817</c:v>
                </c:pt>
                <c:pt idx="170">
                  <c:v>1.5099999999999816</c:v>
                </c:pt>
                <c:pt idx="171">
                  <c:v>1.5129999999999815</c:v>
                </c:pt>
                <c:pt idx="172">
                  <c:v>1.5159999999999814</c:v>
                </c:pt>
                <c:pt idx="173">
                  <c:v>1.5189999999999813</c:v>
                </c:pt>
                <c:pt idx="174">
                  <c:v>1.5219999999999811</c:v>
                </c:pt>
                <c:pt idx="175">
                  <c:v>1.524999999999981</c:v>
                </c:pt>
                <c:pt idx="176">
                  <c:v>1.5279999999999809</c:v>
                </c:pt>
                <c:pt idx="177">
                  <c:v>1.5309999999999808</c:v>
                </c:pt>
                <c:pt idx="178">
                  <c:v>1.5339999999999807</c:v>
                </c:pt>
                <c:pt idx="179">
                  <c:v>1.5369999999999806</c:v>
                </c:pt>
                <c:pt idx="180">
                  <c:v>1.5399999999999805</c:v>
                </c:pt>
                <c:pt idx="181">
                  <c:v>1.5429999999999804</c:v>
                </c:pt>
                <c:pt idx="182">
                  <c:v>1.5459999999999803</c:v>
                </c:pt>
                <c:pt idx="183">
                  <c:v>1.5489999999999802</c:v>
                </c:pt>
                <c:pt idx="184">
                  <c:v>1.5519999999999801</c:v>
                </c:pt>
                <c:pt idx="185">
                  <c:v>1.55499999999998</c:v>
                </c:pt>
                <c:pt idx="186">
                  <c:v>1.5579999999999798</c:v>
                </c:pt>
                <c:pt idx="187">
                  <c:v>1.5609999999999797</c:v>
                </c:pt>
                <c:pt idx="188">
                  <c:v>1.5639999999999796</c:v>
                </c:pt>
                <c:pt idx="189">
                  <c:v>1.5669999999999795</c:v>
                </c:pt>
                <c:pt idx="190">
                  <c:v>1.5699999999999794</c:v>
                </c:pt>
                <c:pt idx="191">
                  <c:v>1.5729999999999793</c:v>
                </c:pt>
                <c:pt idx="192">
                  <c:v>1.5759999999999792</c:v>
                </c:pt>
                <c:pt idx="193">
                  <c:v>1.5789999999999791</c:v>
                </c:pt>
                <c:pt idx="194">
                  <c:v>1.581999999999979</c:v>
                </c:pt>
                <c:pt idx="195">
                  <c:v>1.5849999999999789</c:v>
                </c:pt>
                <c:pt idx="196">
                  <c:v>1.5879999999999788</c:v>
                </c:pt>
                <c:pt idx="197">
                  <c:v>1.5909999999999787</c:v>
                </c:pt>
                <c:pt idx="198">
                  <c:v>1.5939999999999785</c:v>
                </c:pt>
                <c:pt idx="199">
                  <c:v>1.5969999999999784</c:v>
                </c:pt>
                <c:pt idx="200">
                  <c:v>1.5999999999999783</c:v>
                </c:pt>
                <c:pt idx="201">
                  <c:v>1.6029999999999782</c:v>
                </c:pt>
                <c:pt idx="202">
                  <c:v>1.6059999999999781</c:v>
                </c:pt>
                <c:pt idx="203">
                  <c:v>1.608999999999978</c:v>
                </c:pt>
                <c:pt idx="204">
                  <c:v>1.6119999999999779</c:v>
                </c:pt>
                <c:pt idx="205">
                  <c:v>1.6149999999999778</c:v>
                </c:pt>
                <c:pt idx="206">
                  <c:v>1.6179999999999777</c:v>
                </c:pt>
                <c:pt idx="207">
                  <c:v>1.6209999999999776</c:v>
                </c:pt>
                <c:pt idx="208">
                  <c:v>1.6239999999999775</c:v>
                </c:pt>
                <c:pt idx="209">
                  <c:v>1.6269999999999774</c:v>
                </c:pt>
                <c:pt idx="210">
                  <c:v>1.6299999999999772</c:v>
                </c:pt>
                <c:pt idx="211">
                  <c:v>1.6329999999999771</c:v>
                </c:pt>
                <c:pt idx="212">
                  <c:v>1.635999999999977</c:v>
                </c:pt>
                <c:pt idx="213">
                  <c:v>1.6389999999999769</c:v>
                </c:pt>
                <c:pt idx="214">
                  <c:v>1.6419999999999768</c:v>
                </c:pt>
                <c:pt idx="215">
                  <c:v>1.6449999999999767</c:v>
                </c:pt>
                <c:pt idx="216">
                  <c:v>1.6479999999999766</c:v>
                </c:pt>
                <c:pt idx="217">
                  <c:v>1.6509999999999765</c:v>
                </c:pt>
                <c:pt idx="218">
                  <c:v>1.6539999999999764</c:v>
                </c:pt>
                <c:pt idx="219">
                  <c:v>1.6569999999999763</c:v>
                </c:pt>
                <c:pt idx="220">
                  <c:v>1.6599999999999762</c:v>
                </c:pt>
                <c:pt idx="221">
                  <c:v>1.6629999999999761</c:v>
                </c:pt>
                <c:pt idx="222">
                  <c:v>1.6659999999999759</c:v>
                </c:pt>
                <c:pt idx="223">
                  <c:v>1.6689999999999758</c:v>
                </c:pt>
                <c:pt idx="224">
                  <c:v>1.6719999999999757</c:v>
                </c:pt>
                <c:pt idx="225">
                  <c:v>1.6749999999999756</c:v>
                </c:pt>
                <c:pt idx="226">
                  <c:v>1.6779999999999755</c:v>
                </c:pt>
                <c:pt idx="227">
                  <c:v>1.6809999999999754</c:v>
                </c:pt>
                <c:pt idx="228">
                  <c:v>1.6839999999999753</c:v>
                </c:pt>
                <c:pt idx="229">
                  <c:v>1.6869999999999752</c:v>
                </c:pt>
                <c:pt idx="230">
                  <c:v>1.6899999999999751</c:v>
                </c:pt>
                <c:pt idx="231">
                  <c:v>1.692999999999975</c:v>
                </c:pt>
                <c:pt idx="232">
                  <c:v>1.6959999999999749</c:v>
                </c:pt>
                <c:pt idx="233">
                  <c:v>1.6989999999999748</c:v>
                </c:pt>
                <c:pt idx="234">
                  <c:v>1.7019999999999746</c:v>
                </c:pt>
                <c:pt idx="235">
                  <c:v>1.7049999999999745</c:v>
                </c:pt>
                <c:pt idx="236">
                  <c:v>1.7079999999999744</c:v>
                </c:pt>
                <c:pt idx="237">
                  <c:v>1.7109999999999743</c:v>
                </c:pt>
                <c:pt idx="238">
                  <c:v>1.7139999999999742</c:v>
                </c:pt>
                <c:pt idx="239">
                  <c:v>1.7169999999999741</c:v>
                </c:pt>
                <c:pt idx="240">
                  <c:v>1.719999999999974</c:v>
                </c:pt>
                <c:pt idx="241">
                  <c:v>1.7229999999999739</c:v>
                </c:pt>
                <c:pt idx="242">
                  <c:v>1.7259999999999738</c:v>
                </c:pt>
                <c:pt idx="243">
                  <c:v>1.7289999999999737</c:v>
                </c:pt>
                <c:pt idx="244">
                  <c:v>1.7319999999999736</c:v>
                </c:pt>
                <c:pt idx="245">
                  <c:v>1.7349999999999735</c:v>
                </c:pt>
                <c:pt idx="246">
                  <c:v>1.7379999999999733</c:v>
                </c:pt>
                <c:pt idx="247">
                  <c:v>1.7409999999999732</c:v>
                </c:pt>
                <c:pt idx="248">
                  <c:v>1.7439999999999731</c:v>
                </c:pt>
                <c:pt idx="249">
                  <c:v>1.746999999999973</c:v>
                </c:pt>
                <c:pt idx="250">
                  <c:v>1.7499999999999729</c:v>
                </c:pt>
                <c:pt idx="251">
                  <c:v>1.7529999999999728</c:v>
                </c:pt>
                <c:pt idx="252">
                  <c:v>1.7559999999999727</c:v>
                </c:pt>
                <c:pt idx="253">
                  <c:v>1.7589999999999726</c:v>
                </c:pt>
                <c:pt idx="254">
                  <c:v>1.7619999999999725</c:v>
                </c:pt>
                <c:pt idx="255">
                  <c:v>1.7649999999999724</c:v>
                </c:pt>
                <c:pt idx="256">
                  <c:v>1.7679999999999723</c:v>
                </c:pt>
                <c:pt idx="257">
                  <c:v>1.7709999999999722</c:v>
                </c:pt>
                <c:pt idx="258">
                  <c:v>1.773999999999972</c:v>
                </c:pt>
                <c:pt idx="259">
                  <c:v>1.7769999999999719</c:v>
                </c:pt>
                <c:pt idx="260">
                  <c:v>1.7799999999999718</c:v>
                </c:pt>
                <c:pt idx="261">
                  <c:v>1.7829999999999717</c:v>
                </c:pt>
                <c:pt idx="262">
                  <c:v>1.7859999999999716</c:v>
                </c:pt>
                <c:pt idx="263">
                  <c:v>1.7889999999999715</c:v>
                </c:pt>
                <c:pt idx="264">
                  <c:v>1.7919999999999714</c:v>
                </c:pt>
                <c:pt idx="265">
                  <c:v>1.7949999999999713</c:v>
                </c:pt>
                <c:pt idx="266">
                  <c:v>1.7979999999999712</c:v>
                </c:pt>
                <c:pt idx="267">
                  <c:v>1.8009999999999711</c:v>
                </c:pt>
                <c:pt idx="268">
                  <c:v>1.803999999999971</c:v>
                </c:pt>
                <c:pt idx="269">
                  <c:v>1.8069999999999709</c:v>
                </c:pt>
                <c:pt idx="270">
                  <c:v>1.8099999999999707</c:v>
                </c:pt>
                <c:pt idx="271">
                  <c:v>1.8129999999999706</c:v>
                </c:pt>
                <c:pt idx="272">
                  <c:v>1.8159999999999705</c:v>
                </c:pt>
                <c:pt idx="273">
                  <c:v>1.8189999999999704</c:v>
                </c:pt>
                <c:pt idx="274">
                  <c:v>1.8219999999999703</c:v>
                </c:pt>
                <c:pt idx="275">
                  <c:v>1.8249999999999702</c:v>
                </c:pt>
                <c:pt idx="276">
                  <c:v>1.8279999999999701</c:v>
                </c:pt>
                <c:pt idx="277">
                  <c:v>1.83099999999997</c:v>
                </c:pt>
                <c:pt idx="278">
                  <c:v>1.8339999999999699</c:v>
                </c:pt>
                <c:pt idx="279">
                  <c:v>1.8369999999999698</c:v>
                </c:pt>
                <c:pt idx="280">
                  <c:v>1.8399999999999697</c:v>
                </c:pt>
                <c:pt idx="281">
                  <c:v>1.8429999999999696</c:v>
                </c:pt>
                <c:pt idx="282">
                  <c:v>1.8459999999999694</c:v>
                </c:pt>
                <c:pt idx="283">
                  <c:v>1.8489999999999693</c:v>
                </c:pt>
                <c:pt idx="284">
                  <c:v>1.8519999999999692</c:v>
                </c:pt>
                <c:pt idx="285">
                  <c:v>1.8549999999999691</c:v>
                </c:pt>
                <c:pt idx="286">
                  <c:v>1.857999999999969</c:v>
                </c:pt>
                <c:pt idx="287">
                  <c:v>1.8609999999999689</c:v>
                </c:pt>
                <c:pt idx="288">
                  <c:v>1.8639999999999688</c:v>
                </c:pt>
                <c:pt idx="289">
                  <c:v>1.8669999999999687</c:v>
                </c:pt>
                <c:pt idx="290">
                  <c:v>1.8699999999999686</c:v>
                </c:pt>
                <c:pt idx="291">
                  <c:v>1.8729999999999685</c:v>
                </c:pt>
                <c:pt idx="292">
                  <c:v>1.8759999999999684</c:v>
                </c:pt>
                <c:pt idx="293">
                  <c:v>1.8789999999999683</c:v>
                </c:pt>
                <c:pt idx="294">
                  <c:v>1.8819999999999681</c:v>
                </c:pt>
                <c:pt idx="295">
                  <c:v>1.884999999999968</c:v>
                </c:pt>
                <c:pt idx="296">
                  <c:v>1.8879999999999679</c:v>
                </c:pt>
                <c:pt idx="297">
                  <c:v>1.8909999999999678</c:v>
                </c:pt>
                <c:pt idx="298">
                  <c:v>1.8939999999999677</c:v>
                </c:pt>
                <c:pt idx="299">
                  <c:v>1.8969999999999676</c:v>
                </c:pt>
                <c:pt idx="300">
                  <c:v>1.8999999999999675</c:v>
                </c:pt>
                <c:pt idx="301">
                  <c:v>1.9029999999999674</c:v>
                </c:pt>
                <c:pt idx="302">
                  <c:v>1.9059999999999673</c:v>
                </c:pt>
                <c:pt idx="303">
                  <c:v>1.9089999999999672</c:v>
                </c:pt>
                <c:pt idx="304">
                  <c:v>1.9119999999999671</c:v>
                </c:pt>
                <c:pt idx="305">
                  <c:v>1.914999999999967</c:v>
                </c:pt>
                <c:pt idx="306">
                  <c:v>1.9179999999999668</c:v>
                </c:pt>
                <c:pt idx="307">
                  <c:v>1.9209999999999667</c:v>
                </c:pt>
                <c:pt idx="308">
                  <c:v>1.9239999999999666</c:v>
                </c:pt>
                <c:pt idx="309">
                  <c:v>1.9269999999999665</c:v>
                </c:pt>
                <c:pt idx="310">
                  <c:v>1.9299999999999664</c:v>
                </c:pt>
                <c:pt idx="311">
                  <c:v>1.9329999999999663</c:v>
                </c:pt>
                <c:pt idx="312">
                  <c:v>1.9359999999999662</c:v>
                </c:pt>
                <c:pt idx="313">
                  <c:v>1.9389999999999661</c:v>
                </c:pt>
                <c:pt idx="314">
                  <c:v>1.941999999999966</c:v>
                </c:pt>
                <c:pt idx="315">
                  <c:v>1.9449999999999659</c:v>
                </c:pt>
                <c:pt idx="316">
                  <c:v>1.9479999999999658</c:v>
                </c:pt>
                <c:pt idx="317">
                  <c:v>1.9509999999999657</c:v>
                </c:pt>
                <c:pt idx="318">
                  <c:v>1.9539999999999655</c:v>
                </c:pt>
                <c:pt idx="319">
                  <c:v>1.9569999999999654</c:v>
                </c:pt>
                <c:pt idx="320">
                  <c:v>1.9599999999999653</c:v>
                </c:pt>
                <c:pt idx="321">
                  <c:v>1.9629999999999652</c:v>
                </c:pt>
                <c:pt idx="322">
                  <c:v>1.9659999999999651</c:v>
                </c:pt>
                <c:pt idx="323">
                  <c:v>1.968999999999965</c:v>
                </c:pt>
                <c:pt idx="324">
                  <c:v>1.9719999999999649</c:v>
                </c:pt>
                <c:pt idx="325">
                  <c:v>1.9749999999999648</c:v>
                </c:pt>
                <c:pt idx="326">
                  <c:v>1.9779999999999647</c:v>
                </c:pt>
                <c:pt idx="327">
                  <c:v>1.9809999999999646</c:v>
                </c:pt>
                <c:pt idx="328">
                  <c:v>1.9839999999999645</c:v>
                </c:pt>
                <c:pt idx="329">
                  <c:v>1.9869999999999644</c:v>
                </c:pt>
                <c:pt idx="330">
                  <c:v>1.9899999999999642</c:v>
                </c:pt>
                <c:pt idx="331">
                  <c:v>1.9929999999999641</c:v>
                </c:pt>
                <c:pt idx="332">
                  <c:v>1.995999999999964</c:v>
                </c:pt>
                <c:pt idx="333">
                  <c:v>1.9989999999999639</c:v>
                </c:pt>
                <c:pt idx="334">
                  <c:v>2.0019999999999638</c:v>
                </c:pt>
                <c:pt idx="335">
                  <c:v>2.0049999999999639</c:v>
                </c:pt>
                <c:pt idx="336">
                  <c:v>2.007999999999964</c:v>
                </c:pt>
                <c:pt idx="337">
                  <c:v>2.0109999999999641</c:v>
                </c:pt>
                <c:pt idx="338">
                  <c:v>2.0139999999999643</c:v>
                </c:pt>
                <c:pt idx="339">
                  <c:v>2.0169999999999644</c:v>
                </c:pt>
                <c:pt idx="340">
                  <c:v>2.0199999999999645</c:v>
                </c:pt>
                <c:pt idx="341">
                  <c:v>2.0229999999999646</c:v>
                </c:pt>
                <c:pt idx="342">
                  <c:v>2.0259999999999647</c:v>
                </c:pt>
                <c:pt idx="343">
                  <c:v>2.0289999999999648</c:v>
                </c:pt>
                <c:pt idx="344">
                  <c:v>2.0319999999999649</c:v>
                </c:pt>
                <c:pt idx="345">
                  <c:v>2.0349999999999651</c:v>
                </c:pt>
                <c:pt idx="346">
                  <c:v>2.0379999999999652</c:v>
                </c:pt>
                <c:pt idx="347">
                  <c:v>2.0409999999999653</c:v>
                </c:pt>
                <c:pt idx="348">
                  <c:v>2.0439999999999654</c:v>
                </c:pt>
                <c:pt idx="349">
                  <c:v>2.0469999999999655</c:v>
                </c:pt>
                <c:pt idx="350">
                  <c:v>2.0499999999999656</c:v>
                </c:pt>
                <c:pt idx="351">
                  <c:v>2.0529999999999657</c:v>
                </c:pt>
                <c:pt idx="352">
                  <c:v>2.0559999999999659</c:v>
                </c:pt>
                <c:pt idx="353">
                  <c:v>2.058999999999966</c:v>
                </c:pt>
                <c:pt idx="354">
                  <c:v>2.0619999999999661</c:v>
                </c:pt>
                <c:pt idx="355">
                  <c:v>2.0649999999999662</c:v>
                </c:pt>
                <c:pt idx="356">
                  <c:v>2.0679999999999663</c:v>
                </c:pt>
                <c:pt idx="357">
                  <c:v>2.0709999999999664</c:v>
                </c:pt>
                <c:pt idx="358">
                  <c:v>2.0739999999999665</c:v>
                </c:pt>
                <c:pt idx="359">
                  <c:v>2.0769999999999667</c:v>
                </c:pt>
                <c:pt idx="360">
                  <c:v>2.0799999999999668</c:v>
                </c:pt>
                <c:pt idx="361">
                  <c:v>2.0829999999999669</c:v>
                </c:pt>
                <c:pt idx="362">
                  <c:v>2.085999999999967</c:v>
                </c:pt>
                <c:pt idx="363">
                  <c:v>2.0889999999999671</c:v>
                </c:pt>
                <c:pt idx="364">
                  <c:v>2.0919999999999672</c:v>
                </c:pt>
                <c:pt idx="365">
                  <c:v>2.0949999999999673</c:v>
                </c:pt>
                <c:pt idx="366">
                  <c:v>2.0979999999999674</c:v>
                </c:pt>
                <c:pt idx="367">
                  <c:v>2.1009999999999676</c:v>
                </c:pt>
                <c:pt idx="368">
                  <c:v>2.1039999999999677</c:v>
                </c:pt>
                <c:pt idx="369">
                  <c:v>2.1069999999999678</c:v>
                </c:pt>
                <c:pt idx="370">
                  <c:v>2.1099999999999679</c:v>
                </c:pt>
                <c:pt idx="371">
                  <c:v>2.112999999999968</c:v>
                </c:pt>
                <c:pt idx="372">
                  <c:v>2.1159999999999681</c:v>
                </c:pt>
                <c:pt idx="373">
                  <c:v>2.1189999999999682</c:v>
                </c:pt>
                <c:pt idx="374">
                  <c:v>2.1219999999999684</c:v>
                </c:pt>
                <c:pt idx="375">
                  <c:v>2.1249999999999685</c:v>
                </c:pt>
                <c:pt idx="376">
                  <c:v>2.1279999999999686</c:v>
                </c:pt>
                <c:pt idx="377">
                  <c:v>2.1309999999999687</c:v>
                </c:pt>
                <c:pt idx="378">
                  <c:v>2.1339999999999688</c:v>
                </c:pt>
                <c:pt idx="379">
                  <c:v>2.1369999999999689</c:v>
                </c:pt>
                <c:pt idx="380">
                  <c:v>2.139999999999969</c:v>
                </c:pt>
                <c:pt idx="381">
                  <c:v>2.1429999999999692</c:v>
                </c:pt>
                <c:pt idx="382">
                  <c:v>2.1459999999999693</c:v>
                </c:pt>
                <c:pt idx="383">
                  <c:v>2.1489999999999694</c:v>
                </c:pt>
                <c:pt idx="384">
                  <c:v>2.1519999999999695</c:v>
                </c:pt>
                <c:pt idx="385">
                  <c:v>2.1549999999999696</c:v>
                </c:pt>
                <c:pt idx="386">
                  <c:v>2.1579999999999697</c:v>
                </c:pt>
                <c:pt idx="387">
                  <c:v>2.1609999999999698</c:v>
                </c:pt>
                <c:pt idx="388">
                  <c:v>2.1639999999999699</c:v>
                </c:pt>
                <c:pt idx="389">
                  <c:v>2.1669999999999701</c:v>
                </c:pt>
                <c:pt idx="390">
                  <c:v>2.1699999999999702</c:v>
                </c:pt>
                <c:pt idx="391">
                  <c:v>2.1729999999999703</c:v>
                </c:pt>
                <c:pt idx="392">
                  <c:v>2.1759999999999704</c:v>
                </c:pt>
                <c:pt idx="393">
                  <c:v>2.1789999999999705</c:v>
                </c:pt>
                <c:pt idx="394">
                  <c:v>2.1819999999999706</c:v>
                </c:pt>
                <c:pt idx="395">
                  <c:v>2.1849999999999707</c:v>
                </c:pt>
                <c:pt idx="396">
                  <c:v>2.1879999999999709</c:v>
                </c:pt>
                <c:pt idx="397">
                  <c:v>2.190999999999971</c:v>
                </c:pt>
                <c:pt idx="398">
                  <c:v>2.1939999999999711</c:v>
                </c:pt>
                <c:pt idx="399">
                  <c:v>2.1969999999999712</c:v>
                </c:pt>
                <c:pt idx="400">
                  <c:v>2.1999999999999713</c:v>
                </c:pt>
                <c:pt idx="401">
                  <c:v>2.2029999999999714</c:v>
                </c:pt>
                <c:pt idx="402">
                  <c:v>2.2059999999999715</c:v>
                </c:pt>
                <c:pt idx="403">
                  <c:v>2.2089999999999717</c:v>
                </c:pt>
                <c:pt idx="404">
                  <c:v>2.2119999999999718</c:v>
                </c:pt>
                <c:pt idx="405">
                  <c:v>2.2149999999999719</c:v>
                </c:pt>
                <c:pt idx="406">
                  <c:v>2.217999999999972</c:v>
                </c:pt>
                <c:pt idx="407">
                  <c:v>2.2209999999999721</c:v>
                </c:pt>
                <c:pt idx="408">
                  <c:v>2.2239999999999722</c:v>
                </c:pt>
                <c:pt idx="409">
                  <c:v>2.2269999999999723</c:v>
                </c:pt>
                <c:pt idx="410">
                  <c:v>2.2299999999999724</c:v>
                </c:pt>
                <c:pt idx="411">
                  <c:v>2.2329999999999726</c:v>
                </c:pt>
                <c:pt idx="412">
                  <c:v>2.2359999999999727</c:v>
                </c:pt>
                <c:pt idx="413">
                  <c:v>2.2389999999999728</c:v>
                </c:pt>
                <c:pt idx="414">
                  <c:v>2.2419999999999729</c:v>
                </c:pt>
                <c:pt idx="415">
                  <c:v>2.244999999999973</c:v>
                </c:pt>
                <c:pt idx="416">
                  <c:v>2.2479999999999731</c:v>
                </c:pt>
                <c:pt idx="417">
                  <c:v>2.2509999999999732</c:v>
                </c:pt>
                <c:pt idx="418">
                  <c:v>2.2539999999999734</c:v>
                </c:pt>
                <c:pt idx="419">
                  <c:v>2.2569999999999735</c:v>
                </c:pt>
                <c:pt idx="420">
                  <c:v>2.2599999999999736</c:v>
                </c:pt>
                <c:pt idx="421">
                  <c:v>2.2629999999999737</c:v>
                </c:pt>
                <c:pt idx="422">
                  <c:v>2.2659999999999738</c:v>
                </c:pt>
                <c:pt idx="423">
                  <c:v>2.2689999999999739</c:v>
                </c:pt>
                <c:pt idx="424">
                  <c:v>2.271999999999974</c:v>
                </c:pt>
                <c:pt idx="425">
                  <c:v>2.2749999999999742</c:v>
                </c:pt>
                <c:pt idx="426">
                  <c:v>2.2779999999999743</c:v>
                </c:pt>
                <c:pt idx="427">
                  <c:v>2.2809999999999744</c:v>
                </c:pt>
                <c:pt idx="428">
                  <c:v>2.2839999999999745</c:v>
                </c:pt>
                <c:pt idx="429">
                  <c:v>2.2869999999999746</c:v>
                </c:pt>
                <c:pt idx="430">
                  <c:v>2.2899999999999747</c:v>
                </c:pt>
                <c:pt idx="431">
                  <c:v>2.2929999999999748</c:v>
                </c:pt>
                <c:pt idx="432">
                  <c:v>2.2959999999999749</c:v>
                </c:pt>
                <c:pt idx="433">
                  <c:v>2.2989999999999751</c:v>
                </c:pt>
                <c:pt idx="434">
                  <c:v>2.3019999999999752</c:v>
                </c:pt>
                <c:pt idx="435">
                  <c:v>2.3049999999999753</c:v>
                </c:pt>
                <c:pt idx="436">
                  <c:v>2.3079999999999754</c:v>
                </c:pt>
                <c:pt idx="437">
                  <c:v>2.3109999999999755</c:v>
                </c:pt>
                <c:pt idx="438">
                  <c:v>2.3139999999999756</c:v>
                </c:pt>
                <c:pt idx="439">
                  <c:v>2.3169999999999757</c:v>
                </c:pt>
                <c:pt idx="440">
                  <c:v>2.3199999999999759</c:v>
                </c:pt>
                <c:pt idx="441">
                  <c:v>2.322999999999976</c:v>
                </c:pt>
                <c:pt idx="442">
                  <c:v>2.3259999999999761</c:v>
                </c:pt>
                <c:pt idx="443">
                  <c:v>2.3289999999999762</c:v>
                </c:pt>
                <c:pt idx="444">
                  <c:v>2.3319999999999763</c:v>
                </c:pt>
                <c:pt idx="445">
                  <c:v>2.3349999999999764</c:v>
                </c:pt>
                <c:pt idx="446">
                  <c:v>2.3379999999999765</c:v>
                </c:pt>
                <c:pt idx="447">
                  <c:v>2.3409999999999767</c:v>
                </c:pt>
                <c:pt idx="448">
                  <c:v>2.3439999999999768</c:v>
                </c:pt>
                <c:pt idx="449">
                  <c:v>2.3469999999999769</c:v>
                </c:pt>
                <c:pt idx="450">
                  <c:v>2.349999999999977</c:v>
                </c:pt>
                <c:pt idx="451">
                  <c:v>2.3529999999999771</c:v>
                </c:pt>
                <c:pt idx="452">
                  <c:v>2.3559999999999772</c:v>
                </c:pt>
                <c:pt idx="453">
                  <c:v>2.3589999999999773</c:v>
                </c:pt>
                <c:pt idx="454">
                  <c:v>2.3619999999999775</c:v>
                </c:pt>
                <c:pt idx="455">
                  <c:v>2.3649999999999776</c:v>
                </c:pt>
                <c:pt idx="456">
                  <c:v>2.3679999999999777</c:v>
                </c:pt>
                <c:pt idx="457">
                  <c:v>2.3709999999999778</c:v>
                </c:pt>
                <c:pt idx="458">
                  <c:v>2.3739999999999779</c:v>
                </c:pt>
                <c:pt idx="459">
                  <c:v>2.376999999999978</c:v>
                </c:pt>
                <c:pt idx="460">
                  <c:v>2.3799999999999781</c:v>
                </c:pt>
                <c:pt idx="461">
                  <c:v>2.3829999999999782</c:v>
                </c:pt>
                <c:pt idx="462">
                  <c:v>2.3859999999999784</c:v>
                </c:pt>
                <c:pt idx="463">
                  <c:v>2.3889999999999785</c:v>
                </c:pt>
                <c:pt idx="464">
                  <c:v>2.3919999999999786</c:v>
                </c:pt>
                <c:pt idx="465">
                  <c:v>2.3949999999999787</c:v>
                </c:pt>
                <c:pt idx="466">
                  <c:v>2.3979999999999788</c:v>
                </c:pt>
                <c:pt idx="467">
                  <c:v>2.4009999999999789</c:v>
                </c:pt>
                <c:pt idx="468">
                  <c:v>2.403999999999979</c:v>
                </c:pt>
                <c:pt idx="469">
                  <c:v>2.4069999999999792</c:v>
                </c:pt>
                <c:pt idx="470">
                  <c:v>2.4099999999999793</c:v>
                </c:pt>
                <c:pt idx="471">
                  <c:v>2.4129999999999794</c:v>
                </c:pt>
                <c:pt idx="472">
                  <c:v>2.4159999999999795</c:v>
                </c:pt>
                <c:pt idx="473">
                  <c:v>2.4189999999999796</c:v>
                </c:pt>
                <c:pt idx="474">
                  <c:v>2.4219999999999797</c:v>
                </c:pt>
                <c:pt idx="475">
                  <c:v>2.4249999999999798</c:v>
                </c:pt>
                <c:pt idx="476">
                  <c:v>2.42799999999998</c:v>
                </c:pt>
                <c:pt idx="477">
                  <c:v>2.4309999999999801</c:v>
                </c:pt>
                <c:pt idx="478">
                  <c:v>2.4339999999999802</c:v>
                </c:pt>
                <c:pt idx="479">
                  <c:v>2.4369999999999803</c:v>
                </c:pt>
                <c:pt idx="480">
                  <c:v>2.4399999999999804</c:v>
                </c:pt>
                <c:pt idx="481">
                  <c:v>2.4429999999999805</c:v>
                </c:pt>
                <c:pt idx="482">
                  <c:v>2.4459999999999806</c:v>
                </c:pt>
                <c:pt idx="483">
                  <c:v>2.4489999999999807</c:v>
                </c:pt>
                <c:pt idx="484">
                  <c:v>2.4519999999999809</c:v>
                </c:pt>
                <c:pt idx="485">
                  <c:v>2.454999999999981</c:v>
                </c:pt>
                <c:pt idx="486">
                  <c:v>2.4579999999999811</c:v>
                </c:pt>
                <c:pt idx="487">
                  <c:v>2.4609999999999812</c:v>
                </c:pt>
                <c:pt idx="488">
                  <c:v>2.4639999999999813</c:v>
                </c:pt>
                <c:pt idx="489">
                  <c:v>2.4669999999999814</c:v>
                </c:pt>
                <c:pt idx="490">
                  <c:v>2.4699999999999815</c:v>
                </c:pt>
                <c:pt idx="491">
                  <c:v>2.4729999999999817</c:v>
                </c:pt>
                <c:pt idx="492">
                  <c:v>2.4759999999999818</c:v>
                </c:pt>
                <c:pt idx="493">
                  <c:v>2.4789999999999819</c:v>
                </c:pt>
                <c:pt idx="494">
                  <c:v>2.481999999999982</c:v>
                </c:pt>
                <c:pt idx="495">
                  <c:v>2.4849999999999821</c:v>
                </c:pt>
                <c:pt idx="496">
                  <c:v>2.4879999999999822</c:v>
                </c:pt>
                <c:pt idx="497">
                  <c:v>2.4909999999999823</c:v>
                </c:pt>
                <c:pt idx="498">
                  <c:v>2.4939999999999825</c:v>
                </c:pt>
                <c:pt idx="499">
                  <c:v>2.4969999999999826</c:v>
                </c:pt>
                <c:pt idx="500">
                  <c:v>2.4999999999999827</c:v>
                </c:pt>
                <c:pt idx="501">
                  <c:v>2.5029999999999828</c:v>
                </c:pt>
                <c:pt idx="502">
                  <c:v>2.5059999999999829</c:v>
                </c:pt>
                <c:pt idx="503">
                  <c:v>2.508999999999983</c:v>
                </c:pt>
                <c:pt idx="504">
                  <c:v>2.5119999999999831</c:v>
                </c:pt>
                <c:pt idx="505">
                  <c:v>2.5149999999999832</c:v>
                </c:pt>
                <c:pt idx="506">
                  <c:v>2.5179999999999834</c:v>
                </c:pt>
                <c:pt idx="507">
                  <c:v>2.5209999999999835</c:v>
                </c:pt>
                <c:pt idx="508">
                  <c:v>2.5239999999999836</c:v>
                </c:pt>
                <c:pt idx="509">
                  <c:v>2.5269999999999837</c:v>
                </c:pt>
                <c:pt idx="510">
                  <c:v>2.5299999999999838</c:v>
                </c:pt>
                <c:pt idx="511">
                  <c:v>2.5329999999999839</c:v>
                </c:pt>
                <c:pt idx="512">
                  <c:v>2.535999999999984</c:v>
                </c:pt>
                <c:pt idx="513">
                  <c:v>2.5389999999999842</c:v>
                </c:pt>
                <c:pt idx="514">
                  <c:v>2.5419999999999843</c:v>
                </c:pt>
                <c:pt idx="515">
                  <c:v>2.5449999999999844</c:v>
                </c:pt>
                <c:pt idx="516">
                  <c:v>2.5479999999999845</c:v>
                </c:pt>
                <c:pt idx="517">
                  <c:v>2.5509999999999846</c:v>
                </c:pt>
                <c:pt idx="518">
                  <c:v>2.5539999999999847</c:v>
                </c:pt>
                <c:pt idx="519">
                  <c:v>2.5569999999999848</c:v>
                </c:pt>
                <c:pt idx="520">
                  <c:v>2.559999999999985</c:v>
                </c:pt>
                <c:pt idx="521">
                  <c:v>2.5629999999999851</c:v>
                </c:pt>
                <c:pt idx="522">
                  <c:v>2.5659999999999852</c:v>
                </c:pt>
                <c:pt idx="523">
                  <c:v>2.5689999999999853</c:v>
                </c:pt>
                <c:pt idx="524">
                  <c:v>2.5719999999999854</c:v>
                </c:pt>
                <c:pt idx="525">
                  <c:v>2.5749999999999855</c:v>
                </c:pt>
                <c:pt idx="526">
                  <c:v>2.5779999999999856</c:v>
                </c:pt>
                <c:pt idx="527">
                  <c:v>2.5809999999999858</c:v>
                </c:pt>
                <c:pt idx="528">
                  <c:v>2.5839999999999859</c:v>
                </c:pt>
                <c:pt idx="529">
                  <c:v>2.586999999999986</c:v>
                </c:pt>
                <c:pt idx="530">
                  <c:v>2.5899999999999861</c:v>
                </c:pt>
                <c:pt idx="531">
                  <c:v>2.5929999999999862</c:v>
                </c:pt>
                <c:pt idx="532">
                  <c:v>2.5959999999999863</c:v>
                </c:pt>
                <c:pt idx="533">
                  <c:v>2.5989999999999864</c:v>
                </c:pt>
                <c:pt idx="534">
                  <c:v>2.6019999999999865</c:v>
                </c:pt>
                <c:pt idx="535">
                  <c:v>2.6049999999999867</c:v>
                </c:pt>
                <c:pt idx="536">
                  <c:v>2.6079999999999868</c:v>
                </c:pt>
                <c:pt idx="537">
                  <c:v>2.6109999999999869</c:v>
                </c:pt>
                <c:pt idx="538">
                  <c:v>2.613999999999987</c:v>
                </c:pt>
                <c:pt idx="539">
                  <c:v>2.6169999999999871</c:v>
                </c:pt>
                <c:pt idx="540">
                  <c:v>2.6199999999999872</c:v>
                </c:pt>
                <c:pt idx="541">
                  <c:v>2.6229999999999873</c:v>
                </c:pt>
                <c:pt idx="542">
                  <c:v>2.6259999999999875</c:v>
                </c:pt>
                <c:pt idx="543">
                  <c:v>2.6289999999999876</c:v>
                </c:pt>
                <c:pt idx="544">
                  <c:v>2.6319999999999877</c:v>
                </c:pt>
                <c:pt idx="545">
                  <c:v>2.6349999999999878</c:v>
                </c:pt>
                <c:pt idx="546">
                  <c:v>2.6379999999999879</c:v>
                </c:pt>
                <c:pt idx="547">
                  <c:v>2.640999999999988</c:v>
                </c:pt>
                <c:pt idx="548">
                  <c:v>2.6439999999999881</c:v>
                </c:pt>
                <c:pt idx="549">
                  <c:v>2.6469999999999883</c:v>
                </c:pt>
                <c:pt idx="550">
                  <c:v>2.6499999999999884</c:v>
                </c:pt>
                <c:pt idx="551">
                  <c:v>2.6529999999999885</c:v>
                </c:pt>
                <c:pt idx="552">
                  <c:v>2.6559999999999886</c:v>
                </c:pt>
                <c:pt idx="553">
                  <c:v>2.6589999999999887</c:v>
                </c:pt>
                <c:pt idx="554">
                  <c:v>2.6619999999999888</c:v>
                </c:pt>
                <c:pt idx="555">
                  <c:v>2.6649999999999889</c:v>
                </c:pt>
                <c:pt idx="556">
                  <c:v>2.667999999999989</c:v>
                </c:pt>
                <c:pt idx="557">
                  <c:v>2.6709999999999892</c:v>
                </c:pt>
                <c:pt idx="558">
                  <c:v>2.6739999999999893</c:v>
                </c:pt>
                <c:pt idx="559">
                  <c:v>2.6769999999999894</c:v>
                </c:pt>
                <c:pt idx="560">
                  <c:v>2.6799999999999895</c:v>
                </c:pt>
                <c:pt idx="561">
                  <c:v>2.6829999999999896</c:v>
                </c:pt>
                <c:pt idx="562">
                  <c:v>2.6859999999999897</c:v>
                </c:pt>
                <c:pt idx="563">
                  <c:v>2.6889999999999898</c:v>
                </c:pt>
                <c:pt idx="564">
                  <c:v>2.69199999999999</c:v>
                </c:pt>
                <c:pt idx="565">
                  <c:v>2.6949999999999901</c:v>
                </c:pt>
                <c:pt idx="566">
                  <c:v>2.6979999999999902</c:v>
                </c:pt>
                <c:pt idx="567">
                  <c:v>2.7009999999999903</c:v>
                </c:pt>
                <c:pt idx="568">
                  <c:v>2.7039999999999904</c:v>
                </c:pt>
                <c:pt idx="569">
                  <c:v>2.7069999999999905</c:v>
                </c:pt>
                <c:pt idx="570">
                  <c:v>2.7099999999999906</c:v>
                </c:pt>
                <c:pt idx="571">
                  <c:v>2.7129999999999908</c:v>
                </c:pt>
                <c:pt idx="572">
                  <c:v>2.7159999999999909</c:v>
                </c:pt>
                <c:pt idx="573">
                  <c:v>2.718999999999991</c:v>
                </c:pt>
                <c:pt idx="574">
                  <c:v>2.7219999999999911</c:v>
                </c:pt>
                <c:pt idx="575">
                  <c:v>2.7249999999999912</c:v>
                </c:pt>
                <c:pt idx="576">
                  <c:v>2.7279999999999913</c:v>
                </c:pt>
                <c:pt idx="577">
                  <c:v>2.7309999999999914</c:v>
                </c:pt>
                <c:pt idx="578">
                  <c:v>2.7339999999999915</c:v>
                </c:pt>
                <c:pt idx="579">
                  <c:v>2.7369999999999917</c:v>
                </c:pt>
                <c:pt idx="580">
                  <c:v>2.7399999999999918</c:v>
                </c:pt>
                <c:pt idx="581">
                  <c:v>2.7429999999999919</c:v>
                </c:pt>
                <c:pt idx="582">
                  <c:v>2.745999999999992</c:v>
                </c:pt>
                <c:pt idx="583">
                  <c:v>2.7489999999999921</c:v>
                </c:pt>
                <c:pt idx="584">
                  <c:v>2.7519999999999922</c:v>
                </c:pt>
                <c:pt idx="585">
                  <c:v>2.7549999999999923</c:v>
                </c:pt>
                <c:pt idx="586">
                  <c:v>2.7579999999999925</c:v>
                </c:pt>
                <c:pt idx="587">
                  <c:v>2.7609999999999926</c:v>
                </c:pt>
                <c:pt idx="588">
                  <c:v>2.7639999999999927</c:v>
                </c:pt>
                <c:pt idx="589">
                  <c:v>2.7669999999999928</c:v>
                </c:pt>
                <c:pt idx="590">
                  <c:v>2.7699999999999929</c:v>
                </c:pt>
                <c:pt idx="591">
                  <c:v>2.772999999999993</c:v>
                </c:pt>
                <c:pt idx="592">
                  <c:v>2.7759999999999931</c:v>
                </c:pt>
                <c:pt idx="593">
                  <c:v>2.7789999999999933</c:v>
                </c:pt>
                <c:pt idx="594">
                  <c:v>2.7819999999999934</c:v>
                </c:pt>
                <c:pt idx="595">
                  <c:v>2.7849999999999935</c:v>
                </c:pt>
                <c:pt idx="596">
                  <c:v>2.7879999999999936</c:v>
                </c:pt>
                <c:pt idx="597">
                  <c:v>2.7909999999999937</c:v>
                </c:pt>
                <c:pt idx="598">
                  <c:v>2.7939999999999938</c:v>
                </c:pt>
                <c:pt idx="599">
                  <c:v>2.7969999999999939</c:v>
                </c:pt>
                <c:pt idx="600">
                  <c:v>2.799999999999994</c:v>
                </c:pt>
                <c:pt idx="601">
                  <c:v>2.8029999999999942</c:v>
                </c:pt>
                <c:pt idx="602">
                  <c:v>2.8059999999999943</c:v>
                </c:pt>
                <c:pt idx="603">
                  <c:v>2.8089999999999944</c:v>
                </c:pt>
                <c:pt idx="604">
                  <c:v>2.8119999999999945</c:v>
                </c:pt>
                <c:pt idx="605">
                  <c:v>2.8149999999999946</c:v>
                </c:pt>
                <c:pt idx="606">
                  <c:v>2.8179999999999947</c:v>
                </c:pt>
                <c:pt idx="607">
                  <c:v>2.8209999999999948</c:v>
                </c:pt>
                <c:pt idx="608">
                  <c:v>2.823999999999995</c:v>
                </c:pt>
                <c:pt idx="609">
                  <c:v>2.8269999999999951</c:v>
                </c:pt>
                <c:pt idx="610">
                  <c:v>2.8299999999999952</c:v>
                </c:pt>
                <c:pt idx="611">
                  <c:v>2.8329999999999953</c:v>
                </c:pt>
                <c:pt idx="612">
                  <c:v>2.8359999999999954</c:v>
                </c:pt>
                <c:pt idx="613">
                  <c:v>2.8389999999999955</c:v>
                </c:pt>
                <c:pt idx="614">
                  <c:v>2.8419999999999956</c:v>
                </c:pt>
                <c:pt idx="615">
                  <c:v>2.8449999999999958</c:v>
                </c:pt>
                <c:pt idx="616">
                  <c:v>2.8479999999999959</c:v>
                </c:pt>
                <c:pt idx="617">
                  <c:v>2.850999999999996</c:v>
                </c:pt>
                <c:pt idx="618">
                  <c:v>2.8539999999999961</c:v>
                </c:pt>
                <c:pt idx="619">
                  <c:v>2.8569999999999962</c:v>
                </c:pt>
                <c:pt idx="620">
                  <c:v>2.8599999999999963</c:v>
                </c:pt>
                <c:pt idx="621">
                  <c:v>2.8629999999999964</c:v>
                </c:pt>
                <c:pt idx="622">
                  <c:v>2.8659999999999966</c:v>
                </c:pt>
                <c:pt idx="623">
                  <c:v>2.8689999999999967</c:v>
                </c:pt>
                <c:pt idx="624">
                  <c:v>2.8719999999999968</c:v>
                </c:pt>
                <c:pt idx="625">
                  <c:v>2.8749999999999969</c:v>
                </c:pt>
                <c:pt idx="626">
                  <c:v>2.877999999999997</c:v>
                </c:pt>
                <c:pt idx="627">
                  <c:v>2.8809999999999971</c:v>
                </c:pt>
                <c:pt idx="628">
                  <c:v>2.8839999999999972</c:v>
                </c:pt>
                <c:pt idx="629">
                  <c:v>2.8869999999999973</c:v>
                </c:pt>
                <c:pt idx="630">
                  <c:v>2.8899999999999975</c:v>
                </c:pt>
                <c:pt idx="631">
                  <c:v>2.8929999999999976</c:v>
                </c:pt>
                <c:pt idx="632">
                  <c:v>2.8959999999999977</c:v>
                </c:pt>
                <c:pt idx="633">
                  <c:v>2.8989999999999978</c:v>
                </c:pt>
                <c:pt idx="634">
                  <c:v>2.9019999999999979</c:v>
                </c:pt>
                <c:pt idx="635">
                  <c:v>2.904999999999998</c:v>
                </c:pt>
                <c:pt idx="636">
                  <c:v>2.9079999999999981</c:v>
                </c:pt>
                <c:pt idx="637">
                  <c:v>2.9109999999999983</c:v>
                </c:pt>
                <c:pt idx="638">
                  <c:v>2.9139999999999984</c:v>
                </c:pt>
                <c:pt idx="639">
                  <c:v>2.9169999999999985</c:v>
                </c:pt>
                <c:pt idx="640">
                  <c:v>2.9199999999999986</c:v>
                </c:pt>
                <c:pt idx="641">
                  <c:v>2.9229999999999987</c:v>
                </c:pt>
                <c:pt idx="642">
                  <c:v>2.9259999999999988</c:v>
                </c:pt>
                <c:pt idx="643">
                  <c:v>2.9289999999999989</c:v>
                </c:pt>
                <c:pt idx="644">
                  <c:v>2.9319999999999991</c:v>
                </c:pt>
                <c:pt idx="645">
                  <c:v>2.9349999999999992</c:v>
                </c:pt>
                <c:pt idx="646">
                  <c:v>2.9379999999999993</c:v>
                </c:pt>
                <c:pt idx="647">
                  <c:v>2.9409999999999994</c:v>
                </c:pt>
                <c:pt idx="648">
                  <c:v>2.9439999999999995</c:v>
                </c:pt>
                <c:pt idx="649">
                  <c:v>2.9469999999999996</c:v>
                </c:pt>
                <c:pt idx="650">
                  <c:v>2.9499999999999997</c:v>
                </c:pt>
                <c:pt idx="651">
                  <c:v>2.9529999999999998</c:v>
                </c:pt>
                <c:pt idx="652">
                  <c:v>2.956</c:v>
                </c:pt>
                <c:pt idx="653">
                  <c:v>2.9590000000000001</c:v>
                </c:pt>
                <c:pt idx="654">
                  <c:v>2.9620000000000002</c:v>
                </c:pt>
                <c:pt idx="655">
                  <c:v>2.9650000000000003</c:v>
                </c:pt>
                <c:pt idx="656">
                  <c:v>2.9680000000000004</c:v>
                </c:pt>
                <c:pt idx="657">
                  <c:v>2.9710000000000005</c:v>
                </c:pt>
                <c:pt idx="658">
                  <c:v>2.9740000000000006</c:v>
                </c:pt>
                <c:pt idx="659">
                  <c:v>2.9770000000000008</c:v>
                </c:pt>
                <c:pt idx="660">
                  <c:v>2.9800000000000009</c:v>
                </c:pt>
                <c:pt idx="661">
                  <c:v>2.983000000000001</c:v>
                </c:pt>
                <c:pt idx="662">
                  <c:v>2.9860000000000011</c:v>
                </c:pt>
                <c:pt idx="663">
                  <c:v>2.9890000000000012</c:v>
                </c:pt>
                <c:pt idx="664">
                  <c:v>2.9920000000000013</c:v>
                </c:pt>
                <c:pt idx="665">
                  <c:v>2.9950000000000014</c:v>
                </c:pt>
                <c:pt idx="666">
                  <c:v>2.9980000000000016</c:v>
                </c:pt>
                <c:pt idx="667">
                  <c:v>3.0010000000000017</c:v>
                </c:pt>
                <c:pt idx="668">
                  <c:v>3.0040000000000018</c:v>
                </c:pt>
                <c:pt idx="669">
                  <c:v>3.0070000000000019</c:v>
                </c:pt>
                <c:pt idx="670">
                  <c:v>3.010000000000002</c:v>
                </c:pt>
                <c:pt idx="671">
                  <c:v>3.0130000000000021</c:v>
                </c:pt>
                <c:pt idx="672">
                  <c:v>3.0160000000000022</c:v>
                </c:pt>
                <c:pt idx="673">
                  <c:v>3.0190000000000023</c:v>
                </c:pt>
                <c:pt idx="674">
                  <c:v>3.0220000000000025</c:v>
                </c:pt>
                <c:pt idx="675">
                  <c:v>3.0250000000000026</c:v>
                </c:pt>
                <c:pt idx="676">
                  <c:v>3.0280000000000027</c:v>
                </c:pt>
                <c:pt idx="677">
                  <c:v>3.0310000000000028</c:v>
                </c:pt>
                <c:pt idx="678">
                  <c:v>3.0340000000000029</c:v>
                </c:pt>
                <c:pt idx="679">
                  <c:v>3.037000000000003</c:v>
                </c:pt>
                <c:pt idx="680">
                  <c:v>3.0400000000000031</c:v>
                </c:pt>
                <c:pt idx="681">
                  <c:v>3.0430000000000033</c:v>
                </c:pt>
                <c:pt idx="682">
                  <c:v>3.0460000000000034</c:v>
                </c:pt>
                <c:pt idx="683">
                  <c:v>3.0490000000000035</c:v>
                </c:pt>
                <c:pt idx="684">
                  <c:v>3.0520000000000036</c:v>
                </c:pt>
                <c:pt idx="685">
                  <c:v>3.0550000000000037</c:v>
                </c:pt>
                <c:pt idx="686">
                  <c:v>3.0580000000000038</c:v>
                </c:pt>
                <c:pt idx="687">
                  <c:v>3.0610000000000039</c:v>
                </c:pt>
                <c:pt idx="688">
                  <c:v>3.0640000000000041</c:v>
                </c:pt>
                <c:pt idx="689">
                  <c:v>3.0670000000000042</c:v>
                </c:pt>
                <c:pt idx="690">
                  <c:v>3.0700000000000043</c:v>
                </c:pt>
                <c:pt idx="691">
                  <c:v>3.0730000000000044</c:v>
                </c:pt>
                <c:pt idx="692">
                  <c:v>3.0760000000000045</c:v>
                </c:pt>
                <c:pt idx="693">
                  <c:v>3.0790000000000046</c:v>
                </c:pt>
                <c:pt idx="694">
                  <c:v>3.0820000000000047</c:v>
                </c:pt>
                <c:pt idx="695">
                  <c:v>3.0850000000000048</c:v>
                </c:pt>
                <c:pt idx="696">
                  <c:v>3.088000000000005</c:v>
                </c:pt>
                <c:pt idx="697">
                  <c:v>3.0910000000000051</c:v>
                </c:pt>
                <c:pt idx="698">
                  <c:v>3.0940000000000052</c:v>
                </c:pt>
                <c:pt idx="699">
                  <c:v>3.0970000000000053</c:v>
                </c:pt>
                <c:pt idx="700">
                  <c:v>3.1000000000000054</c:v>
                </c:pt>
                <c:pt idx="701">
                  <c:v>3.1030000000000055</c:v>
                </c:pt>
                <c:pt idx="702">
                  <c:v>3.1060000000000056</c:v>
                </c:pt>
                <c:pt idx="703">
                  <c:v>3.1090000000000058</c:v>
                </c:pt>
                <c:pt idx="704">
                  <c:v>3.1120000000000059</c:v>
                </c:pt>
                <c:pt idx="705">
                  <c:v>3.115000000000006</c:v>
                </c:pt>
                <c:pt idx="706">
                  <c:v>3.1180000000000061</c:v>
                </c:pt>
                <c:pt idx="707">
                  <c:v>3.1210000000000062</c:v>
                </c:pt>
                <c:pt idx="708">
                  <c:v>3.1240000000000063</c:v>
                </c:pt>
                <c:pt idx="709">
                  <c:v>3.1270000000000064</c:v>
                </c:pt>
                <c:pt idx="710">
                  <c:v>3.1300000000000066</c:v>
                </c:pt>
                <c:pt idx="711">
                  <c:v>3.1330000000000067</c:v>
                </c:pt>
                <c:pt idx="712">
                  <c:v>3.1360000000000068</c:v>
                </c:pt>
                <c:pt idx="713">
                  <c:v>3.1390000000000069</c:v>
                </c:pt>
                <c:pt idx="714">
                  <c:v>3.142000000000007</c:v>
                </c:pt>
                <c:pt idx="715">
                  <c:v>3.1450000000000071</c:v>
                </c:pt>
                <c:pt idx="716">
                  <c:v>3.1480000000000072</c:v>
                </c:pt>
                <c:pt idx="717">
                  <c:v>3.1510000000000074</c:v>
                </c:pt>
                <c:pt idx="718">
                  <c:v>3.1540000000000075</c:v>
                </c:pt>
                <c:pt idx="719">
                  <c:v>3.1570000000000076</c:v>
                </c:pt>
                <c:pt idx="720">
                  <c:v>3.1600000000000077</c:v>
                </c:pt>
                <c:pt idx="721">
                  <c:v>3.1630000000000078</c:v>
                </c:pt>
                <c:pt idx="722">
                  <c:v>3.1660000000000079</c:v>
                </c:pt>
                <c:pt idx="723">
                  <c:v>3.169000000000008</c:v>
                </c:pt>
                <c:pt idx="724">
                  <c:v>3.1720000000000081</c:v>
                </c:pt>
                <c:pt idx="725">
                  <c:v>3.1750000000000083</c:v>
                </c:pt>
                <c:pt idx="726">
                  <c:v>3.1780000000000084</c:v>
                </c:pt>
                <c:pt idx="727">
                  <c:v>3.1810000000000085</c:v>
                </c:pt>
                <c:pt idx="728">
                  <c:v>3.1840000000000086</c:v>
                </c:pt>
                <c:pt idx="729">
                  <c:v>3.1870000000000087</c:v>
                </c:pt>
                <c:pt idx="730">
                  <c:v>3.1900000000000088</c:v>
                </c:pt>
                <c:pt idx="731">
                  <c:v>3.1930000000000089</c:v>
                </c:pt>
                <c:pt idx="732">
                  <c:v>3.1960000000000091</c:v>
                </c:pt>
                <c:pt idx="733">
                  <c:v>3.1990000000000092</c:v>
                </c:pt>
                <c:pt idx="734">
                  <c:v>3.2020000000000093</c:v>
                </c:pt>
                <c:pt idx="735">
                  <c:v>3.2050000000000094</c:v>
                </c:pt>
                <c:pt idx="736">
                  <c:v>3.2080000000000095</c:v>
                </c:pt>
                <c:pt idx="737">
                  <c:v>3.2110000000000096</c:v>
                </c:pt>
                <c:pt idx="738">
                  <c:v>3.2140000000000097</c:v>
                </c:pt>
                <c:pt idx="739">
                  <c:v>3.2170000000000099</c:v>
                </c:pt>
                <c:pt idx="740">
                  <c:v>3.22000000000001</c:v>
                </c:pt>
                <c:pt idx="741">
                  <c:v>3.2230000000000101</c:v>
                </c:pt>
                <c:pt idx="742">
                  <c:v>3.2260000000000102</c:v>
                </c:pt>
                <c:pt idx="743">
                  <c:v>3.2290000000000103</c:v>
                </c:pt>
                <c:pt idx="744">
                  <c:v>3.2320000000000104</c:v>
                </c:pt>
                <c:pt idx="745">
                  <c:v>3.2350000000000105</c:v>
                </c:pt>
                <c:pt idx="746">
                  <c:v>3.2380000000000106</c:v>
                </c:pt>
                <c:pt idx="747">
                  <c:v>3.2410000000000108</c:v>
                </c:pt>
                <c:pt idx="748">
                  <c:v>3.2440000000000109</c:v>
                </c:pt>
                <c:pt idx="749">
                  <c:v>3.247000000000011</c:v>
                </c:pt>
                <c:pt idx="750">
                  <c:v>3.2500000000000111</c:v>
                </c:pt>
                <c:pt idx="751">
                  <c:v>3.2530000000000112</c:v>
                </c:pt>
                <c:pt idx="752">
                  <c:v>3.2560000000000113</c:v>
                </c:pt>
                <c:pt idx="753">
                  <c:v>3.2590000000000114</c:v>
                </c:pt>
                <c:pt idx="754">
                  <c:v>3.2620000000000116</c:v>
                </c:pt>
                <c:pt idx="755">
                  <c:v>3.2650000000000117</c:v>
                </c:pt>
                <c:pt idx="756">
                  <c:v>3.2680000000000118</c:v>
                </c:pt>
                <c:pt idx="757">
                  <c:v>3.2710000000000119</c:v>
                </c:pt>
                <c:pt idx="758">
                  <c:v>3.274000000000012</c:v>
                </c:pt>
                <c:pt idx="759">
                  <c:v>3.2770000000000121</c:v>
                </c:pt>
                <c:pt idx="760">
                  <c:v>3.2800000000000122</c:v>
                </c:pt>
                <c:pt idx="761">
                  <c:v>3.2830000000000124</c:v>
                </c:pt>
                <c:pt idx="762">
                  <c:v>3.2860000000000125</c:v>
                </c:pt>
                <c:pt idx="763">
                  <c:v>3.2890000000000126</c:v>
                </c:pt>
                <c:pt idx="764">
                  <c:v>3.2920000000000127</c:v>
                </c:pt>
                <c:pt idx="765">
                  <c:v>3.2950000000000128</c:v>
                </c:pt>
                <c:pt idx="766">
                  <c:v>3.2980000000000129</c:v>
                </c:pt>
                <c:pt idx="767">
                  <c:v>3.301000000000013</c:v>
                </c:pt>
                <c:pt idx="768">
                  <c:v>3.3040000000000131</c:v>
                </c:pt>
                <c:pt idx="769">
                  <c:v>3.3070000000000133</c:v>
                </c:pt>
                <c:pt idx="770">
                  <c:v>3.3100000000000134</c:v>
                </c:pt>
                <c:pt idx="771">
                  <c:v>3.3130000000000135</c:v>
                </c:pt>
                <c:pt idx="772">
                  <c:v>3.3160000000000136</c:v>
                </c:pt>
                <c:pt idx="773">
                  <c:v>3.3190000000000137</c:v>
                </c:pt>
                <c:pt idx="774">
                  <c:v>3.3220000000000138</c:v>
                </c:pt>
                <c:pt idx="775">
                  <c:v>3.3250000000000139</c:v>
                </c:pt>
                <c:pt idx="776">
                  <c:v>3.3280000000000141</c:v>
                </c:pt>
                <c:pt idx="777">
                  <c:v>3.3310000000000142</c:v>
                </c:pt>
                <c:pt idx="778">
                  <c:v>3.3340000000000143</c:v>
                </c:pt>
                <c:pt idx="779">
                  <c:v>3.3370000000000144</c:v>
                </c:pt>
                <c:pt idx="780">
                  <c:v>3.3400000000000145</c:v>
                </c:pt>
                <c:pt idx="781">
                  <c:v>3.3430000000000146</c:v>
                </c:pt>
                <c:pt idx="782">
                  <c:v>3.3460000000000147</c:v>
                </c:pt>
                <c:pt idx="783">
                  <c:v>3.3490000000000149</c:v>
                </c:pt>
                <c:pt idx="784">
                  <c:v>3.352000000000015</c:v>
                </c:pt>
                <c:pt idx="785">
                  <c:v>3.3550000000000151</c:v>
                </c:pt>
                <c:pt idx="786">
                  <c:v>3.3580000000000152</c:v>
                </c:pt>
                <c:pt idx="787">
                  <c:v>3.3610000000000153</c:v>
                </c:pt>
                <c:pt idx="788">
                  <c:v>3.3640000000000154</c:v>
                </c:pt>
                <c:pt idx="789">
                  <c:v>3.3670000000000155</c:v>
                </c:pt>
                <c:pt idx="790">
                  <c:v>3.3700000000000156</c:v>
                </c:pt>
                <c:pt idx="791">
                  <c:v>3.3730000000000158</c:v>
                </c:pt>
                <c:pt idx="792">
                  <c:v>3.3760000000000159</c:v>
                </c:pt>
                <c:pt idx="793">
                  <c:v>3.379000000000016</c:v>
                </c:pt>
                <c:pt idx="794">
                  <c:v>3.3820000000000161</c:v>
                </c:pt>
                <c:pt idx="795">
                  <c:v>3.3850000000000162</c:v>
                </c:pt>
                <c:pt idx="796">
                  <c:v>3.3880000000000163</c:v>
                </c:pt>
                <c:pt idx="797">
                  <c:v>3.3910000000000164</c:v>
                </c:pt>
                <c:pt idx="798">
                  <c:v>3.3940000000000166</c:v>
                </c:pt>
                <c:pt idx="799">
                  <c:v>3.3970000000000167</c:v>
                </c:pt>
                <c:pt idx="800">
                  <c:v>3.4000000000000168</c:v>
                </c:pt>
                <c:pt idx="801">
                  <c:v>3.4030000000000169</c:v>
                </c:pt>
                <c:pt idx="802">
                  <c:v>3.406000000000017</c:v>
                </c:pt>
                <c:pt idx="803">
                  <c:v>3.4090000000000171</c:v>
                </c:pt>
                <c:pt idx="804">
                  <c:v>3.4120000000000172</c:v>
                </c:pt>
                <c:pt idx="805">
                  <c:v>3.4150000000000174</c:v>
                </c:pt>
                <c:pt idx="806">
                  <c:v>3.4180000000000175</c:v>
                </c:pt>
                <c:pt idx="807">
                  <c:v>3.4210000000000176</c:v>
                </c:pt>
                <c:pt idx="808">
                  <c:v>3.4240000000000177</c:v>
                </c:pt>
                <c:pt idx="809">
                  <c:v>3.4270000000000178</c:v>
                </c:pt>
                <c:pt idx="810">
                  <c:v>3.4300000000000179</c:v>
                </c:pt>
                <c:pt idx="811">
                  <c:v>3.433000000000018</c:v>
                </c:pt>
                <c:pt idx="812">
                  <c:v>3.4360000000000182</c:v>
                </c:pt>
                <c:pt idx="813">
                  <c:v>3.4390000000000183</c:v>
                </c:pt>
                <c:pt idx="814">
                  <c:v>3.4420000000000184</c:v>
                </c:pt>
                <c:pt idx="815">
                  <c:v>3.4450000000000185</c:v>
                </c:pt>
                <c:pt idx="816">
                  <c:v>3.4480000000000186</c:v>
                </c:pt>
                <c:pt idx="817">
                  <c:v>3.4510000000000187</c:v>
                </c:pt>
                <c:pt idx="818">
                  <c:v>3.4540000000000188</c:v>
                </c:pt>
                <c:pt idx="819">
                  <c:v>3.4570000000000189</c:v>
                </c:pt>
                <c:pt idx="820">
                  <c:v>3.4600000000000191</c:v>
                </c:pt>
                <c:pt idx="821">
                  <c:v>3.4630000000000192</c:v>
                </c:pt>
                <c:pt idx="822">
                  <c:v>3.4660000000000193</c:v>
                </c:pt>
                <c:pt idx="823">
                  <c:v>3.4690000000000194</c:v>
                </c:pt>
                <c:pt idx="824">
                  <c:v>3.4720000000000195</c:v>
                </c:pt>
                <c:pt idx="825">
                  <c:v>3.4750000000000196</c:v>
                </c:pt>
                <c:pt idx="826">
                  <c:v>3.4780000000000197</c:v>
                </c:pt>
                <c:pt idx="827">
                  <c:v>3.4810000000000199</c:v>
                </c:pt>
                <c:pt idx="828">
                  <c:v>3.48400000000002</c:v>
                </c:pt>
                <c:pt idx="829">
                  <c:v>3.4870000000000201</c:v>
                </c:pt>
                <c:pt idx="830">
                  <c:v>3.4900000000000202</c:v>
                </c:pt>
                <c:pt idx="831">
                  <c:v>3.4930000000000203</c:v>
                </c:pt>
                <c:pt idx="832">
                  <c:v>3.4960000000000204</c:v>
                </c:pt>
                <c:pt idx="833">
                  <c:v>3.4990000000000205</c:v>
                </c:pt>
                <c:pt idx="834">
                  <c:v>3.5020000000000207</c:v>
                </c:pt>
                <c:pt idx="835">
                  <c:v>3.5050000000000208</c:v>
                </c:pt>
                <c:pt idx="836">
                  <c:v>3.5080000000000209</c:v>
                </c:pt>
                <c:pt idx="837">
                  <c:v>3.511000000000021</c:v>
                </c:pt>
                <c:pt idx="838">
                  <c:v>3.5140000000000211</c:v>
                </c:pt>
                <c:pt idx="839">
                  <c:v>3.5170000000000212</c:v>
                </c:pt>
                <c:pt idx="840">
                  <c:v>3.5200000000000213</c:v>
                </c:pt>
                <c:pt idx="841">
                  <c:v>3.5230000000000214</c:v>
                </c:pt>
                <c:pt idx="842">
                  <c:v>3.5260000000000216</c:v>
                </c:pt>
                <c:pt idx="843">
                  <c:v>3.5290000000000217</c:v>
                </c:pt>
                <c:pt idx="844">
                  <c:v>3.5320000000000218</c:v>
                </c:pt>
                <c:pt idx="845">
                  <c:v>3.5350000000000219</c:v>
                </c:pt>
                <c:pt idx="846">
                  <c:v>3.538000000000022</c:v>
                </c:pt>
                <c:pt idx="847">
                  <c:v>3.5410000000000221</c:v>
                </c:pt>
                <c:pt idx="848">
                  <c:v>3.5440000000000222</c:v>
                </c:pt>
                <c:pt idx="849">
                  <c:v>3.5470000000000224</c:v>
                </c:pt>
                <c:pt idx="850">
                  <c:v>3.5500000000000225</c:v>
                </c:pt>
                <c:pt idx="851">
                  <c:v>3.5530000000000226</c:v>
                </c:pt>
                <c:pt idx="852">
                  <c:v>3.5560000000000227</c:v>
                </c:pt>
                <c:pt idx="853">
                  <c:v>3.5590000000000228</c:v>
                </c:pt>
                <c:pt idx="854">
                  <c:v>3.5620000000000229</c:v>
                </c:pt>
                <c:pt idx="855">
                  <c:v>3.565000000000023</c:v>
                </c:pt>
                <c:pt idx="856">
                  <c:v>3.5680000000000232</c:v>
                </c:pt>
                <c:pt idx="857">
                  <c:v>3.5710000000000233</c:v>
                </c:pt>
                <c:pt idx="858">
                  <c:v>3.5740000000000234</c:v>
                </c:pt>
                <c:pt idx="859">
                  <c:v>3.5770000000000235</c:v>
                </c:pt>
                <c:pt idx="860">
                  <c:v>3.5800000000000236</c:v>
                </c:pt>
                <c:pt idx="861">
                  <c:v>3.5830000000000237</c:v>
                </c:pt>
                <c:pt idx="862">
                  <c:v>3.5860000000000238</c:v>
                </c:pt>
                <c:pt idx="863">
                  <c:v>3.5890000000000239</c:v>
                </c:pt>
                <c:pt idx="864">
                  <c:v>3.5920000000000241</c:v>
                </c:pt>
                <c:pt idx="865">
                  <c:v>3.5950000000000242</c:v>
                </c:pt>
                <c:pt idx="866">
                  <c:v>3.5980000000000243</c:v>
                </c:pt>
                <c:pt idx="867">
                  <c:v>3.6010000000000244</c:v>
                </c:pt>
                <c:pt idx="868">
                  <c:v>3.6040000000000245</c:v>
                </c:pt>
                <c:pt idx="869">
                  <c:v>3.6070000000000246</c:v>
                </c:pt>
                <c:pt idx="870">
                  <c:v>3.6100000000000247</c:v>
                </c:pt>
                <c:pt idx="871">
                  <c:v>3.6130000000000249</c:v>
                </c:pt>
                <c:pt idx="872">
                  <c:v>3.616000000000025</c:v>
                </c:pt>
                <c:pt idx="873">
                  <c:v>3.6190000000000251</c:v>
                </c:pt>
                <c:pt idx="874">
                  <c:v>3.6220000000000252</c:v>
                </c:pt>
                <c:pt idx="875">
                  <c:v>3.6250000000000253</c:v>
                </c:pt>
                <c:pt idx="876">
                  <c:v>3.6280000000000254</c:v>
                </c:pt>
                <c:pt idx="877">
                  <c:v>3.6310000000000255</c:v>
                </c:pt>
                <c:pt idx="878">
                  <c:v>3.6340000000000257</c:v>
                </c:pt>
                <c:pt idx="879">
                  <c:v>3.6370000000000258</c:v>
                </c:pt>
                <c:pt idx="880">
                  <c:v>3.6400000000000259</c:v>
                </c:pt>
                <c:pt idx="881">
                  <c:v>3.643000000000026</c:v>
                </c:pt>
                <c:pt idx="882">
                  <c:v>3.6460000000000261</c:v>
                </c:pt>
                <c:pt idx="883">
                  <c:v>3.6490000000000262</c:v>
                </c:pt>
                <c:pt idx="884">
                  <c:v>3.6520000000000263</c:v>
                </c:pt>
                <c:pt idx="885">
                  <c:v>3.6550000000000264</c:v>
                </c:pt>
                <c:pt idx="886">
                  <c:v>3.6580000000000266</c:v>
                </c:pt>
                <c:pt idx="887">
                  <c:v>3.6610000000000267</c:v>
                </c:pt>
                <c:pt idx="888">
                  <c:v>3.6640000000000268</c:v>
                </c:pt>
                <c:pt idx="889">
                  <c:v>3.6670000000000269</c:v>
                </c:pt>
                <c:pt idx="890">
                  <c:v>3.670000000000027</c:v>
                </c:pt>
                <c:pt idx="891">
                  <c:v>3.6730000000000271</c:v>
                </c:pt>
                <c:pt idx="892">
                  <c:v>3.6760000000000272</c:v>
                </c:pt>
                <c:pt idx="893">
                  <c:v>3.6790000000000274</c:v>
                </c:pt>
                <c:pt idx="894">
                  <c:v>3.6820000000000275</c:v>
                </c:pt>
                <c:pt idx="895">
                  <c:v>3.6850000000000276</c:v>
                </c:pt>
                <c:pt idx="896">
                  <c:v>3.6880000000000277</c:v>
                </c:pt>
                <c:pt idx="897">
                  <c:v>3.6910000000000278</c:v>
                </c:pt>
                <c:pt idx="898">
                  <c:v>3.6940000000000279</c:v>
                </c:pt>
                <c:pt idx="899">
                  <c:v>3.697000000000028</c:v>
                </c:pt>
                <c:pt idx="900">
                  <c:v>3.7000000000000282</c:v>
                </c:pt>
                <c:pt idx="901">
                  <c:v>3.7030000000000283</c:v>
                </c:pt>
                <c:pt idx="902">
                  <c:v>3.7060000000000284</c:v>
                </c:pt>
                <c:pt idx="903">
                  <c:v>3.7090000000000285</c:v>
                </c:pt>
                <c:pt idx="904">
                  <c:v>3.7120000000000286</c:v>
                </c:pt>
                <c:pt idx="905">
                  <c:v>3.7150000000000287</c:v>
                </c:pt>
                <c:pt idx="906">
                  <c:v>3.7180000000000288</c:v>
                </c:pt>
                <c:pt idx="907">
                  <c:v>3.721000000000029</c:v>
                </c:pt>
                <c:pt idx="908">
                  <c:v>3.7240000000000291</c:v>
                </c:pt>
                <c:pt idx="909">
                  <c:v>3.7270000000000292</c:v>
                </c:pt>
                <c:pt idx="910">
                  <c:v>3.7300000000000293</c:v>
                </c:pt>
                <c:pt idx="911">
                  <c:v>3.7330000000000294</c:v>
                </c:pt>
                <c:pt idx="912">
                  <c:v>3.7360000000000295</c:v>
                </c:pt>
                <c:pt idx="913">
                  <c:v>3.7390000000000296</c:v>
                </c:pt>
                <c:pt idx="914">
                  <c:v>3.7420000000000297</c:v>
                </c:pt>
                <c:pt idx="915">
                  <c:v>3.7450000000000299</c:v>
                </c:pt>
                <c:pt idx="916">
                  <c:v>3.74800000000003</c:v>
                </c:pt>
                <c:pt idx="917">
                  <c:v>3.7510000000000301</c:v>
                </c:pt>
                <c:pt idx="918">
                  <c:v>3.7540000000000302</c:v>
                </c:pt>
                <c:pt idx="919">
                  <c:v>3.7570000000000303</c:v>
                </c:pt>
                <c:pt idx="920">
                  <c:v>3.7600000000000304</c:v>
                </c:pt>
                <c:pt idx="921">
                  <c:v>3.7630000000000305</c:v>
                </c:pt>
                <c:pt idx="922">
                  <c:v>3.7660000000000307</c:v>
                </c:pt>
                <c:pt idx="923">
                  <c:v>3.7690000000000308</c:v>
                </c:pt>
                <c:pt idx="924">
                  <c:v>3.7720000000000309</c:v>
                </c:pt>
                <c:pt idx="925">
                  <c:v>3.775000000000031</c:v>
                </c:pt>
                <c:pt idx="926">
                  <c:v>3.7780000000000311</c:v>
                </c:pt>
                <c:pt idx="927">
                  <c:v>3.7810000000000312</c:v>
                </c:pt>
                <c:pt idx="928">
                  <c:v>3.7840000000000313</c:v>
                </c:pt>
                <c:pt idx="929">
                  <c:v>3.7870000000000315</c:v>
                </c:pt>
                <c:pt idx="930">
                  <c:v>3.7900000000000316</c:v>
                </c:pt>
                <c:pt idx="931">
                  <c:v>3.7930000000000317</c:v>
                </c:pt>
                <c:pt idx="932">
                  <c:v>3.7960000000000318</c:v>
                </c:pt>
                <c:pt idx="933">
                  <c:v>3.7990000000000319</c:v>
                </c:pt>
                <c:pt idx="934">
                  <c:v>3.802000000000032</c:v>
                </c:pt>
                <c:pt idx="935">
                  <c:v>3.8050000000000321</c:v>
                </c:pt>
                <c:pt idx="936">
                  <c:v>3.8080000000000322</c:v>
                </c:pt>
                <c:pt idx="937">
                  <c:v>3.8110000000000324</c:v>
                </c:pt>
                <c:pt idx="938">
                  <c:v>3.8140000000000325</c:v>
                </c:pt>
                <c:pt idx="939">
                  <c:v>3.8170000000000326</c:v>
                </c:pt>
                <c:pt idx="940">
                  <c:v>3.8200000000000327</c:v>
                </c:pt>
                <c:pt idx="941">
                  <c:v>3.8230000000000328</c:v>
                </c:pt>
                <c:pt idx="942">
                  <c:v>3.8260000000000329</c:v>
                </c:pt>
                <c:pt idx="943">
                  <c:v>3.829000000000033</c:v>
                </c:pt>
                <c:pt idx="944">
                  <c:v>3.8320000000000332</c:v>
                </c:pt>
                <c:pt idx="945">
                  <c:v>3.8350000000000333</c:v>
                </c:pt>
                <c:pt idx="946">
                  <c:v>3.8380000000000334</c:v>
                </c:pt>
                <c:pt idx="947">
                  <c:v>3.8410000000000335</c:v>
                </c:pt>
                <c:pt idx="948">
                  <c:v>3.8440000000000336</c:v>
                </c:pt>
                <c:pt idx="949">
                  <c:v>3.8470000000000337</c:v>
                </c:pt>
                <c:pt idx="950">
                  <c:v>3.8500000000000338</c:v>
                </c:pt>
                <c:pt idx="951">
                  <c:v>3.853000000000034</c:v>
                </c:pt>
                <c:pt idx="952">
                  <c:v>3.8560000000000341</c:v>
                </c:pt>
                <c:pt idx="953">
                  <c:v>3.8590000000000342</c:v>
                </c:pt>
                <c:pt idx="954">
                  <c:v>3.8620000000000343</c:v>
                </c:pt>
                <c:pt idx="955">
                  <c:v>3.8650000000000344</c:v>
                </c:pt>
                <c:pt idx="956">
                  <c:v>3.8680000000000345</c:v>
                </c:pt>
                <c:pt idx="957">
                  <c:v>3.8710000000000346</c:v>
                </c:pt>
                <c:pt idx="958">
                  <c:v>3.8740000000000347</c:v>
                </c:pt>
                <c:pt idx="959">
                  <c:v>3.8770000000000349</c:v>
                </c:pt>
                <c:pt idx="960">
                  <c:v>3.880000000000035</c:v>
                </c:pt>
                <c:pt idx="961">
                  <c:v>3.8830000000000351</c:v>
                </c:pt>
                <c:pt idx="962">
                  <c:v>3.8860000000000352</c:v>
                </c:pt>
                <c:pt idx="963">
                  <c:v>3.8890000000000353</c:v>
                </c:pt>
                <c:pt idx="964">
                  <c:v>3.8920000000000354</c:v>
                </c:pt>
                <c:pt idx="965">
                  <c:v>3.8950000000000355</c:v>
                </c:pt>
                <c:pt idx="966">
                  <c:v>3.8980000000000357</c:v>
                </c:pt>
                <c:pt idx="967">
                  <c:v>3.9010000000000358</c:v>
                </c:pt>
                <c:pt idx="968">
                  <c:v>3.9040000000000359</c:v>
                </c:pt>
                <c:pt idx="969">
                  <c:v>3.907000000000036</c:v>
                </c:pt>
                <c:pt idx="970">
                  <c:v>3.9100000000000361</c:v>
                </c:pt>
                <c:pt idx="971">
                  <c:v>3.9130000000000362</c:v>
                </c:pt>
                <c:pt idx="972">
                  <c:v>3.9160000000000363</c:v>
                </c:pt>
                <c:pt idx="973">
                  <c:v>3.9190000000000365</c:v>
                </c:pt>
                <c:pt idx="974">
                  <c:v>3.9220000000000366</c:v>
                </c:pt>
                <c:pt idx="975">
                  <c:v>3.9250000000000367</c:v>
                </c:pt>
                <c:pt idx="976">
                  <c:v>3.9280000000000368</c:v>
                </c:pt>
                <c:pt idx="977">
                  <c:v>3.9310000000000369</c:v>
                </c:pt>
                <c:pt idx="978">
                  <c:v>3.934000000000037</c:v>
                </c:pt>
                <c:pt idx="979">
                  <c:v>3.9370000000000371</c:v>
                </c:pt>
                <c:pt idx="980">
                  <c:v>3.9400000000000373</c:v>
                </c:pt>
                <c:pt idx="981">
                  <c:v>3.9430000000000374</c:v>
                </c:pt>
                <c:pt idx="982">
                  <c:v>3.9460000000000375</c:v>
                </c:pt>
                <c:pt idx="983">
                  <c:v>3.9490000000000376</c:v>
                </c:pt>
                <c:pt idx="984">
                  <c:v>3.9520000000000377</c:v>
                </c:pt>
                <c:pt idx="985">
                  <c:v>3.9550000000000378</c:v>
                </c:pt>
                <c:pt idx="986">
                  <c:v>3.9580000000000379</c:v>
                </c:pt>
                <c:pt idx="987">
                  <c:v>3.961000000000038</c:v>
                </c:pt>
                <c:pt idx="988">
                  <c:v>3.9640000000000382</c:v>
                </c:pt>
                <c:pt idx="989">
                  <c:v>3.9670000000000383</c:v>
                </c:pt>
                <c:pt idx="990">
                  <c:v>3.9700000000000384</c:v>
                </c:pt>
                <c:pt idx="991">
                  <c:v>3.9730000000000385</c:v>
                </c:pt>
                <c:pt idx="992">
                  <c:v>3.9760000000000386</c:v>
                </c:pt>
                <c:pt idx="993">
                  <c:v>3.9790000000000387</c:v>
                </c:pt>
                <c:pt idx="994">
                  <c:v>3.9820000000000388</c:v>
                </c:pt>
                <c:pt idx="995">
                  <c:v>3.985000000000039</c:v>
                </c:pt>
                <c:pt idx="996">
                  <c:v>3.9880000000000391</c:v>
                </c:pt>
                <c:pt idx="997">
                  <c:v>3.9910000000000392</c:v>
                </c:pt>
                <c:pt idx="998">
                  <c:v>3.9940000000000393</c:v>
                </c:pt>
                <c:pt idx="999">
                  <c:v>3.9970000000000394</c:v>
                </c:pt>
                <c:pt idx="1000">
                  <c:v>4</c:v>
                </c:pt>
              </c:numCache>
            </c:numRef>
          </c:xVal>
          <c:yVal>
            <c:numRef>
              <c:f>Uniform!$E$7:$E$1007</c:f>
              <c:numCache>
                <c:formatCode>0.00000</c:formatCode>
                <c:ptCount val="1001"/>
                <c:pt idx="0">
                  <c:v>1</c:v>
                </c:pt>
                <c:pt idx="1">
                  <c:v>0.99899999999999989</c:v>
                </c:pt>
                <c:pt idx="2">
                  <c:v>0.998</c:v>
                </c:pt>
                <c:pt idx="3">
                  <c:v>0.99700000000000011</c:v>
                </c:pt>
                <c:pt idx="4">
                  <c:v>0.99600000000000011</c:v>
                </c:pt>
                <c:pt idx="5">
                  <c:v>0.99500000000000011</c:v>
                </c:pt>
                <c:pt idx="6">
                  <c:v>0.99400000000000022</c:v>
                </c:pt>
                <c:pt idx="7">
                  <c:v>0.99300000000000033</c:v>
                </c:pt>
                <c:pt idx="8">
                  <c:v>0.99200000000000021</c:v>
                </c:pt>
                <c:pt idx="9">
                  <c:v>0.99100000000000021</c:v>
                </c:pt>
                <c:pt idx="10">
                  <c:v>0.99000000000000032</c:v>
                </c:pt>
                <c:pt idx="11">
                  <c:v>0.98900000000000043</c:v>
                </c:pt>
                <c:pt idx="12">
                  <c:v>0.98800000000000043</c:v>
                </c:pt>
                <c:pt idx="13">
                  <c:v>0.98700000000000032</c:v>
                </c:pt>
                <c:pt idx="14">
                  <c:v>0.98600000000000043</c:v>
                </c:pt>
                <c:pt idx="15">
                  <c:v>0.98500000000000054</c:v>
                </c:pt>
                <c:pt idx="16">
                  <c:v>0.98400000000000054</c:v>
                </c:pt>
                <c:pt idx="17">
                  <c:v>0.98300000000000054</c:v>
                </c:pt>
                <c:pt idx="18">
                  <c:v>0.98200000000000065</c:v>
                </c:pt>
                <c:pt idx="19">
                  <c:v>0.98100000000000076</c:v>
                </c:pt>
                <c:pt idx="20">
                  <c:v>0.98000000000000065</c:v>
                </c:pt>
                <c:pt idx="21">
                  <c:v>0.97900000000000065</c:v>
                </c:pt>
                <c:pt idx="22">
                  <c:v>0.97800000000000076</c:v>
                </c:pt>
                <c:pt idx="23">
                  <c:v>0.97700000000000087</c:v>
                </c:pt>
                <c:pt idx="24">
                  <c:v>0.97600000000000087</c:v>
                </c:pt>
                <c:pt idx="25">
                  <c:v>0.97500000000000075</c:v>
                </c:pt>
                <c:pt idx="26">
                  <c:v>0.97400000000000087</c:v>
                </c:pt>
                <c:pt idx="27">
                  <c:v>0.97300000000000098</c:v>
                </c:pt>
                <c:pt idx="28">
                  <c:v>0.97200000000000097</c:v>
                </c:pt>
                <c:pt idx="29">
                  <c:v>0.97100000000000097</c:v>
                </c:pt>
                <c:pt idx="30">
                  <c:v>0.97000000000000108</c:v>
                </c:pt>
                <c:pt idx="31">
                  <c:v>0.96900000000000119</c:v>
                </c:pt>
                <c:pt idx="32">
                  <c:v>0.96800000000000108</c:v>
                </c:pt>
                <c:pt idx="33">
                  <c:v>0.96700000000000108</c:v>
                </c:pt>
                <c:pt idx="34">
                  <c:v>0.96600000000000119</c:v>
                </c:pt>
                <c:pt idx="35">
                  <c:v>0.9650000000000013</c:v>
                </c:pt>
                <c:pt idx="36">
                  <c:v>0.9640000000000013</c:v>
                </c:pt>
                <c:pt idx="37">
                  <c:v>0.96300000000000119</c:v>
                </c:pt>
                <c:pt idx="38">
                  <c:v>0.9620000000000013</c:v>
                </c:pt>
                <c:pt idx="39">
                  <c:v>0.96100000000000141</c:v>
                </c:pt>
                <c:pt idx="40">
                  <c:v>0.96000000000000141</c:v>
                </c:pt>
                <c:pt idx="41">
                  <c:v>0.95900000000000141</c:v>
                </c:pt>
                <c:pt idx="42">
                  <c:v>0.95800000000000152</c:v>
                </c:pt>
                <c:pt idx="43">
                  <c:v>0.95700000000000163</c:v>
                </c:pt>
                <c:pt idx="44">
                  <c:v>0.95600000000000152</c:v>
                </c:pt>
                <c:pt idx="45">
                  <c:v>0.95500000000000151</c:v>
                </c:pt>
                <c:pt idx="46">
                  <c:v>0.95400000000000162</c:v>
                </c:pt>
                <c:pt idx="47">
                  <c:v>0.95300000000000173</c:v>
                </c:pt>
                <c:pt idx="48">
                  <c:v>0.95200000000000173</c:v>
                </c:pt>
                <c:pt idx="49">
                  <c:v>0.95100000000000162</c:v>
                </c:pt>
                <c:pt idx="50">
                  <c:v>0.95000000000000173</c:v>
                </c:pt>
                <c:pt idx="51">
                  <c:v>0.94900000000000184</c:v>
                </c:pt>
                <c:pt idx="52">
                  <c:v>0.94800000000000184</c:v>
                </c:pt>
                <c:pt idx="53">
                  <c:v>0.94700000000000184</c:v>
                </c:pt>
                <c:pt idx="54">
                  <c:v>0.94600000000000195</c:v>
                </c:pt>
                <c:pt idx="55">
                  <c:v>0.94500000000000206</c:v>
                </c:pt>
                <c:pt idx="56">
                  <c:v>0.94400000000000195</c:v>
                </c:pt>
                <c:pt idx="57">
                  <c:v>0.94300000000000195</c:v>
                </c:pt>
                <c:pt idx="58">
                  <c:v>0.94200000000000206</c:v>
                </c:pt>
                <c:pt idx="59">
                  <c:v>0.94100000000000217</c:v>
                </c:pt>
                <c:pt idx="60">
                  <c:v>0.94000000000000217</c:v>
                </c:pt>
                <c:pt idx="61">
                  <c:v>0.93900000000000206</c:v>
                </c:pt>
                <c:pt idx="62">
                  <c:v>0.93800000000000217</c:v>
                </c:pt>
                <c:pt idx="63">
                  <c:v>0.93700000000000228</c:v>
                </c:pt>
                <c:pt idx="64">
                  <c:v>0.93600000000000227</c:v>
                </c:pt>
                <c:pt idx="65">
                  <c:v>0.93500000000000227</c:v>
                </c:pt>
                <c:pt idx="66">
                  <c:v>0.93400000000000238</c:v>
                </c:pt>
                <c:pt idx="67">
                  <c:v>0.93300000000000249</c:v>
                </c:pt>
                <c:pt idx="68">
                  <c:v>0.93200000000000238</c:v>
                </c:pt>
                <c:pt idx="69">
                  <c:v>0.93100000000000238</c:v>
                </c:pt>
                <c:pt idx="70">
                  <c:v>0.93000000000000249</c:v>
                </c:pt>
                <c:pt idx="71">
                  <c:v>0.9290000000000026</c:v>
                </c:pt>
                <c:pt idx="72">
                  <c:v>0.9280000000000026</c:v>
                </c:pt>
                <c:pt idx="73">
                  <c:v>0.92700000000000249</c:v>
                </c:pt>
                <c:pt idx="74">
                  <c:v>0.9260000000000026</c:v>
                </c:pt>
                <c:pt idx="75">
                  <c:v>0.92500000000000271</c:v>
                </c:pt>
                <c:pt idx="76">
                  <c:v>0.92400000000000271</c:v>
                </c:pt>
                <c:pt idx="77">
                  <c:v>0.92300000000000271</c:v>
                </c:pt>
                <c:pt idx="78">
                  <c:v>0.92200000000000282</c:v>
                </c:pt>
                <c:pt idx="79">
                  <c:v>0.92100000000000293</c:v>
                </c:pt>
                <c:pt idx="80">
                  <c:v>0.92000000000000282</c:v>
                </c:pt>
                <c:pt idx="81">
                  <c:v>0.91900000000000281</c:v>
                </c:pt>
                <c:pt idx="82">
                  <c:v>0.91800000000000292</c:v>
                </c:pt>
                <c:pt idx="83">
                  <c:v>0.91700000000000303</c:v>
                </c:pt>
                <c:pt idx="84">
                  <c:v>0.91600000000000303</c:v>
                </c:pt>
                <c:pt idx="85">
                  <c:v>0.91500000000000292</c:v>
                </c:pt>
                <c:pt idx="86">
                  <c:v>0.91400000000000303</c:v>
                </c:pt>
                <c:pt idx="87">
                  <c:v>0.91300000000000314</c:v>
                </c:pt>
                <c:pt idx="88">
                  <c:v>0.91200000000000314</c:v>
                </c:pt>
                <c:pt idx="89">
                  <c:v>0.91100000000000314</c:v>
                </c:pt>
                <c:pt idx="90">
                  <c:v>0.91000000000000325</c:v>
                </c:pt>
                <c:pt idx="91">
                  <c:v>0.90900000000000336</c:v>
                </c:pt>
                <c:pt idx="92">
                  <c:v>0.90800000000000325</c:v>
                </c:pt>
                <c:pt idx="93">
                  <c:v>0.90700000000000325</c:v>
                </c:pt>
                <c:pt idx="94">
                  <c:v>0.90600000000000336</c:v>
                </c:pt>
                <c:pt idx="95">
                  <c:v>0.90500000000000347</c:v>
                </c:pt>
                <c:pt idx="96">
                  <c:v>0.90400000000000347</c:v>
                </c:pt>
                <c:pt idx="97">
                  <c:v>0.90300000000000336</c:v>
                </c:pt>
                <c:pt idx="98">
                  <c:v>0.90200000000000347</c:v>
                </c:pt>
                <c:pt idx="99">
                  <c:v>0.90100000000000358</c:v>
                </c:pt>
                <c:pt idx="100">
                  <c:v>0.90000000000000357</c:v>
                </c:pt>
                <c:pt idx="101">
                  <c:v>0.89900000000000357</c:v>
                </c:pt>
                <c:pt idx="102">
                  <c:v>0.89800000000000368</c:v>
                </c:pt>
                <c:pt idx="103">
                  <c:v>0.89700000000000379</c:v>
                </c:pt>
                <c:pt idx="104">
                  <c:v>0.89600000000000368</c:v>
                </c:pt>
                <c:pt idx="105">
                  <c:v>0.89500000000000368</c:v>
                </c:pt>
                <c:pt idx="106">
                  <c:v>0.89400000000000379</c:v>
                </c:pt>
                <c:pt idx="107">
                  <c:v>0.8930000000000039</c:v>
                </c:pt>
                <c:pt idx="108">
                  <c:v>0.8920000000000039</c:v>
                </c:pt>
                <c:pt idx="109">
                  <c:v>0.89100000000000379</c:v>
                </c:pt>
                <c:pt idx="110">
                  <c:v>0.8900000000000039</c:v>
                </c:pt>
                <c:pt idx="111">
                  <c:v>0.88900000000000401</c:v>
                </c:pt>
                <c:pt idx="112">
                  <c:v>0.88800000000000401</c:v>
                </c:pt>
                <c:pt idx="113">
                  <c:v>0.88700000000000401</c:v>
                </c:pt>
                <c:pt idx="114">
                  <c:v>0.88600000000000412</c:v>
                </c:pt>
                <c:pt idx="115">
                  <c:v>0.88500000000000423</c:v>
                </c:pt>
                <c:pt idx="116">
                  <c:v>0.88400000000000412</c:v>
                </c:pt>
                <c:pt idx="117">
                  <c:v>0.88300000000000411</c:v>
                </c:pt>
                <c:pt idx="118">
                  <c:v>0.88200000000000423</c:v>
                </c:pt>
                <c:pt idx="119">
                  <c:v>0.88100000000000434</c:v>
                </c:pt>
                <c:pt idx="120">
                  <c:v>0.88000000000000433</c:v>
                </c:pt>
                <c:pt idx="121">
                  <c:v>0.87900000000000422</c:v>
                </c:pt>
                <c:pt idx="122">
                  <c:v>0.87800000000000433</c:v>
                </c:pt>
                <c:pt idx="123">
                  <c:v>0.87700000000000444</c:v>
                </c:pt>
                <c:pt idx="124">
                  <c:v>0.87600000000000444</c:v>
                </c:pt>
                <c:pt idx="125">
                  <c:v>0.87500000000000444</c:v>
                </c:pt>
                <c:pt idx="126">
                  <c:v>0.87400000000000455</c:v>
                </c:pt>
                <c:pt idx="127">
                  <c:v>0.87300000000000466</c:v>
                </c:pt>
                <c:pt idx="128">
                  <c:v>0.87200000000000455</c:v>
                </c:pt>
                <c:pt idx="129">
                  <c:v>0.87100000000000455</c:v>
                </c:pt>
                <c:pt idx="130">
                  <c:v>0.87000000000000466</c:v>
                </c:pt>
                <c:pt idx="131">
                  <c:v>0.86900000000000477</c:v>
                </c:pt>
                <c:pt idx="132">
                  <c:v>0.86800000000000477</c:v>
                </c:pt>
                <c:pt idx="133">
                  <c:v>0.86700000000000466</c:v>
                </c:pt>
                <c:pt idx="134">
                  <c:v>0.86600000000000477</c:v>
                </c:pt>
                <c:pt idx="135">
                  <c:v>0.86500000000000488</c:v>
                </c:pt>
                <c:pt idx="136">
                  <c:v>0.86400000000000488</c:v>
                </c:pt>
                <c:pt idx="137">
                  <c:v>0.86300000000000487</c:v>
                </c:pt>
                <c:pt idx="138">
                  <c:v>0.86200000000000498</c:v>
                </c:pt>
                <c:pt idx="139">
                  <c:v>0.86100000000000509</c:v>
                </c:pt>
                <c:pt idx="140">
                  <c:v>0.86000000000000498</c:v>
                </c:pt>
                <c:pt idx="141">
                  <c:v>0.85900000000000498</c:v>
                </c:pt>
                <c:pt idx="142">
                  <c:v>0.85800000000000509</c:v>
                </c:pt>
                <c:pt idx="143">
                  <c:v>0.8570000000000052</c:v>
                </c:pt>
                <c:pt idx="144">
                  <c:v>0.8560000000000052</c:v>
                </c:pt>
                <c:pt idx="145">
                  <c:v>0.85500000000000509</c:v>
                </c:pt>
                <c:pt idx="146">
                  <c:v>0.8540000000000052</c:v>
                </c:pt>
                <c:pt idx="147">
                  <c:v>0.85300000000000531</c:v>
                </c:pt>
                <c:pt idx="148">
                  <c:v>0.85200000000000531</c:v>
                </c:pt>
                <c:pt idx="149">
                  <c:v>0.85100000000000531</c:v>
                </c:pt>
                <c:pt idx="150">
                  <c:v>0.85000000000000542</c:v>
                </c:pt>
                <c:pt idx="151">
                  <c:v>0.84900000000000553</c:v>
                </c:pt>
                <c:pt idx="152">
                  <c:v>0.84800000000000542</c:v>
                </c:pt>
                <c:pt idx="153">
                  <c:v>0.84700000000000542</c:v>
                </c:pt>
                <c:pt idx="154">
                  <c:v>0.84600000000000553</c:v>
                </c:pt>
                <c:pt idx="155">
                  <c:v>0.84500000000000564</c:v>
                </c:pt>
                <c:pt idx="156">
                  <c:v>0.84400000000000563</c:v>
                </c:pt>
                <c:pt idx="157">
                  <c:v>0.84300000000000552</c:v>
                </c:pt>
                <c:pt idx="158">
                  <c:v>0.84200000000000563</c:v>
                </c:pt>
                <c:pt idx="159">
                  <c:v>0.84100000000000574</c:v>
                </c:pt>
                <c:pt idx="160">
                  <c:v>0.84000000000000574</c:v>
                </c:pt>
                <c:pt idx="161">
                  <c:v>0.83900000000000574</c:v>
                </c:pt>
                <c:pt idx="162">
                  <c:v>0.83800000000000585</c:v>
                </c:pt>
                <c:pt idx="163">
                  <c:v>0.83700000000000596</c:v>
                </c:pt>
                <c:pt idx="164">
                  <c:v>0.83600000000000585</c:v>
                </c:pt>
                <c:pt idx="165">
                  <c:v>0.83500000000000585</c:v>
                </c:pt>
                <c:pt idx="166">
                  <c:v>0.83400000000000596</c:v>
                </c:pt>
                <c:pt idx="167">
                  <c:v>0.83300000000000607</c:v>
                </c:pt>
                <c:pt idx="168">
                  <c:v>0.83200000000000607</c:v>
                </c:pt>
                <c:pt idx="169">
                  <c:v>0.83100000000000596</c:v>
                </c:pt>
                <c:pt idx="170">
                  <c:v>0.83000000000000607</c:v>
                </c:pt>
                <c:pt idx="171">
                  <c:v>0.82900000000000618</c:v>
                </c:pt>
                <c:pt idx="172">
                  <c:v>0.82800000000000618</c:v>
                </c:pt>
                <c:pt idx="173">
                  <c:v>0.82700000000000617</c:v>
                </c:pt>
                <c:pt idx="174">
                  <c:v>0.82600000000000628</c:v>
                </c:pt>
                <c:pt idx="175">
                  <c:v>0.82500000000000639</c:v>
                </c:pt>
                <c:pt idx="176">
                  <c:v>0.82400000000000628</c:v>
                </c:pt>
                <c:pt idx="177">
                  <c:v>0.82300000000000628</c:v>
                </c:pt>
                <c:pt idx="178">
                  <c:v>0.82200000000000639</c:v>
                </c:pt>
                <c:pt idx="179">
                  <c:v>0.8210000000000065</c:v>
                </c:pt>
                <c:pt idx="180">
                  <c:v>0.8200000000000065</c:v>
                </c:pt>
                <c:pt idx="181">
                  <c:v>0.81900000000000639</c:v>
                </c:pt>
                <c:pt idx="182">
                  <c:v>0.8180000000000065</c:v>
                </c:pt>
                <c:pt idx="183">
                  <c:v>0.81700000000000661</c:v>
                </c:pt>
                <c:pt idx="184">
                  <c:v>0.81600000000000661</c:v>
                </c:pt>
                <c:pt idx="185">
                  <c:v>0.81500000000000661</c:v>
                </c:pt>
                <c:pt idx="186">
                  <c:v>0.81400000000000672</c:v>
                </c:pt>
                <c:pt idx="187">
                  <c:v>0.81300000000000683</c:v>
                </c:pt>
                <c:pt idx="188">
                  <c:v>0.81200000000000672</c:v>
                </c:pt>
                <c:pt idx="189">
                  <c:v>0.81100000000000672</c:v>
                </c:pt>
                <c:pt idx="190">
                  <c:v>0.81000000000000683</c:v>
                </c:pt>
                <c:pt idx="191">
                  <c:v>0.80900000000000694</c:v>
                </c:pt>
                <c:pt idx="192">
                  <c:v>0.80800000000000693</c:v>
                </c:pt>
                <c:pt idx="193">
                  <c:v>0.80700000000000682</c:v>
                </c:pt>
                <c:pt idx="194">
                  <c:v>0.80600000000000693</c:v>
                </c:pt>
                <c:pt idx="195">
                  <c:v>0.80500000000000704</c:v>
                </c:pt>
                <c:pt idx="196">
                  <c:v>0.80400000000000704</c:v>
                </c:pt>
                <c:pt idx="197">
                  <c:v>0.80300000000000704</c:v>
                </c:pt>
                <c:pt idx="198">
                  <c:v>0.80200000000000715</c:v>
                </c:pt>
                <c:pt idx="199">
                  <c:v>0.80100000000000726</c:v>
                </c:pt>
                <c:pt idx="200">
                  <c:v>0.80000000000000715</c:v>
                </c:pt>
                <c:pt idx="201">
                  <c:v>0.79900000000000715</c:v>
                </c:pt>
                <c:pt idx="202">
                  <c:v>0.79800000000000726</c:v>
                </c:pt>
                <c:pt idx="203">
                  <c:v>0.79700000000000737</c:v>
                </c:pt>
                <c:pt idx="204">
                  <c:v>0.79600000000000737</c:v>
                </c:pt>
                <c:pt idx="205">
                  <c:v>0.79500000000000726</c:v>
                </c:pt>
                <c:pt idx="206">
                  <c:v>0.79400000000000737</c:v>
                </c:pt>
                <c:pt idx="207">
                  <c:v>0.79300000000000748</c:v>
                </c:pt>
                <c:pt idx="208">
                  <c:v>0.79200000000000748</c:v>
                </c:pt>
                <c:pt idx="209">
                  <c:v>0.79100000000000747</c:v>
                </c:pt>
                <c:pt idx="210">
                  <c:v>0.79000000000000759</c:v>
                </c:pt>
                <c:pt idx="211">
                  <c:v>0.7890000000000077</c:v>
                </c:pt>
                <c:pt idx="212">
                  <c:v>0.78800000000000758</c:v>
                </c:pt>
                <c:pt idx="213">
                  <c:v>0.78700000000000758</c:v>
                </c:pt>
                <c:pt idx="214">
                  <c:v>0.78600000000000769</c:v>
                </c:pt>
                <c:pt idx="215">
                  <c:v>0.7850000000000078</c:v>
                </c:pt>
                <c:pt idx="216">
                  <c:v>0.7840000000000078</c:v>
                </c:pt>
                <c:pt idx="217">
                  <c:v>0.78300000000000769</c:v>
                </c:pt>
                <c:pt idx="218">
                  <c:v>0.7820000000000078</c:v>
                </c:pt>
                <c:pt idx="219">
                  <c:v>0.78100000000000791</c:v>
                </c:pt>
                <c:pt idx="220">
                  <c:v>0.78000000000000791</c:v>
                </c:pt>
                <c:pt idx="221">
                  <c:v>0.77900000000000791</c:v>
                </c:pt>
                <c:pt idx="222">
                  <c:v>0.77800000000000802</c:v>
                </c:pt>
                <c:pt idx="223">
                  <c:v>0.77700000000000813</c:v>
                </c:pt>
                <c:pt idx="224">
                  <c:v>0.77600000000000802</c:v>
                </c:pt>
                <c:pt idx="225">
                  <c:v>0.77500000000000802</c:v>
                </c:pt>
                <c:pt idx="226">
                  <c:v>0.77400000000000813</c:v>
                </c:pt>
                <c:pt idx="227">
                  <c:v>0.77300000000000824</c:v>
                </c:pt>
                <c:pt idx="228">
                  <c:v>0.77200000000000824</c:v>
                </c:pt>
                <c:pt idx="229">
                  <c:v>0.77100000000000812</c:v>
                </c:pt>
                <c:pt idx="230">
                  <c:v>0.77000000000000823</c:v>
                </c:pt>
                <c:pt idx="231">
                  <c:v>0.76900000000000834</c:v>
                </c:pt>
                <c:pt idx="232">
                  <c:v>0.76800000000000834</c:v>
                </c:pt>
                <c:pt idx="233">
                  <c:v>0.76700000000000834</c:v>
                </c:pt>
                <c:pt idx="234">
                  <c:v>0.76600000000000845</c:v>
                </c:pt>
                <c:pt idx="235">
                  <c:v>0.76500000000000856</c:v>
                </c:pt>
                <c:pt idx="236">
                  <c:v>0.76400000000000845</c:v>
                </c:pt>
                <c:pt idx="237">
                  <c:v>0.76300000000000845</c:v>
                </c:pt>
                <c:pt idx="238">
                  <c:v>0.76200000000000856</c:v>
                </c:pt>
                <c:pt idx="239">
                  <c:v>0.76100000000000867</c:v>
                </c:pt>
                <c:pt idx="240">
                  <c:v>0.76000000000000867</c:v>
                </c:pt>
                <c:pt idx="241">
                  <c:v>0.75900000000000856</c:v>
                </c:pt>
                <c:pt idx="242">
                  <c:v>0.75800000000000867</c:v>
                </c:pt>
                <c:pt idx="243">
                  <c:v>0.75700000000000878</c:v>
                </c:pt>
                <c:pt idx="244">
                  <c:v>0.75600000000000878</c:v>
                </c:pt>
                <c:pt idx="245">
                  <c:v>0.75500000000000878</c:v>
                </c:pt>
                <c:pt idx="246">
                  <c:v>0.75400000000000889</c:v>
                </c:pt>
                <c:pt idx="247">
                  <c:v>0.753000000000009</c:v>
                </c:pt>
                <c:pt idx="248">
                  <c:v>0.75200000000000888</c:v>
                </c:pt>
                <c:pt idx="249">
                  <c:v>0.75100000000000888</c:v>
                </c:pt>
                <c:pt idx="250">
                  <c:v>0.75000000000000899</c:v>
                </c:pt>
                <c:pt idx="251">
                  <c:v>0.7490000000000091</c:v>
                </c:pt>
                <c:pt idx="252">
                  <c:v>0.7480000000000091</c:v>
                </c:pt>
                <c:pt idx="253">
                  <c:v>0.74700000000000899</c:v>
                </c:pt>
                <c:pt idx="254">
                  <c:v>0.7460000000000091</c:v>
                </c:pt>
                <c:pt idx="255">
                  <c:v>0.74500000000000921</c:v>
                </c:pt>
                <c:pt idx="256">
                  <c:v>0.74400000000000921</c:v>
                </c:pt>
                <c:pt idx="257">
                  <c:v>0.74300000000000921</c:v>
                </c:pt>
                <c:pt idx="258">
                  <c:v>0.74200000000000932</c:v>
                </c:pt>
                <c:pt idx="259">
                  <c:v>0.74100000000000943</c:v>
                </c:pt>
                <c:pt idx="260">
                  <c:v>0.74000000000000932</c:v>
                </c:pt>
                <c:pt idx="261">
                  <c:v>0.73900000000000932</c:v>
                </c:pt>
                <c:pt idx="262">
                  <c:v>0.73800000000000943</c:v>
                </c:pt>
                <c:pt idx="263">
                  <c:v>0.73700000000000954</c:v>
                </c:pt>
                <c:pt idx="264">
                  <c:v>0.73600000000000954</c:v>
                </c:pt>
                <c:pt idx="265">
                  <c:v>0.73500000000000942</c:v>
                </c:pt>
                <c:pt idx="266">
                  <c:v>0.73400000000000953</c:v>
                </c:pt>
                <c:pt idx="267">
                  <c:v>0.73300000000000964</c:v>
                </c:pt>
                <c:pt idx="268">
                  <c:v>0.73200000000000964</c:v>
                </c:pt>
                <c:pt idx="269">
                  <c:v>0.73100000000000964</c:v>
                </c:pt>
                <c:pt idx="270">
                  <c:v>0.73000000000000975</c:v>
                </c:pt>
                <c:pt idx="271">
                  <c:v>0.72900000000000986</c:v>
                </c:pt>
                <c:pt idx="272">
                  <c:v>0.72800000000000975</c:v>
                </c:pt>
                <c:pt idx="273">
                  <c:v>0.72700000000000975</c:v>
                </c:pt>
                <c:pt idx="274">
                  <c:v>0.72600000000000986</c:v>
                </c:pt>
                <c:pt idx="275">
                  <c:v>0.72500000000000997</c:v>
                </c:pt>
                <c:pt idx="276">
                  <c:v>0.72400000000000997</c:v>
                </c:pt>
                <c:pt idx="277">
                  <c:v>0.72300000000000986</c:v>
                </c:pt>
                <c:pt idx="278">
                  <c:v>0.72200000000000997</c:v>
                </c:pt>
                <c:pt idx="279">
                  <c:v>0.72100000000001008</c:v>
                </c:pt>
                <c:pt idx="280">
                  <c:v>0.72000000000001008</c:v>
                </c:pt>
                <c:pt idx="281">
                  <c:v>0.71900000000001008</c:v>
                </c:pt>
                <c:pt idx="282">
                  <c:v>0.71800000000001019</c:v>
                </c:pt>
                <c:pt idx="283">
                  <c:v>0.7170000000000103</c:v>
                </c:pt>
                <c:pt idx="284">
                  <c:v>0.71600000000001018</c:v>
                </c:pt>
                <c:pt idx="285">
                  <c:v>0.71500000000001018</c:v>
                </c:pt>
                <c:pt idx="286">
                  <c:v>0.71400000000001029</c:v>
                </c:pt>
                <c:pt idx="287">
                  <c:v>0.7130000000000104</c:v>
                </c:pt>
                <c:pt idx="288">
                  <c:v>0.7120000000000104</c:v>
                </c:pt>
                <c:pt idx="289">
                  <c:v>0.71100000000001029</c:v>
                </c:pt>
                <c:pt idx="290">
                  <c:v>0.7100000000000104</c:v>
                </c:pt>
                <c:pt idx="291">
                  <c:v>0.70900000000001051</c:v>
                </c:pt>
                <c:pt idx="292">
                  <c:v>0.70800000000001051</c:v>
                </c:pt>
                <c:pt idx="293">
                  <c:v>0.70700000000001051</c:v>
                </c:pt>
                <c:pt idx="294">
                  <c:v>0.70600000000001062</c:v>
                </c:pt>
                <c:pt idx="295">
                  <c:v>0.70500000000001073</c:v>
                </c:pt>
                <c:pt idx="296">
                  <c:v>0.70400000000001062</c:v>
                </c:pt>
                <c:pt idx="297">
                  <c:v>0.70300000000001062</c:v>
                </c:pt>
                <c:pt idx="298">
                  <c:v>0.70200000000001073</c:v>
                </c:pt>
                <c:pt idx="299">
                  <c:v>0.70100000000001084</c:v>
                </c:pt>
                <c:pt idx="300">
                  <c:v>0.70000000000001084</c:v>
                </c:pt>
                <c:pt idx="301">
                  <c:v>0.69900000000001072</c:v>
                </c:pt>
                <c:pt idx="302">
                  <c:v>0.69800000000001083</c:v>
                </c:pt>
                <c:pt idx="303">
                  <c:v>0.69700000000001094</c:v>
                </c:pt>
                <c:pt idx="304">
                  <c:v>0.69600000000001094</c:v>
                </c:pt>
                <c:pt idx="305">
                  <c:v>0.69500000000001094</c:v>
                </c:pt>
                <c:pt idx="306">
                  <c:v>0.69400000000001105</c:v>
                </c:pt>
                <c:pt idx="307">
                  <c:v>0.69300000000001116</c:v>
                </c:pt>
                <c:pt idx="308">
                  <c:v>0.69200000000001105</c:v>
                </c:pt>
                <c:pt idx="309">
                  <c:v>0.69100000000001105</c:v>
                </c:pt>
                <c:pt idx="310">
                  <c:v>0.69000000000001116</c:v>
                </c:pt>
                <c:pt idx="311">
                  <c:v>0.68900000000001127</c:v>
                </c:pt>
                <c:pt idx="312">
                  <c:v>0.68800000000001127</c:v>
                </c:pt>
                <c:pt idx="313">
                  <c:v>0.68700000000001116</c:v>
                </c:pt>
                <c:pt idx="314">
                  <c:v>0.68600000000001127</c:v>
                </c:pt>
                <c:pt idx="315">
                  <c:v>0.68500000000001138</c:v>
                </c:pt>
                <c:pt idx="316">
                  <c:v>0.68400000000001138</c:v>
                </c:pt>
                <c:pt idx="317">
                  <c:v>0.68300000000001138</c:v>
                </c:pt>
                <c:pt idx="318">
                  <c:v>0.68200000000001149</c:v>
                </c:pt>
                <c:pt idx="319">
                  <c:v>0.6810000000000116</c:v>
                </c:pt>
                <c:pt idx="320">
                  <c:v>0.68000000000001148</c:v>
                </c:pt>
                <c:pt idx="321">
                  <c:v>0.67900000000001148</c:v>
                </c:pt>
                <c:pt idx="322">
                  <c:v>0.67800000000001159</c:v>
                </c:pt>
                <c:pt idx="323">
                  <c:v>0.6770000000000117</c:v>
                </c:pt>
                <c:pt idx="324">
                  <c:v>0.6760000000000117</c:v>
                </c:pt>
                <c:pt idx="325">
                  <c:v>0.67500000000001159</c:v>
                </c:pt>
                <c:pt idx="326">
                  <c:v>0.6740000000000117</c:v>
                </c:pt>
                <c:pt idx="327">
                  <c:v>0.67300000000001181</c:v>
                </c:pt>
                <c:pt idx="328">
                  <c:v>0.67200000000001181</c:v>
                </c:pt>
                <c:pt idx="329">
                  <c:v>0.67100000000001181</c:v>
                </c:pt>
                <c:pt idx="330">
                  <c:v>0.67000000000001192</c:v>
                </c:pt>
                <c:pt idx="331">
                  <c:v>0.66900000000001203</c:v>
                </c:pt>
                <c:pt idx="332">
                  <c:v>0.66800000000001192</c:v>
                </c:pt>
                <c:pt idx="333">
                  <c:v>0.66700000000001192</c:v>
                </c:pt>
                <c:pt idx="334">
                  <c:v>0.66600000000001203</c:v>
                </c:pt>
                <c:pt idx="335">
                  <c:v>0.66500000000001203</c:v>
                </c:pt>
                <c:pt idx="336">
                  <c:v>0.66400000000001191</c:v>
                </c:pt>
                <c:pt idx="337">
                  <c:v>0.66300000000001191</c:v>
                </c:pt>
                <c:pt idx="338">
                  <c:v>0.66200000000001191</c:v>
                </c:pt>
                <c:pt idx="339">
                  <c:v>0.6610000000000118</c:v>
                </c:pt>
                <c:pt idx="340">
                  <c:v>0.6600000000000118</c:v>
                </c:pt>
                <c:pt idx="341">
                  <c:v>0.6590000000000118</c:v>
                </c:pt>
                <c:pt idx="342">
                  <c:v>0.65800000000001169</c:v>
                </c:pt>
                <c:pt idx="343">
                  <c:v>0.65700000000001169</c:v>
                </c:pt>
                <c:pt idx="344">
                  <c:v>0.65600000000001168</c:v>
                </c:pt>
                <c:pt idx="345">
                  <c:v>0.65500000000001157</c:v>
                </c:pt>
                <c:pt idx="346">
                  <c:v>0.65400000000001157</c:v>
                </c:pt>
                <c:pt idx="347">
                  <c:v>0.65300000000001157</c:v>
                </c:pt>
                <c:pt idx="348">
                  <c:v>0.65200000000001146</c:v>
                </c:pt>
                <c:pt idx="349">
                  <c:v>0.65100000000001146</c:v>
                </c:pt>
                <c:pt idx="350">
                  <c:v>0.65000000000001146</c:v>
                </c:pt>
                <c:pt idx="351">
                  <c:v>0.64900000000001135</c:v>
                </c:pt>
                <c:pt idx="352">
                  <c:v>0.64800000000001134</c:v>
                </c:pt>
                <c:pt idx="353">
                  <c:v>0.64700000000001134</c:v>
                </c:pt>
                <c:pt idx="354">
                  <c:v>0.64600000000001123</c:v>
                </c:pt>
                <c:pt idx="355">
                  <c:v>0.64500000000001123</c:v>
                </c:pt>
                <c:pt idx="356">
                  <c:v>0.64400000000001123</c:v>
                </c:pt>
                <c:pt idx="357">
                  <c:v>0.64300000000001112</c:v>
                </c:pt>
                <c:pt idx="358">
                  <c:v>0.64200000000001112</c:v>
                </c:pt>
                <c:pt idx="359">
                  <c:v>0.64100000000001112</c:v>
                </c:pt>
                <c:pt idx="360">
                  <c:v>0.640000000000011</c:v>
                </c:pt>
                <c:pt idx="361">
                  <c:v>0.639000000000011</c:v>
                </c:pt>
                <c:pt idx="362">
                  <c:v>0.638000000000011</c:v>
                </c:pt>
                <c:pt idx="363">
                  <c:v>0.63700000000001089</c:v>
                </c:pt>
                <c:pt idx="364">
                  <c:v>0.63600000000001089</c:v>
                </c:pt>
                <c:pt idx="365">
                  <c:v>0.63500000000001089</c:v>
                </c:pt>
                <c:pt idx="366">
                  <c:v>0.63400000000001078</c:v>
                </c:pt>
                <c:pt idx="367">
                  <c:v>0.63300000000001078</c:v>
                </c:pt>
                <c:pt idx="368">
                  <c:v>0.63200000000001078</c:v>
                </c:pt>
                <c:pt idx="369">
                  <c:v>0.63100000000001066</c:v>
                </c:pt>
                <c:pt idx="370">
                  <c:v>0.63000000000001066</c:v>
                </c:pt>
                <c:pt idx="371">
                  <c:v>0.62900000000001066</c:v>
                </c:pt>
                <c:pt idx="372">
                  <c:v>0.62800000000001055</c:v>
                </c:pt>
                <c:pt idx="373">
                  <c:v>0.62700000000001055</c:v>
                </c:pt>
                <c:pt idx="374">
                  <c:v>0.62600000000001055</c:v>
                </c:pt>
                <c:pt idx="375">
                  <c:v>0.62500000000001044</c:v>
                </c:pt>
                <c:pt idx="376">
                  <c:v>0.62400000000001044</c:v>
                </c:pt>
                <c:pt idx="377">
                  <c:v>0.62300000000001043</c:v>
                </c:pt>
                <c:pt idx="378">
                  <c:v>0.62200000000001032</c:v>
                </c:pt>
                <c:pt idx="379">
                  <c:v>0.62100000000001032</c:v>
                </c:pt>
                <c:pt idx="380">
                  <c:v>0.62000000000001032</c:v>
                </c:pt>
                <c:pt idx="381">
                  <c:v>0.61900000000001021</c:v>
                </c:pt>
                <c:pt idx="382">
                  <c:v>0.61800000000001021</c:v>
                </c:pt>
                <c:pt idx="383">
                  <c:v>0.61700000000001021</c:v>
                </c:pt>
                <c:pt idx="384">
                  <c:v>0.6160000000000101</c:v>
                </c:pt>
                <c:pt idx="385">
                  <c:v>0.61500000000001009</c:v>
                </c:pt>
                <c:pt idx="386">
                  <c:v>0.61400000000001009</c:v>
                </c:pt>
                <c:pt idx="387">
                  <c:v>0.61300000000000998</c:v>
                </c:pt>
                <c:pt idx="388">
                  <c:v>0.61200000000000998</c:v>
                </c:pt>
                <c:pt idx="389">
                  <c:v>0.61100000000000998</c:v>
                </c:pt>
                <c:pt idx="390">
                  <c:v>0.61000000000000987</c:v>
                </c:pt>
                <c:pt idx="391">
                  <c:v>0.60900000000000987</c:v>
                </c:pt>
                <c:pt idx="392">
                  <c:v>0.60800000000000987</c:v>
                </c:pt>
                <c:pt idx="393">
                  <c:v>0.60700000000000975</c:v>
                </c:pt>
                <c:pt idx="394">
                  <c:v>0.60600000000000975</c:v>
                </c:pt>
                <c:pt idx="395">
                  <c:v>0.60500000000000975</c:v>
                </c:pt>
                <c:pt idx="396">
                  <c:v>0.60400000000000964</c:v>
                </c:pt>
                <c:pt idx="397">
                  <c:v>0.60300000000000964</c:v>
                </c:pt>
                <c:pt idx="398">
                  <c:v>0.60200000000000964</c:v>
                </c:pt>
                <c:pt idx="399">
                  <c:v>0.60100000000000953</c:v>
                </c:pt>
                <c:pt idx="400">
                  <c:v>0.60000000000000953</c:v>
                </c:pt>
                <c:pt idx="401">
                  <c:v>0.59900000000000952</c:v>
                </c:pt>
                <c:pt idx="402">
                  <c:v>0.59800000000000941</c:v>
                </c:pt>
                <c:pt idx="403">
                  <c:v>0.59700000000000941</c:v>
                </c:pt>
                <c:pt idx="404">
                  <c:v>0.59600000000000941</c:v>
                </c:pt>
                <c:pt idx="405">
                  <c:v>0.5950000000000093</c:v>
                </c:pt>
                <c:pt idx="406">
                  <c:v>0.5940000000000093</c:v>
                </c:pt>
                <c:pt idx="407">
                  <c:v>0.5930000000000093</c:v>
                </c:pt>
                <c:pt idx="408">
                  <c:v>0.59200000000000919</c:v>
                </c:pt>
                <c:pt idx="409">
                  <c:v>0.59100000000000918</c:v>
                </c:pt>
                <c:pt idx="410">
                  <c:v>0.59000000000000918</c:v>
                </c:pt>
                <c:pt idx="411">
                  <c:v>0.58900000000000907</c:v>
                </c:pt>
                <c:pt idx="412">
                  <c:v>0.58800000000000907</c:v>
                </c:pt>
                <c:pt idx="413">
                  <c:v>0.58700000000000907</c:v>
                </c:pt>
                <c:pt idx="414">
                  <c:v>0.58600000000000896</c:v>
                </c:pt>
                <c:pt idx="415">
                  <c:v>0.58500000000000896</c:v>
                </c:pt>
                <c:pt idx="416">
                  <c:v>0.58400000000000896</c:v>
                </c:pt>
                <c:pt idx="417">
                  <c:v>0.58300000000000884</c:v>
                </c:pt>
                <c:pt idx="418">
                  <c:v>0.58200000000000884</c:v>
                </c:pt>
                <c:pt idx="419">
                  <c:v>0.58100000000000884</c:v>
                </c:pt>
                <c:pt idx="420">
                  <c:v>0.58000000000000873</c:v>
                </c:pt>
                <c:pt idx="421">
                  <c:v>0.57900000000000873</c:v>
                </c:pt>
                <c:pt idx="422">
                  <c:v>0.57800000000000873</c:v>
                </c:pt>
                <c:pt idx="423">
                  <c:v>0.57700000000000862</c:v>
                </c:pt>
                <c:pt idx="424">
                  <c:v>0.57600000000000862</c:v>
                </c:pt>
                <c:pt idx="425">
                  <c:v>0.57500000000000862</c:v>
                </c:pt>
                <c:pt idx="426">
                  <c:v>0.5740000000000085</c:v>
                </c:pt>
                <c:pt idx="427">
                  <c:v>0.5730000000000085</c:v>
                </c:pt>
                <c:pt idx="428">
                  <c:v>0.5720000000000085</c:v>
                </c:pt>
                <c:pt idx="429">
                  <c:v>0.57100000000000839</c:v>
                </c:pt>
                <c:pt idx="430">
                  <c:v>0.57000000000000839</c:v>
                </c:pt>
                <c:pt idx="431">
                  <c:v>0.56900000000000839</c:v>
                </c:pt>
                <c:pt idx="432">
                  <c:v>0.56800000000000828</c:v>
                </c:pt>
                <c:pt idx="433">
                  <c:v>0.56700000000000828</c:v>
                </c:pt>
                <c:pt idx="434">
                  <c:v>0.56600000000000827</c:v>
                </c:pt>
                <c:pt idx="435">
                  <c:v>0.56500000000000816</c:v>
                </c:pt>
                <c:pt idx="436">
                  <c:v>0.56400000000000816</c:v>
                </c:pt>
                <c:pt idx="437">
                  <c:v>0.56300000000000816</c:v>
                </c:pt>
                <c:pt idx="438">
                  <c:v>0.56200000000000805</c:v>
                </c:pt>
                <c:pt idx="439">
                  <c:v>0.56100000000000805</c:v>
                </c:pt>
                <c:pt idx="440">
                  <c:v>0.56000000000000805</c:v>
                </c:pt>
                <c:pt idx="441">
                  <c:v>0.55900000000000793</c:v>
                </c:pt>
                <c:pt idx="442">
                  <c:v>0.55800000000000793</c:v>
                </c:pt>
                <c:pt idx="443">
                  <c:v>0.55700000000000793</c:v>
                </c:pt>
                <c:pt idx="444">
                  <c:v>0.55600000000000782</c:v>
                </c:pt>
                <c:pt idx="445">
                  <c:v>0.55500000000000782</c:v>
                </c:pt>
                <c:pt idx="446">
                  <c:v>0.55400000000000782</c:v>
                </c:pt>
                <c:pt idx="447">
                  <c:v>0.55300000000000771</c:v>
                </c:pt>
                <c:pt idx="448">
                  <c:v>0.55200000000000771</c:v>
                </c:pt>
                <c:pt idx="449">
                  <c:v>0.55100000000000771</c:v>
                </c:pt>
                <c:pt idx="450">
                  <c:v>0.55000000000000759</c:v>
                </c:pt>
                <c:pt idx="451">
                  <c:v>0.54900000000000759</c:v>
                </c:pt>
                <c:pt idx="452">
                  <c:v>0.54800000000000759</c:v>
                </c:pt>
                <c:pt idx="453">
                  <c:v>0.54700000000000748</c:v>
                </c:pt>
                <c:pt idx="454">
                  <c:v>0.54600000000000748</c:v>
                </c:pt>
                <c:pt idx="455">
                  <c:v>0.54500000000000748</c:v>
                </c:pt>
                <c:pt idx="456">
                  <c:v>0.54400000000000737</c:v>
                </c:pt>
                <c:pt idx="457">
                  <c:v>0.54300000000000737</c:v>
                </c:pt>
                <c:pt idx="458">
                  <c:v>0.54200000000000736</c:v>
                </c:pt>
                <c:pt idx="459">
                  <c:v>0.54100000000000725</c:v>
                </c:pt>
                <c:pt idx="460">
                  <c:v>0.54000000000000725</c:v>
                </c:pt>
                <c:pt idx="461">
                  <c:v>0.53900000000000725</c:v>
                </c:pt>
                <c:pt idx="462">
                  <c:v>0.53800000000000714</c:v>
                </c:pt>
                <c:pt idx="463">
                  <c:v>0.53700000000000714</c:v>
                </c:pt>
                <c:pt idx="464">
                  <c:v>0.53600000000000714</c:v>
                </c:pt>
                <c:pt idx="465">
                  <c:v>0.53500000000000703</c:v>
                </c:pt>
                <c:pt idx="466">
                  <c:v>0.53400000000000702</c:v>
                </c:pt>
                <c:pt idx="467">
                  <c:v>0.53300000000000702</c:v>
                </c:pt>
                <c:pt idx="468">
                  <c:v>0.53200000000000691</c:v>
                </c:pt>
                <c:pt idx="469">
                  <c:v>0.53100000000000691</c:v>
                </c:pt>
                <c:pt idx="470">
                  <c:v>0.53000000000000691</c:v>
                </c:pt>
                <c:pt idx="471">
                  <c:v>0.5290000000000068</c:v>
                </c:pt>
                <c:pt idx="472">
                  <c:v>0.5280000000000068</c:v>
                </c:pt>
                <c:pt idx="473">
                  <c:v>0.5270000000000068</c:v>
                </c:pt>
                <c:pt idx="474">
                  <c:v>0.52600000000000668</c:v>
                </c:pt>
                <c:pt idx="475">
                  <c:v>0.52500000000000668</c:v>
                </c:pt>
                <c:pt idx="476">
                  <c:v>0.52400000000000668</c:v>
                </c:pt>
                <c:pt idx="477">
                  <c:v>0.52300000000000657</c:v>
                </c:pt>
                <c:pt idx="478">
                  <c:v>0.52200000000000657</c:v>
                </c:pt>
                <c:pt idx="479">
                  <c:v>0.52100000000000657</c:v>
                </c:pt>
                <c:pt idx="480">
                  <c:v>0.52000000000000646</c:v>
                </c:pt>
                <c:pt idx="481">
                  <c:v>0.51900000000000646</c:v>
                </c:pt>
                <c:pt idx="482">
                  <c:v>0.51800000000000646</c:v>
                </c:pt>
                <c:pt idx="483">
                  <c:v>0.51700000000000634</c:v>
                </c:pt>
                <c:pt idx="484">
                  <c:v>0.51600000000000634</c:v>
                </c:pt>
                <c:pt idx="485">
                  <c:v>0.51500000000000634</c:v>
                </c:pt>
                <c:pt idx="486">
                  <c:v>0.51400000000000623</c:v>
                </c:pt>
                <c:pt idx="487">
                  <c:v>0.51300000000000623</c:v>
                </c:pt>
                <c:pt idx="488">
                  <c:v>0.51200000000000623</c:v>
                </c:pt>
                <c:pt idx="489">
                  <c:v>0.51100000000000612</c:v>
                </c:pt>
                <c:pt idx="490">
                  <c:v>0.51000000000000612</c:v>
                </c:pt>
                <c:pt idx="491">
                  <c:v>0.50900000000000611</c:v>
                </c:pt>
                <c:pt idx="492">
                  <c:v>0.508000000000006</c:v>
                </c:pt>
                <c:pt idx="493">
                  <c:v>0.507000000000006</c:v>
                </c:pt>
                <c:pt idx="494">
                  <c:v>0.506000000000006</c:v>
                </c:pt>
                <c:pt idx="495">
                  <c:v>0.50500000000000589</c:v>
                </c:pt>
                <c:pt idx="496">
                  <c:v>0.50400000000000589</c:v>
                </c:pt>
                <c:pt idx="497">
                  <c:v>0.50300000000000589</c:v>
                </c:pt>
                <c:pt idx="498">
                  <c:v>0.50200000000000577</c:v>
                </c:pt>
                <c:pt idx="499">
                  <c:v>0.50100000000000577</c:v>
                </c:pt>
                <c:pt idx="500">
                  <c:v>0.50000000000000577</c:v>
                </c:pt>
                <c:pt idx="501">
                  <c:v>0.49900000000000572</c:v>
                </c:pt>
                <c:pt idx="502">
                  <c:v>0.49800000000000566</c:v>
                </c:pt>
                <c:pt idx="503">
                  <c:v>0.49700000000000566</c:v>
                </c:pt>
                <c:pt idx="504">
                  <c:v>0.4960000000000056</c:v>
                </c:pt>
                <c:pt idx="505">
                  <c:v>0.49500000000000555</c:v>
                </c:pt>
                <c:pt idx="506">
                  <c:v>0.49400000000000555</c:v>
                </c:pt>
                <c:pt idx="507">
                  <c:v>0.49300000000000549</c:v>
                </c:pt>
                <c:pt idx="508">
                  <c:v>0.49200000000000543</c:v>
                </c:pt>
                <c:pt idx="509">
                  <c:v>0.49100000000000543</c:v>
                </c:pt>
                <c:pt idx="510">
                  <c:v>0.49000000000000538</c:v>
                </c:pt>
                <c:pt idx="511">
                  <c:v>0.48900000000000532</c:v>
                </c:pt>
                <c:pt idx="512">
                  <c:v>0.48800000000000532</c:v>
                </c:pt>
                <c:pt idx="513">
                  <c:v>0.48700000000000526</c:v>
                </c:pt>
                <c:pt idx="514">
                  <c:v>0.48600000000000521</c:v>
                </c:pt>
                <c:pt idx="515">
                  <c:v>0.4850000000000052</c:v>
                </c:pt>
                <c:pt idx="516">
                  <c:v>0.48400000000000515</c:v>
                </c:pt>
                <c:pt idx="517">
                  <c:v>0.48300000000000509</c:v>
                </c:pt>
                <c:pt idx="518">
                  <c:v>0.48200000000000509</c:v>
                </c:pt>
                <c:pt idx="519">
                  <c:v>0.48100000000000503</c:v>
                </c:pt>
                <c:pt idx="520">
                  <c:v>0.48000000000000498</c:v>
                </c:pt>
                <c:pt idx="521">
                  <c:v>0.47900000000000498</c:v>
                </c:pt>
                <c:pt idx="522">
                  <c:v>0.47800000000000492</c:v>
                </c:pt>
                <c:pt idx="523">
                  <c:v>0.47700000000000486</c:v>
                </c:pt>
                <c:pt idx="524">
                  <c:v>0.47600000000000486</c:v>
                </c:pt>
                <c:pt idx="525">
                  <c:v>0.47500000000000481</c:v>
                </c:pt>
                <c:pt idx="526">
                  <c:v>0.47400000000000475</c:v>
                </c:pt>
                <c:pt idx="527">
                  <c:v>0.47300000000000475</c:v>
                </c:pt>
                <c:pt idx="528">
                  <c:v>0.47200000000000469</c:v>
                </c:pt>
                <c:pt idx="529">
                  <c:v>0.47100000000000464</c:v>
                </c:pt>
                <c:pt idx="530">
                  <c:v>0.47000000000000464</c:v>
                </c:pt>
                <c:pt idx="531">
                  <c:v>0.46900000000000458</c:v>
                </c:pt>
                <c:pt idx="532">
                  <c:v>0.46800000000000452</c:v>
                </c:pt>
                <c:pt idx="533">
                  <c:v>0.46700000000000452</c:v>
                </c:pt>
                <c:pt idx="534">
                  <c:v>0.46600000000000447</c:v>
                </c:pt>
                <c:pt idx="535">
                  <c:v>0.46500000000000441</c:v>
                </c:pt>
                <c:pt idx="536">
                  <c:v>0.46400000000000441</c:v>
                </c:pt>
                <c:pt idx="537">
                  <c:v>0.46300000000000435</c:v>
                </c:pt>
                <c:pt idx="538">
                  <c:v>0.4620000000000043</c:v>
                </c:pt>
                <c:pt idx="539">
                  <c:v>0.4610000000000043</c:v>
                </c:pt>
                <c:pt idx="540">
                  <c:v>0.46000000000000424</c:v>
                </c:pt>
                <c:pt idx="541">
                  <c:v>0.45900000000000418</c:v>
                </c:pt>
                <c:pt idx="542">
                  <c:v>0.45800000000000418</c:v>
                </c:pt>
                <c:pt idx="543">
                  <c:v>0.45700000000000413</c:v>
                </c:pt>
                <c:pt idx="544">
                  <c:v>0.45600000000000407</c:v>
                </c:pt>
                <c:pt idx="545">
                  <c:v>0.45500000000000407</c:v>
                </c:pt>
                <c:pt idx="546">
                  <c:v>0.45400000000000401</c:v>
                </c:pt>
                <c:pt idx="547">
                  <c:v>0.45300000000000396</c:v>
                </c:pt>
                <c:pt idx="548">
                  <c:v>0.45200000000000395</c:v>
                </c:pt>
                <c:pt idx="549">
                  <c:v>0.4510000000000039</c:v>
                </c:pt>
                <c:pt idx="550">
                  <c:v>0.45000000000000384</c:v>
                </c:pt>
                <c:pt idx="551">
                  <c:v>0.44900000000000384</c:v>
                </c:pt>
                <c:pt idx="552">
                  <c:v>0.44800000000000378</c:v>
                </c:pt>
                <c:pt idx="553">
                  <c:v>0.44700000000000373</c:v>
                </c:pt>
                <c:pt idx="554">
                  <c:v>0.44600000000000373</c:v>
                </c:pt>
                <c:pt idx="555">
                  <c:v>0.44500000000000367</c:v>
                </c:pt>
                <c:pt idx="556">
                  <c:v>0.44400000000000361</c:v>
                </c:pt>
                <c:pt idx="557">
                  <c:v>0.44300000000000361</c:v>
                </c:pt>
                <c:pt idx="558">
                  <c:v>0.44200000000000356</c:v>
                </c:pt>
                <c:pt idx="559">
                  <c:v>0.4410000000000035</c:v>
                </c:pt>
                <c:pt idx="560">
                  <c:v>0.4400000000000035</c:v>
                </c:pt>
                <c:pt idx="561">
                  <c:v>0.43900000000000344</c:v>
                </c:pt>
                <c:pt idx="562">
                  <c:v>0.43800000000000339</c:v>
                </c:pt>
                <c:pt idx="563">
                  <c:v>0.43700000000000339</c:v>
                </c:pt>
                <c:pt idx="564">
                  <c:v>0.43600000000000333</c:v>
                </c:pt>
                <c:pt idx="565">
                  <c:v>0.43500000000000327</c:v>
                </c:pt>
                <c:pt idx="566">
                  <c:v>0.43400000000000327</c:v>
                </c:pt>
                <c:pt idx="567">
                  <c:v>0.43300000000000322</c:v>
                </c:pt>
                <c:pt idx="568">
                  <c:v>0.43200000000000316</c:v>
                </c:pt>
                <c:pt idx="569">
                  <c:v>0.43100000000000316</c:v>
                </c:pt>
                <c:pt idx="570">
                  <c:v>0.4300000000000031</c:v>
                </c:pt>
                <c:pt idx="571">
                  <c:v>0.42900000000000305</c:v>
                </c:pt>
                <c:pt idx="572">
                  <c:v>0.42800000000000304</c:v>
                </c:pt>
                <c:pt idx="573">
                  <c:v>0.42700000000000299</c:v>
                </c:pt>
                <c:pt idx="574">
                  <c:v>0.42600000000000293</c:v>
                </c:pt>
                <c:pt idx="575">
                  <c:v>0.42500000000000293</c:v>
                </c:pt>
                <c:pt idx="576">
                  <c:v>0.42400000000000287</c:v>
                </c:pt>
                <c:pt idx="577">
                  <c:v>0.42300000000000282</c:v>
                </c:pt>
                <c:pt idx="578">
                  <c:v>0.42200000000000282</c:v>
                </c:pt>
                <c:pt idx="579">
                  <c:v>0.42100000000000276</c:v>
                </c:pt>
                <c:pt idx="580">
                  <c:v>0.4200000000000027</c:v>
                </c:pt>
                <c:pt idx="581">
                  <c:v>0.4190000000000027</c:v>
                </c:pt>
                <c:pt idx="582">
                  <c:v>0.41800000000000265</c:v>
                </c:pt>
                <c:pt idx="583">
                  <c:v>0.41700000000000259</c:v>
                </c:pt>
                <c:pt idx="584">
                  <c:v>0.41600000000000259</c:v>
                </c:pt>
                <c:pt idx="585">
                  <c:v>0.41500000000000253</c:v>
                </c:pt>
                <c:pt idx="586">
                  <c:v>0.41400000000000248</c:v>
                </c:pt>
                <c:pt idx="587">
                  <c:v>0.41300000000000248</c:v>
                </c:pt>
                <c:pt idx="588">
                  <c:v>0.41200000000000242</c:v>
                </c:pt>
                <c:pt idx="589">
                  <c:v>0.41100000000000236</c:v>
                </c:pt>
                <c:pt idx="590">
                  <c:v>0.41000000000000236</c:v>
                </c:pt>
                <c:pt idx="591">
                  <c:v>0.40900000000000231</c:v>
                </c:pt>
                <c:pt idx="592">
                  <c:v>0.40800000000000225</c:v>
                </c:pt>
                <c:pt idx="593">
                  <c:v>0.40700000000000225</c:v>
                </c:pt>
                <c:pt idx="594">
                  <c:v>0.40600000000000219</c:v>
                </c:pt>
                <c:pt idx="595">
                  <c:v>0.40500000000000214</c:v>
                </c:pt>
                <c:pt idx="596">
                  <c:v>0.40400000000000214</c:v>
                </c:pt>
                <c:pt idx="597">
                  <c:v>0.40300000000000208</c:v>
                </c:pt>
                <c:pt idx="598">
                  <c:v>0.40200000000000202</c:v>
                </c:pt>
                <c:pt idx="599">
                  <c:v>0.40100000000000202</c:v>
                </c:pt>
                <c:pt idx="600">
                  <c:v>0.40000000000000197</c:v>
                </c:pt>
                <c:pt idx="601">
                  <c:v>0.39900000000000191</c:v>
                </c:pt>
                <c:pt idx="602">
                  <c:v>0.39800000000000191</c:v>
                </c:pt>
                <c:pt idx="603">
                  <c:v>0.39700000000000185</c:v>
                </c:pt>
                <c:pt idx="604">
                  <c:v>0.3960000000000018</c:v>
                </c:pt>
                <c:pt idx="605">
                  <c:v>0.39500000000000179</c:v>
                </c:pt>
                <c:pt idx="606">
                  <c:v>0.39400000000000174</c:v>
                </c:pt>
                <c:pt idx="607">
                  <c:v>0.39300000000000168</c:v>
                </c:pt>
                <c:pt idx="608">
                  <c:v>0.39200000000000168</c:v>
                </c:pt>
                <c:pt idx="609">
                  <c:v>0.39100000000000162</c:v>
                </c:pt>
                <c:pt idx="610">
                  <c:v>0.39000000000000157</c:v>
                </c:pt>
                <c:pt idx="611">
                  <c:v>0.38900000000000157</c:v>
                </c:pt>
                <c:pt idx="612">
                  <c:v>0.38800000000000151</c:v>
                </c:pt>
                <c:pt idx="613">
                  <c:v>0.38700000000000145</c:v>
                </c:pt>
                <c:pt idx="614">
                  <c:v>0.38600000000000145</c:v>
                </c:pt>
                <c:pt idx="615">
                  <c:v>0.3850000000000014</c:v>
                </c:pt>
                <c:pt idx="616">
                  <c:v>0.38400000000000134</c:v>
                </c:pt>
                <c:pt idx="617">
                  <c:v>0.38300000000000134</c:v>
                </c:pt>
                <c:pt idx="618">
                  <c:v>0.38200000000000128</c:v>
                </c:pt>
                <c:pt idx="619">
                  <c:v>0.38100000000000123</c:v>
                </c:pt>
                <c:pt idx="620">
                  <c:v>0.38000000000000123</c:v>
                </c:pt>
                <c:pt idx="621">
                  <c:v>0.37900000000000117</c:v>
                </c:pt>
                <c:pt idx="622">
                  <c:v>0.37800000000000111</c:v>
                </c:pt>
                <c:pt idx="623">
                  <c:v>0.37700000000000111</c:v>
                </c:pt>
                <c:pt idx="624">
                  <c:v>0.37600000000000106</c:v>
                </c:pt>
                <c:pt idx="625">
                  <c:v>0.375000000000001</c:v>
                </c:pt>
                <c:pt idx="626">
                  <c:v>0.374000000000001</c:v>
                </c:pt>
                <c:pt idx="627">
                  <c:v>0.37300000000000094</c:v>
                </c:pt>
                <c:pt idx="628">
                  <c:v>0.37200000000000089</c:v>
                </c:pt>
                <c:pt idx="629">
                  <c:v>0.37100000000000088</c:v>
                </c:pt>
                <c:pt idx="630">
                  <c:v>0.37000000000000083</c:v>
                </c:pt>
                <c:pt idx="631">
                  <c:v>0.36900000000000077</c:v>
                </c:pt>
                <c:pt idx="632">
                  <c:v>0.36800000000000077</c:v>
                </c:pt>
                <c:pt idx="633">
                  <c:v>0.36700000000000071</c:v>
                </c:pt>
                <c:pt idx="634">
                  <c:v>0.36600000000000066</c:v>
                </c:pt>
                <c:pt idx="635">
                  <c:v>0.36500000000000066</c:v>
                </c:pt>
                <c:pt idx="636">
                  <c:v>0.3640000000000006</c:v>
                </c:pt>
                <c:pt idx="637">
                  <c:v>0.36300000000000054</c:v>
                </c:pt>
                <c:pt idx="638">
                  <c:v>0.36200000000000054</c:v>
                </c:pt>
                <c:pt idx="639">
                  <c:v>0.36100000000000049</c:v>
                </c:pt>
                <c:pt idx="640">
                  <c:v>0.36000000000000043</c:v>
                </c:pt>
                <c:pt idx="641">
                  <c:v>0.35900000000000043</c:v>
                </c:pt>
                <c:pt idx="642">
                  <c:v>0.35800000000000037</c:v>
                </c:pt>
                <c:pt idx="643">
                  <c:v>0.35700000000000032</c:v>
                </c:pt>
                <c:pt idx="644">
                  <c:v>0.35600000000000032</c:v>
                </c:pt>
                <c:pt idx="645">
                  <c:v>0.35500000000000026</c:v>
                </c:pt>
                <c:pt idx="646">
                  <c:v>0.3540000000000002</c:v>
                </c:pt>
                <c:pt idx="647">
                  <c:v>0.3530000000000002</c:v>
                </c:pt>
                <c:pt idx="648">
                  <c:v>0.35200000000000015</c:v>
                </c:pt>
                <c:pt idx="649">
                  <c:v>0.35100000000000009</c:v>
                </c:pt>
                <c:pt idx="650">
                  <c:v>0.35000000000000009</c:v>
                </c:pt>
                <c:pt idx="651">
                  <c:v>0.34900000000000003</c:v>
                </c:pt>
                <c:pt idx="652">
                  <c:v>0.34799999999999998</c:v>
                </c:pt>
                <c:pt idx="653">
                  <c:v>0.34699999999999998</c:v>
                </c:pt>
                <c:pt idx="654">
                  <c:v>0.34599999999999992</c:v>
                </c:pt>
                <c:pt idx="655">
                  <c:v>0.34499999999999986</c:v>
                </c:pt>
                <c:pt idx="656">
                  <c:v>0.34399999999999986</c:v>
                </c:pt>
                <c:pt idx="657">
                  <c:v>0.34299999999999981</c:v>
                </c:pt>
                <c:pt idx="658">
                  <c:v>0.34199999999999975</c:v>
                </c:pt>
                <c:pt idx="659">
                  <c:v>0.34099999999999975</c:v>
                </c:pt>
                <c:pt idx="660">
                  <c:v>0.33999999999999969</c:v>
                </c:pt>
                <c:pt idx="661">
                  <c:v>0.33899999999999963</c:v>
                </c:pt>
                <c:pt idx="662">
                  <c:v>0.33799999999999963</c:v>
                </c:pt>
                <c:pt idx="663">
                  <c:v>0.33699999999999958</c:v>
                </c:pt>
                <c:pt idx="664">
                  <c:v>0.33599999999999952</c:v>
                </c:pt>
                <c:pt idx="665">
                  <c:v>0.33499999999999952</c:v>
                </c:pt>
                <c:pt idx="666">
                  <c:v>0.33399999999999946</c:v>
                </c:pt>
                <c:pt idx="667">
                  <c:v>0.33299999999999941</c:v>
                </c:pt>
                <c:pt idx="668">
                  <c:v>0.33199999999999941</c:v>
                </c:pt>
                <c:pt idx="669">
                  <c:v>0.33099999999999935</c:v>
                </c:pt>
                <c:pt idx="670">
                  <c:v>0.32999999999999929</c:v>
                </c:pt>
                <c:pt idx="671">
                  <c:v>0.32899999999999929</c:v>
                </c:pt>
                <c:pt idx="672">
                  <c:v>0.32799999999999924</c:v>
                </c:pt>
                <c:pt idx="673">
                  <c:v>0.32699999999999918</c:v>
                </c:pt>
                <c:pt idx="674">
                  <c:v>0.32599999999999918</c:v>
                </c:pt>
                <c:pt idx="675">
                  <c:v>0.32499999999999912</c:v>
                </c:pt>
                <c:pt idx="676">
                  <c:v>0.32399999999999907</c:v>
                </c:pt>
                <c:pt idx="677">
                  <c:v>0.32299999999999907</c:v>
                </c:pt>
                <c:pt idx="678">
                  <c:v>0.32199999999999901</c:v>
                </c:pt>
                <c:pt idx="679">
                  <c:v>0.32099999999999895</c:v>
                </c:pt>
                <c:pt idx="680">
                  <c:v>0.31999999999999895</c:v>
                </c:pt>
                <c:pt idx="681">
                  <c:v>0.3189999999999989</c:v>
                </c:pt>
                <c:pt idx="682">
                  <c:v>0.31799999999999884</c:v>
                </c:pt>
                <c:pt idx="683">
                  <c:v>0.31699999999999884</c:v>
                </c:pt>
                <c:pt idx="684">
                  <c:v>0.31599999999999878</c:v>
                </c:pt>
                <c:pt idx="685">
                  <c:v>0.31499999999999873</c:v>
                </c:pt>
                <c:pt idx="686">
                  <c:v>0.31399999999999872</c:v>
                </c:pt>
                <c:pt idx="687">
                  <c:v>0.31299999999999867</c:v>
                </c:pt>
                <c:pt idx="688">
                  <c:v>0.31199999999999861</c:v>
                </c:pt>
                <c:pt idx="689">
                  <c:v>0.31099999999999861</c:v>
                </c:pt>
                <c:pt idx="690">
                  <c:v>0.30999999999999855</c:v>
                </c:pt>
                <c:pt idx="691">
                  <c:v>0.3089999999999985</c:v>
                </c:pt>
                <c:pt idx="692">
                  <c:v>0.3079999999999985</c:v>
                </c:pt>
                <c:pt idx="693">
                  <c:v>0.30699999999999844</c:v>
                </c:pt>
                <c:pt idx="694">
                  <c:v>0.30599999999999838</c:v>
                </c:pt>
                <c:pt idx="695">
                  <c:v>0.30499999999999838</c:v>
                </c:pt>
                <c:pt idx="696">
                  <c:v>0.30399999999999833</c:v>
                </c:pt>
                <c:pt idx="697">
                  <c:v>0.30299999999999827</c:v>
                </c:pt>
                <c:pt idx="698">
                  <c:v>0.30199999999999827</c:v>
                </c:pt>
                <c:pt idx="699">
                  <c:v>0.30099999999999821</c:v>
                </c:pt>
                <c:pt idx="700">
                  <c:v>0.29999999999999816</c:v>
                </c:pt>
                <c:pt idx="701">
                  <c:v>0.29899999999999816</c:v>
                </c:pt>
                <c:pt idx="702">
                  <c:v>0.2979999999999981</c:v>
                </c:pt>
                <c:pt idx="703">
                  <c:v>0.29699999999999804</c:v>
                </c:pt>
                <c:pt idx="704">
                  <c:v>0.29599999999999804</c:v>
                </c:pt>
                <c:pt idx="705">
                  <c:v>0.29499999999999799</c:v>
                </c:pt>
                <c:pt idx="706">
                  <c:v>0.29399999999999793</c:v>
                </c:pt>
                <c:pt idx="707">
                  <c:v>0.29299999999999793</c:v>
                </c:pt>
                <c:pt idx="708">
                  <c:v>0.29199999999999787</c:v>
                </c:pt>
                <c:pt idx="709">
                  <c:v>0.29099999999999782</c:v>
                </c:pt>
                <c:pt idx="710">
                  <c:v>0.28999999999999782</c:v>
                </c:pt>
                <c:pt idx="711">
                  <c:v>0.28899999999999776</c:v>
                </c:pt>
                <c:pt idx="712">
                  <c:v>0.2879999999999977</c:v>
                </c:pt>
                <c:pt idx="713">
                  <c:v>0.2869999999999977</c:v>
                </c:pt>
                <c:pt idx="714">
                  <c:v>0.28599999999999764</c:v>
                </c:pt>
                <c:pt idx="715">
                  <c:v>0.28499999999999759</c:v>
                </c:pt>
                <c:pt idx="716">
                  <c:v>0.28399999999999759</c:v>
                </c:pt>
                <c:pt idx="717">
                  <c:v>0.28299999999999753</c:v>
                </c:pt>
                <c:pt idx="718">
                  <c:v>0.28199999999999747</c:v>
                </c:pt>
                <c:pt idx="719">
                  <c:v>0.28099999999999747</c:v>
                </c:pt>
                <c:pt idx="720">
                  <c:v>0.27999999999999742</c:v>
                </c:pt>
                <c:pt idx="721">
                  <c:v>0.27899999999999736</c:v>
                </c:pt>
                <c:pt idx="722">
                  <c:v>0.27799999999999736</c:v>
                </c:pt>
                <c:pt idx="723">
                  <c:v>0.2769999999999973</c:v>
                </c:pt>
                <c:pt idx="724">
                  <c:v>0.27599999999999725</c:v>
                </c:pt>
                <c:pt idx="725">
                  <c:v>0.27499999999999725</c:v>
                </c:pt>
                <c:pt idx="726">
                  <c:v>0.27399999999999719</c:v>
                </c:pt>
                <c:pt idx="727">
                  <c:v>0.27299999999999713</c:v>
                </c:pt>
                <c:pt idx="728">
                  <c:v>0.27199999999999713</c:v>
                </c:pt>
                <c:pt idx="729">
                  <c:v>0.27099999999999708</c:v>
                </c:pt>
                <c:pt idx="730">
                  <c:v>0.26999999999999702</c:v>
                </c:pt>
                <c:pt idx="731">
                  <c:v>0.26899999999999702</c:v>
                </c:pt>
                <c:pt idx="732">
                  <c:v>0.26799999999999696</c:v>
                </c:pt>
                <c:pt idx="733">
                  <c:v>0.26699999999999691</c:v>
                </c:pt>
                <c:pt idx="734">
                  <c:v>0.26599999999999691</c:v>
                </c:pt>
                <c:pt idx="735">
                  <c:v>0.26499999999999685</c:v>
                </c:pt>
                <c:pt idx="736">
                  <c:v>0.26399999999999679</c:v>
                </c:pt>
                <c:pt idx="737">
                  <c:v>0.26299999999999679</c:v>
                </c:pt>
                <c:pt idx="738">
                  <c:v>0.26199999999999674</c:v>
                </c:pt>
                <c:pt idx="739">
                  <c:v>0.26099999999999668</c:v>
                </c:pt>
                <c:pt idx="740">
                  <c:v>0.25999999999999668</c:v>
                </c:pt>
                <c:pt idx="741">
                  <c:v>0.25899999999999662</c:v>
                </c:pt>
                <c:pt idx="742">
                  <c:v>0.25799999999999657</c:v>
                </c:pt>
                <c:pt idx="743">
                  <c:v>0.25699999999999656</c:v>
                </c:pt>
                <c:pt idx="744">
                  <c:v>0.25599999999999651</c:v>
                </c:pt>
                <c:pt idx="745">
                  <c:v>0.25499999999999645</c:v>
                </c:pt>
                <c:pt idx="746">
                  <c:v>0.25399999999999645</c:v>
                </c:pt>
                <c:pt idx="747">
                  <c:v>0.25299999999999639</c:v>
                </c:pt>
                <c:pt idx="748">
                  <c:v>0.25199999999999634</c:v>
                </c:pt>
                <c:pt idx="749">
                  <c:v>0.25099999999999634</c:v>
                </c:pt>
                <c:pt idx="750">
                  <c:v>0.24999999999999628</c:v>
                </c:pt>
                <c:pt idx="751">
                  <c:v>0.24899999999999625</c:v>
                </c:pt>
                <c:pt idx="752">
                  <c:v>0.24799999999999622</c:v>
                </c:pt>
                <c:pt idx="753">
                  <c:v>0.24699999999999617</c:v>
                </c:pt>
                <c:pt idx="754">
                  <c:v>0.24599999999999614</c:v>
                </c:pt>
                <c:pt idx="755">
                  <c:v>0.24499999999999611</c:v>
                </c:pt>
                <c:pt idx="756">
                  <c:v>0.24399999999999605</c:v>
                </c:pt>
                <c:pt idx="757">
                  <c:v>0.24299999999999602</c:v>
                </c:pt>
                <c:pt idx="758">
                  <c:v>0.241999999999996</c:v>
                </c:pt>
                <c:pt idx="759">
                  <c:v>0.24099999999999594</c:v>
                </c:pt>
                <c:pt idx="760">
                  <c:v>0.23999999999999591</c:v>
                </c:pt>
                <c:pt idx="761">
                  <c:v>0.23899999999999588</c:v>
                </c:pt>
                <c:pt idx="762">
                  <c:v>0.23799999999999583</c:v>
                </c:pt>
                <c:pt idx="763">
                  <c:v>0.2369999999999958</c:v>
                </c:pt>
                <c:pt idx="764">
                  <c:v>0.23599999999999577</c:v>
                </c:pt>
                <c:pt idx="765">
                  <c:v>0.23499999999999571</c:v>
                </c:pt>
                <c:pt idx="766">
                  <c:v>0.23399999999999568</c:v>
                </c:pt>
                <c:pt idx="767">
                  <c:v>0.23299999999999566</c:v>
                </c:pt>
                <c:pt idx="768">
                  <c:v>0.2319999999999956</c:v>
                </c:pt>
                <c:pt idx="769">
                  <c:v>0.23099999999999557</c:v>
                </c:pt>
                <c:pt idx="770">
                  <c:v>0.22999999999999554</c:v>
                </c:pt>
                <c:pt idx="771">
                  <c:v>0.22899999999999548</c:v>
                </c:pt>
                <c:pt idx="772">
                  <c:v>0.22799999999999546</c:v>
                </c:pt>
                <c:pt idx="773">
                  <c:v>0.22699999999999543</c:v>
                </c:pt>
                <c:pt idx="774">
                  <c:v>0.22599999999999537</c:v>
                </c:pt>
                <c:pt idx="775">
                  <c:v>0.22499999999999534</c:v>
                </c:pt>
                <c:pt idx="776">
                  <c:v>0.22399999999999531</c:v>
                </c:pt>
                <c:pt idx="777">
                  <c:v>0.22299999999999526</c:v>
                </c:pt>
                <c:pt idx="778">
                  <c:v>0.22199999999999523</c:v>
                </c:pt>
                <c:pt idx="779">
                  <c:v>0.2209999999999952</c:v>
                </c:pt>
                <c:pt idx="780">
                  <c:v>0.21999999999999514</c:v>
                </c:pt>
                <c:pt idx="781">
                  <c:v>0.21899999999999512</c:v>
                </c:pt>
                <c:pt idx="782">
                  <c:v>0.21799999999999509</c:v>
                </c:pt>
                <c:pt idx="783">
                  <c:v>0.21699999999999503</c:v>
                </c:pt>
                <c:pt idx="784">
                  <c:v>0.215999999999995</c:v>
                </c:pt>
                <c:pt idx="785">
                  <c:v>0.21499999999999497</c:v>
                </c:pt>
                <c:pt idx="786">
                  <c:v>0.21399999999999492</c:v>
                </c:pt>
                <c:pt idx="787">
                  <c:v>0.21299999999999489</c:v>
                </c:pt>
                <c:pt idx="788">
                  <c:v>0.21199999999999486</c:v>
                </c:pt>
                <c:pt idx="789">
                  <c:v>0.2109999999999948</c:v>
                </c:pt>
                <c:pt idx="790">
                  <c:v>0.20999999999999477</c:v>
                </c:pt>
                <c:pt idx="791">
                  <c:v>0.20899999999999475</c:v>
                </c:pt>
                <c:pt idx="792">
                  <c:v>0.20799999999999469</c:v>
                </c:pt>
                <c:pt idx="793">
                  <c:v>0.20699999999999466</c:v>
                </c:pt>
                <c:pt idx="794">
                  <c:v>0.20599999999999463</c:v>
                </c:pt>
                <c:pt idx="795">
                  <c:v>0.20499999999999458</c:v>
                </c:pt>
                <c:pt idx="796">
                  <c:v>0.20399999999999455</c:v>
                </c:pt>
                <c:pt idx="797">
                  <c:v>0.20299999999999452</c:v>
                </c:pt>
                <c:pt idx="798">
                  <c:v>0.20199999999999446</c:v>
                </c:pt>
                <c:pt idx="799">
                  <c:v>0.20099999999999443</c:v>
                </c:pt>
                <c:pt idx="800">
                  <c:v>0.1999999999999944</c:v>
                </c:pt>
                <c:pt idx="801">
                  <c:v>0.19899999999999435</c:v>
                </c:pt>
                <c:pt idx="802">
                  <c:v>0.19799999999999432</c:v>
                </c:pt>
                <c:pt idx="803">
                  <c:v>0.19699999999999429</c:v>
                </c:pt>
                <c:pt idx="804">
                  <c:v>0.19599999999999423</c:v>
                </c:pt>
                <c:pt idx="805">
                  <c:v>0.19499999999999421</c:v>
                </c:pt>
                <c:pt idx="806">
                  <c:v>0.19399999999999418</c:v>
                </c:pt>
                <c:pt idx="807">
                  <c:v>0.19299999999999412</c:v>
                </c:pt>
                <c:pt idx="808">
                  <c:v>0.19199999999999409</c:v>
                </c:pt>
                <c:pt idx="809">
                  <c:v>0.19099999999999406</c:v>
                </c:pt>
                <c:pt idx="810">
                  <c:v>0.18999999999999401</c:v>
                </c:pt>
                <c:pt idx="811">
                  <c:v>0.18899999999999398</c:v>
                </c:pt>
                <c:pt idx="812">
                  <c:v>0.18799999999999395</c:v>
                </c:pt>
                <c:pt idx="813">
                  <c:v>0.18699999999999389</c:v>
                </c:pt>
                <c:pt idx="814">
                  <c:v>0.18599999999999386</c:v>
                </c:pt>
                <c:pt idx="815">
                  <c:v>0.18499999999999384</c:v>
                </c:pt>
                <c:pt idx="816">
                  <c:v>0.18399999999999378</c:v>
                </c:pt>
                <c:pt idx="817">
                  <c:v>0.18299999999999375</c:v>
                </c:pt>
                <c:pt idx="818">
                  <c:v>0.18199999999999372</c:v>
                </c:pt>
                <c:pt idx="819">
                  <c:v>0.18099999999999367</c:v>
                </c:pt>
                <c:pt idx="820">
                  <c:v>0.17999999999999364</c:v>
                </c:pt>
                <c:pt idx="821">
                  <c:v>0.17899999999999361</c:v>
                </c:pt>
                <c:pt idx="822">
                  <c:v>0.17799999999999355</c:v>
                </c:pt>
                <c:pt idx="823">
                  <c:v>0.17699999999999352</c:v>
                </c:pt>
                <c:pt idx="824">
                  <c:v>0.17599999999999349</c:v>
                </c:pt>
                <c:pt idx="825">
                  <c:v>0.17499999999999344</c:v>
                </c:pt>
                <c:pt idx="826">
                  <c:v>0.17399999999999341</c:v>
                </c:pt>
                <c:pt idx="827">
                  <c:v>0.17299999999999338</c:v>
                </c:pt>
                <c:pt idx="828">
                  <c:v>0.17199999999999332</c:v>
                </c:pt>
                <c:pt idx="829">
                  <c:v>0.1709999999999933</c:v>
                </c:pt>
                <c:pt idx="830">
                  <c:v>0.16999999999999327</c:v>
                </c:pt>
                <c:pt idx="831">
                  <c:v>0.16899999999999321</c:v>
                </c:pt>
                <c:pt idx="832">
                  <c:v>0.16799999999999318</c:v>
                </c:pt>
                <c:pt idx="833">
                  <c:v>0.16699999999999315</c:v>
                </c:pt>
                <c:pt idx="834">
                  <c:v>0.1659999999999931</c:v>
                </c:pt>
                <c:pt idx="835">
                  <c:v>0.16499999999999307</c:v>
                </c:pt>
                <c:pt idx="836">
                  <c:v>0.16399999999999304</c:v>
                </c:pt>
                <c:pt idx="837">
                  <c:v>0.16299999999999298</c:v>
                </c:pt>
                <c:pt idx="838">
                  <c:v>0.16199999999999296</c:v>
                </c:pt>
                <c:pt idx="839">
                  <c:v>0.16099999999999293</c:v>
                </c:pt>
                <c:pt idx="840">
                  <c:v>0.15999999999999287</c:v>
                </c:pt>
                <c:pt idx="841">
                  <c:v>0.15899999999999284</c:v>
                </c:pt>
                <c:pt idx="842">
                  <c:v>0.15799999999999281</c:v>
                </c:pt>
                <c:pt idx="843">
                  <c:v>0.15699999999999276</c:v>
                </c:pt>
                <c:pt idx="844">
                  <c:v>0.15599999999999273</c:v>
                </c:pt>
                <c:pt idx="845">
                  <c:v>0.1549999999999927</c:v>
                </c:pt>
                <c:pt idx="846">
                  <c:v>0.15399999999999264</c:v>
                </c:pt>
                <c:pt idx="847">
                  <c:v>0.15299999999999261</c:v>
                </c:pt>
                <c:pt idx="848">
                  <c:v>0.15199999999999259</c:v>
                </c:pt>
                <c:pt idx="849">
                  <c:v>0.15099999999999253</c:v>
                </c:pt>
                <c:pt idx="850">
                  <c:v>0.1499999999999925</c:v>
                </c:pt>
                <c:pt idx="851">
                  <c:v>0.14899999999999247</c:v>
                </c:pt>
                <c:pt idx="852">
                  <c:v>0.14799999999999242</c:v>
                </c:pt>
                <c:pt idx="853">
                  <c:v>0.14699999999999239</c:v>
                </c:pt>
                <c:pt idx="854">
                  <c:v>0.14599999999999236</c:v>
                </c:pt>
                <c:pt idx="855">
                  <c:v>0.1449999999999923</c:v>
                </c:pt>
                <c:pt idx="856">
                  <c:v>0.14399999999999227</c:v>
                </c:pt>
                <c:pt idx="857">
                  <c:v>0.14299999999999224</c:v>
                </c:pt>
                <c:pt idx="858">
                  <c:v>0.14199999999999219</c:v>
                </c:pt>
                <c:pt idx="859">
                  <c:v>0.14099999999999216</c:v>
                </c:pt>
                <c:pt idx="860">
                  <c:v>0.13999999999999213</c:v>
                </c:pt>
                <c:pt idx="861">
                  <c:v>0.13899999999999207</c:v>
                </c:pt>
                <c:pt idx="862">
                  <c:v>0.13799999999999205</c:v>
                </c:pt>
                <c:pt idx="863">
                  <c:v>0.13699999999999202</c:v>
                </c:pt>
                <c:pt idx="864">
                  <c:v>0.13599999999999196</c:v>
                </c:pt>
                <c:pt idx="865">
                  <c:v>0.13499999999999193</c:v>
                </c:pt>
                <c:pt idx="866">
                  <c:v>0.1339999999999919</c:v>
                </c:pt>
                <c:pt idx="867">
                  <c:v>0.13299999999999185</c:v>
                </c:pt>
                <c:pt idx="868">
                  <c:v>0.13199999999999182</c:v>
                </c:pt>
                <c:pt idx="869">
                  <c:v>0.13099999999999179</c:v>
                </c:pt>
                <c:pt idx="870">
                  <c:v>0.12999999999999173</c:v>
                </c:pt>
                <c:pt idx="871">
                  <c:v>0.1289999999999917</c:v>
                </c:pt>
                <c:pt idx="872">
                  <c:v>0.12799999999999168</c:v>
                </c:pt>
                <c:pt idx="873">
                  <c:v>0.12699999999999162</c:v>
                </c:pt>
                <c:pt idx="874">
                  <c:v>0.12599999999999159</c:v>
                </c:pt>
                <c:pt idx="875">
                  <c:v>0.12499999999999156</c:v>
                </c:pt>
                <c:pt idx="876">
                  <c:v>0.12399999999999152</c:v>
                </c:pt>
                <c:pt idx="877">
                  <c:v>0.12299999999999148</c:v>
                </c:pt>
                <c:pt idx="878">
                  <c:v>0.12199999999999145</c:v>
                </c:pt>
                <c:pt idx="879">
                  <c:v>0.12099999999999141</c:v>
                </c:pt>
                <c:pt idx="880">
                  <c:v>0.11999999999999136</c:v>
                </c:pt>
                <c:pt idx="881">
                  <c:v>0.11899999999999133</c:v>
                </c:pt>
                <c:pt idx="882">
                  <c:v>0.11799999999999129</c:v>
                </c:pt>
                <c:pt idx="883">
                  <c:v>0.11699999999999125</c:v>
                </c:pt>
                <c:pt idx="884">
                  <c:v>0.11599999999999122</c:v>
                </c:pt>
                <c:pt idx="885">
                  <c:v>0.11499999999999118</c:v>
                </c:pt>
                <c:pt idx="886">
                  <c:v>0.11399999999999114</c:v>
                </c:pt>
                <c:pt idx="887">
                  <c:v>0.11299999999999111</c:v>
                </c:pt>
                <c:pt idx="888">
                  <c:v>0.11199999999999107</c:v>
                </c:pt>
                <c:pt idx="889">
                  <c:v>0.11099999999999102</c:v>
                </c:pt>
                <c:pt idx="890">
                  <c:v>0.10999999999999099</c:v>
                </c:pt>
                <c:pt idx="891">
                  <c:v>0.10899999999999095</c:v>
                </c:pt>
                <c:pt idx="892">
                  <c:v>0.10799999999999091</c:v>
                </c:pt>
                <c:pt idx="893">
                  <c:v>0.10699999999999088</c:v>
                </c:pt>
                <c:pt idx="894">
                  <c:v>0.10599999999999084</c:v>
                </c:pt>
                <c:pt idx="895">
                  <c:v>0.1049999999999908</c:v>
                </c:pt>
                <c:pt idx="896">
                  <c:v>0.10399999999999077</c:v>
                </c:pt>
                <c:pt idx="897">
                  <c:v>0.10299999999999072</c:v>
                </c:pt>
                <c:pt idx="898">
                  <c:v>0.10199999999999068</c:v>
                </c:pt>
                <c:pt idx="899">
                  <c:v>0.10099999999999065</c:v>
                </c:pt>
                <c:pt idx="900">
                  <c:v>9.999999999999061E-2</c:v>
                </c:pt>
                <c:pt idx="901">
                  <c:v>9.8999999999990568E-2</c:v>
                </c:pt>
                <c:pt idx="902">
                  <c:v>9.7999999999990539E-2</c:v>
                </c:pt>
                <c:pt idx="903">
                  <c:v>9.6999999999990497E-2</c:v>
                </c:pt>
                <c:pt idx="904">
                  <c:v>9.5999999999990454E-2</c:v>
                </c:pt>
                <c:pt idx="905">
                  <c:v>9.4999999999990425E-2</c:v>
                </c:pt>
                <c:pt idx="906">
                  <c:v>9.3999999999990383E-2</c:v>
                </c:pt>
                <c:pt idx="907">
                  <c:v>9.299999999999034E-2</c:v>
                </c:pt>
                <c:pt idx="908">
                  <c:v>9.1999999999990312E-2</c:v>
                </c:pt>
                <c:pt idx="909">
                  <c:v>9.0999999999990269E-2</c:v>
                </c:pt>
                <c:pt idx="910">
                  <c:v>8.9999999999990227E-2</c:v>
                </c:pt>
                <c:pt idx="911">
                  <c:v>8.8999999999990198E-2</c:v>
                </c:pt>
                <c:pt idx="912">
                  <c:v>8.7999999999990156E-2</c:v>
                </c:pt>
                <c:pt idx="913">
                  <c:v>8.6999999999990113E-2</c:v>
                </c:pt>
                <c:pt idx="914">
                  <c:v>8.5999999999990084E-2</c:v>
                </c:pt>
                <c:pt idx="915">
                  <c:v>8.4999999999990042E-2</c:v>
                </c:pt>
                <c:pt idx="916">
                  <c:v>8.3999999999989999E-2</c:v>
                </c:pt>
                <c:pt idx="917">
                  <c:v>8.2999999999989971E-2</c:v>
                </c:pt>
                <c:pt idx="918">
                  <c:v>8.1999999999989928E-2</c:v>
                </c:pt>
                <c:pt idx="919">
                  <c:v>8.0999999999989886E-2</c:v>
                </c:pt>
                <c:pt idx="920">
                  <c:v>7.9999999999989857E-2</c:v>
                </c:pt>
                <c:pt idx="921">
                  <c:v>7.8999999999989814E-2</c:v>
                </c:pt>
                <c:pt idx="922">
                  <c:v>7.7999999999989772E-2</c:v>
                </c:pt>
                <c:pt idx="923">
                  <c:v>7.6999999999989743E-2</c:v>
                </c:pt>
                <c:pt idx="924">
                  <c:v>7.5999999999989701E-2</c:v>
                </c:pt>
                <c:pt idx="925">
                  <c:v>7.4999999999989658E-2</c:v>
                </c:pt>
                <c:pt idx="926">
                  <c:v>7.399999999998963E-2</c:v>
                </c:pt>
                <c:pt idx="927">
                  <c:v>7.2999999999989587E-2</c:v>
                </c:pt>
                <c:pt idx="928">
                  <c:v>7.1999999999989545E-2</c:v>
                </c:pt>
                <c:pt idx="929">
                  <c:v>7.0999999999989516E-2</c:v>
                </c:pt>
                <c:pt idx="930">
                  <c:v>6.9999999999989473E-2</c:v>
                </c:pt>
                <c:pt idx="931">
                  <c:v>6.8999999999989431E-2</c:v>
                </c:pt>
                <c:pt idx="932">
                  <c:v>6.7999999999989402E-2</c:v>
                </c:pt>
                <c:pt idx="933">
                  <c:v>6.699999999998936E-2</c:v>
                </c:pt>
                <c:pt idx="934">
                  <c:v>6.5999999999989317E-2</c:v>
                </c:pt>
                <c:pt idx="935">
                  <c:v>6.4999999999989289E-2</c:v>
                </c:pt>
                <c:pt idx="936">
                  <c:v>6.3999999999989246E-2</c:v>
                </c:pt>
                <c:pt idx="937">
                  <c:v>6.2999999999989204E-2</c:v>
                </c:pt>
                <c:pt idx="938">
                  <c:v>6.1999999999989175E-2</c:v>
                </c:pt>
                <c:pt idx="939">
                  <c:v>6.0999999999989132E-2</c:v>
                </c:pt>
                <c:pt idx="940">
                  <c:v>5.9999999999989097E-2</c:v>
                </c:pt>
                <c:pt idx="941">
                  <c:v>5.8999999999989061E-2</c:v>
                </c:pt>
                <c:pt idx="942">
                  <c:v>5.7999999999989019E-2</c:v>
                </c:pt>
                <c:pt idx="943">
                  <c:v>5.6999999999988983E-2</c:v>
                </c:pt>
                <c:pt idx="944">
                  <c:v>5.5999999999988948E-2</c:v>
                </c:pt>
                <c:pt idx="945">
                  <c:v>5.4999999999988905E-2</c:v>
                </c:pt>
                <c:pt idx="946">
                  <c:v>5.3999999999988869E-2</c:v>
                </c:pt>
                <c:pt idx="947">
                  <c:v>5.2999999999988834E-2</c:v>
                </c:pt>
                <c:pt idx="948">
                  <c:v>5.1999999999988791E-2</c:v>
                </c:pt>
                <c:pt idx="949">
                  <c:v>5.0999999999988756E-2</c:v>
                </c:pt>
                <c:pt idx="950">
                  <c:v>4.999999999998872E-2</c:v>
                </c:pt>
                <c:pt idx="951">
                  <c:v>4.8999999999988678E-2</c:v>
                </c:pt>
                <c:pt idx="952">
                  <c:v>4.7999999999988642E-2</c:v>
                </c:pt>
                <c:pt idx="953">
                  <c:v>4.6999999999988606E-2</c:v>
                </c:pt>
                <c:pt idx="954">
                  <c:v>4.5999999999988564E-2</c:v>
                </c:pt>
                <c:pt idx="955">
                  <c:v>4.4999999999988528E-2</c:v>
                </c:pt>
                <c:pt idx="956">
                  <c:v>4.3999999999988493E-2</c:v>
                </c:pt>
                <c:pt idx="957">
                  <c:v>4.299999999998845E-2</c:v>
                </c:pt>
                <c:pt idx="958">
                  <c:v>4.1999999999988415E-2</c:v>
                </c:pt>
                <c:pt idx="959">
                  <c:v>4.0999999999988379E-2</c:v>
                </c:pt>
                <c:pt idx="960">
                  <c:v>3.9999999999988337E-2</c:v>
                </c:pt>
                <c:pt idx="961">
                  <c:v>3.8999999999988301E-2</c:v>
                </c:pt>
                <c:pt idx="962">
                  <c:v>3.7999999999988265E-2</c:v>
                </c:pt>
                <c:pt idx="963">
                  <c:v>3.6999999999988223E-2</c:v>
                </c:pt>
                <c:pt idx="964">
                  <c:v>3.5999999999988187E-2</c:v>
                </c:pt>
                <c:pt idx="965">
                  <c:v>3.4999999999988152E-2</c:v>
                </c:pt>
                <c:pt idx="966">
                  <c:v>3.3999999999988109E-2</c:v>
                </c:pt>
                <c:pt idx="967">
                  <c:v>3.2999999999988074E-2</c:v>
                </c:pt>
                <c:pt idx="968">
                  <c:v>3.1999999999988038E-2</c:v>
                </c:pt>
                <c:pt idx="969">
                  <c:v>3.0999999999987999E-2</c:v>
                </c:pt>
                <c:pt idx="970">
                  <c:v>2.999999999998796E-2</c:v>
                </c:pt>
                <c:pt idx="971">
                  <c:v>2.8999999999987924E-2</c:v>
                </c:pt>
                <c:pt idx="972">
                  <c:v>2.7999999999987885E-2</c:v>
                </c:pt>
                <c:pt idx="973">
                  <c:v>2.6999999999987846E-2</c:v>
                </c:pt>
                <c:pt idx="974">
                  <c:v>2.5999999999987811E-2</c:v>
                </c:pt>
                <c:pt idx="975">
                  <c:v>2.4999999999987772E-2</c:v>
                </c:pt>
                <c:pt idx="976">
                  <c:v>2.3999999999987733E-2</c:v>
                </c:pt>
                <c:pt idx="977">
                  <c:v>2.2999999999987697E-2</c:v>
                </c:pt>
                <c:pt idx="978">
                  <c:v>2.1999999999987658E-2</c:v>
                </c:pt>
                <c:pt idx="979">
                  <c:v>2.0999999999987619E-2</c:v>
                </c:pt>
                <c:pt idx="980">
                  <c:v>1.9999999999987583E-2</c:v>
                </c:pt>
                <c:pt idx="981">
                  <c:v>1.8999999999987544E-2</c:v>
                </c:pt>
                <c:pt idx="982">
                  <c:v>1.7999999999987505E-2</c:v>
                </c:pt>
                <c:pt idx="983">
                  <c:v>1.699999999998747E-2</c:v>
                </c:pt>
                <c:pt idx="984">
                  <c:v>1.5999999999987431E-2</c:v>
                </c:pt>
                <c:pt idx="985">
                  <c:v>1.4999999999987393E-2</c:v>
                </c:pt>
                <c:pt idx="986">
                  <c:v>1.3999999999987356E-2</c:v>
                </c:pt>
                <c:pt idx="987">
                  <c:v>1.2999999999987317E-2</c:v>
                </c:pt>
                <c:pt idx="988">
                  <c:v>1.199999999998728E-2</c:v>
                </c:pt>
                <c:pt idx="989">
                  <c:v>1.0999999999987242E-2</c:v>
                </c:pt>
                <c:pt idx="990">
                  <c:v>9.9999999999872032E-3</c:v>
                </c:pt>
                <c:pt idx="991">
                  <c:v>8.9999999999871658E-3</c:v>
                </c:pt>
                <c:pt idx="992">
                  <c:v>7.9999999999871285E-3</c:v>
                </c:pt>
                <c:pt idx="993">
                  <c:v>6.9999999999870903E-3</c:v>
                </c:pt>
                <c:pt idx="994">
                  <c:v>5.9999999999870521E-3</c:v>
                </c:pt>
                <c:pt idx="995">
                  <c:v>4.9999999999870148E-3</c:v>
                </c:pt>
                <c:pt idx="996">
                  <c:v>3.9999999999869766E-3</c:v>
                </c:pt>
                <c:pt idx="997">
                  <c:v>2.9999999999869389E-3</c:v>
                </c:pt>
                <c:pt idx="998">
                  <c:v>1.9999999999869011E-3</c:v>
                </c:pt>
                <c:pt idx="999">
                  <c:v>9.9999999998686318E-4</c:v>
                </c:pt>
                <c:pt idx="1000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249152"/>
        <c:axId val="137250688"/>
      </c:scatterChart>
      <c:valAx>
        <c:axId val="137249152"/>
        <c:scaling>
          <c:orientation val="minMax"/>
        </c:scaling>
        <c:delete val="0"/>
        <c:axPos val="b"/>
        <c:numFmt formatCode="0.00" sourceLinked="0"/>
        <c:majorTickMark val="out"/>
        <c:minorTickMark val="none"/>
        <c:tickLblPos val="nextTo"/>
        <c:crossAx val="137250688"/>
        <c:crosses val="autoZero"/>
        <c:crossBetween val="midCat"/>
      </c:valAx>
      <c:valAx>
        <c:axId val="137250688"/>
        <c:scaling>
          <c:orientation val="minMax"/>
        </c:scaling>
        <c:delete val="0"/>
        <c:axPos val="l"/>
        <c:majorGridlines/>
        <c:numFmt formatCode="0.00" sourceLinked="0"/>
        <c:majorTickMark val="out"/>
        <c:minorTickMark val="none"/>
        <c:tickLblPos val="nextTo"/>
        <c:crossAx val="13724915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F(x) &amp; S(x)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Beta!$D$6</c:f>
              <c:strCache>
                <c:ptCount val="1"/>
                <c:pt idx="0">
                  <c:v>F(x)</c:v>
                </c:pt>
              </c:strCache>
            </c:strRef>
          </c:tx>
          <c:xVal>
            <c:numRef>
              <c:f>Beta!$B$7:$B$1007</c:f>
              <c:numCache>
                <c:formatCode>0.00000</c:formatCode>
                <c:ptCount val="1001"/>
                <c:pt idx="0">
                  <c:v>1E-10</c:v>
                </c:pt>
                <c:pt idx="1">
                  <c:v>1.0000000999E-3</c:v>
                </c:pt>
                <c:pt idx="2">
                  <c:v>2.0000000997999999E-3</c:v>
                </c:pt>
                <c:pt idx="3">
                  <c:v>3.0000000997000001E-3</c:v>
                </c:pt>
                <c:pt idx="4">
                  <c:v>4.0000000996000002E-3</c:v>
                </c:pt>
                <c:pt idx="5">
                  <c:v>5.0000000995000004E-3</c:v>
                </c:pt>
                <c:pt idx="6">
                  <c:v>6.0000000994000005E-3</c:v>
                </c:pt>
                <c:pt idx="7">
                  <c:v>7.0000000993000007E-3</c:v>
                </c:pt>
                <c:pt idx="8">
                  <c:v>8.0000000992000008E-3</c:v>
                </c:pt>
                <c:pt idx="9">
                  <c:v>9.0000000991000001E-3</c:v>
                </c:pt>
                <c:pt idx="10">
                  <c:v>1.0000000098999999E-2</c:v>
                </c:pt>
                <c:pt idx="11">
                  <c:v>1.1000000098899999E-2</c:v>
                </c:pt>
                <c:pt idx="12">
                  <c:v>1.2000000098799998E-2</c:v>
                </c:pt>
                <c:pt idx="13">
                  <c:v>1.3000000098699997E-2</c:v>
                </c:pt>
                <c:pt idx="14">
                  <c:v>1.4000000098599997E-2</c:v>
                </c:pt>
                <c:pt idx="15">
                  <c:v>1.5000000098499996E-2</c:v>
                </c:pt>
                <c:pt idx="16">
                  <c:v>1.6000000098399997E-2</c:v>
                </c:pt>
                <c:pt idx="17">
                  <c:v>1.7000000098299998E-2</c:v>
                </c:pt>
                <c:pt idx="18">
                  <c:v>1.8000000098199999E-2</c:v>
                </c:pt>
                <c:pt idx="19">
                  <c:v>1.90000000981E-2</c:v>
                </c:pt>
                <c:pt idx="20">
                  <c:v>2.0000000098000001E-2</c:v>
                </c:pt>
                <c:pt idx="21">
                  <c:v>2.1000000097900002E-2</c:v>
                </c:pt>
                <c:pt idx="22">
                  <c:v>2.2000000097800003E-2</c:v>
                </c:pt>
                <c:pt idx="23">
                  <c:v>2.3000000097700004E-2</c:v>
                </c:pt>
                <c:pt idx="24">
                  <c:v>2.4000000097600005E-2</c:v>
                </c:pt>
                <c:pt idx="25">
                  <c:v>2.5000000097500006E-2</c:v>
                </c:pt>
                <c:pt idx="26">
                  <c:v>2.6000000097400007E-2</c:v>
                </c:pt>
                <c:pt idx="27">
                  <c:v>2.7000000097300008E-2</c:v>
                </c:pt>
                <c:pt idx="28">
                  <c:v>2.8000000097200009E-2</c:v>
                </c:pt>
                <c:pt idx="29">
                  <c:v>2.900000009710001E-2</c:v>
                </c:pt>
                <c:pt idx="30">
                  <c:v>3.0000000097000011E-2</c:v>
                </c:pt>
                <c:pt idx="31">
                  <c:v>3.1000000096900012E-2</c:v>
                </c:pt>
                <c:pt idx="32">
                  <c:v>3.2000000096800013E-2</c:v>
                </c:pt>
                <c:pt idx="33">
                  <c:v>3.3000000096700011E-2</c:v>
                </c:pt>
                <c:pt idx="34">
                  <c:v>3.4000000096600008E-2</c:v>
                </c:pt>
                <c:pt idx="35">
                  <c:v>3.5000000096500006E-2</c:v>
                </c:pt>
                <c:pt idx="36">
                  <c:v>3.6000000096400003E-2</c:v>
                </c:pt>
                <c:pt idx="37">
                  <c:v>3.7000000096300001E-2</c:v>
                </c:pt>
                <c:pt idx="38">
                  <c:v>3.8000000096199998E-2</c:v>
                </c:pt>
                <c:pt idx="39">
                  <c:v>3.9000000096099996E-2</c:v>
                </c:pt>
                <c:pt idx="40">
                  <c:v>4.0000000095999994E-2</c:v>
                </c:pt>
                <c:pt idx="41">
                  <c:v>4.1000000095899991E-2</c:v>
                </c:pt>
                <c:pt idx="42">
                  <c:v>4.2000000095799989E-2</c:v>
                </c:pt>
                <c:pt idx="43">
                  <c:v>4.3000000095699986E-2</c:v>
                </c:pt>
                <c:pt idx="44">
                  <c:v>4.4000000095599984E-2</c:v>
                </c:pt>
                <c:pt idx="45">
                  <c:v>4.5000000095499981E-2</c:v>
                </c:pt>
                <c:pt idx="46">
                  <c:v>4.6000000095399979E-2</c:v>
                </c:pt>
                <c:pt idx="47">
                  <c:v>4.7000000095299976E-2</c:v>
                </c:pt>
                <c:pt idx="48">
                  <c:v>4.8000000095199974E-2</c:v>
                </c:pt>
                <c:pt idx="49">
                  <c:v>4.9000000095099971E-2</c:v>
                </c:pt>
                <c:pt idx="50">
                  <c:v>5.0000000094999969E-2</c:v>
                </c:pt>
                <c:pt idx="51">
                  <c:v>5.1000000094899967E-2</c:v>
                </c:pt>
                <c:pt idx="52">
                  <c:v>5.2000000094799964E-2</c:v>
                </c:pt>
                <c:pt idx="53">
                  <c:v>5.3000000094699962E-2</c:v>
                </c:pt>
                <c:pt idx="54">
                  <c:v>5.4000000094599959E-2</c:v>
                </c:pt>
                <c:pt idx="55">
                  <c:v>5.5000000094499957E-2</c:v>
                </c:pt>
                <c:pt idx="56">
                  <c:v>5.6000000094399954E-2</c:v>
                </c:pt>
                <c:pt idx="57">
                  <c:v>5.7000000094299952E-2</c:v>
                </c:pt>
                <c:pt idx="58">
                  <c:v>5.8000000094199949E-2</c:v>
                </c:pt>
                <c:pt idx="59">
                  <c:v>5.9000000094099947E-2</c:v>
                </c:pt>
                <c:pt idx="60">
                  <c:v>6.0000000093999944E-2</c:v>
                </c:pt>
                <c:pt idx="61">
                  <c:v>6.1000000093899942E-2</c:v>
                </c:pt>
                <c:pt idx="62">
                  <c:v>6.200000009379994E-2</c:v>
                </c:pt>
                <c:pt idx="63">
                  <c:v>6.3000000093699937E-2</c:v>
                </c:pt>
                <c:pt idx="64">
                  <c:v>6.4000000093599935E-2</c:v>
                </c:pt>
                <c:pt idx="65">
                  <c:v>6.5000000093499932E-2</c:v>
                </c:pt>
                <c:pt idx="66">
                  <c:v>6.600000009339993E-2</c:v>
                </c:pt>
                <c:pt idx="67">
                  <c:v>6.7000000093299927E-2</c:v>
                </c:pt>
                <c:pt idx="68">
                  <c:v>6.8000000093199925E-2</c:v>
                </c:pt>
                <c:pt idx="69">
                  <c:v>6.9000000093099922E-2</c:v>
                </c:pt>
                <c:pt idx="70">
                  <c:v>7.000000009299992E-2</c:v>
                </c:pt>
                <c:pt idx="71">
                  <c:v>7.1000000092899918E-2</c:v>
                </c:pt>
                <c:pt idx="72">
                  <c:v>7.2000000092799915E-2</c:v>
                </c:pt>
                <c:pt idx="73">
                  <c:v>7.3000000092699913E-2</c:v>
                </c:pt>
                <c:pt idx="74">
                  <c:v>7.400000009259991E-2</c:v>
                </c:pt>
                <c:pt idx="75">
                  <c:v>7.5000000092499908E-2</c:v>
                </c:pt>
                <c:pt idx="76">
                  <c:v>7.6000000092399905E-2</c:v>
                </c:pt>
                <c:pt idx="77">
                  <c:v>7.7000000092299903E-2</c:v>
                </c:pt>
                <c:pt idx="78">
                  <c:v>7.80000000921999E-2</c:v>
                </c:pt>
                <c:pt idx="79">
                  <c:v>7.9000000092099898E-2</c:v>
                </c:pt>
                <c:pt idx="80">
                  <c:v>8.0000000091999895E-2</c:v>
                </c:pt>
                <c:pt idx="81">
                  <c:v>8.1000000091899893E-2</c:v>
                </c:pt>
                <c:pt idx="82">
                  <c:v>8.2000000091799891E-2</c:v>
                </c:pt>
                <c:pt idx="83">
                  <c:v>8.3000000091699888E-2</c:v>
                </c:pt>
                <c:pt idx="84">
                  <c:v>8.4000000091599886E-2</c:v>
                </c:pt>
                <c:pt idx="85">
                  <c:v>8.5000000091499883E-2</c:v>
                </c:pt>
                <c:pt idx="86">
                  <c:v>8.6000000091399881E-2</c:v>
                </c:pt>
                <c:pt idx="87">
                  <c:v>8.7000000091299878E-2</c:v>
                </c:pt>
                <c:pt idx="88">
                  <c:v>8.8000000091199876E-2</c:v>
                </c:pt>
                <c:pt idx="89">
                  <c:v>8.9000000091099873E-2</c:v>
                </c:pt>
                <c:pt idx="90">
                  <c:v>9.0000000090999871E-2</c:v>
                </c:pt>
                <c:pt idx="91">
                  <c:v>9.1000000090899869E-2</c:v>
                </c:pt>
                <c:pt idx="92">
                  <c:v>9.2000000090799866E-2</c:v>
                </c:pt>
                <c:pt idx="93">
                  <c:v>9.3000000090699864E-2</c:v>
                </c:pt>
                <c:pt idx="94">
                  <c:v>9.4000000090599861E-2</c:v>
                </c:pt>
                <c:pt idx="95">
                  <c:v>9.5000000090499859E-2</c:v>
                </c:pt>
                <c:pt idx="96">
                  <c:v>9.6000000090399856E-2</c:v>
                </c:pt>
                <c:pt idx="97">
                  <c:v>9.7000000090299854E-2</c:v>
                </c:pt>
                <c:pt idx="98">
                  <c:v>9.8000000090199851E-2</c:v>
                </c:pt>
                <c:pt idx="99">
                  <c:v>9.9000000090099849E-2</c:v>
                </c:pt>
                <c:pt idx="100">
                  <c:v>0.10000000008999985</c:v>
                </c:pt>
                <c:pt idx="101">
                  <c:v>0.10100000008989984</c:v>
                </c:pt>
                <c:pt idx="102">
                  <c:v>0.10200000008979984</c:v>
                </c:pt>
                <c:pt idx="103">
                  <c:v>0.10300000008969984</c:v>
                </c:pt>
                <c:pt idx="104">
                  <c:v>0.10400000008959984</c:v>
                </c:pt>
                <c:pt idx="105">
                  <c:v>0.10500000008949983</c:v>
                </c:pt>
                <c:pt idx="106">
                  <c:v>0.10600000008939983</c:v>
                </c:pt>
                <c:pt idx="107">
                  <c:v>0.10700000008929983</c:v>
                </c:pt>
                <c:pt idx="108">
                  <c:v>0.10800000008919983</c:v>
                </c:pt>
                <c:pt idx="109">
                  <c:v>0.10900000008909982</c:v>
                </c:pt>
                <c:pt idx="110">
                  <c:v>0.11000000008899982</c:v>
                </c:pt>
                <c:pt idx="111">
                  <c:v>0.11100000008889982</c:v>
                </c:pt>
                <c:pt idx="112">
                  <c:v>0.11200000008879982</c:v>
                </c:pt>
                <c:pt idx="113">
                  <c:v>0.11300000008869981</c:v>
                </c:pt>
                <c:pt idx="114">
                  <c:v>0.11400000008859981</c:v>
                </c:pt>
                <c:pt idx="115">
                  <c:v>0.11500000008849981</c:v>
                </c:pt>
                <c:pt idx="116">
                  <c:v>0.11600000008839981</c:v>
                </c:pt>
                <c:pt idx="117">
                  <c:v>0.1170000000882998</c:v>
                </c:pt>
                <c:pt idx="118">
                  <c:v>0.1180000000881998</c:v>
                </c:pt>
                <c:pt idx="119">
                  <c:v>0.1190000000880998</c:v>
                </c:pt>
                <c:pt idx="120">
                  <c:v>0.1200000000879998</c:v>
                </c:pt>
                <c:pt idx="121">
                  <c:v>0.12100000008789979</c:v>
                </c:pt>
                <c:pt idx="122">
                  <c:v>0.12200000008779979</c:v>
                </c:pt>
                <c:pt idx="123">
                  <c:v>0.12300000008769979</c:v>
                </c:pt>
                <c:pt idx="124">
                  <c:v>0.12400000008759979</c:v>
                </c:pt>
                <c:pt idx="125">
                  <c:v>0.12500000008749979</c:v>
                </c:pt>
                <c:pt idx="126">
                  <c:v>0.12600000008739978</c:v>
                </c:pt>
                <c:pt idx="127">
                  <c:v>0.12700000008729978</c:v>
                </c:pt>
                <c:pt idx="128">
                  <c:v>0.12800000008719978</c:v>
                </c:pt>
                <c:pt idx="129">
                  <c:v>0.12900000008709978</c:v>
                </c:pt>
                <c:pt idx="130">
                  <c:v>0.13000000008699977</c:v>
                </c:pt>
                <c:pt idx="131">
                  <c:v>0.13100000008689977</c:v>
                </c:pt>
                <c:pt idx="132">
                  <c:v>0.13200000008679977</c:v>
                </c:pt>
                <c:pt idx="133">
                  <c:v>0.13300000008669977</c:v>
                </c:pt>
                <c:pt idx="134">
                  <c:v>0.13400000008659976</c:v>
                </c:pt>
                <c:pt idx="135">
                  <c:v>0.13500000008649976</c:v>
                </c:pt>
                <c:pt idx="136">
                  <c:v>0.13600000008639976</c:v>
                </c:pt>
                <c:pt idx="137">
                  <c:v>0.13700000008629976</c:v>
                </c:pt>
                <c:pt idx="138">
                  <c:v>0.13800000008619975</c:v>
                </c:pt>
                <c:pt idx="139">
                  <c:v>0.13900000008609975</c:v>
                </c:pt>
                <c:pt idx="140">
                  <c:v>0.14000000008599975</c:v>
                </c:pt>
                <c:pt idx="141">
                  <c:v>0.14100000008589975</c:v>
                </c:pt>
                <c:pt idx="142">
                  <c:v>0.14200000008579974</c:v>
                </c:pt>
                <c:pt idx="143">
                  <c:v>0.14300000008569974</c:v>
                </c:pt>
                <c:pt idx="144">
                  <c:v>0.14400000008559974</c:v>
                </c:pt>
                <c:pt idx="145">
                  <c:v>0.14500000008549974</c:v>
                </c:pt>
                <c:pt idx="146">
                  <c:v>0.14600000008539973</c:v>
                </c:pt>
                <c:pt idx="147">
                  <c:v>0.14700000008529973</c:v>
                </c:pt>
                <c:pt idx="148">
                  <c:v>0.14800000008519973</c:v>
                </c:pt>
                <c:pt idx="149">
                  <c:v>0.14900000008509973</c:v>
                </c:pt>
                <c:pt idx="150">
                  <c:v>0.15000000008499972</c:v>
                </c:pt>
                <c:pt idx="151">
                  <c:v>0.15100000008489972</c:v>
                </c:pt>
                <c:pt idx="152">
                  <c:v>0.15200000008479972</c:v>
                </c:pt>
                <c:pt idx="153">
                  <c:v>0.15300000008469972</c:v>
                </c:pt>
                <c:pt idx="154">
                  <c:v>0.15400000008459971</c:v>
                </c:pt>
                <c:pt idx="155">
                  <c:v>0.15500000008449971</c:v>
                </c:pt>
                <c:pt idx="156">
                  <c:v>0.15600000008439971</c:v>
                </c:pt>
                <c:pt idx="157">
                  <c:v>0.15700000008429971</c:v>
                </c:pt>
                <c:pt idx="158">
                  <c:v>0.1580000000841997</c:v>
                </c:pt>
                <c:pt idx="159">
                  <c:v>0.1590000000840997</c:v>
                </c:pt>
                <c:pt idx="160">
                  <c:v>0.1600000000839997</c:v>
                </c:pt>
                <c:pt idx="161">
                  <c:v>0.1610000000838997</c:v>
                </c:pt>
                <c:pt idx="162">
                  <c:v>0.16200000008379969</c:v>
                </c:pt>
                <c:pt idx="163">
                  <c:v>0.16300000008369969</c:v>
                </c:pt>
                <c:pt idx="164">
                  <c:v>0.16400000008359969</c:v>
                </c:pt>
                <c:pt idx="165">
                  <c:v>0.16500000008349969</c:v>
                </c:pt>
                <c:pt idx="166">
                  <c:v>0.16600000008339968</c:v>
                </c:pt>
                <c:pt idx="167">
                  <c:v>0.16700000008329968</c:v>
                </c:pt>
                <c:pt idx="168">
                  <c:v>0.16800000008319968</c:v>
                </c:pt>
                <c:pt idx="169">
                  <c:v>0.16900000008309968</c:v>
                </c:pt>
                <c:pt idx="170">
                  <c:v>0.17000000008299967</c:v>
                </c:pt>
                <c:pt idx="171">
                  <c:v>0.17100000008289967</c:v>
                </c:pt>
                <c:pt idx="172">
                  <c:v>0.17200000008279967</c:v>
                </c:pt>
                <c:pt idx="173">
                  <c:v>0.17300000008269967</c:v>
                </c:pt>
                <c:pt idx="174">
                  <c:v>0.17400000008259967</c:v>
                </c:pt>
                <c:pt idx="175">
                  <c:v>0.17500000008249966</c:v>
                </c:pt>
                <c:pt idx="176">
                  <c:v>0.17600000008239966</c:v>
                </c:pt>
                <c:pt idx="177">
                  <c:v>0.17700000008229966</c:v>
                </c:pt>
                <c:pt idx="178">
                  <c:v>0.17800000008219966</c:v>
                </c:pt>
                <c:pt idx="179">
                  <c:v>0.17900000008209965</c:v>
                </c:pt>
                <c:pt idx="180">
                  <c:v>0.18000000008199965</c:v>
                </c:pt>
                <c:pt idx="181">
                  <c:v>0.18100000008189965</c:v>
                </c:pt>
                <c:pt idx="182">
                  <c:v>0.18200000008179965</c:v>
                </c:pt>
                <c:pt idx="183">
                  <c:v>0.18300000008169964</c:v>
                </c:pt>
                <c:pt idx="184">
                  <c:v>0.18400000008159964</c:v>
                </c:pt>
                <c:pt idx="185">
                  <c:v>0.18500000008149964</c:v>
                </c:pt>
                <c:pt idx="186">
                  <c:v>0.18600000008139964</c:v>
                </c:pt>
                <c:pt idx="187">
                  <c:v>0.18700000008129963</c:v>
                </c:pt>
                <c:pt idx="188">
                  <c:v>0.18800000008119963</c:v>
                </c:pt>
                <c:pt idx="189">
                  <c:v>0.18900000008109963</c:v>
                </c:pt>
                <c:pt idx="190">
                  <c:v>0.19000000008099963</c:v>
                </c:pt>
                <c:pt idx="191">
                  <c:v>0.19100000008089962</c:v>
                </c:pt>
                <c:pt idx="192">
                  <c:v>0.19200000008079962</c:v>
                </c:pt>
                <c:pt idx="193">
                  <c:v>0.19300000008069962</c:v>
                </c:pt>
                <c:pt idx="194">
                  <c:v>0.19400000008059962</c:v>
                </c:pt>
                <c:pt idx="195">
                  <c:v>0.19500000008049961</c:v>
                </c:pt>
                <c:pt idx="196">
                  <c:v>0.19600000008039961</c:v>
                </c:pt>
                <c:pt idx="197">
                  <c:v>0.19700000008029961</c:v>
                </c:pt>
                <c:pt idx="198">
                  <c:v>0.19800000008019961</c:v>
                </c:pt>
                <c:pt idx="199">
                  <c:v>0.1990000000800996</c:v>
                </c:pt>
                <c:pt idx="200">
                  <c:v>0.2000000000799996</c:v>
                </c:pt>
                <c:pt idx="201">
                  <c:v>0.2010000000798996</c:v>
                </c:pt>
                <c:pt idx="202">
                  <c:v>0.2020000000797996</c:v>
                </c:pt>
                <c:pt idx="203">
                  <c:v>0.20300000007969959</c:v>
                </c:pt>
                <c:pt idx="204">
                  <c:v>0.20400000007959959</c:v>
                </c:pt>
                <c:pt idx="205">
                  <c:v>0.20500000007949959</c:v>
                </c:pt>
                <c:pt idx="206">
                  <c:v>0.20600000007939959</c:v>
                </c:pt>
                <c:pt idx="207">
                  <c:v>0.20700000007929958</c:v>
                </c:pt>
                <c:pt idx="208">
                  <c:v>0.20800000007919958</c:v>
                </c:pt>
                <c:pt idx="209">
                  <c:v>0.20900000007909958</c:v>
                </c:pt>
                <c:pt idx="210">
                  <c:v>0.21000000007899958</c:v>
                </c:pt>
                <c:pt idx="211">
                  <c:v>0.21100000007889957</c:v>
                </c:pt>
                <c:pt idx="212">
                  <c:v>0.21200000007879957</c:v>
                </c:pt>
                <c:pt idx="213">
                  <c:v>0.21300000007869957</c:v>
                </c:pt>
                <c:pt idx="214">
                  <c:v>0.21400000007859957</c:v>
                </c:pt>
                <c:pt idx="215">
                  <c:v>0.21500000007849956</c:v>
                </c:pt>
                <c:pt idx="216">
                  <c:v>0.21600000007839956</c:v>
                </c:pt>
                <c:pt idx="217">
                  <c:v>0.21700000007829956</c:v>
                </c:pt>
                <c:pt idx="218">
                  <c:v>0.21800000007819956</c:v>
                </c:pt>
                <c:pt idx="219">
                  <c:v>0.21900000007809955</c:v>
                </c:pt>
                <c:pt idx="220">
                  <c:v>0.22000000007799955</c:v>
                </c:pt>
                <c:pt idx="221">
                  <c:v>0.22100000007789955</c:v>
                </c:pt>
                <c:pt idx="222">
                  <c:v>0.22200000007779955</c:v>
                </c:pt>
                <c:pt idx="223">
                  <c:v>0.22300000007769955</c:v>
                </c:pt>
                <c:pt idx="224">
                  <c:v>0.22400000007759954</c:v>
                </c:pt>
                <c:pt idx="225">
                  <c:v>0.22500000007749954</c:v>
                </c:pt>
                <c:pt idx="226">
                  <c:v>0.22600000007739954</c:v>
                </c:pt>
                <c:pt idx="227">
                  <c:v>0.22700000007729954</c:v>
                </c:pt>
                <c:pt idx="228">
                  <c:v>0.22800000007719953</c:v>
                </c:pt>
                <c:pt idx="229">
                  <c:v>0.22900000007709953</c:v>
                </c:pt>
                <c:pt idx="230">
                  <c:v>0.23000000007699953</c:v>
                </c:pt>
                <c:pt idx="231">
                  <c:v>0.23100000007689953</c:v>
                </c:pt>
                <c:pt idx="232">
                  <c:v>0.23200000007679952</c:v>
                </c:pt>
                <c:pt idx="233">
                  <c:v>0.23300000007669952</c:v>
                </c:pt>
                <c:pt idx="234">
                  <c:v>0.23400000007659952</c:v>
                </c:pt>
                <c:pt idx="235">
                  <c:v>0.23500000007649952</c:v>
                </c:pt>
                <c:pt idx="236">
                  <c:v>0.23600000007639951</c:v>
                </c:pt>
                <c:pt idx="237">
                  <c:v>0.23700000007629951</c:v>
                </c:pt>
                <c:pt idx="238">
                  <c:v>0.23800000007619951</c:v>
                </c:pt>
                <c:pt idx="239">
                  <c:v>0.23900000007609951</c:v>
                </c:pt>
                <c:pt idx="240">
                  <c:v>0.2400000000759995</c:v>
                </c:pt>
                <c:pt idx="241">
                  <c:v>0.2410000000758995</c:v>
                </c:pt>
                <c:pt idx="242">
                  <c:v>0.2420000000757995</c:v>
                </c:pt>
                <c:pt idx="243">
                  <c:v>0.2430000000756995</c:v>
                </c:pt>
                <c:pt idx="244">
                  <c:v>0.24400000007559949</c:v>
                </c:pt>
                <c:pt idx="245">
                  <c:v>0.24500000007549949</c:v>
                </c:pt>
                <c:pt idx="246">
                  <c:v>0.24600000007539949</c:v>
                </c:pt>
                <c:pt idx="247">
                  <c:v>0.24700000007529949</c:v>
                </c:pt>
                <c:pt idx="248">
                  <c:v>0.24800000007519948</c:v>
                </c:pt>
                <c:pt idx="249">
                  <c:v>0.24900000007509948</c:v>
                </c:pt>
                <c:pt idx="250">
                  <c:v>0.25000000007499951</c:v>
                </c:pt>
                <c:pt idx="251">
                  <c:v>0.25100000007489953</c:v>
                </c:pt>
                <c:pt idx="252">
                  <c:v>0.25200000007479956</c:v>
                </c:pt>
                <c:pt idx="253">
                  <c:v>0.25300000007469958</c:v>
                </c:pt>
                <c:pt idx="254">
                  <c:v>0.25400000007459961</c:v>
                </c:pt>
                <c:pt idx="255">
                  <c:v>0.25500000007449963</c:v>
                </c:pt>
                <c:pt idx="256">
                  <c:v>0.25600000007439966</c:v>
                </c:pt>
                <c:pt idx="257">
                  <c:v>0.25700000007429968</c:v>
                </c:pt>
                <c:pt idx="258">
                  <c:v>0.25800000007419971</c:v>
                </c:pt>
                <c:pt idx="259">
                  <c:v>0.25900000007409973</c:v>
                </c:pt>
                <c:pt idx="260">
                  <c:v>0.26000000007399976</c:v>
                </c:pt>
                <c:pt idx="261">
                  <c:v>0.26100000007389978</c:v>
                </c:pt>
                <c:pt idx="262">
                  <c:v>0.26200000007379981</c:v>
                </c:pt>
                <c:pt idx="263">
                  <c:v>0.26300000007369984</c:v>
                </c:pt>
                <c:pt idx="264">
                  <c:v>0.26400000007359986</c:v>
                </c:pt>
                <c:pt idx="265">
                  <c:v>0.26500000007349989</c:v>
                </c:pt>
                <c:pt idx="266">
                  <c:v>0.26600000007339991</c:v>
                </c:pt>
                <c:pt idx="267">
                  <c:v>0.26700000007329994</c:v>
                </c:pt>
                <c:pt idx="268">
                  <c:v>0.26800000007319996</c:v>
                </c:pt>
                <c:pt idx="269">
                  <c:v>0.26900000007309999</c:v>
                </c:pt>
                <c:pt idx="270">
                  <c:v>0.27000000007300001</c:v>
                </c:pt>
                <c:pt idx="271">
                  <c:v>0.27100000007290004</c:v>
                </c:pt>
                <c:pt idx="272">
                  <c:v>0.27200000007280006</c:v>
                </c:pt>
                <c:pt idx="273">
                  <c:v>0.27300000007270009</c:v>
                </c:pt>
                <c:pt idx="274">
                  <c:v>0.27400000007260011</c:v>
                </c:pt>
                <c:pt idx="275">
                  <c:v>0.27500000007250014</c:v>
                </c:pt>
                <c:pt idx="276">
                  <c:v>0.27600000007240016</c:v>
                </c:pt>
                <c:pt idx="277">
                  <c:v>0.27700000007230019</c:v>
                </c:pt>
                <c:pt idx="278">
                  <c:v>0.27800000007220022</c:v>
                </c:pt>
                <c:pt idx="279">
                  <c:v>0.27900000007210024</c:v>
                </c:pt>
                <c:pt idx="280">
                  <c:v>0.28000000007200027</c:v>
                </c:pt>
                <c:pt idx="281">
                  <c:v>0.28100000007190029</c:v>
                </c:pt>
                <c:pt idx="282">
                  <c:v>0.28200000007180032</c:v>
                </c:pt>
                <c:pt idx="283">
                  <c:v>0.28300000007170034</c:v>
                </c:pt>
                <c:pt idx="284">
                  <c:v>0.28400000007160037</c:v>
                </c:pt>
                <c:pt idx="285">
                  <c:v>0.28500000007150039</c:v>
                </c:pt>
                <c:pt idx="286">
                  <c:v>0.28600000007140042</c:v>
                </c:pt>
                <c:pt idx="287">
                  <c:v>0.28700000007130044</c:v>
                </c:pt>
                <c:pt idx="288">
                  <c:v>0.28800000007120047</c:v>
                </c:pt>
                <c:pt idx="289">
                  <c:v>0.28900000007110049</c:v>
                </c:pt>
                <c:pt idx="290">
                  <c:v>0.29000000007100052</c:v>
                </c:pt>
                <c:pt idx="291">
                  <c:v>0.29100000007090054</c:v>
                </c:pt>
                <c:pt idx="292">
                  <c:v>0.29200000007080057</c:v>
                </c:pt>
                <c:pt idx="293">
                  <c:v>0.29300000007070059</c:v>
                </c:pt>
                <c:pt idx="294">
                  <c:v>0.29400000007060062</c:v>
                </c:pt>
                <c:pt idx="295">
                  <c:v>0.29500000007050065</c:v>
                </c:pt>
                <c:pt idx="296">
                  <c:v>0.29600000007040067</c:v>
                </c:pt>
                <c:pt idx="297">
                  <c:v>0.2970000000703007</c:v>
                </c:pt>
                <c:pt idx="298">
                  <c:v>0.29800000007020072</c:v>
                </c:pt>
                <c:pt idx="299">
                  <c:v>0.29900000007010075</c:v>
                </c:pt>
                <c:pt idx="300">
                  <c:v>0.30000000007000077</c:v>
                </c:pt>
                <c:pt idx="301">
                  <c:v>0.3010000000699008</c:v>
                </c:pt>
                <c:pt idx="302">
                  <c:v>0.30200000006980082</c:v>
                </c:pt>
                <c:pt idx="303">
                  <c:v>0.30300000006970085</c:v>
                </c:pt>
                <c:pt idx="304">
                  <c:v>0.30400000006960087</c:v>
                </c:pt>
                <c:pt idx="305">
                  <c:v>0.3050000000695009</c:v>
                </c:pt>
                <c:pt idx="306">
                  <c:v>0.30600000006940092</c:v>
                </c:pt>
                <c:pt idx="307">
                  <c:v>0.30700000006930095</c:v>
                </c:pt>
                <c:pt idx="308">
                  <c:v>0.30800000006920097</c:v>
                </c:pt>
                <c:pt idx="309">
                  <c:v>0.309000000069101</c:v>
                </c:pt>
                <c:pt idx="310">
                  <c:v>0.31000000006900102</c:v>
                </c:pt>
                <c:pt idx="311">
                  <c:v>0.31100000006890105</c:v>
                </c:pt>
                <c:pt idx="312">
                  <c:v>0.31200000006880108</c:v>
                </c:pt>
                <c:pt idx="313">
                  <c:v>0.3130000000687011</c:v>
                </c:pt>
                <c:pt idx="314">
                  <c:v>0.31400000006860113</c:v>
                </c:pt>
                <c:pt idx="315">
                  <c:v>0.31500000006850115</c:v>
                </c:pt>
                <c:pt idx="316">
                  <c:v>0.31600000006840118</c:v>
                </c:pt>
                <c:pt idx="317">
                  <c:v>0.3170000000683012</c:v>
                </c:pt>
                <c:pt idx="318">
                  <c:v>0.31800000006820123</c:v>
                </c:pt>
                <c:pt idx="319">
                  <c:v>0.31900000006810125</c:v>
                </c:pt>
                <c:pt idx="320">
                  <c:v>0.32000000006800128</c:v>
                </c:pt>
                <c:pt idx="321">
                  <c:v>0.3210000000679013</c:v>
                </c:pt>
                <c:pt idx="322">
                  <c:v>0.32200000006780133</c:v>
                </c:pt>
                <c:pt idx="323">
                  <c:v>0.32300000006770135</c:v>
                </c:pt>
                <c:pt idx="324">
                  <c:v>0.32400000006760138</c:v>
                </c:pt>
                <c:pt idx="325">
                  <c:v>0.3250000000675014</c:v>
                </c:pt>
                <c:pt idx="326">
                  <c:v>0.32600000006740143</c:v>
                </c:pt>
                <c:pt idx="327">
                  <c:v>0.32700000006730146</c:v>
                </c:pt>
                <c:pt idx="328">
                  <c:v>0.32800000006720148</c:v>
                </c:pt>
                <c:pt idx="329">
                  <c:v>0.32900000006710151</c:v>
                </c:pt>
                <c:pt idx="330">
                  <c:v>0.33000000006700153</c:v>
                </c:pt>
                <c:pt idx="331">
                  <c:v>0.33100000006690156</c:v>
                </c:pt>
                <c:pt idx="332">
                  <c:v>0.33200000006680158</c:v>
                </c:pt>
                <c:pt idx="333">
                  <c:v>0.33300000006670161</c:v>
                </c:pt>
                <c:pt idx="334">
                  <c:v>0.33400000006660163</c:v>
                </c:pt>
                <c:pt idx="335">
                  <c:v>0.33500000006650166</c:v>
                </c:pt>
                <c:pt idx="336">
                  <c:v>0.33600000006640168</c:v>
                </c:pt>
                <c:pt idx="337">
                  <c:v>0.33700000006630171</c:v>
                </c:pt>
                <c:pt idx="338">
                  <c:v>0.33800000006620173</c:v>
                </c:pt>
                <c:pt idx="339">
                  <c:v>0.33900000006610176</c:v>
                </c:pt>
                <c:pt idx="340">
                  <c:v>0.34000000006600178</c:v>
                </c:pt>
                <c:pt idx="341">
                  <c:v>0.34100000006590181</c:v>
                </c:pt>
                <c:pt idx="342">
                  <c:v>0.34200000006580183</c:v>
                </c:pt>
                <c:pt idx="343">
                  <c:v>0.34300000006570186</c:v>
                </c:pt>
                <c:pt idx="344">
                  <c:v>0.34400000006560189</c:v>
                </c:pt>
                <c:pt idx="345">
                  <c:v>0.34500000006550191</c:v>
                </c:pt>
                <c:pt idx="346">
                  <c:v>0.34600000006540194</c:v>
                </c:pt>
                <c:pt idx="347">
                  <c:v>0.34700000006530196</c:v>
                </c:pt>
                <c:pt idx="348">
                  <c:v>0.34800000006520199</c:v>
                </c:pt>
                <c:pt idx="349">
                  <c:v>0.34900000006510201</c:v>
                </c:pt>
                <c:pt idx="350">
                  <c:v>0.35000000006500204</c:v>
                </c:pt>
                <c:pt idx="351">
                  <c:v>0.35100000006490206</c:v>
                </c:pt>
                <c:pt idx="352">
                  <c:v>0.35200000006480209</c:v>
                </c:pt>
                <c:pt idx="353">
                  <c:v>0.35300000006470211</c:v>
                </c:pt>
                <c:pt idx="354">
                  <c:v>0.35400000006460214</c:v>
                </c:pt>
                <c:pt idx="355">
                  <c:v>0.35500000006450216</c:v>
                </c:pt>
                <c:pt idx="356">
                  <c:v>0.35600000006440219</c:v>
                </c:pt>
                <c:pt idx="357">
                  <c:v>0.35700000006430221</c:v>
                </c:pt>
                <c:pt idx="358">
                  <c:v>0.35800000006420224</c:v>
                </c:pt>
                <c:pt idx="359">
                  <c:v>0.35900000006410226</c:v>
                </c:pt>
                <c:pt idx="360">
                  <c:v>0.36000000006400229</c:v>
                </c:pt>
                <c:pt idx="361">
                  <c:v>0.36100000006390232</c:v>
                </c:pt>
                <c:pt idx="362">
                  <c:v>0.36200000006380234</c:v>
                </c:pt>
                <c:pt idx="363">
                  <c:v>0.36300000006370237</c:v>
                </c:pt>
                <c:pt idx="364">
                  <c:v>0.36400000006360239</c:v>
                </c:pt>
                <c:pt idx="365">
                  <c:v>0.36500000006350242</c:v>
                </c:pt>
                <c:pt idx="366">
                  <c:v>0.36600000006340244</c:v>
                </c:pt>
                <c:pt idx="367">
                  <c:v>0.36700000006330247</c:v>
                </c:pt>
                <c:pt idx="368">
                  <c:v>0.36800000006320249</c:v>
                </c:pt>
                <c:pt idx="369">
                  <c:v>0.36900000006310252</c:v>
                </c:pt>
                <c:pt idx="370">
                  <c:v>0.37000000006300254</c:v>
                </c:pt>
                <c:pt idx="371">
                  <c:v>0.37100000006290257</c:v>
                </c:pt>
                <c:pt idx="372">
                  <c:v>0.37200000006280259</c:v>
                </c:pt>
                <c:pt idx="373">
                  <c:v>0.37300000006270262</c:v>
                </c:pt>
                <c:pt idx="374">
                  <c:v>0.37400000006260264</c:v>
                </c:pt>
                <c:pt idx="375">
                  <c:v>0.37500000006250267</c:v>
                </c:pt>
                <c:pt idx="376">
                  <c:v>0.3760000000624027</c:v>
                </c:pt>
                <c:pt idx="377">
                  <c:v>0.37700000006230272</c:v>
                </c:pt>
                <c:pt idx="378">
                  <c:v>0.37800000006220275</c:v>
                </c:pt>
                <c:pt idx="379">
                  <c:v>0.37900000006210277</c:v>
                </c:pt>
                <c:pt idx="380">
                  <c:v>0.3800000000620028</c:v>
                </c:pt>
                <c:pt idx="381">
                  <c:v>0.38100000006190282</c:v>
                </c:pt>
                <c:pt idx="382">
                  <c:v>0.38200000006180285</c:v>
                </c:pt>
                <c:pt idx="383">
                  <c:v>0.38300000006170287</c:v>
                </c:pt>
                <c:pt idx="384">
                  <c:v>0.3840000000616029</c:v>
                </c:pt>
                <c:pt idx="385">
                  <c:v>0.38500000006150292</c:v>
                </c:pt>
                <c:pt idx="386">
                  <c:v>0.38600000006140295</c:v>
                </c:pt>
                <c:pt idx="387">
                  <c:v>0.38700000006130297</c:v>
                </c:pt>
                <c:pt idx="388">
                  <c:v>0.388000000061203</c:v>
                </c:pt>
                <c:pt idx="389">
                  <c:v>0.38900000006110302</c:v>
                </c:pt>
                <c:pt idx="390">
                  <c:v>0.39000000006100305</c:v>
                </c:pt>
                <c:pt idx="391">
                  <c:v>0.39100000006090307</c:v>
                </c:pt>
                <c:pt idx="392">
                  <c:v>0.3920000000608031</c:v>
                </c:pt>
                <c:pt idx="393">
                  <c:v>0.39300000006070313</c:v>
                </c:pt>
                <c:pt idx="394">
                  <c:v>0.39400000006060315</c:v>
                </c:pt>
                <c:pt idx="395">
                  <c:v>0.39500000006050318</c:v>
                </c:pt>
                <c:pt idx="396">
                  <c:v>0.3960000000604032</c:v>
                </c:pt>
                <c:pt idx="397">
                  <c:v>0.39700000006030323</c:v>
                </c:pt>
                <c:pt idx="398">
                  <c:v>0.39800000006020325</c:v>
                </c:pt>
                <c:pt idx="399">
                  <c:v>0.39900000006010328</c:v>
                </c:pt>
                <c:pt idx="400">
                  <c:v>0.4000000000600033</c:v>
                </c:pt>
                <c:pt idx="401">
                  <c:v>0.40100000005990333</c:v>
                </c:pt>
                <c:pt idx="402">
                  <c:v>0.40200000005980335</c:v>
                </c:pt>
                <c:pt idx="403">
                  <c:v>0.40300000005970338</c:v>
                </c:pt>
                <c:pt idx="404">
                  <c:v>0.4040000000596034</c:v>
                </c:pt>
                <c:pt idx="405">
                  <c:v>0.40500000005950343</c:v>
                </c:pt>
                <c:pt idx="406">
                  <c:v>0.40600000005940345</c:v>
                </c:pt>
                <c:pt idx="407">
                  <c:v>0.40700000005930348</c:v>
                </c:pt>
                <c:pt idx="408">
                  <c:v>0.4080000000592035</c:v>
                </c:pt>
                <c:pt idx="409">
                  <c:v>0.40900000005910353</c:v>
                </c:pt>
                <c:pt idx="410">
                  <c:v>0.41000000005900356</c:v>
                </c:pt>
                <c:pt idx="411">
                  <c:v>0.41100000005890358</c:v>
                </c:pt>
                <c:pt idx="412">
                  <c:v>0.41200000005880361</c:v>
                </c:pt>
                <c:pt idx="413">
                  <c:v>0.41300000005870363</c:v>
                </c:pt>
                <c:pt idx="414">
                  <c:v>0.41400000005860366</c:v>
                </c:pt>
                <c:pt idx="415">
                  <c:v>0.41500000005850368</c:v>
                </c:pt>
                <c:pt idx="416">
                  <c:v>0.41600000005840371</c:v>
                </c:pt>
                <c:pt idx="417">
                  <c:v>0.41700000005830373</c:v>
                </c:pt>
                <c:pt idx="418">
                  <c:v>0.41800000005820376</c:v>
                </c:pt>
                <c:pt idx="419">
                  <c:v>0.41900000005810378</c:v>
                </c:pt>
                <c:pt idx="420">
                  <c:v>0.42000000005800381</c:v>
                </c:pt>
                <c:pt idx="421">
                  <c:v>0.42100000005790383</c:v>
                </c:pt>
                <c:pt idx="422">
                  <c:v>0.42200000005780386</c:v>
                </c:pt>
                <c:pt idx="423">
                  <c:v>0.42300000005770388</c:v>
                </c:pt>
                <c:pt idx="424">
                  <c:v>0.42400000005760391</c:v>
                </c:pt>
                <c:pt idx="425">
                  <c:v>0.42500000005750393</c:v>
                </c:pt>
                <c:pt idx="426">
                  <c:v>0.42600000005740396</c:v>
                </c:pt>
                <c:pt idx="427">
                  <c:v>0.42700000005730399</c:v>
                </c:pt>
                <c:pt idx="428">
                  <c:v>0.42800000005720401</c:v>
                </c:pt>
                <c:pt idx="429">
                  <c:v>0.42900000005710404</c:v>
                </c:pt>
                <c:pt idx="430">
                  <c:v>0.43000000005700406</c:v>
                </c:pt>
                <c:pt idx="431">
                  <c:v>0.43100000005690409</c:v>
                </c:pt>
                <c:pt idx="432">
                  <c:v>0.43200000005680411</c:v>
                </c:pt>
                <c:pt idx="433">
                  <c:v>0.43300000005670414</c:v>
                </c:pt>
                <c:pt idx="434">
                  <c:v>0.43400000005660416</c:v>
                </c:pt>
                <c:pt idx="435">
                  <c:v>0.43500000005650419</c:v>
                </c:pt>
                <c:pt idx="436">
                  <c:v>0.43600000005640421</c:v>
                </c:pt>
                <c:pt idx="437">
                  <c:v>0.43700000005630424</c:v>
                </c:pt>
                <c:pt idx="438">
                  <c:v>0.43800000005620426</c:v>
                </c:pt>
                <c:pt idx="439">
                  <c:v>0.43900000005610429</c:v>
                </c:pt>
                <c:pt idx="440">
                  <c:v>0.44000000005600431</c:v>
                </c:pt>
                <c:pt idx="441">
                  <c:v>0.44100000005590434</c:v>
                </c:pt>
                <c:pt idx="442">
                  <c:v>0.44200000005580437</c:v>
                </c:pt>
                <c:pt idx="443">
                  <c:v>0.44300000005570439</c:v>
                </c:pt>
                <c:pt idx="444">
                  <c:v>0.44400000005560442</c:v>
                </c:pt>
                <c:pt idx="445">
                  <c:v>0.44500000005550444</c:v>
                </c:pt>
                <c:pt idx="446">
                  <c:v>0.44600000005540447</c:v>
                </c:pt>
                <c:pt idx="447">
                  <c:v>0.44700000005530449</c:v>
                </c:pt>
                <c:pt idx="448">
                  <c:v>0.44800000005520452</c:v>
                </c:pt>
                <c:pt idx="449">
                  <c:v>0.44900000005510454</c:v>
                </c:pt>
                <c:pt idx="450">
                  <c:v>0.45000000005500457</c:v>
                </c:pt>
                <c:pt idx="451">
                  <c:v>0.45100000005490459</c:v>
                </c:pt>
                <c:pt idx="452">
                  <c:v>0.45200000005480462</c:v>
                </c:pt>
                <c:pt idx="453">
                  <c:v>0.45300000005470464</c:v>
                </c:pt>
                <c:pt idx="454">
                  <c:v>0.45400000005460467</c:v>
                </c:pt>
                <c:pt idx="455">
                  <c:v>0.45500000005450469</c:v>
                </c:pt>
                <c:pt idx="456">
                  <c:v>0.45600000005440472</c:v>
                </c:pt>
                <c:pt idx="457">
                  <c:v>0.45700000005430474</c:v>
                </c:pt>
                <c:pt idx="458">
                  <c:v>0.45800000005420477</c:v>
                </c:pt>
                <c:pt idx="459">
                  <c:v>0.4590000000541048</c:v>
                </c:pt>
                <c:pt idx="460">
                  <c:v>0.46000000005400482</c:v>
                </c:pt>
                <c:pt idx="461">
                  <c:v>0.46100000005390485</c:v>
                </c:pt>
                <c:pt idx="462">
                  <c:v>0.46200000005380487</c:v>
                </c:pt>
                <c:pt idx="463">
                  <c:v>0.4630000000537049</c:v>
                </c:pt>
                <c:pt idx="464">
                  <c:v>0.46400000005360492</c:v>
                </c:pt>
                <c:pt idx="465">
                  <c:v>0.46500000005350495</c:v>
                </c:pt>
                <c:pt idx="466">
                  <c:v>0.46600000005340497</c:v>
                </c:pt>
                <c:pt idx="467">
                  <c:v>0.467000000053305</c:v>
                </c:pt>
                <c:pt idx="468">
                  <c:v>0.46800000005320502</c:v>
                </c:pt>
                <c:pt idx="469">
                  <c:v>0.46900000005310505</c:v>
                </c:pt>
                <c:pt idx="470">
                  <c:v>0.47000000005300507</c:v>
                </c:pt>
                <c:pt idx="471">
                  <c:v>0.4710000000529051</c:v>
                </c:pt>
                <c:pt idx="472">
                  <c:v>0.47200000005280512</c:v>
                </c:pt>
                <c:pt idx="473">
                  <c:v>0.47300000005270515</c:v>
                </c:pt>
                <c:pt idx="474">
                  <c:v>0.47400000005260517</c:v>
                </c:pt>
                <c:pt idx="475">
                  <c:v>0.4750000000525052</c:v>
                </c:pt>
                <c:pt idx="476">
                  <c:v>0.47600000005240523</c:v>
                </c:pt>
                <c:pt idx="477">
                  <c:v>0.47700000005230525</c:v>
                </c:pt>
                <c:pt idx="478">
                  <c:v>0.47800000005220528</c:v>
                </c:pt>
                <c:pt idx="479">
                  <c:v>0.4790000000521053</c:v>
                </c:pt>
                <c:pt idx="480">
                  <c:v>0.48000000005200533</c:v>
                </c:pt>
                <c:pt idx="481">
                  <c:v>0.48100000005190535</c:v>
                </c:pt>
                <c:pt idx="482">
                  <c:v>0.48200000005180538</c:v>
                </c:pt>
                <c:pt idx="483">
                  <c:v>0.4830000000517054</c:v>
                </c:pt>
                <c:pt idx="484">
                  <c:v>0.48400000005160543</c:v>
                </c:pt>
                <c:pt idx="485">
                  <c:v>0.48500000005150545</c:v>
                </c:pt>
                <c:pt idx="486">
                  <c:v>0.48600000005140548</c:v>
                </c:pt>
                <c:pt idx="487">
                  <c:v>0.4870000000513055</c:v>
                </c:pt>
                <c:pt idx="488">
                  <c:v>0.48800000005120553</c:v>
                </c:pt>
                <c:pt idx="489">
                  <c:v>0.48900000005110555</c:v>
                </c:pt>
                <c:pt idx="490">
                  <c:v>0.49000000005100558</c:v>
                </c:pt>
                <c:pt idx="491">
                  <c:v>0.49100000005090561</c:v>
                </c:pt>
                <c:pt idx="492">
                  <c:v>0.49200000005080563</c:v>
                </c:pt>
                <c:pt idx="493">
                  <c:v>0.49300000005070566</c:v>
                </c:pt>
                <c:pt idx="494">
                  <c:v>0.49400000005060568</c:v>
                </c:pt>
                <c:pt idx="495">
                  <c:v>0.49500000005050571</c:v>
                </c:pt>
                <c:pt idx="496">
                  <c:v>0.49600000005040573</c:v>
                </c:pt>
                <c:pt idx="497">
                  <c:v>0.49700000005030576</c:v>
                </c:pt>
                <c:pt idx="498">
                  <c:v>0.49800000005020578</c:v>
                </c:pt>
                <c:pt idx="499">
                  <c:v>0.49900000005010581</c:v>
                </c:pt>
                <c:pt idx="500">
                  <c:v>0.50000000005000578</c:v>
                </c:pt>
                <c:pt idx="501">
                  <c:v>0.50100000004990575</c:v>
                </c:pt>
                <c:pt idx="502">
                  <c:v>0.50200000004980572</c:v>
                </c:pt>
                <c:pt idx="503">
                  <c:v>0.50300000004970569</c:v>
                </c:pt>
                <c:pt idx="504">
                  <c:v>0.50400000004960566</c:v>
                </c:pt>
                <c:pt idx="505">
                  <c:v>0.50500000004950563</c:v>
                </c:pt>
                <c:pt idx="506">
                  <c:v>0.5060000000494056</c:v>
                </c:pt>
                <c:pt idx="507">
                  <c:v>0.50700000004930557</c:v>
                </c:pt>
                <c:pt idx="508">
                  <c:v>0.50800000004920554</c:v>
                </c:pt>
                <c:pt idx="509">
                  <c:v>0.50900000004910551</c:v>
                </c:pt>
                <c:pt idx="510">
                  <c:v>0.51000000004900548</c:v>
                </c:pt>
                <c:pt idx="511">
                  <c:v>0.51100000004890545</c:v>
                </c:pt>
                <c:pt idx="512">
                  <c:v>0.51200000004880541</c:v>
                </c:pt>
                <c:pt idx="513">
                  <c:v>0.51300000004870538</c:v>
                </c:pt>
                <c:pt idx="514">
                  <c:v>0.51400000004860535</c:v>
                </c:pt>
                <c:pt idx="515">
                  <c:v>0.51500000004850532</c:v>
                </c:pt>
                <c:pt idx="516">
                  <c:v>0.51600000004840529</c:v>
                </c:pt>
                <c:pt idx="517">
                  <c:v>0.51700000004830526</c:v>
                </c:pt>
                <c:pt idx="518">
                  <c:v>0.51800000004820523</c:v>
                </c:pt>
                <c:pt idx="519">
                  <c:v>0.5190000000481052</c:v>
                </c:pt>
                <c:pt idx="520">
                  <c:v>0.52000000004800517</c:v>
                </c:pt>
                <c:pt idx="521">
                  <c:v>0.52100000004790514</c:v>
                </c:pt>
                <c:pt idx="522">
                  <c:v>0.52200000004780511</c:v>
                </c:pt>
                <c:pt idx="523">
                  <c:v>0.52300000004770508</c:v>
                </c:pt>
                <c:pt idx="524">
                  <c:v>0.52400000004760505</c:v>
                </c:pt>
                <c:pt idx="525">
                  <c:v>0.52500000004750502</c:v>
                </c:pt>
                <c:pt idx="526">
                  <c:v>0.52600000004740499</c:v>
                </c:pt>
                <c:pt idx="527">
                  <c:v>0.52700000004730496</c:v>
                </c:pt>
                <c:pt idx="528">
                  <c:v>0.52800000004720493</c:v>
                </c:pt>
                <c:pt idx="529">
                  <c:v>0.5290000000471049</c:v>
                </c:pt>
                <c:pt idx="530">
                  <c:v>0.53000000004700487</c:v>
                </c:pt>
                <c:pt idx="531">
                  <c:v>0.53100000004690484</c:v>
                </c:pt>
                <c:pt idx="532">
                  <c:v>0.53200000004680481</c:v>
                </c:pt>
                <c:pt idx="533">
                  <c:v>0.53300000004670478</c:v>
                </c:pt>
                <c:pt idx="534">
                  <c:v>0.53400000004660475</c:v>
                </c:pt>
                <c:pt idx="535">
                  <c:v>0.53500000004650472</c:v>
                </c:pt>
                <c:pt idx="536">
                  <c:v>0.53600000004640469</c:v>
                </c:pt>
                <c:pt idx="537">
                  <c:v>0.53700000004630466</c:v>
                </c:pt>
                <c:pt idx="538">
                  <c:v>0.53800000004620463</c:v>
                </c:pt>
                <c:pt idx="539">
                  <c:v>0.5390000000461046</c:v>
                </c:pt>
                <c:pt idx="540">
                  <c:v>0.54000000004600457</c:v>
                </c:pt>
                <c:pt idx="541">
                  <c:v>0.54100000004590454</c:v>
                </c:pt>
                <c:pt idx="542">
                  <c:v>0.54200000004580451</c:v>
                </c:pt>
                <c:pt idx="543">
                  <c:v>0.54300000004570448</c:v>
                </c:pt>
                <c:pt idx="544">
                  <c:v>0.54400000004560445</c:v>
                </c:pt>
                <c:pt idx="545">
                  <c:v>0.54500000004550442</c:v>
                </c:pt>
                <c:pt idx="546">
                  <c:v>0.54600000004540439</c:v>
                </c:pt>
                <c:pt idx="547">
                  <c:v>0.54700000004530436</c:v>
                </c:pt>
                <c:pt idx="548">
                  <c:v>0.54800000004520433</c:v>
                </c:pt>
                <c:pt idx="549">
                  <c:v>0.5490000000451043</c:v>
                </c:pt>
                <c:pt idx="550">
                  <c:v>0.55000000004500427</c:v>
                </c:pt>
                <c:pt idx="551">
                  <c:v>0.55100000004490424</c:v>
                </c:pt>
                <c:pt idx="552">
                  <c:v>0.55200000004480421</c:v>
                </c:pt>
                <c:pt idx="553">
                  <c:v>0.55300000004470418</c:v>
                </c:pt>
                <c:pt idx="554">
                  <c:v>0.55400000004460415</c:v>
                </c:pt>
                <c:pt idx="555">
                  <c:v>0.55500000004450412</c:v>
                </c:pt>
                <c:pt idx="556">
                  <c:v>0.55600000004440409</c:v>
                </c:pt>
                <c:pt idx="557">
                  <c:v>0.55700000004430406</c:v>
                </c:pt>
                <c:pt idx="558">
                  <c:v>0.55800000004420403</c:v>
                </c:pt>
                <c:pt idx="559">
                  <c:v>0.559000000044104</c:v>
                </c:pt>
                <c:pt idx="560">
                  <c:v>0.56000000004400396</c:v>
                </c:pt>
                <c:pt idx="561">
                  <c:v>0.56100000004390393</c:v>
                </c:pt>
                <c:pt idx="562">
                  <c:v>0.5620000000438039</c:v>
                </c:pt>
                <c:pt idx="563">
                  <c:v>0.56300000004370387</c:v>
                </c:pt>
                <c:pt idx="564">
                  <c:v>0.56400000004360384</c:v>
                </c:pt>
                <c:pt idx="565">
                  <c:v>0.56500000004350381</c:v>
                </c:pt>
                <c:pt idx="566">
                  <c:v>0.56600000004340378</c:v>
                </c:pt>
                <c:pt idx="567">
                  <c:v>0.56700000004330375</c:v>
                </c:pt>
                <c:pt idx="568">
                  <c:v>0.56800000004320372</c:v>
                </c:pt>
                <c:pt idx="569">
                  <c:v>0.56900000004310369</c:v>
                </c:pt>
                <c:pt idx="570">
                  <c:v>0.57000000004300366</c:v>
                </c:pt>
                <c:pt idx="571">
                  <c:v>0.57100000004290363</c:v>
                </c:pt>
                <c:pt idx="572">
                  <c:v>0.5720000000428036</c:v>
                </c:pt>
                <c:pt idx="573">
                  <c:v>0.57300000004270357</c:v>
                </c:pt>
                <c:pt idx="574">
                  <c:v>0.57400000004260354</c:v>
                </c:pt>
                <c:pt idx="575">
                  <c:v>0.57500000004250351</c:v>
                </c:pt>
                <c:pt idx="576">
                  <c:v>0.57600000004240348</c:v>
                </c:pt>
                <c:pt idx="577">
                  <c:v>0.57700000004230345</c:v>
                </c:pt>
                <c:pt idx="578">
                  <c:v>0.57800000004220342</c:v>
                </c:pt>
                <c:pt idx="579">
                  <c:v>0.57900000004210339</c:v>
                </c:pt>
                <c:pt idx="580">
                  <c:v>0.58000000004200336</c:v>
                </c:pt>
                <c:pt idx="581">
                  <c:v>0.58100000004190333</c:v>
                </c:pt>
                <c:pt idx="582">
                  <c:v>0.5820000000418033</c:v>
                </c:pt>
                <c:pt idx="583">
                  <c:v>0.58300000004170327</c:v>
                </c:pt>
                <c:pt idx="584">
                  <c:v>0.58400000004160324</c:v>
                </c:pt>
                <c:pt idx="585">
                  <c:v>0.58500000004150321</c:v>
                </c:pt>
                <c:pt idx="586">
                  <c:v>0.58600000004140318</c:v>
                </c:pt>
                <c:pt idx="587">
                  <c:v>0.58700000004130315</c:v>
                </c:pt>
                <c:pt idx="588">
                  <c:v>0.58800000004120312</c:v>
                </c:pt>
                <c:pt idx="589">
                  <c:v>0.58900000004110309</c:v>
                </c:pt>
                <c:pt idx="590">
                  <c:v>0.59000000004100306</c:v>
                </c:pt>
                <c:pt idx="591">
                  <c:v>0.59100000004090303</c:v>
                </c:pt>
                <c:pt idx="592">
                  <c:v>0.592000000040803</c:v>
                </c:pt>
                <c:pt idx="593">
                  <c:v>0.59300000004070297</c:v>
                </c:pt>
                <c:pt idx="594">
                  <c:v>0.59400000004060294</c:v>
                </c:pt>
                <c:pt idx="595">
                  <c:v>0.59500000004050291</c:v>
                </c:pt>
                <c:pt idx="596">
                  <c:v>0.59600000004040288</c:v>
                </c:pt>
                <c:pt idx="597">
                  <c:v>0.59700000004030285</c:v>
                </c:pt>
                <c:pt idx="598">
                  <c:v>0.59800000004020282</c:v>
                </c:pt>
                <c:pt idx="599">
                  <c:v>0.59900000004010279</c:v>
                </c:pt>
                <c:pt idx="600">
                  <c:v>0.60000000004000276</c:v>
                </c:pt>
                <c:pt idx="601">
                  <c:v>0.60100000003990273</c:v>
                </c:pt>
                <c:pt idx="602">
                  <c:v>0.6020000000398027</c:v>
                </c:pt>
                <c:pt idx="603">
                  <c:v>0.60300000003970267</c:v>
                </c:pt>
                <c:pt idx="604">
                  <c:v>0.60400000003960264</c:v>
                </c:pt>
                <c:pt idx="605">
                  <c:v>0.60500000003950261</c:v>
                </c:pt>
                <c:pt idx="606">
                  <c:v>0.60600000003940258</c:v>
                </c:pt>
                <c:pt idx="607">
                  <c:v>0.60700000003930255</c:v>
                </c:pt>
                <c:pt idx="608">
                  <c:v>0.60800000003920252</c:v>
                </c:pt>
                <c:pt idx="609">
                  <c:v>0.60900000003910248</c:v>
                </c:pt>
                <c:pt idx="610">
                  <c:v>0.61000000003900245</c:v>
                </c:pt>
                <c:pt idx="611">
                  <c:v>0.61100000003890242</c:v>
                </c:pt>
                <c:pt idx="612">
                  <c:v>0.61200000003880239</c:v>
                </c:pt>
                <c:pt idx="613">
                  <c:v>0.61300000003870236</c:v>
                </c:pt>
                <c:pt idx="614">
                  <c:v>0.61400000003860233</c:v>
                </c:pt>
                <c:pt idx="615">
                  <c:v>0.6150000000385023</c:v>
                </c:pt>
                <c:pt idx="616">
                  <c:v>0.61600000003840227</c:v>
                </c:pt>
                <c:pt idx="617">
                  <c:v>0.61700000003830224</c:v>
                </c:pt>
                <c:pt idx="618">
                  <c:v>0.61800000003820221</c:v>
                </c:pt>
                <c:pt idx="619">
                  <c:v>0.61900000003810218</c:v>
                </c:pt>
                <c:pt idx="620">
                  <c:v>0.62000000003800215</c:v>
                </c:pt>
                <c:pt idx="621">
                  <c:v>0.62100000003790212</c:v>
                </c:pt>
                <c:pt idx="622">
                  <c:v>0.62200000003780209</c:v>
                </c:pt>
                <c:pt idx="623">
                  <c:v>0.62300000003770206</c:v>
                </c:pt>
                <c:pt idx="624">
                  <c:v>0.62400000003760203</c:v>
                </c:pt>
                <c:pt idx="625">
                  <c:v>0.625000000037502</c:v>
                </c:pt>
                <c:pt idx="626">
                  <c:v>0.62600000003740197</c:v>
                </c:pt>
                <c:pt idx="627">
                  <c:v>0.62700000003730194</c:v>
                </c:pt>
                <c:pt idx="628">
                  <c:v>0.62800000003720191</c:v>
                </c:pt>
                <c:pt idx="629">
                  <c:v>0.62900000003710188</c:v>
                </c:pt>
                <c:pt idx="630">
                  <c:v>0.63000000003700185</c:v>
                </c:pt>
                <c:pt idx="631">
                  <c:v>0.63100000003690182</c:v>
                </c:pt>
                <c:pt idx="632">
                  <c:v>0.63200000003680179</c:v>
                </c:pt>
                <c:pt idx="633">
                  <c:v>0.63300000003670176</c:v>
                </c:pt>
                <c:pt idx="634">
                  <c:v>0.63400000003660173</c:v>
                </c:pt>
                <c:pt idx="635">
                  <c:v>0.6350000000365017</c:v>
                </c:pt>
                <c:pt idx="636">
                  <c:v>0.63600000003640167</c:v>
                </c:pt>
                <c:pt idx="637">
                  <c:v>0.63700000003630164</c:v>
                </c:pt>
                <c:pt idx="638">
                  <c:v>0.63800000003620161</c:v>
                </c:pt>
                <c:pt idx="639">
                  <c:v>0.63900000003610158</c:v>
                </c:pt>
                <c:pt idx="640">
                  <c:v>0.64000000003600155</c:v>
                </c:pt>
                <c:pt idx="641">
                  <c:v>0.64100000003590152</c:v>
                </c:pt>
                <c:pt idx="642">
                  <c:v>0.64200000003580149</c:v>
                </c:pt>
                <c:pt idx="643">
                  <c:v>0.64300000003570146</c:v>
                </c:pt>
                <c:pt idx="644">
                  <c:v>0.64400000003560143</c:v>
                </c:pt>
                <c:pt idx="645">
                  <c:v>0.6450000000355014</c:v>
                </c:pt>
                <c:pt idx="646">
                  <c:v>0.64600000003540137</c:v>
                </c:pt>
                <c:pt idx="647">
                  <c:v>0.64700000003530134</c:v>
                </c:pt>
                <c:pt idx="648">
                  <c:v>0.64800000003520131</c:v>
                </c:pt>
                <c:pt idx="649">
                  <c:v>0.64900000003510128</c:v>
                </c:pt>
                <c:pt idx="650">
                  <c:v>0.65000000003500125</c:v>
                </c:pt>
                <c:pt idx="651">
                  <c:v>0.65100000003490122</c:v>
                </c:pt>
                <c:pt idx="652">
                  <c:v>0.65200000003480119</c:v>
                </c:pt>
                <c:pt idx="653">
                  <c:v>0.65300000003470116</c:v>
                </c:pt>
                <c:pt idx="654">
                  <c:v>0.65400000003460113</c:v>
                </c:pt>
                <c:pt idx="655">
                  <c:v>0.6550000000345011</c:v>
                </c:pt>
                <c:pt idx="656">
                  <c:v>0.65600000003440107</c:v>
                </c:pt>
                <c:pt idx="657">
                  <c:v>0.65700000003430103</c:v>
                </c:pt>
                <c:pt idx="658">
                  <c:v>0.658000000034201</c:v>
                </c:pt>
                <c:pt idx="659">
                  <c:v>0.65900000003410097</c:v>
                </c:pt>
                <c:pt idx="660">
                  <c:v>0.66000000003400094</c:v>
                </c:pt>
                <c:pt idx="661">
                  <c:v>0.66100000003390091</c:v>
                </c:pt>
                <c:pt idx="662">
                  <c:v>0.66200000003380088</c:v>
                </c:pt>
                <c:pt idx="663">
                  <c:v>0.66300000003370085</c:v>
                </c:pt>
                <c:pt idx="664">
                  <c:v>0.66400000003360082</c:v>
                </c:pt>
                <c:pt idx="665">
                  <c:v>0.66500000003350079</c:v>
                </c:pt>
                <c:pt idx="666">
                  <c:v>0.66600000003340076</c:v>
                </c:pt>
                <c:pt idx="667">
                  <c:v>0.66700000003330073</c:v>
                </c:pt>
                <c:pt idx="668">
                  <c:v>0.6680000000332007</c:v>
                </c:pt>
                <c:pt idx="669">
                  <c:v>0.66900000003310067</c:v>
                </c:pt>
                <c:pt idx="670">
                  <c:v>0.67000000003300064</c:v>
                </c:pt>
                <c:pt idx="671">
                  <c:v>0.67100000003290061</c:v>
                </c:pt>
                <c:pt idx="672">
                  <c:v>0.67200000003280058</c:v>
                </c:pt>
                <c:pt idx="673">
                  <c:v>0.67300000003270055</c:v>
                </c:pt>
                <c:pt idx="674">
                  <c:v>0.67400000003260052</c:v>
                </c:pt>
                <c:pt idx="675">
                  <c:v>0.67500000003250049</c:v>
                </c:pt>
                <c:pt idx="676">
                  <c:v>0.67600000003240046</c:v>
                </c:pt>
                <c:pt idx="677">
                  <c:v>0.67700000003230043</c:v>
                </c:pt>
                <c:pt idx="678">
                  <c:v>0.6780000000322004</c:v>
                </c:pt>
                <c:pt idx="679">
                  <c:v>0.67900000003210037</c:v>
                </c:pt>
                <c:pt idx="680">
                  <c:v>0.68000000003200034</c:v>
                </c:pt>
                <c:pt idx="681">
                  <c:v>0.68100000003190031</c:v>
                </c:pt>
                <c:pt idx="682">
                  <c:v>0.68200000003180028</c:v>
                </c:pt>
                <c:pt idx="683">
                  <c:v>0.68300000003170025</c:v>
                </c:pt>
                <c:pt idx="684">
                  <c:v>0.68400000003160022</c:v>
                </c:pt>
                <c:pt idx="685">
                  <c:v>0.68500000003150019</c:v>
                </c:pt>
                <c:pt idx="686">
                  <c:v>0.68600000003140016</c:v>
                </c:pt>
                <c:pt idx="687">
                  <c:v>0.68700000003130013</c:v>
                </c:pt>
                <c:pt idx="688">
                  <c:v>0.6880000000312001</c:v>
                </c:pt>
                <c:pt idx="689">
                  <c:v>0.68900000003110007</c:v>
                </c:pt>
                <c:pt idx="690">
                  <c:v>0.69000000003100004</c:v>
                </c:pt>
                <c:pt idx="691">
                  <c:v>0.69100000003090001</c:v>
                </c:pt>
                <c:pt idx="692">
                  <c:v>0.69200000003079998</c:v>
                </c:pt>
                <c:pt idx="693">
                  <c:v>0.69300000003069995</c:v>
                </c:pt>
                <c:pt idx="694">
                  <c:v>0.69400000003059992</c:v>
                </c:pt>
                <c:pt idx="695">
                  <c:v>0.69500000003049989</c:v>
                </c:pt>
                <c:pt idx="696">
                  <c:v>0.69600000003039986</c:v>
                </c:pt>
                <c:pt idx="697">
                  <c:v>0.69700000003029983</c:v>
                </c:pt>
                <c:pt idx="698">
                  <c:v>0.6980000000301998</c:v>
                </c:pt>
                <c:pt idx="699">
                  <c:v>0.69900000003009977</c:v>
                </c:pt>
                <c:pt idx="700">
                  <c:v>0.70000000002999974</c:v>
                </c:pt>
                <c:pt idx="701">
                  <c:v>0.70100000002989971</c:v>
                </c:pt>
                <c:pt idx="702">
                  <c:v>0.70200000002979968</c:v>
                </c:pt>
                <c:pt idx="703">
                  <c:v>0.70300000002969965</c:v>
                </c:pt>
                <c:pt idx="704">
                  <c:v>0.70400000002959962</c:v>
                </c:pt>
                <c:pt idx="705">
                  <c:v>0.70500000002949958</c:v>
                </c:pt>
                <c:pt idx="706">
                  <c:v>0.70600000002939955</c:v>
                </c:pt>
                <c:pt idx="707">
                  <c:v>0.70700000002929952</c:v>
                </c:pt>
                <c:pt idx="708">
                  <c:v>0.70800000002919949</c:v>
                </c:pt>
                <c:pt idx="709">
                  <c:v>0.70900000002909946</c:v>
                </c:pt>
                <c:pt idx="710">
                  <c:v>0.71000000002899943</c:v>
                </c:pt>
                <c:pt idx="711">
                  <c:v>0.7110000000288994</c:v>
                </c:pt>
                <c:pt idx="712">
                  <c:v>0.71200000002879937</c:v>
                </c:pt>
                <c:pt idx="713">
                  <c:v>0.71300000002869934</c:v>
                </c:pt>
                <c:pt idx="714">
                  <c:v>0.71400000002859931</c:v>
                </c:pt>
                <c:pt idx="715">
                  <c:v>0.71500000002849928</c:v>
                </c:pt>
                <c:pt idx="716">
                  <c:v>0.71600000002839925</c:v>
                </c:pt>
                <c:pt idx="717">
                  <c:v>0.71700000002829922</c:v>
                </c:pt>
                <c:pt idx="718">
                  <c:v>0.71800000002819919</c:v>
                </c:pt>
                <c:pt idx="719">
                  <c:v>0.71900000002809916</c:v>
                </c:pt>
                <c:pt idx="720">
                  <c:v>0.72000000002799913</c:v>
                </c:pt>
                <c:pt idx="721">
                  <c:v>0.7210000000278991</c:v>
                </c:pt>
                <c:pt idx="722">
                  <c:v>0.72200000002779907</c:v>
                </c:pt>
                <c:pt idx="723">
                  <c:v>0.72300000002769904</c:v>
                </c:pt>
                <c:pt idx="724">
                  <c:v>0.72400000002759901</c:v>
                </c:pt>
                <c:pt idx="725">
                  <c:v>0.72500000002749898</c:v>
                </c:pt>
                <c:pt idx="726">
                  <c:v>0.72600000002739895</c:v>
                </c:pt>
                <c:pt idx="727">
                  <c:v>0.72700000002729892</c:v>
                </c:pt>
                <c:pt idx="728">
                  <c:v>0.72800000002719889</c:v>
                </c:pt>
                <c:pt idx="729">
                  <c:v>0.72900000002709886</c:v>
                </c:pt>
                <c:pt idx="730">
                  <c:v>0.73000000002699883</c:v>
                </c:pt>
                <c:pt idx="731">
                  <c:v>0.7310000000268988</c:v>
                </c:pt>
                <c:pt idx="732">
                  <c:v>0.73200000002679877</c:v>
                </c:pt>
                <c:pt idx="733">
                  <c:v>0.73300000002669874</c:v>
                </c:pt>
                <c:pt idx="734">
                  <c:v>0.73400000002659871</c:v>
                </c:pt>
                <c:pt idx="735">
                  <c:v>0.73500000002649868</c:v>
                </c:pt>
                <c:pt idx="736">
                  <c:v>0.73600000002639865</c:v>
                </c:pt>
                <c:pt idx="737">
                  <c:v>0.73700000002629862</c:v>
                </c:pt>
                <c:pt idx="738">
                  <c:v>0.73800000002619859</c:v>
                </c:pt>
                <c:pt idx="739">
                  <c:v>0.73900000002609856</c:v>
                </c:pt>
                <c:pt idx="740">
                  <c:v>0.74000000002599853</c:v>
                </c:pt>
                <c:pt idx="741">
                  <c:v>0.7410000000258985</c:v>
                </c:pt>
                <c:pt idx="742">
                  <c:v>0.74200000002579847</c:v>
                </c:pt>
                <c:pt idx="743">
                  <c:v>0.74300000002569844</c:v>
                </c:pt>
                <c:pt idx="744">
                  <c:v>0.74400000002559841</c:v>
                </c:pt>
                <c:pt idx="745">
                  <c:v>0.74500000002549838</c:v>
                </c:pt>
                <c:pt idx="746">
                  <c:v>0.74600000002539835</c:v>
                </c:pt>
                <c:pt idx="747">
                  <c:v>0.74700000002529832</c:v>
                </c:pt>
                <c:pt idx="748">
                  <c:v>0.74800000002519829</c:v>
                </c:pt>
                <c:pt idx="749">
                  <c:v>0.74900000002509826</c:v>
                </c:pt>
                <c:pt idx="750">
                  <c:v>0.75000000002499823</c:v>
                </c:pt>
                <c:pt idx="751">
                  <c:v>0.7510000000248982</c:v>
                </c:pt>
                <c:pt idx="752">
                  <c:v>0.75200000002479817</c:v>
                </c:pt>
                <c:pt idx="753">
                  <c:v>0.75300000002469814</c:v>
                </c:pt>
                <c:pt idx="754">
                  <c:v>0.7540000000245981</c:v>
                </c:pt>
                <c:pt idx="755">
                  <c:v>0.75500000002449807</c:v>
                </c:pt>
                <c:pt idx="756">
                  <c:v>0.75600000002439804</c:v>
                </c:pt>
                <c:pt idx="757">
                  <c:v>0.75700000002429801</c:v>
                </c:pt>
                <c:pt idx="758">
                  <c:v>0.75800000002419798</c:v>
                </c:pt>
                <c:pt idx="759">
                  <c:v>0.75900000002409795</c:v>
                </c:pt>
                <c:pt idx="760">
                  <c:v>0.76000000002399792</c:v>
                </c:pt>
                <c:pt idx="761">
                  <c:v>0.76100000002389789</c:v>
                </c:pt>
                <c:pt idx="762">
                  <c:v>0.76200000002379786</c:v>
                </c:pt>
                <c:pt idx="763">
                  <c:v>0.76300000002369783</c:v>
                </c:pt>
                <c:pt idx="764">
                  <c:v>0.7640000000235978</c:v>
                </c:pt>
                <c:pt idx="765">
                  <c:v>0.76500000002349777</c:v>
                </c:pt>
                <c:pt idx="766">
                  <c:v>0.76600000002339774</c:v>
                </c:pt>
                <c:pt idx="767">
                  <c:v>0.76700000002329771</c:v>
                </c:pt>
                <c:pt idx="768">
                  <c:v>0.76800000002319768</c:v>
                </c:pt>
                <c:pt idx="769">
                  <c:v>0.76900000002309765</c:v>
                </c:pt>
                <c:pt idx="770">
                  <c:v>0.77000000002299762</c:v>
                </c:pt>
                <c:pt idx="771">
                  <c:v>0.77100000002289759</c:v>
                </c:pt>
                <c:pt idx="772">
                  <c:v>0.77200000002279756</c:v>
                </c:pt>
                <c:pt idx="773">
                  <c:v>0.77300000002269753</c:v>
                </c:pt>
                <c:pt idx="774">
                  <c:v>0.7740000000225975</c:v>
                </c:pt>
                <c:pt idx="775">
                  <c:v>0.77500000002249747</c:v>
                </c:pt>
                <c:pt idx="776">
                  <c:v>0.77600000002239744</c:v>
                </c:pt>
                <c:pt idx="777">
                  <c:v>0.77700000002229741</c:v>
                </c:pt>
                <c:pt idx="778">
                  <c:v>0.77800000002219738</c:v>
                </c:pt>
                <c:pt idx="779">
                  <c:v>0.77900000002209735</c:v>
                </c:pt>
                <c:pt idx="780">
                  <c:v>0.78000000002199732</c:v>
                </c:pt>
                <c:pt idx="781">
                  <c:v>0.78100000002189729</c:v>
                </c:pt>
                <c:pt idx="782">
                  <c:v>0.78200000002179726</c:v>
                </c:pt>
                <c:pt idx="783">
                  <c:v>0.78300000002169723</c:v>
                </c:pt>
                <c:pt idx="784">
                  <c:v>0.7840000000215972</c:v>
                </c:pt>
                <c:pt idx="785">
                  <c:v>0.78500000002149717</c:v>
                </c:pt>
                <c:pt idx="786">
                  <c:v>0.78600000002139714</c:v>
                </c:pt>
                <c:pt idx="787">
                  <c:v>0.78700000002129711</c:v>
                </c:pt>
                <c:pt idx="788">
                  <c:v>0.78800000002119708</c:v>
                </c:pt>
                <c:pt idx="789">
                  <c:v>0.78900000002109705</c:v>
                </c:pt>
                <c:pt idx="790">
                  <c:v>0.79000000002099702</c:v>
                </c:pt>
                <c:pt idx="791">
                  <c:v>0.79100000002089699</c:v>
                </c:pt>
                <c:pt idx="792">
                  <c:v>0.79200000002079696</c:v>
                </c:pt>
                <c:pt idx="793">
                  <c:v>0.79300000002069693</c:v>
                </c:pt>
                <c:pt idx="794">
                  <c:v>0.7940000000205969</c:v>
                </c:pt>
                <c:pt idx="795">
                  <c:v>0.79500000002049687</c:v>
                </c:pt>
                <c:pt idx="796">
                  <c:v>0.79600000002039684</c:v>
                </c:pt>
                <c:pt idx="797">
                  <c:v>0.79700000002029681</c:v>
                </c:pt>
                <c:pt idx="798">
                  <c:v>0.79800000002019678</c:v>
                </c:pt>
                <c:pt idx="799">
                  <c:v>0.79900000002009675</c:v>
                </c:pt>
                <c:pt idx="800">
                  <c:v>0.80000000001999672</c:v>
                </c:pt>
                <c:pt idx="801">
                  <c:v>0.80100000001989669</c:v>
                </c:pt>
                <c:pt idx="802">
                  <c:v>0.80200000001979665</c:v>
                </c:pt>
                <c:pt idx="803">
                  <c:v>0.80300000001969662</c:v>
                </c:pt>
                <c:pt idx="804">
                  <c:v>0.80400000001959659</c:v>
                </c:pt>
                <c:pt idx="805">
                  <c:v>0.80500000001949656</c:v>
                </c:pt>
                <c:pt idx="806">
                  <c:v>0.80600000001939653</c:v>
                </c:pt>
                <c:pt idx="807">
                  <c:v>0.8070000000192965</c:v>
                </c:pt>
                <c:pt idx="808">
                  <c:v>0.80800000001919647</c:v>
                </c:pt>
                <c:pt idx="809">
                  <c:v>0.80900000001909644</c:v>
                </c:pt>
                <c:pt idx="810">
                  <c:v>0.81000000001899641</c:v>
                </c:pt>
                <c:pt idx="811">
                  <c:v>0.81100000001889638</c:v>
                </c:pt>
                <c:pt idx="812">
                  <c:v>0.81200000001879635</c:v>
                </c:pt>
                <c:pt idx="813">
                  <c:v>0.81300000001869632</c:v>
                </c:pt>
                <c:pt idx="814">
                  <c:v>0.81400000001859629</c:v>
                </c:pt>
                <c:pt idx="815">
                  <c:v>0.81500000001849626</c:v>
                </c:pt>
                <c:pt idx="816">
                  <c:v>0.81600000001839623</c:v>
                </c:pt>
                <c:pt idx="817">
                  <c:v>0.8170000000182962</c:v>
                </c:pt>
                <c:pt idx="818">
                  <c:v>0.81800000001819617</c:v>
                </c:pt>
                <c:pt idx="819">
                  <c:v>0.81900000001809614</c:v>
                </c:pt>
                <c:pt idx="820">
                  <c:v>0.82000000001799611</c:v>
                </c:pt>
                <c:pt idx="821">
                  <c:v>0.82100000001789608</c:v>
                </c:pt>
                <c:pt idx="822">
                  <c:v>0.82200000001779605</c:v>
                </c:pt>
                <c:pt idx="823">
                  <c:v>0.82300000001769602</c:v>
                </c:pt>
                <c:pt idx="824">
                  <c:v>0.82400000001759599</c:v>
                </c:pt>
                <c:pt idx="825">
                  <c:v>0.82500000001749596</c:v>
                </c:pt>
                <c:pt idx="826">
                  <c:v>0.82600000001739593</c:v>
                </c:pt>
                <c:pt idx="827">
                  <c:v>0.8270000000172959</c:v>
                </c:pt>
                <c:pt idx="828">
                  <c:v>0.82800000001719587</c:v>
                </c:pt>
                <c:pt idx="829">
                  <c:v>0.82900000001709584</c:v>
                </c:pt>
                <c:pt idx="830">
                  <c:v>0.83000000001699581</c:v>
                </c:pt>
                <c:pt idx="831">
                  <c:v>0.83100000001689578</c:v>
                </c:pt>
                <c:pt idx="832">
                  <c:v>0.83200000001679575</c:v>
                </c:pt>
                <c:pt idx="833">
                  <c:v>0.83300000001669572</c:v>
                </c:pt>
                <c:pt idx="834">
                  <c:v>0.83400000001659569</c:v>
                </c:pt>
                <c:pt idx="835">
                  <c:v>0.83500000001649566</c:v>
                </c:pt>
                <c:pt idx="836">
                  <c:v>0.83600000001639563</c:v>
                </c:pt>
                <c:pt idx="837">
                  <c:v>0.8370000000162956</c:v>
                </c:pt>
                <c:pt idx="838">
                  <c:v>0.83800000001619557</c:v>
                </c:pt>
                <c:pt idx="839">
                  <c:v>0.83900000001609554</c:v>
                </c:pt>
                <c:pt idx="840">
                  <c:v>0.84000000001599551</c:v>
                </c:pt>
                <c:pt idx="841">
                  <c:v>0.84100000001589548</c:v>
                </c:pt>
                <c:pt idx="842">
                  <c:v>0.84200000001579545</c:v>
                </c:pt>
                <c:pt idx="843">
                  <c:v>0.84300000001569542</c:v>
                </c:pt>
                <c:pt idx="844">
                  <c:v>0.84400000001559539</c:v>
                </c:pt>
                <c:pt idx="845">
                  <c:v>0.84500000001549536</c:v>
                </c:pt>
                <c:pt idx="846">
                  <c:v>0.84600000001539533</c:v>
                </c:pt>
                <c:pt idx="847">
                  <c:v>0.8470000000152953</c:v>
                </c:pt>
                <c:pt idx="848">
                  <c:v>0.84800000001519527</c:v>
                </c:pt>
                <c:pt idx="849">
                  <c:v>0.84900000001509524</c:v>
                </c:pt>
                <c:pt idx="850">
                  <c:v>0.85000000001499521</c:v>
                </c:pt>
                <c:pt idx="851">
                  <c:v>0.85100000001489517</c:v>
                </c:pt>
                <c:pt idx="852">
                  <c:v>0.85200000001479514</c:v>
                </c:pt>
                <c:pt idx="853">
                  <c:v>0.85300000001469511</c:v>
                </c:pt>
                <c:pt idx="854">
                  <c:v>0.85400000001459508</c:v>
                </c:pt>
                <c:pt idx="855">
                  <c:v>0.85500000001449505</c:v>
                </c:pt>
                <c:pt idx="856">
                  <c:v>0.85600000001439502</c:v>
                </c:pt>
                <c:pt idx="857">
                  <c:v>0.85700000001429499</c:v>
                </c:pt>
                <c:pt idx="858">
                  <c:v>0.85800000001419496</c:v>
                </c:pt>
                <c:pt idx="859">
                  <c:v>0.85900000001409493</c:v>
                </c:pt>
                <c:pt idx="860">
                  <c:v>0.8600000000139949</c:v>
                </c:pt>
                <c:pt idx="861">
                  <c:v>0.86100000001389487</c:v>
                </c:pt>
                <c:pt idx="862">
                  <c:v>0.86200000001379484</c:v>
                </c:pt>
                <c:pt idx="863">
                  <c:v>0.86300000001369481</c:v>
                </c:pt>
                <c:pt idx="864">
                  <c:v>0.86400000001359478</c:v>
                </c:pt>
                <c:pt idx="865">
                  <c:v>0.86500000001349475</c:v>
                </c:pt>
                <c:pt idx="866">
                  <c:v>0.86600000001339472</c:v>
                </c:pt>
                <c:pt idx="867">
                  <c:v>0.86700000001329469</c:v>
                </c:pt>
                <c:pt idx="868">
                  <c:v>0.86800000001319466</c:v>
                </c:pt>
                <c:pt idx="869">
                  <c:v>0.86900000001309463</c:v>
                </c:pt>
                <c:pt idx="870">
                  <c:v>0.8700000000129946</c:v>
                </c:pt>
                <c:pt idx="871">
                  <c:v>0.87100000001289457</c:v>
                </c:pt>
                <c:pt idx="872">
                  <c:v>0.87200000001279454</c:v>
                </c:pt>
                <c:pt idx="873">
                  <c:v>0.87300000001269451</c:v>
                </c:pt>
                <c:pt idx="874">
                  <c:v>0.87400000001259448</c:v>
                </c:pt>
                <c:pt idx="875">
                  <c:v>0.87500000001249445</c:v>
                </c:pt>
                <c:pt idx="876">
                  <c:v>0.87600000001239442</c:v>
                </c:pt>
                <c:pt idx="877">
                  <c:v>0.87700000001229439</c:v>
                </c:pt>
                <c:pt idx="878">
                  <c:v>0.87800000001219436</c:v>
                </c:pt>
                <c:pt idx="879">
                  <c:v>0.87900000001209433</c:v>
                </c:pt>
                <c:pt idx="880">
                  <c:v>0.8800000000119943</c:v>
                </c:pt>
                <c:pt idx="881">
                  <c:v>0.88100000001189427</c:v>
                </c:pt>
                <c:pt idx="882">
                  <c:v>0.88200000001179424</c:v>
                </c:pt>
                <c:pt idx="883">
                  <c:v>0.88300000001169421</c:v>
                </c:pt>
                <c:pt idx="884">
                  <c:v>0.88400000001159418</c:v>
                </c:pt>
                <c:pt idx="885">
                  <c:v>0.88500000001149415</c:v>
                </c:pt>
                <c:pt idx="886">
                  <c:v>0.88600000001139412</c:v>
                </c:pt>
                <c:pt idx="887">
                  <c:v>0.88700000001129409</c:v>
                </c:pt>
                <c:pt idx="888">
                  <c:v>0.88800000001119406</c:v>
                </c:pt>
                <c:pt idx="889">
                  <c:v>0.88900000001109403</c:v>
                </c:pt>
                <c:pt idx="890">
                  <c:v>0.890000000010994</c:v>
                </c:pt>
                <c:pt idx="891">
                  <c:v>0.89100000001089397</c:v>
                </c:pt>
                <c:pt idx="892">
                  <c:v>0.89200000001079394</c:v>
                </c:pt>
                <c:pt idx="893">
                  <c:v>0.89300000001069391</c:v>
                </c:pt>
                <c:pt idx="894">
                  <c:v>0.89400000001059388</c:v>
                </c:pt>
                <c:pt idx="895">
                  <c:v>0.89500000001049385</c:v>
                </c:pt>
                <c:pt idx="896">
                  <c:v>0.89600000001039382</c:v>
                </c:pt>
                <c:pt idx="897">
                  <c:v>0.89700000001029379</c:v>
                </c:pt>
                <c:pt idx="898">
                  <c:v>0.89800000001019376</c:v>
                </c:pt>
                <c:pt idx="899">
                  <c:v>0.89900000001009372</c:v>
                </c:pt>
                <c:pt idx="900">
                  <c:v>0.90000000000999369</c:v>
                </c:pt>
                <c:pt idx="901">
                  <c:v>0.90100000000989366</c:v>
                </c:pt>
                <c:pt idx="902">
                  <c:v>0.90200000000979363</c:v>
                </c:pt>
                <c:pt idx="903">
                  <c:v>0.9030000000096936</c:v>
                </c:pt>
                <c:pt idx="904">
                  <c:v>0.90400000000959357</c:v>
                </c:pt>
                <c:pt idx="905">
                  <c:v>0.90500000000949354</c:v>
                </c:pt>
                <c:pt idx="906">
                  <c:v>0.90600000000939351</c:v>
                </c:pt>
                <c:pt idx="907">
                  <c:v>0.90700000000929348</c:v>
                </c:pt>
                <c:pt idx="908">
                  <c:v>0.90800000000919345</c:v>
                </c:pt>
                <c:pt idx="909">
                  <c:v>0.90900000000909342</c:v>
                </c:pt>
                <c:pt idx="910">
                  <c:v>0.91000000000899339</c:v>
                </c:pt>
                <c:pt idx="911">
                  <c:v>0.91100000000889336</c:v>
                </c:pt>
                <c:pt idx="912">
                  <c:v>0.91200000000879333</c:v>
                </c:pt>
                <c:pt idx="913">
                  <c:v>0.9130000000086933</c:v>
                </c:pt>
                <c:pt idx="914">
                  <c:v>0.91400000000859327</c:v>
                </c:pt>
                <c:pt idx="915">
                  <c:v>0.91500000000849324</c:v>
                </c:pt>
                <c:pt idx="916">
                  <c:v>0.91600000000839321</c:v>
                </c:pt>
                <c:pt idx="917">
                  <c:v>0.91700000000829318</c:v>
                </c:pt>
                <c:pt idx="918">
                  <c:v>0.91800000000819315</c:v>
                </c:pt>
                <c:pt idx="919">
                  <c:v>0.91900000000809312</c:v>
                </c:pt>
                <c:pt idx="920">
                  <c:v>0.92000000000799309</c:v>
                </c:pt>
                <c:pt idx="921">
                  <c:v>0.92100000000789306</c:v>
                </c:pt>
                <c:pt idx="922">
                  <c:v>0.92200000000779303</c:v>
                </c:pt>
                <c:pt idx="923">
                  <c:v>0.923000000007693</c:v>
                </c:pt>
                <c:pt idx="924">
                  <c:v>0.92400000000759297</c:v>
                </c:pt>
                <c:pt idx="925">
                  <c:v>0.92500000000749294</c:v>
                </c:pt>
                <c:pt idx="926">
                  <c:v>0.92600000000739291</c:v>
                </c:pt>
                <c:pt idx="927">
                  <c:v>0.92700000000729288</c:v>
                </c:pt>
                <c:pt idx="928">
                  <c:v>0.92800000000719285</c:v>
                </c:pt>
                <c:pt idx="929">
                  <c:v>0.92900000000709282</c:v>
                </c:pt>
                <c:pt idx="930">
                  <c:v>0.93000000000699279</c:v>
                </c:pt>
                <c:pt idx="931">
                  <c:v>0.93100000000689276</c:v>
                </c:pt>
                <c:pt idx="932">
                  <c:v>0.93200000000679273</c:v>
                </c:pt>
                <c:pt idx="933">
                  <c:v>0.9330000000066927</c:v>
                </c:pt>
                <c:pt idx="934">
                  <c:v>0.93400000000659267</c:v>
                </c:pt>
                <c:pt idx="935">
                  <c:v>0.93500000000649264</c:v>
                </c:pt>
                <c:pt idx="936">
                  <c:v>0.93600000000639261</c:v>
                </c:pt>
                <c:pt idx="937">
                  <c:v>0.93700000000629258</c:v>
                </c:pt>
                <c:pt idx="938">
                  <c:v>0.93800000000619255</c:v>
                </c:pt>
                <c:pt idx="939">
                  <c:v>0.93900000000609252</c:v>
                </c:pt>
                <c:pt idx="940">
                  <c:v>0.94000000000599249</c:v>
                </c:pt>
                <c:pt idx="941">
                  <c:v>0.94100000000589246</c:v>
                </c:pt>
                <c:pt idx="942">
                  <c:v>0.94200000000579243</c:v>
                </c:pt>
                <c:pt idx="943">
                  <c:v>0.9430000000056924</c:v>
                </c:pt>
                <c:pt idx="944">
                  <c:v>0.94400000000559237</c:v>
                </c:pt>
                <c:pt idx="945">
                  <c:v>0.94500000000549234</c:v>
                </c:pt>
                <c:pt idx="946">
                  <c:v>0.94600000000539231</c:v>
                </c:pt>
                <c:pt idx="947">
                  <c:v>0.94700000000529228</c:v>
                </c:pt>
                <c:pt idx="948">
                  <c:v>0.94800000000519224</c:v>
                </c:pt>
                <c:pt idx="949">
                  <c:v>0.94900000000509221</c:v>
                </c:pt>
                <c:pt idx="950">
                  <c:v>0.95000000000499218</c:v>
                </c:pt>
                <c:pt idx="951">
                  <c:v>0.95100000000489215</c:v>
                </c:pt>
                <c:pt idx="952">
                  <c:v>0.95200000000479212</c:v>
                </c:pt>
                <c:pt idx="953">
                  <c:v>0.95300000000469209</c:v>
                </c:pt>
                <c:pt idx="954">
                  <c:v>0.95400000000459206</c:v>
                </c:pt>
                <c:pt idx="955">
                  <c:v>0.95500000000449203</c:v>
                </c:pt>
                <c:pt idx="956">
                  <c:v>0.956000000004392</c:v>
                </c:pt>
                <c:pt idx="957">
                  <c:v>0.95700000000429197</c:v>
                </c:pt>
                <c:pt idx="958">
                  <c:v>0.95800000000419194</c:v>
                </c:pt>
                <c:pt idx="959">
                  <c:v>0.95900000000409191</c:v>
                </c:pt>
                <c:pt idx="960">
                  <c:v>0.96000000000399188</c:v>
                </c:pt>
                <c:pt idx="961">
                  <c:v>0.96100000000389185</c:v>
                </c:pt>
                <c:pt idx="962">
                  <c:v>0.96200000000379182</c:v>
                </c:pt>
                <c:pt idx="963">
                  <c:v>0.96300000000369179</c:v>
                </c:pt>
                <c:pt idx="964">
                  <c:v>0.96400000000359176</c:v>
                </c:pt>
                <c:pt idx="965">
                  <c:v>0.96500000000349173</c:v>
                </c:pt>
                <c:pt idx="966">
                  <c:v>0.9660000000033917</c:v>
                </c:pt>
                <c:pt idx="967">
                  <c:v>0.96700000000329167</c:v>
                </c:pt>
                <c:pt idx="968">
                  <c:v>0.96800000000319164</c:v>
                </c:pt>
                <c:pt idx="969">
                  <c:v>0.96900000000309161</c:v>
                </c:pt>
                <c:pt idx="970">
                  <c:v>0.97000000000299158</c:v>
                </c:pt>
                <c:pt idx="971">
                  <c:v>0.97100000000289155</c:v>
                </c:pt>
                <c:pt idx="972">
                  <c:v>0.97200000000279152</c:v>
                </c:pt>
                <c:pt idx="973">
                  <c:v>0.97300000000269149</c:v>
                </c:pt>
                <c:pt idx="974">
                  <c:v>0.97400000000259146</c:v>
                </c:pt>
                <c:pt idx="975">
                  <c:v>0.97500000000249143</c:v>
                </c:pt>
                <c:pt idx="976">
                  <c:v>0.9760000000023914</c:v>
                </c:pt>
                <c:pt idx="977">
                  <c:v>0.97700000000229137</c:v>
                </c:pt>
                <c:pt idx="978">
                  <c:v>0.97800000000219134</c:v>
                </c:pt>
                <c:pt idx="979">
                  <c:v>0.97900000000209131</c:v>
                </c:pt>
                <c:pt idx="980">
                  <c:v>0.98000000000199128</c:v>
                </c:pt>
                <c:pt idx="981">
                  <c:v>0.98100000000189125</c:v>
                </c:pt>
                <c:pt idx="982">
                  <c:v>0.98200000000179122</c:v>
                </c:pt>
                <c:pt idx="983">
                  <c:v>0.98300000000169119</c:v>
                </c:pt>
                <c:pt idx="984">
                  <c:v>0.98400000000159116</c:v>
                </c:pt>
                <c:pt idx="985">
                  <c:v>0.98500000000149113</c:v>
                </c:pt>
                <c:pt idx="986">
                  <c:v>0.9860000000013911</c:v>
                </c:pt>
                <c:pt idx="987">
                  <c:v>0.98700000000129107</c:v>
                </c:pt>
                <c:pt idx="988">
                  <c:v>0.98800000000119104</c:v>
                </c:pt>
                <c:pt idx="989">
                  <c:v>0.98900000000109101</c:v>
                </c:pt>
                <c:pt idx="990">
                  <c:v>0.99000000000099098</c:v>
                </c:pt>
                <c:pt idx="991">
                  <c:v>0.99100000000089095</c:v>
                </c:pt>
                <c:pt idx="992">
                  <c:v>0.99200000000079092</c:v>
                </c:pt>
                <c:pt idx="993">
                  <c:v>0.99300000000069089</c:v>
                </c:pt>
                <c:pt idx="994">
                  <c:v>0.99400000000059086</c:v>
                </c:pt>
                <c:pt idx="995">
                  <c:v>0.99500000000049083</c:v>
                </c:pt>
                <c:pt idx="996">
                  <c:v>0.99600000000039079</c:v>
                </c:pt>
                <c:pt idx="997">
                  <c:v>0.99700000000029076</c:v>
                </c:pt>
                <c:pt idx="998">
                  <c:v>0.99800000000019073</c:v>
                </c:pt>
                <c:pt idx="999">
                  <c:v>0.9990000000000907</c:v>
                </c:pt>
                <c:pt idx="1000">
                  <c:v>1</c:v>
                </c:pt>
              </c:numCache>
            </c:numRef>
          </c:xVal>
          <c:yVal>
            <c:numRef>
              <c:f>Beta!$D$7:$D$1007</c:f>
              <c:numCache>
                <c:formatCode>0.00000</c:formatCode>
                <c:ptCount val="1001"/>
                <c:pt idx="0">
                  <c:v>2.099999999649986E-49</c:v>
                </c:pt>
                <c:pt idx="1">
                  <c:v>2.0965025468533595E-14</c:v>
                </c:pt>
                <c:pt idx="2">
                  <c:v>6.6976208699403058E-13</c:v>
                </c:pt>
                <c:pt idx="3">
                  <c:v>5.0775186478684937E-12</c:v>
                </c:pt>
                <c:pt idx="4">
                  <c:v>2.1360888415872992E-11</c:v>
                </c:pt>
                <c:pt idx="5">
                  <c:v>6.5079303339554127E-11</c:v>
                </c:pt>
                <c:pt idx="6">
                  <c:v>1.6166725240452313E-10</c:v>
                </c:pt>
                <c:pt idx="7">
                  <c:v>3.4884166282977734E-10</c:v>
                </c:pt>
                <c:pt idx="8">
                  <c:v>6.7898445926404322E-10</c:v>
                </c:pt>
                <c:pt idx="9">
                  <c:v>1.2215003765821495E-9</c:v>
                </c:pt>
                <c:pt idx="10">
                  <c:v>2.0651501018813914E-9</c:v>
                </c:pt>
                <c:pt idx="11">
                  <c:v>3.3203588212779854E-9</c:v>
                </c:pt>
                <c:pt idx="12">
                  <c:v>5.1215002471034681E-9</c:v>
                </c:pt>
                <c:pt idx="13">
                  <c:v>7.6291562011011132E-9</c:v>
                </c:pt>
                <c:pt idx="14">
                  <c:v>1.1032351829222589E-8</c:v>
                </c:pt>
                <c:pt idx="15">
                  <c:v>1.5550766523624147E-8</c:v>
                </c:pt>
                <c:pt idx="16">
                  <c:v>2.1436920627463528E-8</c:v>
                </c:pt>
                <c:pt idx="17">
                  <c:v>2.8978337998095997E-8</c:v>
                </c:pt>
                <c:pt idx="18">
                  <c:v>3.8499684504271469E-8</c:v>
                </c:pt>
                <c:pt idx="19">
                  <c:v>5.0364882532930873E-8</c:v>
                </c:pt>
                <c:pt idx="20">
                  <c:v>6.4979201581202645E-8</c:v>
                </c:pt>
                <c:pt idx="21">
                  <c:v>8.2791325009198981E-8</c:v>
                </c:pt>
                <c:pt idx="22">
                  <c:v>1.0429539302921399E-7</c:v>
                </c:pt>
                <c:pt idx="23">
                  <c:v>1.3003302200691823E-7</c:v>
                </c:pt>
                <c:pt idx="24">
                  <c:v>1.6059530015015699E-7</c:v>
                </c:pt>
                <c:pt idx="25">
                  <c:v>1.9662475966094656E-7</c:v>
                </c:pt>
                <c:pt idx="26">
                  <c:v>2.388173254262714E-7</c:v>
                </c:pt>
                <c:pt idx="27">
                  <c:v>2.8792424032327889E-7</c:v>
                </c:pt>
                <c:pt idx="28">
                  <c:v>3.4475396721448008E-7</c:v>
                </c:pt>
                <c:pt idx="29">
                  <c:v>4.1017406770854085E-7</c:v>
                </c:pt>
                <c:pt idx="30">
                  <c:v>4.8511305776228418E-7</c:v>
                </c:pt>
                <c:pt idx="31">
                  <c:v>5.7056224019948549E-7</c:v>
                </c:pt>
                <c:pt idx="32">
                  <c:v>6.6757751422206582E-7</c:v>
                </c:pt>
                <c:pt idx="33">
                  <c:v>7.7728116198929574E-7</c:v>
                </c:pt>
                <c:pt idx="34">
                  <c:v>9.0086361234058237E-7</c:v>
                </c:pt>
                <c:pt idx="35">
                  <c:v>1.0395851817374784E-6</c:v>
                </c:pt>
                <c:pt idx="36">
                  <c:v>1.194777792500467E-6</c:v>
                </c:pt>
                <c:pt idx="37">
                  <c:v>1.3678466684161714E-6</c:v>
                </c:pt>
                <c:pt idx="38">
                  <c:v>1.5602720077905446E-6</c:v>
                </c:pt>
                <c:pt idx="39">
                  <c:v>1.7736106340236465E-6</c:v>
                </c:pt>
                <c:pt idx="40">
                  <c:v>2.0094976237817046E-6</c:v>
                </c:pt>
                <c:pt idx="41">
                  <c:v>2.2696479128418131E-6</c:v>
                </c:pt>
                <c:pt idx="42">
                  <c:v>2.5558578796852333E-6</c:v>
                </c:pt>
                <c:pt idx="43">
                  <c:v>2.8700069069145134E-6</c:v>
                </c:pt>
                <c:pt idx="44">
                  <c:v>3.2140589205703182E-6</c:v>
                </c:pt>
                <c:pt idx="45">
                  <c:v>3.5900639074234354E-6</c:v>
                </c:pt>
                <c:pt idx="46">
                  <c:v>4.0001594103175444E-6</c:v>
                </c:pt>
                <c:pt idx="47">
                  <c:v>4.4465720016384361E-6</c:v>
                </c:pt>
                <c:pt idx="48">
                  <c:v>4.9316187349852E-6</c:v>
                </c:pt>
                <c:pt idx="49">
                  <c:v>5.4577085751190316E-6</c:v>
                </c:pt>
                <c:pt idx="50">
                  <c:v>6.0273438062652066E-6</c:v>
                </c:pt>
                <c:pt idx="51">
                  <c:v>6.6431214188439162E-6</c:v>
                </c:pt>
                <c:pt idx="52">
                  <c:v>7.3077344747054148E-6</c:v>
                </c:pt>
                <c:pt idx="53">
                  <c:v>8.0239734509452479E-6</c:v>
                </c:pt>
                <c:pt idx="54">
                  <c:v>8.7947275623750819E-6</c:v>
                </c:pt>
                <c:pt idx="55">
                  <c:v>9.6229860627246406E-6</c:v>
                </c:pt>
                <c:pt idx="56">
                  <c:v>1.0511839524650505E-5</c:v>
                </c:pt>
                <c:pt idx="57">
                  <c:v>1.1464481098627346E-5</c:v>
                </c:pt>
                <c:pt idx="58">
                  <c:v>1.2484207750797162E-5</c:v>
                </c:pt>
                <c:pt idx="59">
                  <c:v>1.3574421479851941E-5</c:v>
                </c:pt>
                <c:pt idx="60">
                  <c:v>1.4738630513025798E-5</c:v>
                </c:pt>
                <c:pt idx="61">
                  <c:v>1.598045048127167E-5</c:v>
                </c:pt>
                <c:pt idx="62">
                  <c:v>1.7303605573698598E-5</c:v>
                </c:pt>
                <c:pt idx="63">
                  <c:v>1.8711929671344859E-5</c:v>
                </c:pt>
                <c:pt idx="64">
                  <c:v>2.0209367460362803E-5</c:v>
                </c:pt>
                <c:pt idx="65">
                  <c:v>2.1799975524690866E-5</c:v>
                </c:pt>
                <c:pt idx="66">
                  <c:v>2.3487923418288273E-5</c:v>
                </c:pt>
                <c:pt idx="67">
                  <c:v>2.5277494717008325E-5</c:v>
                </c:pt>
                <c:pt idx="68">
                  <c:v>2.7173088050185584E-5</c:v>
                </c:pt>
                <c:pt idx="69">
                  <c:v>2.9179218112012639E-5</c:v>
                </c:pt>
                <c:pt idx="70">
                  <c:v>3.1300516652782224E-5</c:v>
                </c:pt>
                <c:pt idx="71">
                  <c:v>3.3541733450069738E-5</c:v>
                </c:pt>
                <c:pt idx="72">
                  <c:v>3.5907737259932778E-5</c:v>
                </c:pt>
                <c:pt idx="73">
                  <c:v>3.8403516748201993E-5</c:v>
                </c:pt>
                <c:pt idx="74">
                  <c:v>4.1034181401940317E-5</c:v>
                </c:pt>
                <c:pt idx="75">
                  <c:v>4.3804962421144532E-5</c:v>
                </c:pt>
                <c:pt idx="76">
                  <c:v>4.672121359076638E-5</c:v>
                </c:pt>
                <c:pt idx="77">
                  <c:v>4.9788412133127435E-5</c:v>
                </c:pt>
                <c:pt idx="78">
                  <c:v>5.3012159540804836E-5</c:v>
                </c:pt>
                <c:pt idx="79">
                  <c:v>5.63981823900611E-5</c:v>
                </c:pt>
                <c:pt idx="80">
                  <c:v>5.9952333134897683E-5</c:v>
                </c:pt>
                <c:pt idx="81">
                  <c:v>6.3680590881802038E-5</c:v>
                </c:pt>
                <c:pt idx="82">
                  <c:v>6.7589062145270259E-5</c:v>
                </c:pt>
                <c:pt idx="83">
                  <c:v>7.1683981584175213E-5</c:v>
                </c:pt>
                <c:pt idx="84">
                  <c:v>7.5971712719059804E-5</c:v>
                </c:pt>
                <c:pt idx="85">
                  <c:v>8.0458748630429222E-5</c:v>
                </c:pt>
                <c:pt idx="86">
                  <c:v>8.5151712638117312E-5</c:v>
                </c:pt>
                <c:pt idx="87">
                  <c:v>9.0057358961804043E-5</c:v>
                </c:pt>
                <c:pt idx="88">
                  <c:v>9.5182573362758392E-5</c:v>
                </c:pt>
                <c:pt idx="89">
                  <c:v>1.0053437376688324E-4</c:v>
                </c:pt>
                <c:pt idx="90">
                  <c:v>1.0611991086913793E-4</c:v>
                </c:pt>
                <c:pt idx="91">
                  <c:v>1.1194646871941238E-4</c:v>
                </c:pt>
                <c:pt idx="92">
                  <c:v>1.1802146528993003E-4</c:v>
                </c:pt>
                <c:pt idx="93">
                  <c:v>1.2435245302425653E-4</c:v>
                </c:pt>
                <c:pt idx="94">
                  <c:v>1.3094711936798465E-4</c:v>
                </c:pt>
                <c:pt idx="95">
                  <c:v>1.3781328728117709E-4</c:v>
                </c:pt>
                <c:pt idx="96">
                  <c:v>1.4495891573264023E-4</c:v>
                </c:pt>
                <c:pt idx="97">
                  <c:v>1.523921001761019E-4</c:v>
                </c:pt>
                <c:pt idx="98">
                  <c:v>1.6012107300837286E-4</c:v>
                </c:pt>
                <c:pt idx="99">
                  <c:v>1.6815420400956608E-4</c:v>
                </c:pt>
                <c:pt idx="100">
                  <c:v>1.7650000076544864E-4</c:v>
                </c:pt>
                <c:pt idx="101">
                  <c:v>1.8516710907200186E-4</c:v>
                </c:pt>
                <c:pt idx="102">
                  <c:v>1.9416431332226847E-4</c:v>
                </c:pt>
                <c:pt idx="103">
                  <c:v>2.0350053687555458E-4</c:v>
                </c:pt>
                <c:pt idx="104">
                  <c:v>2.1318484240907332E-4</c:v>
                </c:pt>
                <c:pt idx="105">
                  <c:v>2.232264322520961E-4</c:v>
                </c:pt>
                <c:pt idx="106">
                  <c:v>2.3363464870268917E-4</c:v>
                </c:pt>
                <c:pt idx="107">
                  <c:v>2.4441897432711952E-4</c:v>
                </c:pt>
                <c:pt idx="108">
                  <c:v>2.5558903224198916E-4</c:v>
                </c:pt>
                <c:pt idx="109">
                  <c:v>2.6715458637919116E-4</c:v>
                </c:pt>
                <c:pt idx="110">
                  <c:v>2.7912554173375E-4</c:v>
                </c:pt>
                <c:pt idx="111">
                  <c:v>2.9151194459462945E-4</c:v>
                </c:pt>
                <c:pt idx="112">
                  <c:v>3.0432398275857792E-4</c:v>
                </c:pt>
                <c:pt idx="113">
                  <c:v>3.1757198572709581E-4</c:v>
                </c:pt>
                <c:pt idx="114">
                  <c:v>3.3126642488658423E-4</c:v>
                </c:pt>
                <c:pt idx="115">
                  <c:v>3.4541791367177224E-4</c:v>
                </c:pt>
                <c:pt idx="116">
                  <c:v>3.6003720771247917E-4</c:v>
                </c:pt>
                <c:pt idx="117">
                  <c:v>3.7513520496379856E-4</c:v>
                </c:pt>
                <c:pt idx="118">
                  <c:v>3.9072294581977361E-4</c:v>
                </c:pt>
                <c:pt idx="119">
                  <c:v>4.0681161321064657E-4</c:v>
                </c:pt>
                <c:pt idx="120">
                  <c:v>4.2341253268375189E-4</c:v>
                </c:pt>
                <c:pt idx="121">
                  <c:v>4.4053717246812259E-4</c:v>
                </c:pt>
                <c:pt idx="122">
                  <c:v>4.5819714352290594E-4</c:v>
                </c:pt>
                <c:pt idx="123">
                  <c:v>4.7640419956964227E-4</c:v>
                </c:pt>
                <c:pt idx="124">
                  <c:v>4.9517023710849361E-4</c:v>
                </c:pt>
                <c:pt idx="125">
                  <c:v>5.1450729541849629E-4</c:v>
                </c:pt>
                <c:pt idx="126">
                  <c:v>5.3442755654190997E-4</c:v>
                </c:pt>
                <c:pt idx="127">
                  <c:v>5.5494334525274622E-4</c:v>
                </c:pt>
                <c:pt idx="128">
                  <c:v>5.7606712900954229E-4</c:v>
                </c:pt>
                <c:pt idx="129">
                  <c:v>5.9781151789245739E-4</c:v>
                </c:pt>
                <c:pt idx="130">
                  <c:v>6.2018926452478244E-4</c:v>
                </c:pt>
                <c:pt idx="131">
                  <c:v>6.4321326397891361E-4</c:v>
                </c:pt>
                <c:pt idx="132">
                  <c:v>6.6689655366688387E-4</c:v>
                </c:pt>
                <c:pt idx="133">
                  <c:v>6.912523132155266E-4</c:v>
                </c:pt>
                <c:pt idx="134">
                  <c:v>7.1629386432633523E-4</c:v>
                </c:pt>
                <c:pt idx="135">
                  <c:v>7.4203467062009714E-4</c:v>
                </c:pt>
                <c:pt idx="136">
                  <c:v>7.6848833746640964E-4</c:v>
                </c:pt>
                <c:pt idx="137">
                  <c:v>7.956686117980878E-4</c:v>
                </c:pt>
                <c:pt idx="138">
                  <c:v>8.2358938191061013E-4</c:v>
                </c:pt>
                <c:pt idx="139">
                  <c:v>8.5226467724662872E-4</c:v>
                </c:pt>
                <c:pt idx="140">
                  <c:v>8.8170866816563776E-4</c:v>
                </c:pt>
                <c:pt idx="141">
                  <c:v>9.1193566569888643E-4</c:v>
                </c:pt>
                <c:pt idx="142">
                  <c:v>9.429601212895863E-4</c:v>
                </c:pt>
                <c:pt idx="143">
                  <c:v>9.7479662651851187E-4</c:v>
                </c:pt>
                <c:pt idx="144">
                  <c:v>1.0074599128150504E-3</c:v>
                </c:pt>
                <c:pt idx="145">
                  <c:v>1.0409648511538029E-3</c:v>
                </c:pt>
                <c:pt idx="146">
                  <c:v>1.0753264517367857E-3</c:v>
                </c:pt>
                <c:pt idx="147">
                  <c:v>1.1105598636613127E-3</c:v>
                </c:pt>
                <c:pt idx="148">
                  <c:v>1.1466803745736496E-3</c:v>
                </c:pt>
                <c:pt idx="149">
                  <c:v>1.1837034103085111E-3</c:v>
                </c:pt>
                <c:pt idx="150">
                  <c:v>1.2216445345144449E-3</c:v>
                </c:pt>
                <c:pt idx="151">
                  <c:v>1.2605194482652466E-3</c:v>
                </c:pt>
                <c:pt idx="152">
                  <c:v>1.3003439896573927E-3</c:v>
                </c:pt>
                <c:pt idx="153">
                  <c:v>1.3411341333936478E-3</c:v>
                </c:pt>
                <c:pt idx="154">
                  <c:v>1.3829059903528653E-3</c:v>
                </c:pt>
                <c:pt idx="155">
                  <c:v>1.425675807146112E-3</c:v>
                </c:pt>
                <c:pt idx="156">
                  <c:v>1.4694599656591076E-3</c:v>
                </c:pt>
                <c:pt idx="157">
                  <c:v>1.5142749825811548E-3</c:v>
                </c:pt>
                <c:pt idx="158">
                  <c:v>1.5601375089205659E-3</c:v>
                </c:pt>
                <c:pt idx="159">
                  <c:v>1.6070643295066746E-3</c:v>
                </c:pt>
                <c:pt idx="160">
                  <c:v>1.6550723624785472E-3</c:v>
                </c:pt>
                <c:pt idx="161">
                  <c:v>1.7041786587604006E-3</c:v>
                </c:pt>
                <c:pt idx="162">
                  <c:v>1.7544004015238692E-3</c:v>
                </c:pt>
                <c:pt idx="163">
                  <c:v>1.8057549056371633E-3</c:v>
                </c:pt>
                <c:pt idx="164">
                  <c:v>1.8582596171011758E-3</c:v>
                </c:pt>
                <c:pt idx="165">
                  <c:v>1.9119321124726769E-3</c:v>
                </c:pt>
                <c:pt idx="166">
                  <c:v>1.9667900982745898E-3</c:v>
                </c:pt>
                <c:pt idx="167">
                  <c:v>2.0228514103934913E-3</c:v>
                </c:pt>
                <c:pt idx="168">
                  <c:v>2.080134013464388E-3</c:v>
                </c:pt>
                <c:pt idx="169">
                  <c:v>2.1386560002428106E-3</c:v>
                </c:pt>
                <c:pt idx="170">
                  <c:v>2.1984355909643802E-3</c:v>
                </c:pt>
                <c:pt idx="171">
                  <c:v>2.2594911326918399E-3</c:v>
                </c:pt>
                <c:pt idx="172">
                  <c:v>2.3218410986496712E-3</c:v>
                </c:pt>
                <c:pt idx="173">
                  <c:v>2.3855040875463722E-3</c:v>
                </c:pt>
                <c:pt idx="174">
                  <c:v>2.4504988228844431E-3</c:v>
                </c:pt>
                <c:pt idx="175">
                  <c:v>2.5168441522582124E-3</c:v>
                </c:pt>
                <c:pt idx="176">
                  <c:v>2.5845590466394945E-3</c:v>
                </c:pt>
                <c:pt idx="177">
                  <c:v>2.6536625996512356E-3</c:v>
                </c:pt>
                <c:pt idx="178">
                  <c:v>2.7241740268291788E-3</c:v>
                </c:pt>
                <c:pt idx="179">
                  <c:v>2.7961126648716307E-3</c:v>
                </c:pt>
                <c:pt idx="180">
                  <c:v>2.8694979708774153E-3</c:v>
                </c:pt>
                <c:pt idx="181">
                  <c:v>2.944349521572083E-3</c:v>
                </c:pt>
                <c:pt idx="182">
                  <c:v>3.0206870125224525E-3</c:v>
                </c:pt>
                <c:pt idx="183">
                  <c:v>3.0985302573395658E-3</c:v>
                </c:pt>
                <c:pt idx="184">
                  <c:v>3.1778991868701119E-3</c:v>
                </c:pt>
                <c:pt idx="185">
                  <c:v>3.258813848376407E-3</c:v>
                </c:pt>
                <c:pt idx="186">
                  <c:v>3.3412944047050584E-3</c:v>
                </c:pt>
                <c:pt idx="187">
                  <c:v>3.4253611334442635E-3</c:v>
                </c:pt>
                <c:pt idx="188">
                  <c:v>3.5110344260699655E-3</c:v>
                </c:pt>
                <c:pt idx="189">
                  <c:v>3.5983347870807963E-3</c:v>
                </c:pt>
                <c:pt idx="190">
                  <c:v>3.6872828331220475E-3</c:v>
                </c:pt>
                <c:pt idx="191">
                  <c:v>3.7778992920985649E-3</c:v>
                </c:pt>
                <c:pt idx="192">
                  <c:v>3.8702050022767945E-3</c:v>
                </c:pt>
                <c:pt idx="193">
                  <c:v>3.9642209113759748E-3</c:v>
                </c:pt>
                <c:pt idx="194">
                  <c:v>4.0599680756485384E-3</c:v>
                </c:pt>
                <c:pt idx="195">
                  <c:v>4.1574676589498554E-3</c:v>
                </c:pt>
                <c:pt idx="196">
                  <c:v>4.2567409317974111E-3</c:v>
                </c:pt>
                <c:pt idx="197">
                  <c:v>4.3578092704193482E-3</c:v>
                </c:pt>
                <c:pt idx="198">
                  <c:v>4.4606941557926421E-3</c:v>
                </c:pt>
                <c:pt idx="199">
                  <c:v>4.5654171726708451E-3</c:v>
                </c:pt>
                <c:pt idx="200">
                  <c:v>4.6720000086015508E-3</c:v>
                </c:pt>
                <c:pt idx="201">
                  <c:v>4.7804644529336002E-3</c:v>
                </c:pt>
                <c:pt idx="202">
                  <c:v>4.8908323958141492E-3</c:v>
                </c:pt>
                <c:pt idx="203">
                  <c:v>5.0031258271756793E-3</c:v>
                </c:pt>
                <c:pt idx="204">
                  <c:v>5.1173668357129319E-3</c:v>
                </c:pt>
                <c:pt idx="205">
                  <c:v>5.2335776078500157E-3</c:v>
                </c:pt>
                <c:pt idx="206">
                  <c:v>5.3517804266975432E-3</c:v>
                </c:pt>
                <c:pt idx="207">
                  <c:v>5.4719976710001037E-3</c:v>
                </c:pt>
                <c:pt idx="208">
                  <c:v>5.5942518140739686E-3</c:v>
                </c:pt>
                <c:pt idx="209">
                  <c:v>5.7185654227351716E-3</c:v>
                </c:pt>
                <c:pt idx="210">
                  <c:v>5.8449611562180473E-3</c:v>
                </c:pt>
                <c:pt idx="211">
                  <c:v>5.9734617650843277E-3</c:v>
                </c:pt>
                <c:pt idx="212">
                  <c:v>6.1040900901227864E-3</c:v>
                </c:pt>
                <c:pt idx="213">
                  <c:v>6.236869061239568E-3</c:v>
                </c:pt>
                <c:pt idx="214">
                  <c:v>6.3718216963393384E-3</c:v>
                </c:pt>
                <c:pt idx="215">
                  <c:v>6.5089711001971315E-3</c:v>
                </c:pt>
                <c:pt idx="216">
                  <c:v>6.6483404633212242E-3</c:v>
                </c:pt>
                <c:pt idx="217">
                  <c:v>6.7899530608069424E-3</c:v>
                </c:pt>
                <c:pt idx="218">
                  <c:v>6.9338322511814827E-3</c:v>
                </c:pt>
                <c:pt idx="219">
                  <c:v>7.0800014752399219E-3</c:v>
                </c:pt>
                <c:pt idx="220">
                  <c:v>7.2284842548724281E-3</c:v>
                </c:pt>
                <c:pt idx="221">
                  <c:v>7.379304191882677E-3</c:v>
                </c:pt>
                <c:pt idx="222">
                  <c:v>7.5324849667977528E-3</c:v>
                </c:pt>
                <c:pt idx="223">
                  <c:v>7.6880503376693431E-3</c:v>
                </c:pt>
                <c:pt idx="224">
                  <c:v>7.8460241388665624E-3</c:v>
                </c:pt>
                <c:pt idx="225">
                  <c:v>8.0064302798602497E-3</c:v>
                </c:pt>
                <c:pt idx="226">
                  <c:v>8.1692927439990359E-3</c:v>
                </c:pt>
                <c:pt idx="227">
                  <c:v>8.3346355872770499E-3</c:v>
                </c:pt>
                <c:pt idx="228">
                  <c:v>8.5024829370934935E-3</c:v>
                </c:pt>
                <c:pt idx="229">
                  <c:v>8.6728589910040638E-3</c:v>
                </c:pt>
                <c:pt idx="230">
                  <c:v>8.845788015464361E-3</c:v>
                </c:pt>
                <c:pt idx="231">
                  <c:v>9.0212943445653389E-3</c:v>
                </c:pt>
                <c:pt idx="232">
                  <c:v>9.1994023787608722E-3</c:v>
                </c:pt>
                <c:pt idx="233">
                  <c:v>9.3801365835874395E-3</c:v>
                </c:pt>
                <c:pt idx="234">
                  <c:v>9.5635214883761678E-3</c:v>
                </c:pt>
                <c:pt idx="235">
                  <c:v>9.7495816849571797E-3</c:v>
                </c:pt>
                <c:pt idx="236">
                  <c:v>9.9383418263563079E-3</c:v>
                </c:pt>
                <c:pt idx="237">
                  <c:v>1.0129826625484398E-2</c:v>
                </c:pt>
                <c:pt idx="238">
                  <c:v>1.032406085381909E-2</c:v>
                </c:pt>
                <c:pt idx="239">
                  <c:v>1.0521069340079271E-2</c:v>
                </c:pt>
                <c:pt idx="240">
                  <c:v>1.0720876968892276E-2</c:v>
                </c:pt>
                <c:pt idx="241">
                  <c:v>1.0923508679453783E-2</c:v>
                </c:pt>
                <c:pt idx="242">
                  <c:v>1.1128989464180727E-2</c:v>
                </c:pt>
                <c:pt idx="243">
                  <c:v>1.1337344367357068E-2</c:v>
                </c:pt>
                <c:pt idx="244">
                  <c:v>1.1548598483772489E-2</c:v>
                </c:pt>
                <c:pt idx="245">
                  <c:v>1.1762776957354443E-2</c:v>
                </c:pt>
                <c:pt idx="246">
                  <c:v>1.1979904979793083E-2</c:v>
                </c:pt>
                <c:pt idx="247">
                  <c:v>1.2200007789159655E-2</c:v>
                </c:pt>
                <c:pt idx="248">
                  <c:v>1.2423110668518098E-2</c:v>
                </c:pt>
                <c:pt idx="249">
                  <c:v>1.2649238944530029E-2</c:v>
                </c:pt>
                <c:pt idx="250">
                  <c:v>1.2878417986053364E-2</c:v>
                </c:pt>
                <c:pt idx="251">
                  <c:v>1.3110673202734196E-2</c:v>
                </c:pt>
                <c:pt idx="252">
                  <c:v>1.3346030043592649E-2</c:v>
                </c:pt>
                <c:pt idx="253">
                  <c:v>1.3584513995602177E-2</c:v>
                </c:pt>
                <c:pt idx="254">
                  <c:v>1.3826150582262641E-2</c:v>
                </c:pt>
                <c:pt idx="255">
                  <c:v>1.4070965362167405E-2</c:v>
                </c:pt>
                <c:pt idx="256">
                  <c:v>1.4318983927564255E-2</c:v>
                </c:pt>
                <c:pt idx="257">
                  <c:v>1.4570231902910371E-2</c:v>
                </c:pt>
                <c:pt idx="258">
                  <c:v>1.4824734943421151E-2</c:v>
                </c:pt>
                <c:pt idx="259">
                  <c:v>1.5082518733613598E-2</c:v>
                </c:pt>
                <c:pt idx="260">
                  <c:v>1.5343608985843575E-2</c:v>
                </c:pt>
                <c:pt idx="261">
                  <c:v>1.5608031438837607E-2</c:v>
                </c:pt>
                <c:pt idx="262">
                  <c:v>1.5875811856218811E-2</c:v>
                </c:pt>
                <c:pt idx="263">
                  <c:v>1.6146976025027543E-2</c:v>
                </c:pt>
                <c:pt idx="264">
                  <c:v>1.6421549754236438E-2</c:v>
                </c:pt>
                <c:pt idx="265">
                  <c:v>1.6699558873260124E-2</c:v>
                </c:pt>
                <c:pt idx="266">
                  <c:v>1.6981029230459462E-2</c:v>
                </c:pt>
                <c:pt idx="267">
                  <c:v>1.7265986691640714E-2</c:v>
                </c:pt>
                <c:pt idx="268">
                  <c:v>1.7554457138549563E-2</c:v>
                </c:pt>
                <c:pt idx="269">
                  <c:v>1.7846466467359913E-2</c:v>
                </c:pt>
                <c:pt idx="270">
                  <c:v>1.8142040587157671E-2</c:v>
                </c:pt>
                <c:pt idx="271">
                  <c:v>1.8441205418419721E-2</c:v>
                </c:pt>
                <c:pt idx="272">
                  <c:v>1.8743986891487971E-2</c:v>
                </c:pt>
                <c:pt idx="273">
                  <c:v>1.9050410945038638E-2</c:v>
                </c:pt>
                <c:pt idx="274">
                  <c:v>1.9360503524546591E-2</c:v>
                </c:pt>
                <c:pt idx="275">
                  <c:v>1.9674290580745483E-2</c:v>
                </c:pt>
                <c:pt idx="276">
                  <c:v>1.9991798068083006E-2</c:v>
                </c:pt>
                <c:pt idx="277">
                  <c:v>2.0313051943171727E-2</c:v>
                </c:pt>
                <c:pt idx="278">
                  <c:v>2.0638078163235551E-2</c:v>
                </c:pt>
                <c:pt idx="279">
                  <c:v>2.0966902684551772E-2</c:v>
                </c:pt>
                <c:pt idx="280">
                  <c:v>2.1299551460889077E-2</c:v>
                </c:pt>
                <c:pt idx="281">
                  <c:v>2.1636050441941109E-2</c:v>
                </c:pt>
                <c:pt idx="282">
                  <c:v>2.1976425571755945E-2</c:v>
                </c:pt>
                <c:pt idx="283">
                  <c:v>2.2320702787161781E-2</c:v>
                </c:pt>
                <c:pt idx="284">
                  <c:v>2.2668908016188451E-2</c:v>
                </c:pt>
                <c:pt idx="285">
                  <c:v>2.3021067176485149E-2</c:v>
                </c:pt>
                <c:pt idx="286">
                  <c:v>2.3377206173734205E-2</c:v>
                </c:pt>
                <c:pt idx="287">
                  <c:v>2.3737350900061287E-2</c:v>
                </c:pt>
                <c:pt idx="288">
                  <c:v>2.4101527232442015E-2</c:v>
                </c:pt>
                <c:pt idx="289">
                  <c:v>2.4469761031104841E-2</c:v>
                </c:pt>
                <c:pt idx="290">
                  <c:v>2.4842078137930296E-2</c:v>
                </c:pt>
                <c:pt idx="291">
                  <c:v>2.5218504374847173E-2</c:v>
                </c:pt>
                <c:pt idx="292">
                  <c:v>2.5599065542225161E-2</c:v>
                </c:pt>
                <c:pt idx="293">
                  <c:v>2.5983787417264172E-2</c:v>
                </c:pt>
                <c:pt idx="294">
                  <c:v>2.6372695752380482E-2</c:v>
                </c:pt>
                <c:pt idx="295">
                  <c:v>2.6765816273589725E-2</c:v>
                </c:pt>
                <c:pt idx="296">
                  <c:v>2.7163174678887077E-2</c:v>
                </c:pt>
                <c:pt idx="297">
                  <c:v>2.7564796636624131E-2</c:v>
                </c:pt>
                <c:pt idx="298">
                  <c:v>2.7970707783882991E-2</c:v>
                </c:pt>
                <c:pt idx="299">
                  <c:v>2.8380933724847623E-2</c:v>
                </c:pt>
                <c:pt idx="300">
                  <c:v>2.8795500029172451E-2</c:v>
                </c:pt>
                <c:pt idx="301">
                  <c:v>2.9214432230348222E-2</c:v>
                </c:pt>
                <c:pt idx="302">
                  <c:v>2.9637755824065179E-2</c:v>
                </c:pt>
                <c:pt idx="303">
                  <c:v>3.0065496266573927E-2</c:v>
                </c:pt>
                <c:pt idx="304">
                  <c:v>3.0497678973043771E-2</c:v>
                </c:pt>
                <c:pt idx="305">
                  <c:v>3.0934329315918656E-2</c:v>
                </c:pt>
                <c:pt idx="306">
                  <c:v>3.1375472623270756E-2</c:v>
                </c:pt>
                <c:pt idx="307">
                  <c:v>3.182113417715194E-2</c:v>
                </c:pt>
                <c:pt idx="308">
                  <c:v>3.2271339211943147E-2</c:v>
                </c:pt>
                <c:pt idx="309">
                  <c:v>3.2726112912701583E-2</c:v>
                </c:pt>
                <c:pt idx="310">
                  <c:v>3.318548041350592E-2</c:v>
                </c:pt>
                <c:pt idx="311">
                  <c:v>3.3649466795799547E-2</c:v>
                </c:pt>
                <c:pt idx="312">
                  <c:v>3.4118097086732316E-2</c:v>
                </c:pt>
                <c:pt idx="313">
                  <c:v>3.4591396257500073E-2</c:v>
                </c:pt>
                <c:pt idx="314">
                  <c:v>3.5069389221682679E-2</c:v>
                </c:pt>
                <c:pt idx="315">
                  <c:v>3.5552100833580451E-2</c:v>
                </c:pt>
                <c:pt idx="316">
                  <c:v>3.6039555886549141E-2</c:v>
                </c:pt>
                <c:pt idx="317">
                  <c:v>3.6531779111333353E-2</c:v>
                </c:pt>
                <c:pt idx="318">
                  <c:v>3.7028795174398429E-2</c:v>
                </c:pt>
                <c:pt idx="319">
                  <c:v>3.7530628676261217E-2</c:v>
                </c:pt>
                <c:pt idx="320">
                  <c:v>3.8037304149819741E-2</c:v>
                </c:pt>
                <c:pt idx="321">
                  <c:v>3.8548846058681384E-2</c:v>
                </c:pt>
                <c:pt idx="322">
                  <c:v>3.9065278795490099E-2</c:v>
                </c:pt>
                <c:pt idx="323">
                  <c:v>3.9586626680252715E-2</c:v>
                </c:pt>
                <c:pt idx="324">
                  <c:v>4.0112913958664287E-2</c:v>
                </c:pt>
                <c:pt idx="325">
                  <c:v>4.0644164800432536E-2</c:v>
                </c:pt>
                <c:pt idx="326">
                  <c:v>4.1180403297601413E-2</c:v>
                </c:pt>
                <c:pt idx="327">
                  <c:v>4.1721653462874125E-2</c:v>
                </c:pt>
                <c:pt idx="328">
                  <c:v>4.2267939227935578E-2</c:v>
                </c:pt>
                <c:pt idx="329">
                  <c:v>4.2819284441774047E-2</c:v>
                </c:pt>
                <c:pt idx="330">
                  <c:v>4.3375712869002395E-2</c:v>
                </c:pt>
                <c:pt idx="331">
                  <c:v>4.3937248188179095E-2</c:v>
                </c:pt>
                <c:pt idx="332">
                  <c:v>4.4503913990128915E-2</c:v>
                </c:pt>
                <c:pt idx="333">
                  <c:v>4.5075733776263019E-2</c:v>
                </c:pt>
                <c:pt idx="334">
                  <c:v>4.5652730956899097E-2</c:v>
                </c:pt>
                <c:pt idx="335">
                  <c:v>4.6234928849581566E-2</c:v>
                </c:pt>
                <c:pt idx="336">
                  <c:v>4.6822350677401606E-2</c:v>
                </c:pt>
                <c:pt idx="337">
                  <c:v>4.7415019567317078E-2</c:v>
                </c:pt>
                <c:pt idx="338">
                  <c:v>4.8012958548472748E-2</c:v>
                </c:pt>
                <c:pt idx="339">
                  <c:v>4.8616190550520716E-2</c:v>
                </c:pt>
                <c:pt idx="340">
                  <c:v>4.922473840194113E-2</c:v>
                </c:pt>
                <c:pt idx="341">
                  <c:v>4.9838624828363244E-2</c:v>
                </c:pt>
                <c:pt idx="342">
                  <c:v>5.0457872450886655E-2</c:v>
                </c:pt>
                <c:pt idx="343">
                  <c:v>5.1082503784403321E-2</c:v>
                </c:pt>
                <c:pt idx="344">
                  <c:v>5.1712541235920485E-2</c:v>
                </c:pt>
                <c:pt idx="345">
                  <c:v>5.2348007102883336E-2</c:v>
                </c:pt>
                <c:pt idx="346">
                  <c:v>5.2988923571499237E-2</c:v>
                </c:pt>
                <c:pt idx="347">
                  <c:v>5.3635312715062243E-2</c:v>
                </c:pt>
                <c:pt idx="348">
                  <c:v>5.4287196492279005E-2</c:v>
                </c:pt>
                <c:pt idx="349">
                  <c:v>5.4944596745595146E-2</c:v>
                </c:pt>
                <c:pt idx="350">
                  <c:v>5.5607535199522821E-2</c:v>
                </c:pt>
                <c:pt idx="351">
                  <c:v>5.6276033458969518E-2</c:v>
                </c:pt>
                <c:pt idx="352">
                  <c:v>5.6950113007567936E-2</c:v>
                </c:pt>
                <c:pt idx="353">
                  <c:v>5.7629795206007271E-2</c:v>
                </c:pt>
                <c:pt idx="354">
                  <c:v>5.8315101290365379E-2</c:v>
                </c:pt>
                <c:pt idx="355">
                  <c:v>5.9006052370442902E-2</c:v>
                </c:pt>
                <c:pt idx="356">
                  <c:v>5.9702669428098779E-2</c:v>
                </c:pt>
                <c:pt idx="357">
                  <c:v>6.0404973315586953E-2</c:v>
                </c:pt>
                <c:pt idx="358">
                  <c:v>6.1112984753895004E-2</c:v>
                </c:pt>
                <c:pt idx="359">
                  <c:v>6.182672433108452E-2</c:v>
                </c:pt>
                <c:pt idx="360">
                  <c:v>6.2546212500633247E-2</c:v>
                </c:pt>
                <c:pt idx="361">
                  <c:v>6.3271469579778986E-2</c:v>
                </c:pt>
                <c:pt idx="362">
                  <c:v>6.4002515747865335E-2</c:v>
                </c:pt>
                <c:pt idx="363">
                  <c:v>6.4739371044689797E-2</c:v>
                </c:pt>
                <c:pt idx="364">
                  <c:v>6.5482055368853737E-2</c:v>
                </c:pt>
                <c:pt idx="365">
                  <c:v>6.6230588476114696E-2</c:v>
                </c:pt>
                <c:pt idx="366">
                  <c:v>6.6984989977740411E-2</c:v>
                </c:pt>
                <c:pt idx="367">
                  <c:v>6.7745279338865858E-2</c:v>
                </c:pt>
                <c:pt idx="368">
                  <c:v>6.8511475876852454E-2</c:v>
                </c:pt>
                <c:pt idx="369">
                  <c:v>6.9283598759649442E-2</c:v>
                </c:pt>
                <c:pt idx="370">
                  <c:v>7.0061667004157988E-2</c:v>
                </c:pt>
                <c:pt idx="371">
                  <c:v>7.0845699474598109E-2</c:v>
                </c:pt>
                <c:pt idx="372">
                  <c:v>7.1635714880878262E-2</c:v>
                </c:pt>
                <c:pt idx="373">
                  <c:v>7.2431731776967184E-2</c:v>
                </c:pt>
                <c:pt idx="374">
                  <c:v>7.323376855926933E-2</c:v>
                </c:pt>
                <c:pt idx="375">
                  <c:v>7.4041843465002546E-2</c:v>
                </c:pt>
                <c:pt idx="376">
                  <c:v>7.485597457057945E-2</c:v>
                </c:pt>
                <c:pt idx="377">
                  <c:v>7.5676179789991221E-2</c:v>
                </c:pt>
                <c:pt idx="378">
                  <c:v>7.6502476873194974E-2</c:v>
                </c:pt>
                <c:pt idx="379">
                  <c:v>7.7334883404503924E-2</c:v>
                </c:pt>
                <c:pt idx="380">
                  <c:v>7.8173416800981693E-2</c:v>
                </c:pt>
                <c:pt idx="381">
                  <c:v>7.9018094310838921E-2</c:v>
                </c:pt>
                <c:pt idx="382">
                  <c:v>7.9868933011834078E-2</c:v>
                </c:pt>
                <c:pt idx="383">
                  <c:v>8.0725949809677455E-2</c:v>
                </c:pt>
                <c:pt idx="384">
                  <c:v>8.1589161436439031E-2</c:v>
                </c:pt>
                <c:pt idx="385">
                  <c:v>8.2458584448959898E-2</c:v>
                </c:pt>
                <c:pt idx="386">
                  <c:v>8.3334235227267045E-2</c:v>
                </c:pt>
                <c:pt idx="387">
                  <c:v>8.4216129972992715E-2</c:v>
                </c:pt>
                <c:pt idx="388">
                  <c:v>8.5104284707797198E-2</c:v>
                </c:pt>
                <c:pt idx="389">
                  <c:v>8.5998715271795687E-2</c:v>
                </c:pt>
                <c:pt idx="390">
                  <c:v>8.6899437321989029E-2</c:v>
                </c:pt>
                <c:pt idx="391">
                  <c:v>8.7806466330698982E-2</c:v>
                </c:pt>
                <c:pt idx="392">
                  <c:v>8.8719817584007432E-2</c:v>
                </c:pt>
                <c:pt idx="393">
                  <c:v>8.9639506180200001E-2</c:v>
                </c:pt>
                <c:pt idx="394">
                  <c:v>9.0565547028213803E-2</c:v>
                </c:pt>
                <c:pt idx="395">
                  <c:v>9.1497954846089746E-2</c:v>
                </c:pt>
                <c:pt idx="396">
                  <c:v>9.2436744159429679E-2</c:v>
                </c:pt>
                <c:pt idx="397">
                  <c:v>9.3381929299857697E-2</c:v>
                </c:pt>
                <c:pt idx="398">
                  <c:v>9.4333524403486024E-2</c:v>
                </c:pt>
                <c:pt idx="399">
                  <c:v>9.5291543409386018E-2</c:v>
                </c:pt>
                <c:pt idx="400">
                  <c:v>9.6256000058063937E-2</c:v>
                </c:pt>
                <c:pt idx="401">
                  <c:v>9.7226907889941538E-2</c:v>
                </c:pt>
                <c:pt idx="402">
                  <c:v>9.8204280243840994E-2</c:v>
                </c:pt>
                <c:pt idx="403">
                  <c:v>9.9188130255476126E-2</c:v>
                </c:pt>
                <c:pt idx="404">
                  <c:v>0.10017847085594783</c:v>
                </c:pt>
                <c:pt idx="405">
                  <c:v>0.10117531477024491</c:v>
                </c:pt>
                <c:pt idx="406">
                  <c:v>0.10217867451575005</c:v>
                </c:pt>
                <c:pt idx="407">
                  <c:v>0.10318856240075139</c:v>
                </c:pt>
                <c:pt idx="408">
                  <c:v>0.10420499052295958</c:v>
                </c:pt>
                <c:pt idx="409">
                  <c:v>0.10522797076803</c:v>
                </c:pt>
                <c:pt idx="410">
                  <c:v>0.10625751480809066</c:v>
                </c:pt>
                <c:pt idx="411">
                  <c:v>0.10729363410027563</c:v>
                </c:pt>
                <c:pt idx="412">
                  <c:v>0.10833633988526487</c:v>
                </c:pt>
                <c:pt idx="413">
                  <c:v>0.10938564318582883</c:v>
                </c:pt>
                <c:pt idx="414">
                  <c:v>0.11044155480537968</c:v>
                </c:pt>
                <c:pt idx="415">
                  <c:v>0.11150408532652799</c:v>
                </c:pt>
                <c:pt idx="416">
                  <c:v>0.11257324510964604</c:v>
                </c:pt>
                <c:pt idx="417">
                  <c:v>0.11364904429143671</c:v>
                </c:pt>
                <c:pt idx="418">
                  <c:v>0.11473149278350833</c:v>
                </c:pt>
                <c:pt idx="419">
                  <c:v>0.11582060027095677</c:v>
                </c:pt>
                <c:pt idx="420">
                  <c:v>0.11691637621095272</c:v>
                </c:pt>
                <c:pt idx="421">
                  <c:v>0.11801882983133635</c:v>
                </c:pt>
                <c:pt idx="422">
                  <c:v>0.11912797012921758</c:v>
                </c:pt>
                <c:pt idx="423">
                  <c:v>0.12024380586958319</c:v>
                </c:pt>
                <c:pt idx="424">
                  <c:v>0.12136634558391139</c:v>
                </c:pt>
                <c:pt idx="425">
                  <c:v>0.12249559756879168</c:v>
                </c:pt>
                <c:pt idx="426">
                  <c:v>0.12363156988455236</c:v>
                </c:pt>
                <c:pt idx="427">
                  <c:v>0.12477427035389473</c:v>
                </c:pt>
                <c:pt idx="428">
                  <c:v>0.12592370656053434</c:v>
                </c:pt>
                <c:pt idx="429">
                  <c:v>0.12707988584784916</c:v>
                </c:pt>
                <c:pt idx="430">
                  <c:v>0.12824281531753423</c:v>
                </c:pt>
                <c:pt idx="431">
                  <c:v>0.12941250182826469</c:v>
                </c:pt>
                <c:pt idx="432">
                  <c:v>0.13058895199436504</c:v>
                </c:pt>
                <c:pt idx="433">
                  <c:v>0.13177217218448614</c:v>
                </c:pt>
                <c:pt idx="434">
                  <c:v>0.13296216852028944</c:v>
                </c:pt>
                <c:pt idx="435">
                  <c:v>0.13415894687513849</c:v>
                </c:pt>
                <c:pt idx="436">
                  <c:v>0.13536251287279888</c:v>
                </c:pt>
                <c:pt idx="437">
                  <c:v>0.13657287188614445</c:v>
                </c:pt>
                <c:pt idx="438">
                  <c:v>0.1377900290358722</c:v>
                </c:pt>
                <c:pt idx="439">
                  <c:v>0.13901398918922436</c:v>
                </c:pt>
                <c:pt idx="440">
                  <c:v>0.14024475695871896</c:v>
                </c:pt>
                <c:pt idx="441">
                  <c:v>0.14148233670088772</c:v>
                </c:pt>
                <c:pt idx="442">
                  <c:v>0.14272673251502199</c:v>
                </c:pt>
                <c:pt idx="443">
                  <c:v>0.14397794824192697</c:v>
                </c:pt>
                <c:pt idx="444">
                  <c:v>0.14523598746268396</c:v>
                </c:pt>
                <c:pt idx="445">
                  <c:v>0.14650085349742134</c:v>
                </c:pt>
                <c:pt idx="446">
                  <c:v>0.14777254940409243</c:v>
                </c:pt>
                <c:pt idx="447">
                  <c:v>0.14905107797726327</c:v>
                </c:pt>
                <c:pt idx="448">
                  <c:v>0.15033644174690811</c:v>
                </c:pt>
                <c:pt idx="449">
                  <c:v>0.15162864297721371</c:v>
                </c:pt>
                <c:pt idx="450">
                  <c:v>0.15292768366539133</c:v>
                </c:pt>
                <c:pt idx="451">
                  <c:v>0.15423356554049894</c:v>
                </c:pt>
                <c:pt idx="452">
                  <c:v>0.1555462900622708</c:v>
                </c:pt>
                <c:pt idx="453">
                  <c:v>0.15686585841995693</c:v>
                </c:pt>
                <c:pt idx="454">
                  <c:v>0.1581922715311701</c:v>
                </c:pt>
                <c:pt idx="455">
                  <c:v>0.15952553004074332</c:v>
                </c:pt>
                <c:pt idx="456">
                  <c:v>0.16086563431959552</c:v>
                </c:pt>
                <c:pt idx="457">
                  <c:v>0.16221258446360662</c:v>
                </c:pt>
                <c:pt idx="458">
                  <c:v>0.16356638029250131</c:v>
                </c:pt>
                <c:pt idx="459">
                  <c:v>0.16492702134874276</c:v>
                </c:pt>
                <c:pt idx="460">
                  <c:v>0.16629450689643549</c:v>
                </c:pt>
                <c:pt idx="461">
                  <c:v>0.16766883592023785</c:v>
                </c:pt>
                <c:pt idx="462">
                  <c:v>0.16905000712428278</c:v>
                </c:pt>
                <c:pt idx="463">
                  <c:v>0.17043801893110988</c:v>
                </c:pt>
                <c:pt idx="464">
                  <c:v>0.17183286948060644</c:v>
                </c:pt>
                <c:pt idx="465">
                  <c:v>0.17323455662895781</c:v>
                </c:pt>
                <c:pt idx="466">
                  <c:v>0.17464307794760753</c:v>
                </c:pt>
                <c:pt idx="467">
                  <c:v>0.17605843072222843</c:v>
                </c:pt>
                <c:pt idx="468">
                  <c:v>0.17748061195170262</c:v>
                </c:pt>
                <c:pt idx="469">
                  <c:v>0.17890961834711153</c:v>
                </c:pt>
                <c:pt idx="470">
                  <c:v>0.18034544633073696</c:v>
                </c:pt>
                <c:pt idx="471">
                  <c:v>0.18178809203507076</c:v>
                </c:pt>
                <c:pt idx="472">
                  <c:v>0.183237551301837</c:v>
                </c:pt>
                <c:pt idx="473">
                  <c:v>0.18469381968102222</c:v>
                </c:pt>
                <c:pt idx="474">
                  <c:v>0.18615689242991706</c:v>
                </c:pt>
                <c:pt idx="475">
                  <c:v>0.18762676451216873</c:v>
                </c:pt>
                <c:pt idx="476">
                  <c:v>0.18910343059684387</c:v>
                </c:pt>
                <c:pt idx="477">
                  <c:v>0.19058688505750127</c:v>
                </c:pt>
                <c:pt idx="478">
                  <c:v>0.19207712197127616</c:v>
                </c:pt>
                <c:pt idx="479">
                  <c:v>0.19357413511797475</c:v>
                </c:pt>
                <c:pt idx="480">
                  <c:v>0.19507791797918059</c:v>
                </c:pt>
                <c:pt idx="481">
                  <c:v>0.19658846373737041</c:v>
                </c:pt>
                <c:pt idx="482">
                  <c:v>0.1981057652750419</c:v>
                </c:pt>
                <c:pt idx="483">
                  <c:v>0.19962981517385253</c:v>
                </c:pt>
                <c:pt idx="484">
                  <c:v>0.20116060571376962</c:v>
                </c:pt>
                <c:pt idx="485">
                  <c:v>0.20269812887223088</c:v>
                </c:pt>
                <c:pt idx="486">
                  <c:v>0.20424237632331721</c:v>
                </c:pt>
                <c:pt idx="487">
                  <c:v>0.20579333943693623</c:v>
                </c:pt>
                <c:pt idx="488">
                  <c:v>0.20735100927801806</c:v>
                </c:pt>
                <c:pt idx="489">
                  <c:v>0.20891537660572163</c:v>
                </c:pt>
                <c:pt idx="490">
                  <c:v>0.21048643187265303</c:v>
                </c:pt>
                <c:pt idx="491">
                  <c:v>0.21206416522409599</c:v>
                </c:pt>
                <c:pt idx="492">
                  <c:v>0.21364856649725372</c:v>
                </c:pt>
                <c:pt idx="493">
                  <c:v>0.21523962522050255</c:v>
                </c:pt>
                <c:pt idx="494">
                  <c:v>0.21683733061265725</c:v>
                </c:pt>
                <c:pt idx="495">
                  <c:v>0.21844167158224925</c:v>
                </c:pt>
                <c:pt idx="496">
                  <c:v>0.22005263672681596</c:v>
                </c:pt>
                <c:pt idx="497">
                  <c:v>0.22167021433220302</c:v>
                </c:pt>
                <c:pt idx="498">
                  <c:v>0.22329439237187776</c:v>
                </c:pt>
                <c:pt idx="499">
                  <c:v>0.224925158506256</c:v>
                </c:pt>
                <c:pt idx="500">
                  <c:v>0.22656250008204074</c:v>
                </c:pt>
                <c:pt idx="501">
                  <c:v>0.22820640413157359</c:v>
                </c:pt>
                <c:pt idx="502">
                  <c:v>0.22985685737219796</c:v>
                </c:pt>
                <c:pt idx="503">
                  <c:v>0.23151384620563595</c:v>
                </c:pt>
                <c:pt idx="504">
                  <c:v>0.23317735671737688</c:v>
                </c:pt>
                <c:pt idx="505">
                  <c:v>0.23484737467607952</c:v>
                </c:pt>
                <c:pt idx="506">
                  <c:v>0.23652388553298584</c:v>
                </c:pt>
                <c:pt idx="507">
                  <c:v>0.23820687442134963</c:v>
                </c:pt>
                <c:pt idx="508">
                  <c:v>0.23989632615587608</c:v>
                </c:pt>
                <c:pt idx="509">
                  <c:v>0.24159222523217574</c:v>
                </c:pt>
                <c:pt idx="510">
                  <c:v>0.24329455582623088</c:v>
                </c:pt>
                <c:pt idx="511">
                  <c:v>0.24500330179387536</c:v>
                </c:pt>
                <c:pt idx="512">
                  <c:v>0.24671844667028844</c:v>
                </c:pt>
                <c:pt idx="513">
                  <c:v>0.24843997366949988</c:v>
                </c:pt>
                <c:pt idx="514">
                  <c:v>0.25016786568391131</c:v>
                </c:pt>
                <c:pt idx="515">
                  <c:v>0.25190210528382856</c:v>
                </c:pt>
                <c:pt idx="516">
                  <c:v>0.25364267471700958</c:v>
                </c:pt>
                <c:pt idx="517">
                  <c:v>0.25538955590822399</c:v>
                </c:pt>
                <c:pt idx="518">
                  <c:v>0.25714273045882874</c:v>
                </c:pt>
                <c:pt idx="519">
                  <c:v>0.25890217964635542</c:v>
                </c:pt>
                <c:pt idx="520">
                  <c:v>0.26066788442411282</c:v>
                </c:pt>
                <c:pt idx="521">
                  <c:v>0.2624398254208023</c:v>
                </c:pt>
                <c:pt idx="522">
                  <c:v>0.26421798294014898</c:v>
                </c:pt>
                <c:pt idx="523">
                  <c:v>0.26600233696054487</c:v>
                </c:pt>
                <c:pt idx="524">
                  <c:v>0.26779286713470812</c:v>
                </c:pt>
                <c:pt idx="525">
                  <c:v>0.26958955278935487</c:v>
                </c:pt>
                <c:pt idx="526">
                  <c:v>0.27139237292488694</c:v>
                </c:pt>
                <c:pt idx="527">
                  <c:v>0.27320130621509287</c:v>
                </c:pt>
                <c:pt idx="528">
                  <c:v>0.27501633100686379</c:v>
                </c:pt>
                <c:pt idx="529">
                  <c:v>0.27683742531992411</c:v>
                </c:pt>
                <c:pt idx="530">
                  <c:v>0.27866456684657631</c:v>
                </c:pt>
                <c:pt idx="531">
                  <c:v>0.28049773295146113</c:v>
                </c:pt>
                <c:pt idx="532">
                  <c:v>0.28233690067133199</c:v>
                </c:pt>
                <c:pt idx="533">
                  <c:v>0.28418204671484415</c:v>
                </c:pt>
                <c:pt idx="534">
                  <c:v>0.28603314746235997</c:v>
                </c:pt>
                <c:pt idx="535">
                  <c:v>0.2878901789657673</c:v>
                </c:pt>
                <c:pt idx="536">
                  <c:v>0.28975311694831507</c:v>
                </c:pt>
                <c:pt idx="537">
                  <c:v>0.29162193680446191</c:v>
                </c:pt>
                <c:pt idx="538">
                  <c:v>0.29349661359974216</c:v>
                </c:pt>
                <c:pt idx="539">
                  <c:v>0.29537712207064526</c:v>
                </c:pt>
                <c:pt idx="540">
                  <c:v>0.29726343662451227</c:v>
                </c:pt>
                <c:pt idx="541">
                  <c:v>0.29915553133944606</c:v>
                </c:pt>
                <c:pt idx="542">
                  <c:v>0.30105337996423892</c:v>
                </c:pt>
                <c:pt idx="543">
                  <c:v>0.30295695591831417</c:v>
                </c:pt>
                <c:pt idx="544">
                  <c:v>0.30486623229168464</c:v>
                </c:pt>
                <c:pt idx="545">
                  <c:v>0.30678118184492631</c:v>
                </c:pt>
                <c:pt idx="546">
                  <c:v>0.30870177700916779</c:v>
                </c:pt>
                <c:pt idx="547">
                  <c:v>0.31062798988609597</c:v>
                </c:pt>
                <c:pt idx="548">
                  <c:v>0.31255979224797803</c:v>
                </c:pt>
                <c:pt idx="549">
                  <c:v>0.31449715553769814</c:v>
                </c:pt>
                <c:pt idx="550">
                  <c:v>0.31644005086881255</c:v>
                </c:pt>
                <c:pt idx="551">
                  <c:v>0.3183884490256183</c:v>
                </c:pt>
                <c:pt idx="552">
                  <c:v>0.32034232046324052</c:v>
                </c:pt>
                <c:pt idx="553">
                  <c:v>0.32230163530773437</c:v>
                </c:pt>
                <c:pt idx="554">
                  <c:v>0.32426636335620512</c:v>
                </c:pt>
                <c:pt idx="555">
                  <c:v>0.32623647407694301</c:v>
                </c:pt>
                <c:pt idx="556">
                  <c:v>0.3282119366095762</c:v>
                </c:pt>
                <c:pt idx="557">
                  <c:v>0.33019271976523906</c:v>
                </c:pt>
                <c:pt idx="558">
                  <c:v>0.33217879202675887</c:v>
                </c:pt>
                <c:pt idx="559">
                  <c:v>0.33417012154885722</c:v>
                </c:pt>
                <c:pt idx="560">
                  <c:v>0.3361666761583707</c:v>
                </c:pt>
                <c:pt idx="561">
                  <c:v>0.33816842335448671</c:v>
                </c:pt>
                <c:pt idx="562">
                  <c:v>0.3401753303089966</c:v>
                </c:pt>
                <c:pt idx="563">
                  <c:v>0.34218736386656773</c:v>
                </c:pt>
                <c:pt idx="564">
                  <c:v>0.34420449054502944</c:v>
                </c:pt>
                <c:pt idx="565">
                  <c:v>0.34622667653568034</c:v>
                </c:pt>
                <c:pt idx="566">
                  <c:v>0.34825388770360904</c:v>
                </c:pt>
                <c:pt idx="567">
                  <c:v>0.3502860895880347</c:v>
                </c:pt>
                <c:pt idx="568">
                  <c:v>0.35232324740266552</c:v>
                </c:pt>
                <c:pt idx="569">
                  <c:v>0.35436532603607218</c:v>
                </c:pt>
                <c:pt idx="570">
                  <c:v>0.35641229005208142</c:v>
                </c:pt>
                <c:pt idx="571">
                  <c:v>0.35846410369018705</c:v>
                </c:pt>
                <c:pt idx="572">
                  <c:v>0.36052073086597686</c:v>
                </c:pt>
                <c:pt idx="573">
                  <c:v>0.36258213517158033</c:v>
                </c:pt>
                <c:pt idx="574">
                  <c:v>0.36464827987613169</c:v>
                </c:pt>
                <c:pt idx="575">
                  <c:v>0.36671912792625239</c:v>
                </c:pt>
                <c:pt idx="576">
                  <c:v>0.36879464194655209</c:v>
                </c:pt>
                <c:pt idx="577">
                  <c:v>0.37087478424014581</c:v>
                </c:pt>
                <c:pt idx="578">
                  <c:v>0.37295951678919231</c:v>
                </c:pt>
                <c:pt idx="579">
                  <c:v>0.37504880125544787</c:v>
                </c:pt>
                <c:pt idx="580">
                  <c:v>0.37714259898084079</c:v>
                </c:pt>
                <c:pt idx="581">
                  <c:v>0.37924087098806281</c:v>
                </c:pt>
                <c:pt idx="582">
                  <c:v>0.3813435779811799</c:v>
                </c:pt>
                <c:pt idx="583">
                  <c:v>0.38345068034626212</c:v>
                </c:pt>
                <c:pt idx="584">
                  <c:v>0.38556213815203072</c:v>
                </c:pt>
                <c:pt idx="585">
                  <c:v>0.38767791115052497</c:v>
                </c:pt>
                <c:pt idx="586">
                  <c:v>0.38979795877778894</c:v>
                </c:pt>
                <c:pt idx="587">
                  <c:v>0.39192224015457461</c:v>
                </c:pt>
                <c:pt idx="588">
                  <c:v>0.39405071408706682</c:v>
                </c:pt>
                <c:pt idx="589">
                  <c:v>0.39618333906762532</c:v>
                </c:pt>
                <c:pt idx="590">
                  <c:v>0.39832007327554619</c:v>
                </c:pt>
                <c:pt idx="591">
                  <c:v>0.40046087457784479</c:v>
                </c:pt>
                <c:pt idx="592">
                  <c:v>0.40260570053005423</c:v>
                </c:pt>
                <c:pt idx="593">
                  <c:v>0.40475450837704641</c:v>
                </c:pt>
                <c:pt idx="594">
                  <c:v>0.40690725505387099</c:v>
                </c:pt>
                <c:pt idx="595">
                  <c:v>0.40906389718661496</c:v>
                </c:pt>
                <c:pt idx="596">
                  <c:v>0.41122439109328013</c:v>
                </c:pt>
                <c:pt idx="597">
                  <c:v>0.41338869278468288</c:v>
                </c:pt>
                <c:pt idx="598">
                  <c:v>0.41555675796537028</c:v>
                </c:pt>
                <c:pt idx="599">
                  <c:v>0.41772854203456022</c:v>
                </c:pt>
                <c:pt idx="600">
                  <c:v>0.41990400008709722</c:v>
                </c:pt>
                <c:pt idx="601">
                  <c:v>0.42208308691443169</c:v>
                </c:pt>
                <c:pt idx="602">
                  <c:v>0.42426575700561742</c:v>
                </c:pt>
                <c:pt idx="603">
                  <c:v>0.4264519645483294</c:v>
                </c:pt>
                <c:pt idx="604">
                  <c:v>0.4286416634299029</c:v>
                </c:pt>
                <c:pt idx="605">
                  <c:v>0.43083480723839107</c:v>
                </c:pt>
                <c:pt idx="606">
                  <c:v>0.43303134926364467</c:v>
                </c:pt>
                <c:pt idx="607">
                  <c:v>0.43523124249841194</c:v>
                </c:pt>
                <c:pt idx="608">
                  <c:v>0.43743443963945772</c:v>
                </c:pt>
                <c:pt idx="609">
                  <c:v>0.43964089308870441</c:v>
                </c:pt>
                <c:pt idx="610">
                  <c:v>0.44185055495439418</c:v>
                </c:pt>
                <c:pt idx="611">
                  <c:v>0.44406337705226939</c:v>
                </c:pt>
                <c:pt idx="612">
                  <c:v>0.44627931090677719</c:v>
                </c:pt>
                <c:pt idx="613">
                  <c:v>0.44849830775229216</c:v>
                </c:pt>
                <c:pt idx="614">
                  <c:v>0.45072031853436223</c:v>
                </c:pt>
                <c:pt idx="615">
                  <c:v>0.45294529391097338</c:v>
                </c:pt>
                <c:pt idx="616">
                  <c:v>0.45517318425383835</c:v>
                </c:pt>
                <c:pt idx="617">
                  <c:v>0.457403939649703</c:v>
                </c:pt>
                <c:pt idx="618">
                  <c:v>0.45963750990167718</c:v>
                </c:pt>
                <c:pt idx="619">
                  <c:v>0.46187384453058566</c:v>
                </c:pt>
                <c:pt idx="620">
                  <c:v>0.4641128927763396</c:v>
                </c:pt>
                <c:pt idx="621">
                  <c:v>0.46635460359933145</c:v>
                </c:pt>
                <c:pt idx="622">
                  <c:v>0.46859892568185019</c:v>
                </c:pt>
                <c:pt idx="623">
                  <c:v>0.47084580742951809</c:v>
                </c:pt>
                <c:pt idx="624">
                  <c:v>0.47309519697275004</c:v>
                </c:pt>
                <c:pt idx="625">
                  <c:v>0.47534704216823431</c:v>
                </c:pt>
                <c:pt idx="626">
                  <c:v>0.47760129060043488</c:v>
                </c:pt>
                <c:pt idx="627">
                  <c:v>0.47985788958311637</c:v>
                </c:pt>
                <c:pt idx="628">
                  <c:v>0.48211678616089093</c:v>
                </c:pt>
                <c:pt idx="629">
                  <c:v>0.4843779271107862</c:v>
                </c:pt>
                <c:pt idx="630">
                  <c:v>0.48664125894383725</c:v>
                </c:pt>
                <c:pt idx="631">
                  <c:v>0.4889067279066992</c:v>
                </c:pt>
                <c:pt idx="632">
                  <c:v>0.49117427998328345</c:v>
                </c:pt>
                <c:pt idx="633">
                  <c:v>0.49344386089641501</c:v>
                </c:pt>
                <c:pt idx="634">
                  <c:v>0.49571541610951386</c:v>
                </c:pt>
                <c:pt idx="635">
                  <c:v>0.49798889082829711</c:v>
                </c:pt>
                <c:pt idx="636">
                  <c:v>0.50026423000250553</c:v>
                </c:pt>
                <c:pt idx="637">
                  <c:v>0.50254137832765289</c:v>
                </c:pt>
                <c:pt idx="638">
                  <c:v>0.50482028024679471</c:v>
                </c:pt>
                <c:pt idx="639">
                  <c:v>0.50710087995232522</c:v>
                </c:pt>
                <c:pt idx="640">
                  <c:v>0.50938312138779307</c:v>
                </c:pt>
                <c:pt idx="641">
                  <c:v>0.51166694824974179</c:v>
                </c:pt>
                <c:pt idx="642">
                  <c:v>0.51395230398957348</c:v>
                </c:pt>
                <c:pt idx="643">
                  <c:v>0.51623913181543446</c:v>
                </c:pt>
                <c:pt idx="644">
                  <c:v>0.51852737469412591</c:v>
                </c:pt>
                <c:pt idx="645">
                  <c:v>0.52081697535303684</c:v>
                </c:pt>
                <c:pt idx="646">
                  <c:v>0.52310787628209965</c:v>
                </c:pt>
                <c:pt idx="647">
                  <c:v>0.52540001973577177</c:v>
                </c:pt>
                <c:pt idx="648">
                  <c:v>0.52769334773503762</c:v>
                </c:pt>
                <c:pt idx="649">
                  <c:v>0.52998780206943674</c:v>
                </c:pt>
                <c:pt idx="650">
                  <c:v>0.53228332429911407</c:v>
                </c:pt>
                <c:pt idx="651">
                  <c:v>0.53457985575689571</c:v>
                </c:pt>
                <c:pt idx="652">
                  <c:v>0.5368773375503858</c:v>
                </c:pt>
                <c:pt idx="653">
                  <c:v>0.53917571056409086</c:v>
                </c:pt>
                <c:pt idx="654">
                  <c:v>0.54147491546156479</c:v>
                </c:pt>
                <c:pt idx="655">
                  <c:v>0.54377489268758028</c:v>
                </c:pt>
                <c:pt idx="656">
                  <c:v>0.54607558247032362</c:v>
                </c:pt>
                <c:pt idx="657">
                  <c:v>0.54837692482361322</c:v>
                </c:pt>
                <c:pt idx="658">
                  <c:v>0.55067885954914297</c:v>
                </c:pt>
                <c:pt idx="659">
                  <c:v>0.55298132623875063</c:v>
                </c:pt>
                <c:pt idx="660">
                  <c:v>0.55528426427670929</c:v>
                </c:pt>
                <c:pt idx="661">
                  <c:v>0.55758761284204494</c:v>
                </c:pt>
                <c:pt idx="662">
                  <c:v>0.55989131091087652</c:v>
                </c:pt>
                <c:pt idx="663">
                  <c:v>0.56219529725878314</c:v>
                </c:pt>
                <c:pt idx="664">
                  <c:v>0.56449951046319458</c:v>
                </c:pt>
                <c:pt idx="665">
                  <c:v>0.56680388890580646</c:v>
                </c:pt>
                <c:pt idx="666">
                  <c:v>0.56910837077502174</c:v>
                </c:pt>
                <c:pt idx="667">
                  <c:v>0.57141289406841589</c:v>
                </c:pt>
                <c:pt idx="668">
                  <c:v>0.57371739659522702</c:v>
                </c:pt>
                <c:pt idx="669">
                  <c:v>0.57602181597887236</c:v>
                </c:pt>
                <c:pt idx="670">
                  <c:v>0.57832608965948951</c:v>
                </c:pt>
                <c:pt idx="671">
                  <c:v>0.5806301548965016</c:v>
                </c:pt>
                <c:pt idx="672">
                  <c:v>0.58293394877121063</c:v>
                </c:pt>
                <c:pt idx="673">
                  <c:v>0.58523740818941317</c:v>
                </c:pt>
                <c:pt idx="674">
                  <c:v>0.58754046988404451</c:v>
                </c:pt>
                <c:pt idx="675">
                  <c:v>0.58984307041784501</c:v>
                </c:pt>
                <c:pt idx="676">
                  <c:v>0.59214514618605607</c:v>
                </c:pt>
                <c:pt idx="677">
                  <c:v>0.59444663341913917</c:v>
                </c:pt>
                <c:pt idx="678">
                  <c:v>0.59674746818552038</c:v>
                </c:pt>
                <c:pt idx="679">
                  <c:v>0.5990475863943634</c:v>
                </c:pt>
                <c:pt idx="680">
                  <c:v>0.60134692379836641</c:v>
                </c:pt>
                <c:pt idx="681">
                  <c:v>0.60364541599658506</c:v>
                </c:pt>
                <c:pt idx="682">
                  <c:v>0.60594299843728305</c:v>
                </c:pt>
                <c:pt idx="683">
                  <c:v>0.60823960642080732</c:v>
                </c:pt>
                <c:pt idx="684">
                  <c:v>0.61053517510249011</c:v>
                </c:pt>
                <c:pt idx="685">
                  <c:v>0.61282963949557789</c:v>
                </c:pt>
                <c:pt idx="686">
                  <c:v>0.6151229344741862</c:v>
                </c:pt>
                <c:pt idx="687">
                  <c:v>0.61741499477628126</c:v>
                </c:pt>
                <c:pt idx="688">
                  <c:v>0.61970575500668668</c:v>
                </c:pt>
                <c:pt idx="689">
                  <c:v>0.62199514964012037</c:v>
                </c:pt>
                <c:pt idx="690">
                  <c:v>0.6242831130242541</c:v>
                </c:pt>
                <c:pt idx="691">
                  <c:v>0.62656957938280256</c:v>
                </c:pt>
                <c:pt idx="692">
                  <c:v>0.62885448281863843</c:v>
                </c:pt>
                <c:pt idx="693">
                  <c:v>0.63113775731693444</c:v>
                </c:pt>
                <c:pt idx="694">
                  <c:v>0.63341933674833184</c:v>
                </c:pt>
                <c:pt idx="695">
                  <c:v>0.63569915487213824</c:v>
                </c:pt>
                <c:pt idx="696">
                  <c:v>0.6379771453395493</c:v>
                </c:pt>
                <c:pt idx="697">
                  <c:v>0.64025324169690001</c:v>
                </c:pt>
                <c:pt idx="698">
                  <c:v>0.64252737738894339</c:v>
                </c:pt>
                <c:pt idx="699">
                  <c:v>0.64479948576215551</c:v>
                </c:pt>
                <c:pt idx="700">
                  <c:v>0.64706950006806763</c:v>
                </c:pt>
                <c:pt idx="701">
                  <c:v>0.64933735346662869</c:v>
                </c:pt>
                <c:pt idx="702">
                  <c:v>0.65160297902959075</c:v>
                </c:pt>
                <c:pt idx="703">
                  <c:v>0.65386630974392745</c:v>
                </c:pt>
                <c:pt idx="704">
                  <c:v>0.65612727851527652</c:v>
                </c:pt>
                <c:pt idx="705">
                  <c:v>0.65838581817141084</c:v>
                </c:pt>
                <c:pt idx="706">
                  <c:v>0.66064186146573933</c:v>
                </c:pt>
                <c:pt idx="707">
                  <c:v>0.66289534108083281</c:v>
                </c:pt>
                <c:pt idx="708">
                  <c:v>0.66514618963198135</c:v>
                </c:pt>
                <c:pt idx="709">
                  <c:v>0.66739433967077633</c:v>
                </c:pt>
                <c:pt idx="710">
                  <c:v>0.66963972368872415</c:v>
                </c:pt>
                <c:pt idx="711">
                  <c:v>0.67188227412088519</c:v>
                </c:pt>
                <c:pt idx="712">
                  <c:v>0.67412192334954313</c:v>
                </c:pt>
                <c:pt idx="713">
                  <c:v>0.67635860370790291</c:v>
                </c:pt>
                <c:pt idx="714">
                  <c:v>0.67859224748381541</c:v>
                </c:pt>
                <c:pt idx="715">
                  <c:v>0.68082278692353215</c:v>
                </c:pt>
                <c:pt idx="716">
                  <c:v>0.68305015423548876</c:v>
                </c:pt>
                <c:pt idx="717">
                  <c:v>0.68527428159411696</c:v>
                </c:pt>
                <c:pt idx="718">
                  <c:v>0.68749510114368473</c:v>
                </c:pt>
                <c:pt idx="719">
                  <c:v>0.68971254500216639</c:v>
                </c:pt>
                <c:pt idx="720">
                  <c:v>0.6919265452651413</c:v>
                </c:pt>
                <c:pt idx="721">
                  <c:v>0.69413703400972127</c:v>
                </c:pt>
                <c:pt idx="722">
                  <c:v>0.69634394329850857</c:v>
                </c:pt>
                <c:pt idx="723">
                  <c:v>0.69854720518358038</c:v>
                </c:pt>
                <c:pt idx="724">
                  <c:v>0.70074675171050538</c:v>
                </c:pt>
                <c:pt idx="725">
                  <c:v>0.70294251492238913</c:v>
                </c:pt>
                <c:pt idx="726">
                  <c:v>0.70513442686394689</c:v>
                </c:pt>
                <c:pt idx="727">
                  <c:v>0.70732241958560826</c:v>
                </c:pt>
                <c:pt idx="728">
                  <c:v>0.70950642514765105</c:v>
                </c:pt>
                <c:pt idx="729">
                  <c:v>0.71168637562436377</c:v>
                </c:pt>
                <c:pt idx="730">
                  <c:v>0.71386220310823845</c:v>
                </c:pt>
                <c:pt idx="731">
                  <c:v>0.71603383971419432</c:v>
                </c:pt>
                <c:pt idx="732">
                  <c:v>0.71820121758382882</c:v>
                </c:pt>
                <c:pt idx="733">
                  <c:v>0.72036426888970229</c:v>
                </c:pt>
                <c:pt idx="734">
                  <c:v>0.72252292583964906</c:v>
                </c:pt>
                <c:pt idx="735">
                  <c:v>0.72467712068112089</c:v>
                </c:pt>
                <c:pt idx="736">
                  <c:v>0.72682678570555981</c:v>
                </c:pt>
                <c:pt idx="737">
                  <c:v>0.72897185325280212</c:v>
                </c:pt>
                <c:pt idx="738">
                  <c:v>0.73111225571551119</c:v>
                </c:pt>
                <c:pt idx="739">
                  <c:v>0.73324792554364204</c:v>
                </c:pt>
                <c:pt idx="740">
                  <c:v>0.73537879524893646</c:v>
                </c:pt>
                <c:pt idx="741">
                  <c:v>0.7375047974094473</c:v>
                </c:pt>
                <c:pt idx="742">
                  <c:v>0.73962586467409541</c:v>
                </c:pt>
                <c:pt idx="743">
                  <c:v>0.74174192976725539</c:v>
                </c:pt>
                <c:pt idx="744">
                  <c:v>0.74385292549337367</c:v>
                </c:pt>
                <c:pt idx="745">
                  <c:v>0.74595878474161703</c:v>
                </c:pt>
                <c:pt idx="746">
                  <c:v>0.74805944049055151</c:v>
                </c:pt>
                <c:pt idx="747">
                  <c:v>0.75015482581285298</c:v>
                </c:pt>
                <c:pt idx="748">
                  <c:v>0.75224487388004857</c:v>
                </c:pt>
                <c:pt idx="749">
                  <c:v>0.75432951796728998</c:v>
                </c:pt>
                <c:pt idx="750">
                  <c:v>0.7564086914581567</c:v>
                </c:pt>
                <c:pt idx="751">
                  <c:v>0.75848232784949166</c:v>
                </c:pt>
                <c:pt idx="752">
                  <c:v>0.76055036075626814</c:v>
                </c:pt>
                <c:pt idx="753">
                  <c:v>0.76261272391648816</c:v>
                </c:pt>
                <c:pt idx="754">
                  <c:v>0.76466935119611157</c:v>
                </c:pt>
                <c:pt idx="755">
                  <c:v>0.76672017659401859</c:v>
                </c:pt>
                <c:pt idx="756">
                  <c:v>0.76876513424700221</c:v>
                </c:pt>
                <c:pt idx="757">
                  <c:v>0.770804158434794</c:v>
                </c:pt>
                <c:pt idx="758">
                  <c:v>0.77283718358512021</c:v>
                </c:pt>
                <c:pt idx="759">
                  <c:v>0.77486414427879113</c:v>
                </c:pt>
                <c:pt idx="760">
                  <c:v>0.7768849752548217</c:v>
                </c:pt>
                <c:pt idx="761">
                  <c:v>0.77889961141558484</c:v>
                </c:pt>
                <c:pt idx="762">
                  <c:v>0.78090798783199633</c:v>
                </c:pt>
                <c:pt idx="763">
                  <c:v>0.78291003974873252</c:v>
                </c:pt>
                <c:pt idx="764">
                  <c:v>0.78490570258947978</c:v>
                </c:pt>
                <c:pt idx="765">
                  <c:v>0.78689491196221684</c:v>
                </c:pt>
                <c:pt idx="766">
                  <c:v>0.78887760366452953</c:v>
                </c:pt>
                <c:pt idx="767">
                  <c:v>0.79085371368895774</c:v>
                </c:pt>
                <c:pt idx="768">
                  <c:v>0.79282317822837556</c:v>
                </c:pt>
                <c:pt idx="769">
                  <c:v>0.7947859336814036</c:v>
                </c:pt>
                <c:pt idx="770">
                  <c:v>0.79674191665785454</c:v>
                </c:pt>
                <c:pt idx="771">
                  <c:v>0.7986910639842113</c:v>
                </c:pt>
                <c:pt idx="772">
                  <c:v>0.80063331270913762</c:v>
                </c:pt>
                <c:pt idx="773">
                  <c:v>0.8025686001090232</c:v>
                </c:pt>
                <c:pt idx="774">
                  <c:v>0.80449686369356033</c:v>
                </c:pt>
                <c:pt idx="775">
                  <c:v>0.8064180412113543</c:v>
                </c:pt>
                <c:pt idx="776">
                  <c:v>0.80833207065556723</c:v>
                </c:pt>
                <c:pt idx="777">
                  <c:v>0.81023889026959472</c:v>
                </c:pt>
                <c:pt idx="778">
                  <c:v>0.81213843855277656</c:v>
                </c:pt>
                <c:pt idx="779">
                  <c:v>0.81403065426614041</c:v>
                </c:pt>
                <c:pt idx="780">
                  <c:v>0.8159154764381793</c:v>
                </c:pt>
                <c:pt idx="781">
                  <c:v>0.81779284437066191</c:v>
                </c:pt>
                <c:pt idx="782">
                  <c:v>0.8196626976444783</c:v>
                </c:pt>
                <c:pt idx="783">
                  <c:v>0.82152497612551723</c:v>
                </c:pt>
                <c:pt idx="784">
                  <c:v>0.82337961997057962</c:v>
                </c:pt>
                <c:pt idx="785">
                  <c:v>0.82522656963332375</c:v>
                </c:pt>
                <c:pt idx="786">
                  <c:v>0.82706576587024583</c:v>
                </c:pt>
                <c:pt idx="787">
                  <c:v>0.82889714974669415</c:v>
                </c:pt>
                <c:pt idx="788">
                  <c:v>0.83072066264291777</c:v>
                </c:pt>
                <c:pt idx="789">
                  <c:v>0.83253624626014899</c:v>
                </c:pt>
                <c:pt idx="790">
                  <c:v>0.83434384262671979</c:v>
                </c:pt>
                <c:pt idx="791">
                  <c:v>0.83614339410421423</c:v>
                </c:pt>
                <c:pt idx="792">
                  <c:v>0.83793484339365287</c:v>
                </c:pt>
                <c:pt idx="793">
                  <c:v>0.8397181335417141</c:v>
                </c:pt>
                <c:pt idx="794">
                  <c:v>0.84149320794698834</c:v>
                </c:pt>
                <c:pt idx="795">
                  <c:v>0.84326001036626819</c:v>
                </c:pt>
                <c:pt idx="796">
                  <c:v>0.84501848492087206</c:v>
                </c:pt>
                <c:pt idx="797">
                  <c:v>0.84676857610300371</c:v>
                </c:pt>
                <c:pt idx="798">
                  <c:v>0.84851022878214621</c:v>
                </c:pt>
                <c:pt idx="799">
                  <c:v>0.85024338821149059</c:v>
                </c:pt>
                <c:pt idx="800">
                  <c:v>0.85196800003440065</c:v>
                </c:pt>
                <c:pt idx="801">
                  <c:v>0.85368401029091157</c:v>
                </c:pt>
                <c:pt idx="802">
                  <c:v>0.85539136542426419</c:v>
                </c:pt>
                <c:pt idx="803">
                  <c:v>0.85709001228747506</c:v>
                </c:pt>
                <c:pt idx="804">
                  <c:v>0.85877989814994116</c:v>
                </c:pt>
                <c:pt idx="805">
                  <c:v>0.86046097070408067</c:v>
                </c:pt>
                <c:pt idx="806">
                  <c:v>0.86213317807200873</c:v>
                </c:pt>
                <c:pt idx="807">
                  <c:v>0.8637964688122487</c:v>
                </c:pt>
                <c:pt idx="808">
                  <c:v>0.86545079192648</c:v>
                </c:pt>
                <c:pt idx="809">
                  <c:v>0.86709609686632083</c:v>
                </c:pt>
                <c:pt idx="810">
                  <c:v>0.86873233354014623</c:v>
                </c:pt>
                <c:pt idx="811">
                  <c:v>0.87035945231994361</c:v>
                </c:pt>
                <c:pt idx="812">
                  <c:v>0.87197740404820301</c:v>
                </c:pt>
                <c:pt idx="813">
                  <c:v>0.8735861400448437</c:v>
                </c:pt>
                <c:pt idx="814">
                  <c:v>0.87518561211417667</c:v>
                </c:pt>
                <c:pt idx="815">
                  <c:v>0.87677577255190409</c:v>
                </c:pt>
                <c:pt idx="816">
                  <c:v>0.87835657415215418</c:v>
                </c:pt>
                <c:pt idx="817">
                  <c:v>0.87992797021455238</c:v>
                </c:pt>
                <c:pt idx="818">
                  <c:v>0.88148991455133019</c:v>
                </c:pt>
                <c:pt idx="819">
                  <c:v>0.88304236149446869</c:v>
                </c:pt>
                <c:pt idx="820">
                  <c:v>0.88458526590288011</c:v>
                </c:pt>
                <c:pt idx="821">
                  <c:v>0.88611858316962522</c:v>
                </c:pt>
                <c:pt idx="822">
                  <c:v>0.88764226922916745</c:v>
                </c:pt>
                <c:pt idx="823">
                  <c:v>0.88915628056466489</c:v>
                </c:pt>
                <c:pt idx="824">
                  <c:v>0.8906605742152971</c:v>
                </c:pt>
                <c:pt idx="825">
                  <c:v>0.89215510778363105</c:v>
                </c:pt>
                <c:pt idx="826">
                  <c:v>0.8936398394430225</c:v>
                </c:pt>
                <c:pt idx="827">
                  <c:v>0.89511472794505564</c:v>
                </c:pt>
                <c:pt idx="828">
                  <c:v>0.8965797326270184</c:v>
                </c:pt>
                <c:pt idx="829">
                  <c:v>0.89803481341941704</c:v>
                </c:pt>
                <c:pt idx="830">
                  <c:v>0.89947993085352607</c:v>
                </c:pt>
                <c:pt idx="831">
                  <c:v>0.90091504606897688</c:v>
                </c:pt>
                <c:pt idx="832">
                  <c:v>0.90234012082138326</c:v>
                </c:pt>
                <c:pt idx="833">
                  <c:v>0.90375511749000492</c:v>
                </c:pt>
                <c:pt idx="834">
                  <c:v>0.90515999908544786</c:v>
                </c:pt>
                <c:pt idx="835">
                  <c:v>0.90655472925740321</c:v>
                </c:pt>
                <c:pt idx="836">
                  <c:v>0.90793927230242322</c:v>
                </c:pt>
                <c:pt idx="837">
                  <c:v>0.90931359317173621</c:v>
                </c:pt>
                <c:pt idx="838">
                  <c:v>0.9106776574790979</c:v>
                </c:pt>
                <c:pt idx="839">
                  <c:v>0.91203143150868149</c:v>
                </c:pt>
                <c:pt idx="840">
                  <c:v>0.91337488222300645</c:v>
                </c:pt>
                <c:pt idx="841">
                  <c:v>0.91470797727090425</c:v>
                </c:pt>
                <c:pt idx="842">
                  <c:v>0.9160306849955232</c:v>
                </c:pt>
                <c:pt idx="843">
                  <c:v>0.91734297444237134</c:v>
                </c:pt>
                <c:pt idx="844">
                  <c:v>0.91864481536739762</c:v>
                </c:pt>
                <c:pt idx="845">
                  <c:v>0.9199361782451112</c:v>
                </c:pt>
                <c:pt idx="846">
                  <c:v>0.92121703427674051</c:v>
                </c:pt>
                <c:pt idx="847">
                  <c:v>0.92248735539842941</c:v>
                </c:pt>
                <c:pt idx="848">
                  <c:v>0.92374711428947265</c:v>
                </c:pt>
                <c:pt idx="849">
                  <c:v>0.92499628438059078</c:v>
                </c:pt>
                <c:pt idx="850">
                  <c:v>0.92623483986224264</c:v>
                </c:pt>
                <c:pt idx="851">
                  <c:v>0.92746275569297765</c:v>
                </c:pt>
                <c:pt idx="852">
                  <c:v>0.92868000760782676</c:v>
                </c:pt>
                <c:pt idx="853">
                  <c:v>0.9298865721267322</c:v>
                </c:pt>
                <c:pt idx="854">
                  <c:v>0.93108242656301732</c:v>
                </c:pt>
                <c:pt idx="855">
                  <c:v>0.93226754903189468</c:v>
                </c:pt>
                <c:pt idx="856">
                  <c:v>0.93344191845901325</c:v>
                </c:pt>
                <c:pt idx="857">
                  <c:v>0.93460551458904628</c:v>
                </c:pt>
                <c:pt idx="858">
                  <c:v>0.9357583179943173</c:v>
                </c:pt>
                <c:pt idx="859">
                  <c:v>0.93690031008346608</c:v>
                </c:pt>
                <c:pt idx="860">
                  <c:v>0.93803147311015467</c:v>
                </c:pt>
                <c:pt idx="861">
                  <c:v>0.93915179018181216</c:v>
                </c:pt>
                <c:pt idx="862">
                  <c:v>0.9402612452684197</c:v>
                </c:pt>
                <c:pt idx="863">
                  <c:v>0.94135982321133593</c:v>
                </c:pt>
                <c:pt idx="864">
                  <c:v>0.94244750973216096</c:v>
                </c:pt>
                <c:pt idx="865">
                  <c:v>0.94352429144164129</c:v>
                </c:pt>
                <c:pt idx="866">
                  <c:v>0.94459015584861472</c:v>
                </c:pt>
                <c:pt idx="867">
                  <c:v>0.94564509136899499</c:v>
                </c:pt>
                <c:pt idx="868">
                  <c:v>0.94668908733479673</c:v>
                </c:pt>
                <c:pt idx="869">
                  <c:v>0.94772213400320082</c:v>
                </c:pt>
                <c:pt idx="870">
                  <c:v>0.94874422256566038</c:v>
                </c:pt>
                <c:pt idx="871">
                  <c:v>0.9497553451570464</c:v>
                </c:pt>
                <c:pt idx="872">
                  <c:v>0.95075549486483424</c:v>
                </c:pt>
                <c:pt idx="873">
                  <c:v>0.95174466573833105</c:v>
                </c:pt>
                <c:pt idx="874">
                  <c:v>0.95272285279794378</c:v>
                </c:pt>
                <c:pt idx="875">
                  <c:v>0.95369005204448665</c:v>
                </c:pt>
                <c:pt idx="876">
                  <c:v>0.95464626046853196</c:v>
                </c:pt>
                <c:pt idx="877">
                  <c:v>0.95559147605979888</c:v>
                </c:pt>
                <c:pt idx="878">
                  <c:v>0.95652569781658536</c:v>
                </c:pt>
                <c:pt idx="879">
                  <c:v>0.9574489257552401</c:v>
                </c:pt>
                <c:pt idx="880">
                  <c:v>0.95836116091967571</c:v>
                </c:pt>
                <c:pt idx="881">
                  <c:v>0.95926240539092333</c:v>
                </c:pt>
                <c:pt idx="882">
                  <c:v>0.96015266229672802</c:v>
                </c:pt>
                <c:pt idx="883">
                  <c:v>0.96103193582118596</c:v>
                </c:pt>
                <c:pt idx="884">
                  <c:v>0.96190023121442303</c:v>
                </c:pt>
                <c:pt idx="885">
                  <c:v>0.96275755480231429</c:v>
                </c:pt>
                <c:pt idx="886">
                  <c:v>0.96360391399624579</c:v>
                </c:pt>
                <c:pt idx="887">
                  <c:v>0.96443931730291732</c:v>
                </c:pt>
                <c:pt idx="888">
                  <c:v>0.96526377433418764</c:v>
                </c:pt>
                <c:pt idx="889">
                  <c:v>0.96607729581696056</c:v>
                </c:pt>
                <c:pt idx="890">
                  <c:v>0.96687989360311377</c:v>
                </c:pt>
                <c:pt idx="891">
                  <c:v>0.9676715806794689</c:v>
                </c:pt>
                <c:pt idx="892">
                  <c:v>0.96845237117780403</c:v>
                </c:pt>
                <c:pt idx="893">
                  <c:v>0.96922228038490799</c:v>
                </c:pt>
                <c:pt idx="894">
                  <c:v>0.96998132475267718</c:v>
                </c:pt>
                <c:pt idx="895">
                  <c:v>0.97072952190825434</c:v>
                </c:pt>
                <c:pt idx="896">
                  <c:v>0.97146689066420977</c:v>
                </c:pt>
                <c:pt idx="897">
                  <c:v>0.97219345102876442</c:v>
                </c:pt>
                <c:pt idx="898">
                  <c:v>0.97290922421605663</c:v>
                </c:pt>
                <c:pt idx="899">
                  <c:v>0.97361423265644986</c:v>
                </c:pt>
                <c:pt idx="900">
                  <c:v>0.97430850000688474</c:v>
                </c:pt>
                <c:pt idx="901">
                  <c:v>0.97499205116127219</c:v>
                </c:pt>
                <c:pt idx="902">
                  <c:v>0.97566491226093011</c:v>
                </c:pt>
                <c:pt idx="903">
                  <c:v>0.97632711070506339</c:v>
                </c:pt>
                <c:pt idx="904">
                  <c:v>0.97697867516128545</c:v>
                </c:pt>
                <c:pt idx="905">
                  <c:v>0.97761963557618436</c:v>
                </c:pt>
                <c:pt idx="906">
                  <c:v>0.97825002318593057</c:v>
                </c:pt>
                <c:pt idx="907">
                  <c:v>0.9788698705269292</c:v>
                </c:pt>
                <c:pt idx="908">
                  <c:v>0.97947921144651406</c:v>
                </c:pt>
                <c:pt idx="909">
                  <c:v>0.98007808111368622</c:v>
                </c:pt>
                <c:pt idx="910">
                  <c:v>0.9806665160298953</c:v>
                </c:pt>
                <c:pt idx="911">
                  <c:v>0.98124455403986444</c:v>
                </c:pt>
                <c:pt idx="912">
                  <c:v>0.98181223434245868</c:v>
                </c:pt>
                <c:pt idx="913">
                  <c:v>0.98236959750159691</c:v>
                </c:pt>
                <c:pt idx="914">
                  <c:v>0.98291668545720745</c:v>
                </c:pt>
                <c:pt idx="915">
                  <c:v>0.98345354153622766</c:v>
                </c:pt>
                <c:pt idx="916">
                  <c:v>0.98398021046364714</c:v>
                </c:pt>
                <c:pt idx="917">
                  <c:v>0.98449673837359475</c:v>
                </c:pt>
                <c:pt idx="918">
                  <c:v>0.9850031728204699</c:v>
                </c:pt>
                <c:pt idx="919">
                  <c:v>0.98549956279011774</c:v>
                </c:pt>
                <c:pt idx="920">
                  <c:v>0.98598595871104799</c:v>
                </c:pt>
                <c:pt idx="921">
                  <c:v>0.98646241246569932</c:v>
                </c:pt>
                <c:pt idx="922">
                  <c:v>0.98692897740174601</c:v>
                </c:pt>
                <c:pt idx="923">
                  <c:v>0.98738570834345118</c:v>
                </c:pt>
                <c:pt idx="924">
                  <c:v>0.98783266160306249</c:v>
                </c:pt>
                <c:pt idx="925">
                  <c:v>0.98826989499225359</c:v>
                </c:pt>
                <c:pt idx="926">
                  <c:v>0.98869746783360968</c:v>
                </c:pt>
                <c:pt idx="927">
                  <c:v>0.98911544097215787</c:v>
                </c:pt>
                <c:pt idx="928">
                  <c:v>0.98952387678694187</c:v>
                </c:pt>
                <c:pt idx="929">
                  <c:v>0.98992283920264246</c:v>
                </c:pt>
                <c:pt idx="930">
                  <c:v>0.99031239370124136</c:v>
                </c:pt>
                <c:pt idx="931">
                  <c:v>0.99069260733373166</c:v>
                </c:pt>
                <c:pt idx="932">
                  <c:v>0.99106354873187175</c:v>
                </c:pt>
                <c:pt idx="933">
                  <c:v>0.99142528811998609</c:v>
                </c:pt>
                <c:pt idx="934">
                  <c:v>0.99177789732680932</c:v>
                </c:pt>
                <c:pt idx="935">
                  <c:v>0.99212144979737671</c:v>
                </c:pt>
                <c:pt idx="936">
                  <c:v>0.99245602060496019</c:v>
                </c:pt>
                <c:pt idx="937">
                  <c:v>0.99278168646304854</c:v>
                </c:pt>
                <c:pt idx="938">
                  <c:v>0.99309852573737467</c:v>
                </c:pt>
                <c:pt idx="939">
                  <c:v>0.99340661845798728</c:v>
                </c:pt>
                <c:pt idx="940">
                  <c:v>0.9937060463313685</c:v>
                </c:pt>
                <c:pt idx="941">
                  <c:v>0.99399689275259728</c:v>
                </c:pt>
                <c:pt idx="942">
                  <c:v>0.99427924281755864</c:v>
                </c:pt>
                <c:pt idx="943">
                  <c:v>0.9945531833351986</c:v>
                </c:pt>
                <c:pt idx="944">
                  <c:v>0.99481880283982549</c:v>
                </c:pt>
                <c:pt idx="945">
                  <c:v>0.99507619160345651</c:v>
                </c:pt>
                <c:pt idx="946">
                  <c:v>0.99532544164821091</c:v>
                </c:pt>
                <c:pt idx="947">
                  <c:v>0.9955666467587494</c:v>
                </c:pt>
                <c:pt idx="948">
                  <c:v>0.99579990249475958</c:v>
                </c:pt>
                <c:pt idx="949">
                  <c:v>0.99602530620348784</c:v>
                </c:pt>
                <c:pt idx="950">
                  <c:v>0.99624295703231736</c:v>
                </c:pt>
                <c:pt idx="951">
                  <c:v>0.99645295594139283</c:v>
                </c:pt>
                <c:pt idx="952">
                  <c:v>0.99665540571629152</c:v>
                </c:pt>
                <c:pt idx="953">
                  <c:v>0.9968504109807419</c:v>
                </c:pt>
                <c:pt idx="954">
                  <c:v>0.99703807820938695</c:v>
                </c:pt>
                <c:pt idx="955">
                  <c:v>0.99721851574059639</c:v>
                </c:pt>
                <c:pt idx="956">
                  <c:v>0.9973918337893245</c:v>
                </c:pt>
                <c:pt idx="957">
                  <c:v>0.99755814446001523</c:v>
                </c:pt>
                <c:pt idx="958">
                  <c:v>0.99771756175955406</c:v>
                </c:pt>
                <c:pt idx="959">
                  <c:v>0.99787020161026763</c:v>
                </c:pt>
                <c:pt idx="960">
                  <c:v>0.99801618186296959</c:v>
                </c:pt>
                <c:pt idx="961">
                  <c:v>0.99815562231005428</c:v>
                </c:pt>
                <c:pt idx="962">
                  <c:v>0.99828864469863754</c:v>
                </c:pt>
                <c:pt idx="963">
                  <c:v>0.99841537274374481</c:v>
                </c:pt>
                <c:pt idx="964">
                  <c:v>0.99853593214154723</c:v>
                </c:pt>
                <c:pt idx="965">
                  <c:v>0.99865045058264379</c:v>
                </c:pt>
                <c:pt idx="966">
                  <c:v>0.99875905776539331</c:v>
                </c:pt>
                <c:pt idx="967">
                  <c:v>0.99886188540929233</c:v>
                </c:pt>
                <c:pt idx="968">
                  <c:v>0.99895906726840089</c:v>
                </c:pt>
                <c:pt idx="969">
                  <c:v>0.99905073914481757</c:v>
                </c:pt>
                <c:pt idx="970">
                  <c:v>0.99913703890220029</c:v>
                </c:pt>
                <c:pt idx="971">
                  <c:v>0.99921810647933729</c:v>
                </c:pt>
                <c:pt idx="972">
                  <c:v>0.99929408390376451</c:v>
                </c:pt>
                <c:pt idx="973">
                  <c:v>0.99936511530543159</c:v>
                </c:pt>
                <c:pt idx="974">
                  <c:v>0.99943134693041669</c:v>
                </c:pt>
                <c:pt idx="975">
                  <c:v>0.99949292715468885</c:v>
                </c:pt>
                <c:pt idx="976">
                  <c:v>0.99955000649791848</c:v>
                </c:pt>
                <c:pt idx="977">
                  <c:v>0.99960273763733776</c:v>
                </c:pt>
                <c:pt idx="978">
                  <c:v>0.99965127542164778</c:v>
                </c:pt>
                <c:pt idx="979">
                  <c:v>0.99969577688497502</c:v>
                </c:pt>
                <c:pt idx="980">
                  <c:v>0.99973640126087715</c:v>
                </c:pt>
                <c:pt idx="981">
                  <c:v>0.99977330999639591</c:v>
                </c:pt>
                <c:pt idx="982">
                  <c:v>0.99980666676616103</c:v>
                </c:pt>
                <c:pt idx="983">
                  <c:v>0.99983663748654061</c:v>
                </c:pt>
                <c:pt idx="984">
                  <c:v>0.99986339032984262</c:v>
                </c:pt>
                <c:pt idx="985">
                  <c:v>0.99988709573856405</c:v>
                </c:pt>
                <c:pt idx="986">
                  <c:v>0.9999079264396894</c:v>
                </c:pt>
                <c:pt idx="987">
                  <c:v>0.99992605745903917</c:v>
                </c:pt>
                <c:pt idx="988">
                  <c:v>0.9999416661356666</c:v>
                </c:pt>
                <c:pt idx="989">
                  <c:v>0.99995493213630415</c:v>
                </c:pt>
                <c:pt idx="990">
                  <c:v>0.99996603746986001</c:v>
                </c:pt>
                <c:pt idx="991">
                  <c:v>0.9999751665019625</c:v>
                </c:pt>
                <c:pt idx="992">
                  <c:v>0.99998250596955573</c:v>
                </c:pt>
                <c:pt idx="993">
                  <c:v>0.99998824499554451</c:v>
                </c:pt>
                <c:pt idx="994">
                  <c:v>0.99999257510348794</c:v>
                </c:pt>
                <c:pt idx="995">
                  <c:v>0.99999569023234391</c:v>
                </c:pt>
                <c:pt idx="996">
                  <c:v>0.99999778675126305</c:v>
                </c:pt>
                <c:pt idx="997">
                  <c:v>0.99999906347443335</c:v>
                </c:pt>
                <c:pt idx="998">
                  <c:v>0.99999972167597262</c:v>
                </c:pt>
                <c:pt idx="999">
                  <c:v>0.9999999651048741</c:v>
                </c:pt>
                <c:pt idx="1000">
                  <c:v>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Beta!$E$6</c:f>
              <c:strCache>
                <c:ptCount val="1"/>
                <c:pt idx="0">
                  <c:v>S(x)</c:v>
                </c:pt>
              </c:strCache>
            </c:strRef>
          </c:tx>
          <c:xVal>
            <c:numRef>
              <c:f>Beta!$B$7:$B$1007</c:f>
              <c:numCache>
                <c:formatCode>0.00000</c:formatCode>
                <c:ptCount val="1001"/>
                <c:pt idx="0">
                  <c:v>1E-10</c:v>
                </c:pt>
                <c:pt idx="1">
                  <c:v>1.0000000999E-3</c:v>
                </c:pt>
                <c:pt idx="2">
                  <c:v>2.0000000997999999E-3</c:v>
                </c:pt>
                <c:pt idx="3">
                  <c:v>3.0000000997000001E-3</c:v>
                </c:pt>
                <c:pt idx="4">
                  <c:v>4.0000000996000002E-3</c:v>
                </c:pt>
                <c:pt idx="5">
                  <c:v>5.0000000995000004E-3</c:v>
                </c:pt>
                <c:pt idx="6">
                  <c:v>6.0000000994000005E-3</c:v>
                </c:pt>
                <c:pt idx="7">
                  <c:v>7.0000000993000007E-3</c:v>
                </c:pt>
                <c:pt idx="8">
                  <c:v>8.0000000992000008E-3</c:v>
                </c:pt>
                <c:pt idx="9">
                  <c:v>9.0000000991000001E-3</c:v>
                </c:pt>
                <c:pt idx="10">
                  <c:v>1.0000000098999999E-2</c:v>
                </c:pt>
                <c:pt idx="11">
                  <c:v>1.1000000098899999E-2</c:v>
                </c:pt>
                <c:pt idx="12">
                  <c:v>1.2000000098799998E-2</c:v>
                </c:pt>
                <c:pt idx="13">
                  <c:v>1.3000000098699997E-2</c:v>
                </c:pt>
                <c:pt idx="14">
                  <c:v>1.4000000098599997E-2</c:v>
                </c:pt>
                <c:pt idx="15">
                  <c:v>1.5000000098499996E-2</c:v>
                </c:pt>
                <c:pt idx="16">
                  <c:v>1.6000000098399997E-2</c:v>
                </c:pt>
                <c:pt idx="17">
                  <c:v>1.7000000098299998E-2</c:v>
                </c:pt>
                <c:pt idx="18">
                  <c:v>1.8000000098199999E-2</c:v>
                </c:pt>
                <c:pt idx="19">
                  <c:v>1.90000000981E-2</c:v>
                </c:pt>
                <c:pt idx="20">
                  <c:v>2.0000000098000001E-2</c:v>
                </c:pt>
                <c:pt idx="21">
                  <c:v>2.1000000097900002E-2</c:v>
                </c:pt>
                <c:pt idx="22">
                  <c:v>2.2000000097800003E-2</c:v>
                </c:pt>
                <c:pt idx="23">
                  <c:v>2.3000000097700004E-2</c:v>
                </c:pt>
                <c:pt idx="24">
                  <c:v>2.4000000097600005E-2</c:v>
                </c:pt>
                <c:pt idx="25">
                  <c:v>2.5000000097500006E-2</c:v>
                </c:pt>
                <c:pt idx="26">
                  <c:v>2.6000000097400007E-2</c:v>
                </c:pt>
                <c:pt idx="27">
                  <c:v>2.7000000097300008E-2</c:v>
                </c:pt>
                <c:pt idx="28">
                  <c:v>2.8000000097200009E-2</c:v>
                </c:pt>
                <c:pt idx="29">
                  <c:v>2.900000009710001E-2</c:v>
                </c:pt>
                <c:pt idx="30">
                  <c:v>3.0000000097000011E-2</c:v>
                </c:pt>
                <c:pt idx="31">
                  <c:v>3.1000000096900012E-2</c:v>
                </c:pt>
                <c:pt idx="32">
                  <c:v>3.2000000096800013E-2</c:v>
                </c:pt>
                <c:pt idx="33">
                  <c:v>3.3000000096700011E-2</c:v>
                </c:pt>
                <c:pt idx="34">
                  <c:v>3.4000000096600008E-2</c:v>
                </c:pt>
                <c:pt idx="35">
                  <c:v>3.5000000096500006E-2</c:v>
                </c:pt>
                <c:pt idx="36">
                  <c:v>3.6000000096400003E-2</c:v>
                </c:pt>
                <c:pt idx="37">
                  <c:v>3.7000000096300001E-2</c:v>
                </c:pt>
                <c:pt idx="38">
                  <c:v>3.8000000096199998E-2</c:v>
                </c:pt>
                <c:pt idx="39">
                  <c:v>3.9000000096099996E-2</c:v>
                </c:pt>
                <c:pt idx="40">
                  <c:v>4.0000000095999994E-2</c:v>
                </c:pt>
                <c:pt idx="41">
                  <c:v>4.1000000095899991E-2</c:v>
                </c:pt>
                <c:pt idx="42">
                  <c:v>4.2000000095799989E-2</c:v>
                </c:pt>
                <c:pt idx="43">
                  <c:v>4.3000000095699986E-2</c:v>
                </c:pt>
                <c:pt idx="44">
                  <c:v>4.4000000095599984E-2</c:v>
                </c:pt>
                <c:pt idx="45">
                  <c:v>4.5000000095499981E-2</c:v>
                </c:pt>
                <c:pt idx="46">
                  <c:v>4.6000000095399979E-2</c:v>
                </c:pt>
                <c:pt idx="47">
                  <c:v>4.7000000095299976E-2</c:v>
                </c:pt>
                <c:pt idx="48">
                  <c:v>4.8000000095199974E-2</c:v>
                </c:pt>
                <c:pt idx="49">
                  <c:v>4.9000000095099971E-2</c:v>
                </c:pt>
                <c:pt idx="50">
                  <c:v>5.0000000094999969E-2</c:v>
                </c:pt>
                <c:pt idx="51">
                  <c:v>5.1000000094899967E-2</c:v>
                </c:pt>
                <c:pt idx="52">
                  <c:v>5.2000000094799964E-2</c:v>
                </c:pt>
                <c:pt idx="53">
                  <c:v>5.3000000094699962E-2</c:v>
                </c:pt>
                <c:pt idx="54">
                  <c:v>5.4000000094599959E-2</c:v>
                </c:pt>
                <c:pt idx="55">
                  <c:v>5.5000000094499957E-2</c:v>
                </c:pt>
                <c:pt idx="56">
                  <c:v>5.6000000094399954E-2</c:v>
                </c:pt>
                <c:pt idx="57">
                  <c:v>5.7000000094299952E-2</c:v>
                </c:pt>
                <c:pt idx="58">
                  <c:v>5.8000000094199949E-2</c:v>
                </c:pt>
                <c:pt idx="59">
                  <c:v>5.9000000094099947E-2</c:v>
                </c:pt>
                <c:pt idx="60">
                  <c:v>6.0000000093999944E-2</c:v>
                </c:pt>
                <c:pt idx="61">
                  <c:v>6.1000000093899942E-2</c:v>
                </c:pt>
                <c:pt idx="62">
                  <c:v>6.200000009379994E-2</c:v>
                </c:pt>
                <c:pt idx="63">
                  <c:v>6.3000000093699937E-2</c:v>
                </c:pt>
                <c:pt idx="64">
                  <c:v>6.4000000093599935E-2</c:v>
                </c:pt>
                <c:pt idx="65">
                  <c:v>6.5000000093499932E-2</c:v>
                </c:pt>
                <c:pt idx="66">
                  <c:v>6.600000009339993E-2</c:v>
                </c:pt>
                <c:pt idx="67">
                  <c:v>6.7000000093299927E-2</c:v>
                </c:pt>
                <c:pt idx="68">
                  <c:v>6.8000000093199925E-2</c:v>
                </c:pt>
                <c:pt idx="69">
                  <c:v>6.9000000093099922E-2</c:v>
                </c:pt>
                <c:pt idx="70">
                  <c:v>7.000000009299992E-2</c:v>
                </c:pt>
                <c:pt idx="71">
                  <c:v>7.1000000092899918E-2</c:v>
                </c:pt>
                <c:pt idx="72">
                  <c:v>7.2000000092799915E-2</c:v>
                </c:pt>
                <c:pt idx="73">
                  <c:v>7.3000000092699913E-2</c:v>
                </c:pt>
                <c:pt idx="74">
                  <c:v>7.400000009259991E-2</c:v>
                </c:pt>
                <c:pt idx="75">
                  <c:v>7.5000000092499908E-2</c:v>
                </c:pt>
                <c:pt idx="76">
                  <c:v>7.6000000092399905E-2</c:v>
                </c:pt>
                <c:pt idx="77">
                  <c:v>7.7000000092299903E-2</c:v>
                </c:pt>
                <c:pt idx="78">
                  <c:v>7.80000000921999E-2</c:v>
                </c:pt>
                <c:pt idx="79">
                  <c:v>7.9000000092099898E-2</c:v>
                </c:pt>
                <c:pt idx="80">
                  <c:v>8.0000000091999895E-2</c:v>
                </c:pt>
                <c:pt idx="81">
                  <c:v>8.1000000091899893E-2</c:v>
                </c:pt>
                <c:pt idx="82">
                  <c:v>8.2000000091799891E-2</c:v>
                </c:pt>
                <c:pt idx="83">
                  <c:v>8.3000000091699888E-2</c:v>
                </c:pt>
                <c:pt idx="84">
                  <c:v>8.4000000091599886E-2</c:v>
                </c:pt>
                <c:pt idx="85">
                  <c:v>8.5000000091499883E-2</c:v>
                </c:pt>
                <c:pt idx="86">
                  <c:v>8.6000000091399881E-2</c:v>
                </c:pt>
                <c:pt idx="87">
                  <c:v>8.7000000091299878E-2</c:v>
                </c:pt>
                <c:pt idx="88">
                  <c:v>8.8000000091199876E-2</c:v>
                </c:pt>
                <c:pt idx="89">
                  <c:v>8.9000000091099873E-2</c:v>
                </c:pt>
                <c:pt idx="90">
                  <c:v>9.0000000090999871E-2</c:v>
                </c:pt>
                <c:pt idx="91">
                  <c:v>9.1000000090899869E-2</c:v>
                </c:pt>
                <c:pt idx="92">
                  <c:v>9.2000000090799866E-2</c:v>
                </c:pt>
                <c:pt idx="93">
                  <c:v>9.3000000090699864E-2</c:v>
                </c:pt>
                <c:pt idx="94">
                  <c:v>9.4000000090599861E-2</c:v>
                </c:pt>
                <c:pt idx="95">
                  <c:v>9.5000000090499859E-2</c:v>
                </c:pt>
                <c:pt idx="96">
                  <c:v>9.6000000090399856E-2</c:v>
                </c:pt>
                <c:pt idx="97">
                  <c:v>9.7000000090299854E-2</c:v>
                </c:pt>
                <c:pt idx="98">
                  <c:v>9.8000000090199851E-2</c:v>
                </c:pt>
                <c:pt idx="99">
                  <c:v>9.9000000090099849E-2</c:v>
                </c:pt>
                <c:pt idx="100">
                  <c:v>0.10000000008999985</c:v>
                </c:pt>
                <c:pt idx="101">
                  <c:v>0.10100000008989984</c:v>
                </c:pt>
                <c:pt idx="102">
                  <c:v>0.10200000008979984</c:v>
                </c:pt>
                <c:pt idx="103">
                  <c:v>0.10300000008969984</c:v>
                </c:pt>
                <c:pt idx="104">
                  <c:v>0.10400000008959984</c:v>
                </c:pt>
                <c:pt idx="105">
                  <c:v>0.10500000008949983</c:v>
                </c:pt>
                <c:pt idx="106">
                  <c:v>0.10600000008939983</c:v>
                </c:pt>
                <c:pt idx="107">
                  <c:v>0.10700000008929983</c:v>
                </c:pt>
                <c:pt idx="108">
                  <c:v>0.10800000008919983</c:v>
                </c:pt>
                <c:pt idx="109">
                  <c:v>0.10900000008909982</c:v>
                </c:pt>
                <c:pt idx="110">
                  <c:v>0.11000000008899982</c:v>
                </c:pt>
                <c:pt idx="111">
                  <c:v>0.11100000008889982</c:v>
                </c:pt>
                <c:pt idx="112">
                  <c:v>0.11200000008879982</c:v>
                </c:pt>
                <c:pt idx="113">
                  <c:v>0.11300000008869981</c:v>
                </c:pt>
                <c:pt idx="114">
                  <c:v>0.11400000008859981</c:v>
                </c:pt>
                <c:pt idx="115">
                  <c:v>0.11500000008849981</c:v>
                </c:pt>
                <c:pt idx="116">
                  <c:v>0.11600000008839981</c:v>
                </c:pt>
                <c:pt idx="117">
                  <c:v>0.1170000000882998</c:v>
                </c:pt>
                <c:pt idx="118">
                  <c:v>0.1180000000881998</c:v>
                </c:pt>
                <c:pt idx="119">
                  <c:v>0.1190000000880998</c:v>
                </c:pt>
                <c:pt idx="120">
                  <c:v>0.1200000000879998</c:v>
                </c:pt>
                <c:pt idx="121">
                  <c:v>0.12100000008789979</c:v>
                </c:pt>
                <c:pt idx="122">
                  <c:v>0.12200000008779979</c:v>
                </c:pt>
                <c:pt idx="123">
                  <c:v>0.12300000008769979</c:v>
                </c:pt>
                <c:pt idx="124">
                  <c:v>0.12400000008759979</c:v>
                </c:pt>
                <c:pt idx="125">
                  <c:v>0.12500000008749979</c:v>
                </c:pt>
                <c:pt idx="126">
                  <c:v>0.12600000008739978</c:v>
                </c:pt>
                <c:pt idx="127">
                  <c:v>0.12700000008729978</c:v>
                </c:pt>
                <c:pt idx="128">
                  <c:v>0.12800000008719978</c:v>
                </c:pt>
                <c:pt idx="129">
                  <c:v>0.12900000008709978</c:v>
                </c:pt>
                <c:pt idx="130">
                  <c:v>0.13000000008699977</c:v>
                </c:pt>
                <c:pt idx="131">
                  <c:v>0.13100000008689977</c:v>
                </c:pt>
                <c:pt idx="132">
                  <c:v>0.13200000008679977</c:v>
                </c:pt>
                <c:pt idx="133">
                  <c:v>0.13300000008669977</c:v>
                </c:pt>
                <c:pt idx="134">
                  <c:v>0.13400000008659976</c:v>
                </c:pt>
                <c:pt idx="135">
                  <c:v>0.13500000008649976</c:v>
                </c:pt>
                <c:pt idx="136">
                  <c:v>0.13600000008639976</c:v>
                </c:pt>
                <c:pt idx="137">
                  <c:v>0.13700000008629976</c:v>
                </c:pt>
                <c:pt idx="138">
                  <c:v>0.13800000008619975</c:v>
                </c:pt>
                <c:pt idx="139">
                  <c:v>0.13900000008609975</c:v>
                </c:pt>
                <c:pt idx="140">
                  <c:v>0.14000000008599975</c:v>
                </c:pt>
                <c:pt idx="141">
                  <c:v>0.14100000008589975</c:v>
                </c:pt>
                <c:pt idx="142">
                  <c:v>0.14200000008579974</c:v>
                </c:pt>
                <c:pt idx="143">
                  <c:v>0.14300000008569974</c:v>
                </c:pt>
                <c:pt idx="144">
                  <c:v>0.14400000008559974</c:v>
                </c:pt>
                <c:pt idx="145">
                  <c:v>0.14500000008549974</c:v>
                </c:pt>
                <c:pt idx="146">
                  <c:v>0.14600000008539973</c:v>
                </c:pt>
                <c:pt idx="147">
                  <c:v>0.14700000008529973</c:v>
                </c:pt>
                <c:pt idx="148">
                  <c:v>0.14800000008519973</c:v>
                </c:pt>
                <c:pt idx="149">
                  <c:v>0.14900000008509973</c:v>
                </c:pt>
                <c:pt idx="150">
                  <c:v>0.15000000008499972</c:v>
                </c:pt>
                <c:pt idx="151">
                  <c:v>0.15100000008489972</c:v>
                </c:pt>
                <c:pt idx="152">
                  <c:v>0.15200000008479972</c:v>
                </c:pt>
                <c:pt idx="153">
                  <c:v>0.15300000008469972</c:v>
                </c:pt>
                <c:pt idx="154">
                  <c:v>0.15400000008459971</c:v>
                </c:pt>
                <c:pt idx="155">
                  <c:v>0.15500000008449971</c:v>
                </c:pt>
                <c:pt idx="156">
                  <c:v>0.15600000008439971</c:v>
                </c:pt>
                <c:pt idx="157">
                  <c:v>0.15700000008429971</c:v>
                </c:pt>
                <c:pt idx="158">
                  <c:v>0.1580000000841997</c:v>
                </c:pt>
                <c:pt idx="159">
                  <c:v>0.1590000000840997</c:v>
                </c:pt>
                <c:pt idx="160">
                  <c:v>0.1600000000839997</c:v>
                </c:pt>
                <c:pt idx="161">
                  <c:v>0.1610000000838997</c:v>
                </c:pt>
                <c:pt idx="162">
                  <c:v>0.16200000008379969</c:v>
                </c:pt>
                <c:pt idx="163">
                  <c:v>0.16300000008369969</c:v>
                </c:pt>
                <c:pt idx="164">
                  <c:v>0.16400000008359969</c:v>
                </c:pt>
                <c:pt idx="165">
                  <c:v>0.16500000008349969</c:v>
                </c:pt>
                <c:pt idx="166">
                  <c:v>0.16600000008339968</c:v>
                </c:pt>
                <c:pt idx="167">
                  <c:v>0.16700000008329968</c:v>
                </c:pt>
                <c:pt idx="168">
                  <c:v>0.16800000008319968</c:v>
                </c:pt>
                <c:pt idx="169">
                  <c:v>0.16900000008309968</c:v>
                </c:pt>
                <c:pt idx="170">
                  <c:v>0.17000000008299967</c:v>
                </c:pt>
                <c:pt idx="171">
                  <c:v>0.17100000008289967</c:v>
                </c:pt>
                <c:pt idx="172">
                  <c:v>0.17200000008279967</c:v>
                </c:pt>
                <c:pt idx="173">
                  <c:v>0.17300000008269967</c:v>
                </c:pt>
                <c:pt idx="174">
                  <c:v>0.17400000008259967</c:v>
                </c:pt>
                <c:pt idx="175">
                  <c:v>0.17500000008249966</c:v>
                </c:pt>
                <c:pt idx="176">
                  <c:v>0.17600000008239966</c:v>
                </c:pt>
                <c:pt idx="177">
                  <c:v>0.17700000008229966</c:v>
                </c:pt>
                <c:pt idx="178">
                  <c:v>0.17800000008219966</c:v>
                </c:pt>
                <c:pt idx="179">
                  <c:v>0.17900000008209965</c:v>
                </c:pt>
                <c:pt idx="180">
                  <c:v>0.18000000008199965</c:v>
                </c:pt>
                <c:pt idx="181">
                  <c:v>0.18100000008189965</c:v>
                </c:pt>
                <c:pt idx="182">
                  <c:v>0.18200000008179965</c:v>
                </c:pt>
                <c:pt idx="183">
                  <c:v>0.18300000008169964</c:v>
                </c:pt>
                <c:pt idx="184">
                  <c:v>0.18400000008159964</c:v>
                </c:pt>
                <c:pt idx="185">
                  <c:v>0.18500000008149964</c:v>
                </c:pt>
                <c:pt idx="186">
                  <c:v>0.18600000008139964</c:v>
                </c:pt>
                <c:pt idx="187">
                  <c:v>0.18700000008129963</c:v>
                </c:pt>
                <c:pt idx="188">
                  <c:v>0.18800000008119963</c:v>
                </c:pt>
                <c:pt idx="189">
                  <c:v>0.18900000008109963</c:v>
                </c:pt>
                <c:pt idx="190">
                  <c:v>0.19000000008099963</c:v>
                </c:pt>
                <c:pt idx="191">
                  <c:v>0.19100000008089962</c:v>
                </c:pt>
                <c:pt idx="192">
                  <c:v>0.19200000008079962</c:v>
                </c:pt>
                <c:pt idx="193">
                  <c:v>0.19300000008069962</c:v>
                </c:pt>
                <c:pt idx="194">
                  <c:v>0.19400000008059962</c:v>
                </c:pt>
                <c:pt idx="195">
                  <c:v>0.19500000008049961</c:v>
                </c:pt>
                <c:pt idx="196">
                  <c:v>0.19600000008039961</c:v>
                </c:pt>
                <c:pt idx="197">
                  <c:v>0.19700000008029961</c:v>
                </c:pt>
                <c:pt idx="198">
                  <c:v>0.19800000008019961</c:v>
                </c:pt>
                <c:pt idx="199">
                  <c:v>0.1990000000800996</c:v>
                </c:pt>
                <c:pt idx="200">
                  <c:v>0.2000000000799996</c:v>
                </c:pt>
                <c:pt idx="201">
                  <c:v>0.2010000000798996</c:v>
                </c:pt>
                <c:pt idx="202">
                  <c:v>0.2020000000797996</c:v>
                </c:pt>
                <c:pt idx="203">
                  <c:v>0.20300000007969959</c:v>
                </c:pt>
                <c:pt idx="204">
                  <c:v>0.20400000007959959</c:v>
                </c:pt>
                <c:pt idx="205">
                  <c:v>0.20500000007949959</c:v>
                </c:pt>
                <c:pt idx="206">
                  <c:v>0.20600000007939959</c:v>
                </c:pt>
                <c:pt idx="207">
                  <c:v>0.20700000007929958</c:v>
                </c:pt>
                <c:pt idx="208">
                  <c:v>0.20800000007919958</c:v>
                </c:pt>
                <c:pt idx="209">
                  <c:v>0.20900000007909958</c:v>
                </c:pt>
                <c:pt idx="210">
                  <c:v>0.21000000007899958</c:v>
                </c:pt>
                <c:pt idx="211">
                  <c:v>0.21100000007889957</c:v>
                </c:pt>
                <c:pt idx="212">
                  <c:v>0.21200000007879957</c:v>
                </c:pt>
                <c:pt idx="213">
                  <c:v>0.21300000007869957</c:v>
                </c:pt>
                <c:pt idx="214">
                  <c:v>0.21400000007859957</c:v>
                </c:pt>
                <c:pt idx="215">
                  <c:v>0.21500000007849956</c:v>
                </c:pt>
                <c:pt idx="216">
                  <c:v>0.21600000007839956</c:v>
                </c:pt>
                <c:pt idx="217">
                  <c:v>0.21700000007829956</c:v>
                </c:pt>
                <c:pt idx="218">
                  <c:v>0.21800000007819956</c:v>
                </c:pt>
                <c:pt idx="219">
                  <c:v>0.21900000007809955</c:v>
                </c:pt>
                <c:pt idx="220">
                  <c:v>0.22000000007799955</c:v>
                </c:pt>
                <c:pt idx="221">
                  <c:v>0.22100000007789955</c:v>
                </c:pt>
                <c:pt idx="222">
                  <c:v>0.22200000007779955</c:v>
                </c:pt>
                <c:pt idx="223">
                  <c:v>0.22300000007769955</c:v>
                </c:pt>
                <c:pt idx="224">
                  <c:v>0.22400000007759954</c:v>
                </c:pt>
                <c:pt idx="225">
                  <c:v>0.22500000007749954</c:v>
                </c:pt>
                <c:pt idx="226">
                  <c:v>0.22600000007739954</c:v>
                </c:pt>
                <c:pt idx="227">
                  <c:v>0.22700000007729954</c:v>
                </c:pt>
                <c:pt idx="228">
                  <c:v>0.22800000007719953</c:v>
                </c:pt>
                <c:pt idx="229">
                  <c:v>0.22900000007709953</c:v>
                </c:pt>
                <c:pt idx="230">
                  <c:v>0.23000000007699953</c:v>
                </c:pt>
                <c:pt idx="231">
                  <c:v>0.23100000007689953</c:v>
                </c:pt>
                <c:pt idx="232">
                  <c:v>0.23200000007679952</c:v>
                </c:pt>
                <c:pt idx="233">
                  <c:v>0.23300000007669952</c:v>
                </c:pt>
                <c:pt idx="234">
                  <c:v>0.23400000007659952</c:v>
                </c:pt>
                <c:pt idx="235">
                  <c:v>0.23500000007649952</c:v>
                </c:pt>
                <c:pt idx="236">
                  <c:v>0.23600000007639951</c:v>
                </c:pt>
                <c:pt idx="237">
                  <c:v>0.23700000007629951</c:v>
                </c:pt>
                <c:pt idx="238">
                  <c:v>0.23800000007619951</c:v>
                </c:pt>
                <c:pt idx="239">
                  <c:v>0.23900000007609951</c:v>
                </c:pt>
                <c:pt idx="240">
                  <c:v>0.2400000000759995</c:v>
                </c:pt>
                <c:pt idx="241">
                  <c:v>0.2410000000758995</c:v>
                </c:pt>
                <c:pt idx="242">
                  <c:v>0.2420000000757995</c:v>
                </c:pt>
                <c:pt idx="243">
                  <c:v>0.2430000000756995</c:v>
                </c:pt>
                <c:pt idx="244">
                  <c:v>0.24400000007559949</c:v>
                </c:pt>
                <c:pt idx="245">
                  <c:v>0.24500000007549949</c:v>
                </c:pt>
                <c:pt idx="246">
                  <c:v>0.24600000007539949</c:v>
                </c:pt>
                <c:pt idx="247">
                  <c:v>0.24700000007529949</c:v>
                </c:pt>
                <c:pt idx="248">
                  <c:v>0.24800000007519948</c:v>
                </c:pt>
                <c:pt idx="249">
                  <c:v>0.24900000007509948</c:v>
                </c:pt>
                <c:pt idx="250">
                  <c:v>0.25000000007499951</c:v>
                </c:pt>
                <c:pt idx="251">
                  <c:v>0.25100000007489953</c:v>
                </c:pt>
                <c:pt idx="252">
                  <c:v>0.25200000007479956</c:v>
                </c:pt>
                <c:pt idx="253">
                  <c:v>0.25300000007469958</c:v>
                </c:pt>
                <c:pt idx="254">
                  <c:v>0.25400000007459961</c:v>
                </c:pt>
                <c:pt idx="255">
                  <c:v>0.25500000007449963</c:v>
                </c:pt>
                <c:pt idx="256">
                  <c:v>0.25600000007439966</c:v>
                </c:pt>
                <c:pt idx="257">
                  <c:v>0.25700000007429968</c:v>
                </c:pt>
                <c:pt idx="258">
                  <c:v>0.25800000007419971</c:v>
                </c:pt>
                <c:pt idx="259">
                  <c:v>0.25900000007409973</c:v>
                </c:pt>
                <c:pt idx="260">
                  <c:v>0.26000000007399976</c:v>
                </c:pt>
                <c:pt idx="261">
                  <c:v>0.26100000007389978</c:v>
                </c:pt>
                <c:pt idx="262">
                  <c:v>0.26200000007379981</c:v>
                </c:pt>
                <c:pt idx="263">
                  <c:v>0.26300000007369984</c:v>
                </c:pt>
                <c:pt idx="264">
                  <c:v>0.26400000007359986</c:v>
                </c:pt>
                <c:pt idx="265">
                  <c:v>0.26500000007349989</c:v>
                </c:pt>
                <c:pt idx="266">
                  <c:v>0.26600000007339991</c:v>
                </c:pt>
                <c:pt idx="267">
                  <c:v>0.26700000007329994</c:v>
                </c:pt>
                <c:pt idx="268">
                  <c:v>0.26800000007319996</c:v>
                </c:pt>
                <c:pt idx="269">
                  <c:v>0.26900000007309999</c:v>
                </c:pt>
                <c:pt idx="270">
                  <c:v>0.27000000007300001</c:v>
                </c:pt>
                <c:pt idx="271">
                  <c:v>0.27100000007290004</c:v>
                </c:pt>
                <c:pt idx="272">
                  <c:v>0.27200000007280006</c:v>
                </c:pt>
                <c:pt idx="273">
                  <c:v>0.27300000007270009</c:v>
                </c:pt>
                <c:pt idx="274">
                  <c:v>0.27400000007260011</c:v>
                </c:pt>
                <c:pt idx="275">
                  <c:v>0.27500000007250014</c:v>
                </c:pt>
                <c:pt idx="276">
                  <c:v>0.27600000007240016</c:v>
                </c:pt>
                <c:pt idx="277">
                  <c:v>0.27700000007230019</c:v>
                </c:pt>
                <c:pt idx="278">
                  <c:v>0.27800000007220022</c:v>
                </c:pt>
                <c:pt idx="279">
                  <c:v>0.27900000007210024</c:v>
                </c:pt>
                <c:pt idx="280">
                  <c:v>0.28000000007200027</c:v>
                </c:pt>
                <c:pt idx="281">
                  <c:v>0.28100000007190029</c:v>
                </c:pt>
                <c:pt idx="282">
                  <c:v>0.28200000007180032</c:v>
                </c:pt>
                <c:pt idx="283">
                  <c:v>0.28300000007170034</c:v>
                </c:pt>
                <c:pt idx="284">
                  <c:v>0.28400000007160037</c:v>
                </c:pt>
                <c:pt idx="285">
                  <c:v>0.28500000007150039</c:v>
                </c:pt>
                <c:pt idx="286">
                  <c:v>0.28600000007140042</c:v>
                </c:pt>
                <c:pt idx="287">
                  <c:v>0.28700000007130044</c:v>
                </c:pt>
                <c:pt idx="288">
                  <c:v>0.28800000007120047</c:v>
                </c:pt>
                <c:pt idx="289">
                  <c:v>0.28900000007110049</c:v>
                </c:pt>
                <c:pt idx="290">
                  <c:v>0.29000000007100052</c:v>
                </c:pt>
                <c:pt idx="291">
                  <c:v>0.29100000007090054</c:v>
                </c:pt>
                <c:pt idx="292">
                  <c:v>0.29200000007080057</c:v>
                </c:pt>
                <c:pt idx="293">
                  <c:v>0.29300000007070059</c:v>
                </c:pt>
                <c:pt idx="294">
                  <c:v>0.29400000007060062</c:v>
                </c:pt>
                <c:pt idx="295">
                  <c:v>0.29500000007050065</c:v>
                </c:pt>
                <c:pt idx="296">
                  <c:v>0.29600000007040067</c:v>
                </c:pt>
                <c:pt idx="297">
                  <c:v>0.2970000000703007</c:v>
                </c:pt>
                <c:pt idx="298">
                  <c:v>0.29800000007020072</c:v>
                </c:pt>
                <c:pt idx="299">
                  <c:v>0.29900000007010075</c:v>
                </c:pt>
                <c:pt idx="300">
                  <c:v>0.30000000007000077</c:v>
                </c:pt>
                <c:pt idx="301">
                  <c:v>0.3010000000699008</c:v>
                </c:pt>
                <c:pt idx="302">
                  <c:v>0.30200000006980082</c:v>
                </c:pt>
                <c:pt idx="303">
                  <c:v>0.30300000006970085</c:v>
                </c:pt>
                <c:pt idx="304">
                  <c:v>0.30400000006960087</c:v>
                </c:pt>
                <c:pt idx="305">
                  <c:v>0.3050000000695009</c:v>
                </c:pt>
                <c:pt idx="306">
                  <c:v>0.30600000006940092</c:v>
                </c:pt>
                <c:pt idx="307">
                  <c:v>0.30700000006930095</c:v>
                </c:pt>
                <c:pt idx="308">
                  <c:v>0.30800000006920097</c:v>
                </c:pt>
                <c:pt idx="309">
                  <c:v>0.309000000069101</c:v>
                </c:pt>
                <c:pt idx="310">
                  <c:v>0.31000000006900102</c:v>
                </c:pt>
                <c:pt idx="311">
                  <c:v>0.31100000006890105</c:v>
                </c:pt>
                <c:pt idx="312">
                  <c:v>0.31200000006880108</c:v>
                </c:pt>
                <c:pt idx="313">
                  <c:v>0.3130000000687011</c:v>
                </c:pt>
                <c:pt idx="314">
                  <c:v>0.31400000006860113</c:v>
                </c:pt>
                <c:pt idx="315">
                  <c:v>0.31500000006850115</c:v>
                </c:pt>
                <c:pt idx="316">
                  <c:v>0.31600000006840118</c:v>
                </c:pt>
                <c:pt idx="317">
                  <c:v>0.3170000000683012</c:v>
                </c:pt>
                <c:pt idx="318">
                  <c:v>0.31800000006820123</c:v>
                </c:pt>
                <c:pt idx="319">
                  <c:v>0.31900000006810125</c:v>
                </c:pt>
                <c:pt idx="320">
                  <c:v>0.32000000006800128</c:v>
                </c:pt>
                <c:pt idx="321">
                  <c:v>0.3210000000679013</c:v>
                </c:pt>
                <c:pt idx="322">
                  <c:v>0.32200000006780133</c:v>
                </c:pt>
                <c:pt idx="323">
                  <c:v>0.32300000006770135</c:v>
                </c:pt>
                <c:pt idx="324">
                  <c:v>0.32400000006760138</c:v>
                </c:pt>
                <c:pt idx="325">
                  <c:v>0.3250000000675014</c:v>
                </c:pt>
                <c:pt idx="326">
                  <c:v>0.32600000006740143</c:v>
                </c:pt>
                <c:pt idx="327">
                  <c:v>0.32700000006730146</c:v>
                </c:pt>
                <c:pt idx="328">
                  <c:v>0.32800000006720148</c:v>
                </c:pt>
                <c:pt idx="329">
                  <c:v>0.32900000006710151</c:v>
                </c:pt>
                <c:pt idx="330">
                  <c:v>0.33000000006700153</c:v>
                </c:pt>
                <c:pt idx="331">
                  <c:v>0.33100000006690156</c:v>
                </c:pt>
                <c:pt idx="332">
                  <c:v>0.33200000006680158</c:v>
                </c:pt>
                <c:pt idx="333">
                  <c:v>0.33300000006670161</c:v>
                </c:pt>
                <c:pt idx="334">
                  <c:v>0.33400000006660163</c:v>
                </c:pt>
                <c:pt idx="335">
                  <c:v>0.33500000006650166</c:v>
                </c:pt>
                <c:pt idx="336">
                  <c:v>0.33600000006640168</c:v>
                </c:pt>
                <c:pt idx="337">
                  <c:v>0.33700000006630171</c:v>
                </c:pt>
                <c:pt idx="338">
                  <c:v>0.33800000006620173</c:v>
                </c:pt>
                <c:pt idx="339">
                  <c:v>0.33900000006610176</c:v>
                </c:pt>
                <c:pt idx="340">
                  <c:v>0.34000000006600178</c:v>
                </c:pt>
                <c:pt idx="341">
                  <c:v>0.34100000006590181</c:v>
                </c:pt>
                <c:pt idx="342">
                  <c:v>0.34200000006580183</c:v>
                </c:pt>
                <c:pt idx="343">
                  <c:v>0.34300000006570186</c:v>
                </c:pt>
                <c:pt idx="344">
                  <c:v>0.34400000006560189</c:v>
                </c:pt>
                <c:pt idx="345">
                  <c:v>0.34500000006550191</c:v>
                </c:pt>
                <c:pt idx="346">
                  <c:v>0.34600000006540194</c:v>
                </c:pt>
                <c:pt idx="347">
                  <c:v>0.34700000006530196</c:v>
                </c:pt>
                <c:pt idx="348">
                  <c:v>0.34800000006520199</c:v>
                </c:pt>
                <c:pt idx="349">
                  <c:v>0.34900000006510201</c:v>
                </c:pt>
                <c:pt idx="350">
                  <c:v>0.35000000006500204</c:v>
                </c:pt>
                <c:pt idx="351">
                  <c:v>0.35100000006490206</c:v>
                </c:pt>
                <c:pt idx="352">
                  <c:v>0.35200000006480209</c:v>
                </c:pt>
                <c:pt idx="353">
                  <c:v>0.35300000006470211</c:v>
                </c:pt>
                <c:pt idx="354">
                  <c:v>0.35400000006460214</c:v>
                </c:pt>
                <c:pt idx="355">
                  <c:v>0.35500000006450216</c:v>
                </c:pt>
                <c:pt idx="356">
                  <c:v>0.35600000006440219</c:v>
                </c:pt>
                <c:pt idx="357">
                  <c:v>0.35700000006430221</c:v>
                </c:pt>
                <c:pt idx="358">
                  <c:v>0.35800000006420224</c:v>
                </c:pt>
                <c:pt idx="359">
                  <c:v>0.35900000006410226</c:v>
                </c:pt>
                <c:pt idx="360">
                  <c:v>0.36000000006400229</c:v>
                </c:pt>
                <c:pt idx="361">
                  <c:v>0.36100000006390232</c:v>
                </c:pt>
                <c:pt idx="362">
                  <c:v>0.36200000006380234</c:v>
                </c:pt>
                <c:pt idx="363">
                  <c:v>0.36300000006370237</c:v>
                </c:pt>
                <c:pt idx="364">
                  <c:v>0.36400000006360239</c:v>
                </c:pt>
                <c:pt idx="365">
                  <c:v>0.36500000006350242</c:v>
                </c:pt>
                <c:pt idx="366">
                  <c:v>0.36600000006340244</c:v>
                </c:pt>
                <c:pt idx="367">
                  <c:v>0.36700000006330247</c:v>
                </c:pt>
                <c:pt idx="368">
                  <c:v>0.36800000006320249</c:v>
                </c:pt>
                <c:pt idx="369">
                  <c:v>0.36900000006310252</c:v>
                </c:pt>
                <c:pt idx="370">
                  <c:v>0.37000000006300254</c:v>
                </c:pt>
                <c:pt idx="371">
                  <c:v>0.37100000006290257</c:v>
                </c:pt>
                <c:pt idx="372">
                  <c:v>0.37200000006280259</c:v>
                </c:pt>
                <c:pt idx="373">
                  <c:v>0.37300000006270262</c:v>
                </c:pt>
                <c:pt idx="374">
                  <c:v>0.37400000006260264</c:v>
                </c:pt>
                <c:pt idx="375">
                  <c:v>0.37500000006250267</c:v>
                </c:pt>
                <c:pt idx="376">
                  <c:v>0.3760000000624027</c:v>
                </c:pt>
                <c:pt idx="377">
                  <c:v>0.37700000006230272</c:v>
                </c:pt>
                <c:pt idx="378">
                  <c:v>0.37800000006220275</c:v>
                </c:pt>
                <c:pt idx="379">
                  <c:v>0.37900000006210277</c:v>
                </c:pt>
                <c:pt idx="380">
                  <c:v>0.3800000000620028</c:v>
                </c:pt>
                <c:pt idx="381">
                  <c:v>0.38100000006190282</c:v>
                </c:pt>
                <c:pt idx="382">
                  <c:v>0.38200000006180285</c:v>
                </c:pt>
                <c:pt idx="383">
                  <c:v>0.38300000006170287</c:v>
                </c:pt>
                <c:pt idx="384">
                  <c:v>0.3840000000616029</c:v>
                </c:pt>
                <c:pt idx="385">
                  <c:v>0.38500000006150292</c:v>
                </c:pt>
                <c:pt idx="386">
                  <c:v>0.38600000006140295</c:v>
                </c:pt>
                <c:pt idx="387">
                  <c:v>0.38700000006130297</c:v>
                </c:pt>
                <c:pt idx="388">
                  <c:v>0.388000000061203</c:v>
                </c:pt>
                <c:pt idx="389">
                  <c:v>0.38900000006110302</c:v>
                </c:pt>
                <c:pt idx="390">
                  <c:v>0.39000000006100305</c:v>
                </c:pt>
                <c:pt idx="391">
                  <c:v>0.39100000006090307</c:v>
                </c:pt>
                <c:pt idx="392">
                  <c:v>0.3920000000608031</c:v>
                </c:pt>
                <c:pt idx="393">
                  <c:v>0.39300000006070313</c:v>
                </c:pt>
                <c:pt idx="394">
                  <c:v>0.39400000006060315</c:v>
                </c:pt>
                <c:pt idx="395">
                  <c:v>0.39500000006050318</c:v>
                </c:pt>
                <c:pt idx="396">
                  <c:v>0.3960000000604032</c:v>
                </c:pt>
                <c:pt idx="397">
                  <c:v>0.39700000006030323</c:v>
                </c:pt>
                <c:pt idx="398">
                  <c:v>0.39800000006020325</c:v>
                </c:pt>
                <c:pt idx="399">
                  <c:v>0.39900000006010328</c:v>
                </c:pt>
                <c:pt idx="400">
                  <c:v>0.4000000000600033</c:v>
                </c:pt>
                <c:pt idx="401">
                  <c:v>0.40100000005990333</c:v>
                </c:pt>
                <c:pt idx="402">
                  <c:v>0.40200000005980335</c:v>
                </c:pt>
                <c:pt idx="403">
                  <c:v>0.40300000005970338</c:v>
                </c:pt>
                <c:pt idx="404">
                  <c:v>0.4040000000596034</c:v>
                </c:pt>
                <c:pt idx="405">
                  <c:v>0.40500000005950343</c:v>
                </c:pt>
                <c:pt idx="406">
                  <c:v>0.40600000005940345</c:v>
                </c:pt>
                <c:pt idx="407">
                  <c:v>0.40700000005930348</c:v>
                </c:pt>
                <c:pt idx="408">
                  <c:v>0.4080000000592035</c:v>
                </c:pt>
                <c:pt idx="409">
                  <c:v>0.40900000005910353</c:v>
                </c:pt>
                <c:pt idx="410">
                  <c:v>0.41000000005900356</c:v>
                </c:pt>
                <c:pt idx="411">
                  <c:v>0.41100000005890358</c:v>
                </c:pt>
                <c:pt idx="412">
                  <c:v>0.41200000005880361</c:v>
                </c:pt>
                <c:pt idx="413">
                  <c:v>0.41300000005870363</c:v>
                </c:pt>
                <c:pt idx="414">
                  <c:v>0.41400000005860366</c:v>
                </c:pt>
                <c:pt idx="415">
                  <c:v>0.41500000005850368</c:v>
                </c:pt>
                <c:pt idx="416">
                  <c:v>0.41600000005840371</c:v>
                </c:pt>
                <c:pt idx="417">
                  <c:v>0.41700000005830373</c:v>
                </c:pt>
                <c:pt idx="418">
                  <c:v>0.41800000005820376</c:v>
                </c:pt>
                <c:pt idx="419">
                  <c:v>0.41900000005810378</c:v>
                </c:pt>
                <c:pt idx="420">
                  <c:v>0.42000000005800381</c:v>
                </c:pt>
                <c:pt idx="421">
                  <c:v>0.42100000005790383</c:v>
                </c:pt>
                <c:pt idx="422">
                  <c:v>0.42200000005780386</c:v>
                </c:pt>
                <c:pt idx="423">
                  <c:v>0.42300000005770388</c:v>
                </c:pt>
                <c:pt idx="424">
                  <c:v>0.42400000005760391</c:v>
                </c:pt>
                <c:pt idx="425">
                  <c:v>0.42500000005750393</c:v>
                </c:pt>
                <c:pt idx="426">
                  <c:v>0.42600000005740396</c:v>
                </c:pt>
                <c:pt idx="427">
                  <c:v>0.42700000005730399</c:v>
                </c:pt>
                <c:pt idx="428">
                  <c:v>0.42800000005720401</c:v>
                </c:pt>
                <c:pt idx="429">
                  <c:v>0.42900000005710404</c:v>
                </c:pt>
                <c:pt idx="430">
                  <c:v>0.43000000005700406</c:v>
                </c:pt>
                <c:pt idx="431">
                  <c:v>0.43100000005690409</c:v>
                </c:pt>
                <c:pt idx="432">
                  <c:v>0.43200000005680411</c:v>
                </c:pt>
                <c:pt idx="433">
                  <c:v>0.43300000005670414</c:v>
                </c:pt>
                <c:pt idx="434">
                  <c:v>0.43400000005660416</c:v>
                </c:pt>
                <c:pt idx="435">
                  <c:v>0.43500000005650419</c:v>
                </c:pt>
                <c:pt idx="436">
                  <c:v>0.43600000005640421</c:v>
                </c:pt>
                <c:pt idx="437">
                  <c:v>0.43700000005630424</c:v>
                </c:pt>
                <c:pt idx="438">
                  <c:v>0.43800000005620426</c:v>
                </c:pt>
                <c:pt idx="439">
                  <c:v>0.43900000005610429</c:v>
                </c:pt>
                <c:pt idx="440">
                  <c:v>0.44000000005600431</c:v>
                </c:pt>
                <c:pt idx="441">
                  <c:v>0.44100000005590434</c:v>
                </c:pt>
                <c:pt idx="442">
                  <c:v>0.44200000005580437</c:v>
                </c:pt>
                <c:pt idx="443">
                  <c:v>0.44300000005570439</c:v>
                </c:pt>
                <c:pt idx="444">
                  <c:v>0.44400000005560442</c:v>
                </c:pt>
                <c:pt idx="445">
                  <c:v>0.44500000005550444</c:v>
                </c:pt>
                <c:pt idx="446">
                  <c:v>0.44600000005540447</c:v>
                </c:pt>
                <c:pt idx="447">
                  <c:v>0.44700000005530449</c:v>
                </c:pt>
                <c:pt idx="448">
                  <c:v>0.44800000005520452</c:v>
                </c:pt>
                <c:pt idx="449">
                  <c:v>0.44900000005510454</c:v>
                </c:pt>
                <c:pt idx="450">
                  <c:v>0.45000000005500457</c:v>
                </c:pt>
                <c:pt idx="451">
                  <c:v>0.45100000005490459</c:v>
                </c:pt>
                <c:pt idx="452">
                  <c:v>0.45200000005480462</c:v>
                </c:pt>
                <c:pt idx="453">
                  <c:v>0.45300000005470464</c:v>
                </c:pt>
                <c:pt idx="454">
                  <c:v>0.45400000005460467</c:v>
                </c:pt>
                <c:pt idx="455">
                  <c:v>0.45500000005450469</c:v>
                </c:pt>
                <c:pt idx="456">
                  <c:v>0.45600000005440472</c:v>
                </c:pt>
                <c:pt idx="457">
                  <c:v>0.45700000005430474</c:v>
                </c:pt>
                <c:pt idx="458">
                  <c:v>0.45800000005420477</c:v>
                </c:pt>
                <c:pt idx="459">
                  <c:v>0.4590000000541048</c:v>
                </c:pt>
                <c:pt idx="460">
                  <c:v>0.46000000005400482</c:v>
                </c:pt>
                <c:pt idx="461">
                  <c:v>0.46100000005390485</c:v>
                </c:pt>
                <c:pt idx="462">
                  <c:v>0.46200000005380487</c:v>
                </c:pt>
                <c:pt idx="463">
                  <c:v>0.4630000000537049</c:v>
                </c:pt>
                <c:pt idx="464">
                  <c:v>0.46400000005360492</c:v>
                </c:pt>
                <c:pt idx="465">
                  <c:v>0.46500000005350495</c:v>
                </c:pt>
                <c:pt idx="466">
                  <c:v>0.46600000005340497</c:v>
                </c:pt>
                <c:pt idx="467">
                  <c:v>0.467000000053305</c:v>
                </c:pt>
                <c:pt idx="468">
                  <c:v>0.46800000005320502</c:v>
                </c:pt>
                <c:pt idx="469">
                  <c:v>0.46900000005310505</c:v>
                </c:pt>
                <c:pt idx="470">
                  <c:v>0.47000000005300507</c:v>
                </c:pt>
                <c:pt idx="471">
                  <c:v>0.4710000000529051</c:v>
                </c:pt>
                <c:pt idx="472">
                  <c:v>0.47200000005280512</c:v>
                </c:pt>
                <c:pt idx="473">
                  <c:v>0.47300000005270515</c:v>
                </c:pt>
                <c:pt idx="474">
                  <c:v>0.47400000005260517</c:v>
                </c:pt>
                <c:pt idx="475">
                  <c:v>0.4750000000525052</c:v>
                </c:pt>
                <c:pt idx="476">
                  <c:v>0.47600000005240523</c:v>
                </c:pt>
                <c:pt idx="477">
                  <c:v>0.47700000005230525</c:v>
                </c:pt>
                <c:pt idx="478">
                  <c:v>0.47800000005220528</c:v>
                </c:pt>
                <c:pt idx="479">
                  <c:v>0.4790000000521053</c:v>
                </c:pt>
                <c:pt idx="480">
                  <c:v>0.48000000005200533</c:v>
                </c:pt>
                <c:pt idx="481">
                  <c:v>0.48100000005190535</c:v>
                </c:pt>
                <c:pt idx="482">
                  <c:v>0.48200000005180538</c:v>
                </c:pt>
                <c:pt idx="483">
                  <c:v>0.4830000000517054</c:v>
                </c:pt>
                <c:pt idx="484">
                  <c:v>0.48400000005160543</c:v>
                </c:pt>
                <c:pt idx="485">
                  <c:v>0.48500000005150545</c:v>
                </c:pt>
                <c:pt idx="486">
                  <c:v>0.48600000005140548</c:v>
                </c:pt>
                <c:pt idx="487">
                  <c:v>0.4870000000513055</c:v>
                </c:pt>
                <c:pt idx="488">
                  <c:v>0.48800000005120553</c:v>
                </c:pt>
                <c:pt idx="489">
                  <c:v>0.48900000005110555</c:v>
                </c:pt>
                <c:pt idx="490">
                  <c:v>0.49000000005100558</c:v>
                </c:pt>
                <c:pt idx="491">
                  <c:v>0.49100000005090561</c:v>
                </c:pt>
                <c:pt idx="492">
                  <c:v>0.49200000005080563</c:v>
                </c:pt>
                <c:pt idx="493">
                  <c:v>0.49300000005070566</c:v>
                </c:pt>
                <c:pt idx="494">
                  <c:v>0.49400000005060568</c:v>
                </c:pt>
                <c:pt idx="495">
                  <c:v>0.49500000005050571</c:v>
                </c:pt>
                <c:pt idx="496">
                  <c:v>0.49600000005040573</c:v>
                </c:pt>
                <c:pt idx="497">
                  <c:v>0.49700000005030576</c:v>
                </c:pt>
                <c:pt idx="498">
                  <c:v>0.49800000005020578</c:v>
                </c:pt>
                <c:pt idx="499">
                  <c:v>0.49900000005010581</c:v>
                </c:pt>
                <c:pt idx="500">
                  <c:v>0.50000000005000578</c:v>
                </c:pt>
                <c:pt idx="501">
                  <c:v>0.50100000004990575</c:v>
                </c:pt>
                <c:pt idx="502">
                  <c:v>0.50200000004980572</c:v>
                </c:pt>
                <c:pt idx="503">
                  <c:v>0.50300000004970569</c:v>
                </c:pt>
                <c:pt idx="504">
                  <c:v>0.50400000004960566</c:v>
                </c:pt>
                <c:pt idx="505">
                  <c:v>0.50500000004950563</c:v>
                </c:pt>
                <c:pt idx="506">
                  <c:v>0.5060000000494056</c:v>
                </c:pt>
                <c:pt idx="507">
                  <c:v>0.50700000004930557</c:v>
                </c:pt>
                <c:pt idx="508">
                  <c:v>0.50800000004920554</c:v>
                </c:pt>
                <c:pt idx="509">
                  <c:v>0.50900000004910551</c:v>
                </c:pt>
                <c:pt idx="510">
                  <c:v>0.51000000004900548</c:v>
                </c:pt>
                <c:pt idx="511">
                  <c:v>0.51100000004890545</c:v>
                </c:pt>
                <c:pt idx="512">
                  <c:v>0.51200000004880541</c:v>
                </c:pt>
                <c:pt idx="513">
                  <c:v>0.51300000004870538</c:v>
                </c:pt>
                <c:pt idx="514">
                  <c:v>0.51400000004860535</c:v>
                </c:pt>
                <c:pt idx="515">
                  <c:v>0.51500000004850532</c:v>
                </c:pt>
                <c:pt idx="516">
                  <c:v>0.51600000004840529</c:v>
                </c:pt>
                <c:pt idx="517">
                  <c:v>0.51700000004830526</c:v>
                </c:pt>
                <c:pt idx="518">
                  <c:v>0.51800000004820523</c:v>
                </c:pt>
                <c:pt idx="519">
                  <c:v>0.5190000000481052</c:v>
                </c:pt>
                <c:pt idx="520">
                  <c:v>0.52000000004800517</c:v>
                </c:pt>
                <c:pt idx="521">
                  <c:v>0.52100000004790514</c:v>
                </c:pt>
                <c:pt idx="522">
                  <c:v>0.52200000004780511</c:v>
                </c:pt>
                <c:pt idx="523">
                  <c:v>0.52300000004770508</c:v>
                </c:pt>
                <c:pt idx="524">
                  <c:v>0.52400000004760505</c:v>
                </c:pt>
                <c:pt idx="525">
                  <c:v>0.52500000004750502</c:v>
                </c:pt>
                <c:pt idx="526">
                  <c:v>0.52600000004740499</c:v>
                </c:pt>
                <c:pt idx="527">
                  <c:v>0.52700000004730496</c:v>
                </c:pt>
                <c:pt idx="528">
                  <c:v>0.52800000004720493</c:v>
                </c:pt>
                <c:pt idx="529">
                  <c:v>0.5290000000471049</c:v>
                </c:pt>
                <c:pt idx="530">
                  <c:v>0.53000000004700487</c:v>
                </c:pt>
                <c:pt idx="531">
                  <c:v>0.53100000004690484</c:v>
                </c:pt>
                <c:pt idx="532">
                  <c:v>0.53200000004680481</c:v>
                </c:pt>
                <c:pt idx="533">
                  <c:v>0.53300000004670478</c:v>
                </c:pt>
                <c:pt idx="534">
                  <c:v>0.53400000004660475</c:v>
                </c:pt>
                <c:pt idx="535">
                  <c:v>0.53500000004650472</c:v>
                </c:pt>
                <c:pt idx="536">
                  <c:v>0.53600000004640469</c:v>
                </c:pt>
                <c:pt idx="537">
                  <c:v>0.53700000004630466</c:v>
                </c:pt>
                <c:pt idx="538">
                  <c:v>0.53800000004620463</c:v>
                </c:pt>
                <c:pt idx="539">
                  <c:v>0.5390000000461046</c:v>
                </c:pt>
                <c:pt idx="540">
                  <c:v>0.54000000004600457</c:v>
                </c:pt>
                <c:pt idx="541">
                  <c:v>0.54100000004590454</c:v>
                </c:pt>
                <c:pt idx="542">
                  <c:v>0.54200000004580451</c:v>
                </c:pt>
                <c:pt idx="543">
                  <c:v>0.54300000004570448</c:v>
                </c:pt>
                <c:pt idx="544">
                  <c:v>0.54400000004560445</c:v>
                </c:pt>
                <c:pt idx="545">
                  <c:v>0.54500000004550442</c:v>
                </c:pt>
                <c:pt idx="546">
                  <c:v>0.54600000004540439</c:v>
                </c:pt>
                <c:pt idx="547">
                  <c:v>0.54700000004530436</c:v>
                </c:pt>
                <c:pt idx="548">
                  <c:v>0.54800000004520433</c:v>
                </c:pt>
                <c:pt idx="549">
                  <c:v>0.5490000000451043</c:v>
                </c:pt>
                <c:pt idx="550">
                  <c:v>0.55000000004500427</c:v>
                </c:pt>
                <c:pt idx="551">
                  <c:v>0.55100000004490424</c:v>
                </c:pt>
                <c:pt idx="552">
                  <c:v>0.55200000004480421</c:v>
                </c:pt>
                <c:pt idx="553">
                  <c:v>0.55300000004470418</c:v>
                </c:pt>
                <c:pt idx="554">
                  <c:v>0.55400000004460415</c:v>
                </c:pt>
                <c:pt idx="555">
                  <c:v>0.55500000004450412</c:v>
                </c:pt>
                <c:pt idx="556">
                  <c:v>0.55600000004440409</c:v>
                </c:pt>
                <c:pt idx="557">
                  <c:v>0.55700000004430406</c:v>
                </c:pt>
                <c:pt idx="558">
                  <c:v>0.55800000004420403</c:v>
                </c:pt>
                <c:pt idx="559">
                  <c:v>0.559000000044104</c:v>
                </c:pt>
                <c:pt idx="560">
                  <c:v>0.56000000004400396</c:v>
                </c:pt>
                <c:pt idx="561">
                  <c:v>0.56100000004390393</c:v>
                </c:pt>
                <c:pt idx="562">
                  <c:v>0.5620000000438039</c:v>
                </c:pt>
                <c:pt idx="563">
                  <c:v>0.56300000004370387</c:v>
                </c:pt>
                <c:pt idx="564">
                  <c:v>0.56400000004360384</c:v>
                </c:pt>
                <c:pt idx="565">
                  <c:v>0.56500000004350381</c:v>
                </c:pt>
                <c:pt idx="566">
                  <c:v>0.56600000004340378</c:v>
                </c:pt>
                <c:pt idx="567">
                  <c:v>0.56700000004330375</c:v>
                </c:pt>
                <c:pt idx="568">
                  <c:v>0.56800000004320372</c:v>
                </c:pt>
                <c:pt idx="569">
                  <c:v>0.56900000004310369</c:v>
                </c:pt>
                <c:pt idx="570">
                  <c:v>0.57000000004300366</c:v>
                </c:pt>
                <c:pt idx="571">
                  <c:v>0.57100000004290363</c:v>
                </c:pt>
                <c:pt idx="572">
                  <c:v>0.5720000000428036</c:v>
                </c:pt>
                <c:pt idx="573">
                  <c:v>0.57300000004270357</c:v>
                </c:pt>
                <c:pt idx="574">
                  <c:v>0.57400000004260354</c:v>
                </c:pt>
                <c:pt idx="575">
                  <c:v>0.57500000004250351</c:v>
                </c:pt>
                <c:pt idx="576">
                  <c:v>0.57600000004240348</c:v>
                </c:pt>
                <c:pt idx="577">
                  <c:v>0.57700000004230345</c:v>
                </c:pt>
                <c:pt idx="578">
                  <c:v>0.57800000004220342</c:v>
                </c:pt>
                <c:pt idx="579">
                  <c:v>0.57900000004210339</c:v>
                </c:pt>
                <c:pt idx="580">
                  <c:v>0.58000000004200336</c:v>
                </c:pt>
                <c:pt idx="581">
                  <c:v>0.58100000004190333</c:v>
                </c:pt>
                <c:pt idx="582">
                  <c:v>0.5820000000418033</c:v>
                </c:pt>
                <c:pt idx="583">
                  <c:v>0.58300000004170327</c:v>
                </c:pt>
                <c:pt idx="584">
                  <c:v>0.58400000004160324</c:v>
                </c:pt>
                <c:pt idx="585">
                  <c:v>0.58500000004150321</c:v>
                </c:pt>
                <c:pt idx="586">
                  <c:v>0.58600000004140318</c:v>
                </c:pt>
                <c:pt idx="587">
                  <c:v>0.58700000004130315</c:v>
                </c:pt>
                <c:pt idx="588">
                  <c:v>0.58800000004120312</c:v>
                </c:pt>
                <c:pt idx="589">
                  <c:v>0.58900000004110309</c:v>
                </c:pt>
                <c:pt idx="590">
                  <c:v>0.59000000004100306</c:v>
                </c:pt>
                <c:pt idx="591">
                  <c:v>0.59100000004090303</c:v>
                </c:pt>
                <c:pt idx="592">
                  <c:v>0.592000000040803</c:v>
                </c:pt>
                <c:pt idx="593">
                  <c:v>0.59300000004070297</c:v>
                </c:pt>
                <c:pt idx="594">
                  <c:v>0.59400000004060294</c:v>
                </c:pt>
                <c:pt idx="595">
                  <c:v>0.59500000004050291</c:v>
                </c:pt>
                <c:pt idx="596">
                  <c:v>0.59600000004040288</c:v>
                </c:pt>
                <c:pt idx="597">
                  <c:v>0.59700000004030285</c:v>
                </c:pt>
                <c:pt idx="598">
                  <c:v>0.59800000004020282</c:v>
                </c:pt>
                <c:pt idx="599">
                  <c:v>0.59900000004010279</c:v>
                </c:pt>
                <c:pt idx="600">
                  <c:v>0.60000000004000276</c:v>
                </c:pt>
                <c:pt idx="601">
                  <c:v>0.60100000003990273</c:v>
                </c:pt>
                <c:pt idx="602">
                  <c:v>0.6020000000398027</c:v>
                </c:pt>
                <c:pt idx="603">
                  <c:v>0.60300000003970267</c:v>
                </c:pt>
                <c:pt idx="604">
                  <c:v>0.60400000003960264</c:v>
                </c:pt>
                <c:pt idx="605">
                  <c:v>0.60500000003950261</c:v>
                </c:pt>
                <c:pt idx="606">
                  <c:v>0.60600000003940258</c:v>
                </c:pt>
                <c:pt idx="607">
                  <c:v>0.60700000003930255</c:v>
                </c:pt>
                <c:pt idx="608">
                  <c:v>0.60800000003920252</c:v>
                </c:pt>
                <c:pt idx="609">
                  <c:v>0.60900000003910248</c:v>
                </c:pt>
                <c:pt idx="610">
                  <c:v>0.61000000003900245</c:v>
                </c:pt>
                <c:pt idx="611">
                  <c:v>0.61100000003890242</c:v>
                </c:pt>
                <c:pt idx="612">
                  <c:v>0.61200000003880239</c:v>
                </c:pt>
                <c:pt idx="613">
                  <c:v>0.61300000003870236</c:v>
                </c:pt>
                <c:pt idx="614">
                  <c:v>0.61400000003860233</c:v>
                </c:pt>
                <c:pt idx="615">
                  <c:v>0.6150000000385023</c:v>
                </c:pt>
                <c:pt idx="616">
                  <c:v>0.61600000003840227</c:v>
                </c:pt>
                <c:pt idx="617">
                  <c:v>0.61700000003830224</c:v>
                </c:pt>
                <c:pt idx="618">
                  <c:v>0.61800000003820221</c:v>
                </c:pt>
                <c:pt idx="619">
                  <c:v>0.61900000003810218</c:v>
                </c:pt>
                <c:pt idx="620">
                  <c:v>0.62000000003800215</c:v>
                </c:pt>
                <c:pt idx="621">
                  <c:v>0.62100000003790212</c:v>
                </c:pt>
                <c:pt idx="622">
                  <c:v>0.62200000003780209</c:v>
                </c:pt>
                <c:pt idx="623">
                  <c:v>0.62300000003770206</c:v>
                </c:pt>
                <c:pt idx="624">
                  <c:v>0.62400000003760203</c:v>
                </c:pt>
                <c:pt idx="625">
                  <c:v>0.625000000037502</c:v>
                </c:pt>
                <c:pt idx="626">
                  <c:v>0.62600000003740197</c:v>
                </c:pt>
                <c:pt idx="627">
                  <c:v>0.62700000003730194</c:v>
                </c:pt>
                <c:pt idx="628">
                  <c:v>0.62800000003720191</c:v>
                </c:pt>
                <c:pt idx="629">
                  <c:v>0.62900000003710188</c:v>
                </c:pt>
                <c:pt idx="630">
                  <c:v>0.63000000003700185</c:v>
                </c:pt>
                <c:pt idx="631">
                  <c:v>0.63100000003690182</c:v>
                </c:pt>
                <c:pt idx="632">
                  <c:v>0.63200000003680179</c:v>
                </c:pt>
                <c:pt idx="633">
                  <c:v>0.63300000003670176</c:v>
                </c:pt>
                <c:pt idx="634">
                  <c:v>0.63400000003660173</c:v>
                </c:pt>
                <c:pt idx="635">
                  <c:v>0.6350000000365017</c:v>
                </c:pt>
                <c:pt idx="636">
                  <c:v>0.63600000003640167</c:v>
                </c:pt>
                <c:pt idx="637">
                  <c:v>0.63700000003630164</c:v>
                </c:pt>
                <c:pt idx="638">
                  <c:v>0.63800000003620161</c:v>
                </c:pt>
                <c:pt idx="639">
                  <c:v>0.63900000003610158</c:v>
                </c:pt>
                <c:pt idx="640">
                  <c:v>0.64000000003600155</c:v>
                </c:pt>
                <c:pt idx="641">
                  <c:v>0.64100000003590152</c:v>
                </c:pt>
                <c:pt idx="642">
                  <c:v>0.64200000003580149</c:v>
                </c:pt>
                <c:pt idx="643">
                  <c:v>0.64300000003570146</c:v>
                </c:pt>
                <c:pt idx="644">
                  <c:v>0.64400000003560143</c:v>
                </c:pt>
                <c:pt idx="645">
                  <c:v>0.6450000000355014</c:v>
                </c:pt>
                <c:pt idx="646">
                  <c:v>0.64600000003540137</c:v>
                </c:pt>
                <c:pt idx="647">
                  <c:v>0.64700000003530134</c:v>
                </c:pt>
                <c:pt idx="648">
                  <c:v>0.64800000003520131</c:v>
                </c:pt>
                <c:pt idx="649">
                  <c:v>0.64900000003510128</c:v>
                </c:pt>
                <c:pt idx="650">
                  <c:v>0.65000000003500125</c:v>
                </c:pt>
                <c:pt idx="651">
                  <c:v>0.65100000003490122</c:v>
                </c:pt>
                <c:pt idx="652">
                  <c:v>0.65200000003480119</c:v>
                </c:pt>
                <c:pt idx="653">
                  <c:v>0.65300000003470116</c:v>
                </c:pt>
                <c:pt idx="654">
                  <c:v>0.65400000003460113</c:v>
                </c:pt>
                <c:pt idx="655">
                  <c:v>0.6550000000345011</c:v>
                </c:pt>
                <c:pt idx="656">
                  <c:v>0.65600000003440107</c:v>
                </c:pt>
                <c:pt idx="657">
                  <c:v>0.65700000003430103</c:v>
                </c:pt>
                <c:pt idx="658">
                  <c:v>0.658000000034201</c:v>
                </c:pt>
                <c:pt idx="659">
                  <c:v>0.65900000003410097</c:v>
                </c:pt>
                <c:pt idx="660">
                  <c:v>0.66000000003400094</c:v>
                </c:pt>
                <c:pt idx="661">
                  <c:v>0.66100000003390091</c:v>
                </c:pt>
                <c:pt idx="662">
                  <c:v>0.66200000003380088</c:v>
                </c:pt>
                <c:pt idx="663">
                  <c:v>0.66300000003370085</c:v>
                </c:pt>
                <c:pt idx="664">
                  <c:v>0.66400000003360082</c:v>
                </c:pt>
                <c:pt idx="665">
                  <c:v>0.66500000003350079</c:v>
                </c:pt>
                <c:pt idx="666">
                  <c:v>0.66600000003340076</c:v>
                </c:pt>
                <c:pt idx="667">
                  <c:v>0.66700000003330073</c:v>
                </c:pt>
                <c:pt idx="668">
                  <c:v>0.6680000000332007</c:v>
                </c:pt>
                <c:pt idx="669">
                  <c:v>0.66900000003310067</c:v>
                </c:pt>
                <c:pt idx="670">
                  <c:v>0.67000000003300064</c:v>
                </c:pt>
                <c:pt idx="671">
                  <c:v>0.67100000003290061</c:v>
                </c:pt>
                <c:pt idx="672">
                  <c:v>0.67200000003280058</c:v>
                </c:pt>
                <c:pt idx="673">
                  <c:v>0.67300000003270055</c:v>
                </c:pt>
                <c:pt idx="674">
                  <c:v>0.67400000003260052</c:v>
                </c:pt>
                <c:pt idx="675">
                  <c:v>0.67500000003250049</c:v>
                </c:pt>
                <c:pt idx="676">
                  <c:v>0.67600000003240046</c:v>
                </c:pt>
                <c:pt idx="677">
                  <c:v>0.67700000003230043</c:v>
                </c:pt>
                <c:pt idx="678">
                  <c:v>0.6780000000322004</c:v>
                </c:pt>
                <c:pt idx="679">
                  <c:v>0.67900000003210037</c:v>
                </c:pt>
                <c:pt idx="680">
                  <c:v>0.68000000003200034</c:v>
                </c:pt>
                <c:pt idx="681">
                  <c:v>0.68100000003190031</c:v>
                </c:pt>
                <c:pt idx="682">
                  <c:v>0.68200000003180028</c:v>
                </c:pt>
                <c:pt idx="683">
                  <c:v>0.68300000003170025</c:v>
                </c:pt>
                <c:pt idx="684">
                  <c:v>0.68400000003160022</c:v>
                </c:pt>
                <c:pt idx="685">
                  <c:v>0.68500000003150019</c:v>
                </c:pt>
                <c:pt idx="686">
                  <c:v>0.68600000003140016</c:v>
                </c:pt>
                <c:pt idx="687">
                  <c:v>0.68700000003130013</c:v>
                </c:pt>
                <c:pt idx="688">
                  <c:v>0.6880000000312001</c:v>
                </c:pt>
                <c:pt idx="689">
                  <c:v>0.68900000003110007</c:v>
                </c:pt>
                <c:pt idx="690">
                  <c:v>0.69000000003100004</c:v>
                </c:pt>
                <c:pt idx="691">
                  <c:v>0.69100000003090001</c:v>
                </c:pt>
                <c:pt idx="692">
                  <c:v>0.69200000003079998</c:v>
                </c:pt>
                <c:pt idx="693">
                  <c:v>0.69300000003069995</c:v>
                </c:pt>
                <c:pt idx="694">
                  <c:v>0.69400000003059992</c:v>
                </c:pt>
                <c:pt idx="695">
                  <c:v>0.69500000003049989</c:v>
                </c:pt>
                <c:pt idx="696">
                  <c:v>0.69600000003039986</c:v>
                </c:pt>
                <c:pt idx="697">
                  <c:v>0.69700000003029983</c:v>
                </c:pt>
                <c:pt idx="698">
                  <c:v>0.6980000000301998</c:v>
                </c:pt>
                <c:pt idx="699">
                  <c:v>0.69900000003009977</c:v>
                </c:pt>
                <c:pt idx="700">
                  <c:v>0.70000000002999974</c:v>
                </c:pt>
                <c:pt idx="701">
                  <c:v>0.70100000002989971</c:v>
                </c:pt>
                <c:pt idx="702">
                  <c:v>0.70200000002979968</c:v>
                </c:pt>
                <c:pt idx="703">
                  <c:v>0.70300000002969965</c:v>
                </c:pt>
                <c:pt idx="704">
                  <c:v>0.70400000002959962</c:v>
                </c:pt>
                <c:pt idx="705">
                  <c:v>0.70500000002949958</c:v>
                </c:pt>
                <c:pt idx="706">
                  <c:v>0.70600000002939955</c:v>
                </c:pt>
                <c:pt idx="707">
                  <c:v>0.70700000002929952</c:v>
                </c:pt>
                <c:pt idx="708">
                  <c:v>0.70800000002919949</c:v>
                </c:pt>
                <c:pt idx="709">
                  <c:v>0.70900000002909946</c:v>
                </c:pt>
                <c:pt idx="710">
                  <c:v>0.71000000002899943</c:v>
                </c:pt>
                <c:pt idx="711">
                  <c:v>0.7110000000288994</c:v>
                </c:pt>
                <c:pt idx="712">
                  <c:v>0.71200000002879937</c:v>
                </c:pt>
                <c:pt idx="713">
                  <c:v>0.71300000002869934</c:v>
                </c:pt>
                <c:pt idx="714">
                  <c:v>0.71400000002859931</c:v>
                </c:pt>
                <c:pt idx="715">
                  <c:v>0.71500000002849928</c:v>
                </c:pt>
                <c:pt idx="716">
                  <c:v>0.71600000002839925</c:v>
                </c:pt>
                <c:pt idx="717">
                  <c:v>0.71700000002829922</c:v>
                </c:pt>
                <c:pt idx="718">
                  <c:v>0.71800000002819919</c:v>
                </c:pt>
                <c:pt idx="719">
                  <c:v>0.71900000002809916</c:v>
                </c:pt>
                <c:pt idx="720">
                  <c:v>0.72000000002799913</c:v>
                </c:pt>
                <c:pt idx="721">
                  <c:v>0.7210000000278991</c:v>
                </c:pt>
                <c:pt idx="722">
                  <c:v>0.72200000002779907</c:v>
                </c:pt>
                <c:pt idx="723">
                  <c:v>0.72300000002769904</c:v>
                </c:pt>
                <c:pt idx="724">
                  <c:v>0.72400000002759901</c:v>
                </c:pt>
                <c:pt idx="725">
                  <c:v>0.72500000002749898</c:v>
                </c:pt>
                <c:pt idx="726">
                  <c:v>0.72600000002739895</c:v>
                </c:pt>
                <c:pt idx="727">
                  <c:v>0.72700000002729892</c:v>
                </c:pt>
                <c:pt idx="728">
                  <c:v>0.72800000002719889</c:v>
                </c:pt>
                <c:pt idx="729">
                  <c:v>0.72900000002709886</c:v>
                </c:pt>
                <c:pt idx="730">
                  <c:v>0.73000000002699883</c:v>
                </c:pt>
                <c:pt idx="731">
                  <c:v>0.7310000000268988</c:v>
                </c:pt>
                <c:pt idx="732">
                  <c:v>0.73200000002679877</c:v>
                </c:pt>
                <c:pt idx="733">
                  <c:v>0.73300000002669874</c:v>
                </c:pt>
                <c:pt idx="734">
                  <c:v>0.73400000002659871</c:v>
                </c:pt>
                <c:pt idx="735">
                  <c:v>0.73500000002649868</c:v>
                </c:pt>
                <c:pt idx="736">
                  <c:v>0.73600000002639865</c:v>
                </c:pt>
                <c:pt idx="737">
                  <c:v>0.73700000002629862</c:v>
                </c:pt>
                <c:pt idx="738">
                  <c:v>0.73800000002619859</c:v>
                </c:pt>
                <c:pt idx="739">
                  <c:v>0.73900000002609856</c:v>
                </c:pt>
                <c:pt idx="740">
                  <c:v>0.74000000002599853</c:v>
                </c:pt>
                <c:pt idx="741">
                  <c:v>0.7410000000258985</c:v>
                </c:pt>
                <c:pt idx="742">
                  <c:v>0.74200000002579847</c:v>
                </c:pt>
                <c:pt idx="743">
                  <c:v>0.74300000002569844</c:v>
                </c:pt>
                <c:pt idx="744">
                  <c:v>0.74400000002559841</c:v>
                </c:pt>
                <c:pt idx="745">
                  <c:v>0.74500000002549838</c:v>
                </c:pt>
                <c:pt idx="746">
                  <c:v>0.74600000002539835</c:v>
                </c:pt>
                <c:pt idx="747">
                  <c:v>0.74700000002529832</c:v>
                </c:pt>
                <c:pt idx="748">
                  <c:v>0.74800000002519829</c:v>
                </c:pt>
                <c:pt idx="749">
                  <c:v>0.74900000002509826</c:v>
                </c:pt>
                <c:pt idx="750">
                  <c:v>0.75000000002499823</c:v>
                </c:pt>
                <c:pt idx="751">
                  <c:v>0.7510000000248982</c:v>
                </c:pt>
                <c:pt idx="752">
                  <c:v>0.75200000002479817</c:v>
                </c:pt>
                <c:pt idx="753">
                  <c:v>0.75300000002469814</c:v>
                </c:pt>
                <c:pt idx="754">
                  <c:v>0.7540000000245981</c:v>
                </c:pt>
                <c:pt idx="755">
                  <c:v>0.75500000002449807</c:v>
                </c:pt>
                <c:pt idx="756">
                  <c:v>0.75600000002439804</c:v>
                </c:pt>
                <c:pt idx="757">
                  <c:v>0.75700000002429801</c:v>
                </c:pt>
                <c:pt idx="758">
                  <c:v>0.75800000002419798</c:v>
                </c:pt>
                <c:pt idx="759">
                  <c:v>0.75900000002409795</c:v>
                </c:pt>
                <c:pt idx="760">
                  <c:v>0.76000000002399792</c:v>
                </c:pt>
                <c:pt idx="761">
                  <c:v>0.76100000002389789</c:v>
                </c:pt>
                <c:pt idx="762">
                  <c:v>0.76200000002379786</c:v>
                </c:pt>
                <c:pt idx="763">
                  <c:v>0.76300000002369783</c:v>
                </c:pt>
                <c:pt idx="764">
                  <c:v>0.7640000000235978</c:v>
                </c:pt>
                <c:pt idx="765">
                  <c:v>0.76500000002349777</c:v>
                </c:pt>
                <c:pt idx="766">
                  <c:v>0.76600000002339774</c:v>
                </c:pt>
                <c:pt idx="767">
                  <c:v>0.76700000002329771</c:v>
                </c:pt>
                <c:pt idx="768">
                  <c:v>0.76800000002319768</c:v>
                </c:pt>
                <c:pt idx="769">
                  <c:v>0.76900000002309765</c:v>
                </c:pt>
                <c:pt idx="770">
                  <c:v>0.77000000002299762</c:v>
                </c:pt>
                <c:pt idx="771">
                  <c:v>0.77100000002289759</c:v>
                </c:pt>
                <c:pt idx="772">
                  <c:v>0.77200000002279756</c:v>
                </c:pt>
                <c:pt idx="773">
                  <c:v>0.77300000002269753</c:v>
                </c:pt>
                <c:pt idx="774">
                  <c:v>0.7740000000225975</c:v>
                </c:pt>
                <c:pt idx="775">
                  <c:v>0.77500000002249747</c:v>
                </c:pt>
                <c:pt idx="776">
                  <c:v>0.77600000002239744</c:v>
                </c:pt>
                <c:pt idx="777">
                  <c:v>0.77700000002229741</c:v>
                </c:pt>
                <c:pt idx="778">
                  <c:v>0.77800000002219738</c:v>
                </c:pt>
                <c:pt idx="779">
                  <c:v>0.77900000002209735</c:v>
                </c:pt>
                <c:pt idx="780">
                  <c:v>0.78000000002199732</c:v>
                </c:pt>
                <c:pt idx="781">
                  <c:v>0.78100000002189729</c:v>
                </c:pt>
                <c:pt idx="782">
                  <c:v>0.78200000002179726</c:v>
                </c:pt>
                <c:pt idx="783">
                  <c:v>0.78300000002169723</c:v>
                </c:pt>
                <c:pt idx="784">
                  <c:v>0.7840000000215972</c:v>
                </c:pt>
                <c:pt idx="785">
                  <c:v>0.78500000002149717</c:v>
                </c:pt>
                <c:pt idx="786">
                  <c:v>0.78600000002139714</c:v>
                </c:pt>
                <c:pt idx="787">
                  <c:v>0.78700000002129711</c:v>
                </c:pt>
                <c:pt idx="788">
                  <c:v>0.78800000002119708</c:v>
                </c:pt>
                <c:pt idx="789">
                  <c:v>0.78900000002109705</c:v>
                </c:pt>
                <c:pt idx="790">
                  <c:v>0.79000000002099702</c:v>
                </c:pt>
                <c:pt idx="791">
                  <c:v>0.79100000002089699</c:v>
                </c:pt>
                <c:pt idx="792">
                  <c:v>0.79200000002079696</c:v>
                </c:pt>
                <c:pt idx="793">
                  <c:v>0.79300000002069693</c:v>
                </c:pt>
                <c:pt idx="794">
                  <c:v>0.7940000000205969</c:v>
                </c:pt>
                <c:pt idx="795">
                  <c:v>0.79500000002049687</c:v>
                </c:pt>
                <c:pt idx="796">
                  <c:v>0.79600000002039684</c:v>
                </c:pt>
                <c:pt idx="797">
                  <c:v>0.79700000002029681</c:v>
                </c:pt>
                <c:pt idx="798">
                  <c:v>0.79800000002019678</c:v>
                </c:pt>
                <c:pt idx="799">
                  <c:v>0.79900000002009675</c:v>
                </c:pt>
                <c:pt idx="800">
                  <c:v>0.80000000001999672</c:v>
                </c:pt>
                <c:pt idx="801">
                  <c:v>0.80100000001989669</c:v>
                </c:pt>
                <c:pt idx="802">
                  <c:v>0.80200000001979665</c:v>
                </c:pt>
                <c:pt idx="803">
                  <c:v>0.80300000001969662</c:v>
                </c:pt>
                <c:pt idx="804">
                  <c:v>0.80400000001959659</c:v>
                </c:pt>
                <c:pt idx="805">
                  <c:v>0.80500000001949656</c:v>
                </c:pt>
                <c:pt idx="806">
                  <c:v>0.80600000001939653</c:v>
                </c:pt>
                <c:pt idx="807">
                  <c:v>0.8070000000192965</c:v>
                </c:pt>
                <c:pt idx="808">
                  <c:v>0.80800000001919647</c:v>
                </c:pt>
                <c:pt idx="809">
                  <c:v>0.80900000001909644</c:v>
                </c:pt>
                <c:pt idx="810">
                  <c:v>0.81000000001899641</c:v>
                </c:pt>
                <c:pt idx="811">
                  <c:v>0.81100000001889638</c:v>
                </c:pt>
                <c:pt idx="812">
                  <c:v>0.81200000001879635</c:v>
                </c:pt>
                <c:pt idx="813">
                  <c:v>0.81300000001869632</c:v>
                </c:pt>
                <c:pt idx="814">
                  <c:v>0.81400000001859629</c:v>
                </c:pt>
                <c:pt idx="815">
                  <c:v>0.81500000001849626</c:v>
                </c:pt>
                <c:pt idx="816">
                  <c:v>0.81600000001839623</c:v>
                </c:pt>
                <c:pt idx="817">
                  <c:v>0.8170000000182962</c:v>
                </c:pt>
                <c:pt idx="818">
                  <c:v>0.81800000001819617</c:v>
                </c:pt>
                <c:pt idx="819">
                  <c:v>0.81900000001809614</c:v>
                </c:pt>
                <c:pt idx="820">
                  <c:v>0.82000000001799611</c:v>
                </c:pt>
                <c:pt idx="821">
                  <c:v>0.82100000001789608</c:v>
                </c:pt>
                <c:pt idx="822">
                  <c:v>0.82200000001779605</c:v>
                </c:pt>
                <c:pt idx="823">
                  <c:v>0.82300000001769602</c:v>
                </c:pt>
                <c:pt idx="824">
                  <c:v>0.82400000001759599</c:v>
                </c:pt>
                <c:pt idx="825">
                  <c:v>0.82500000001749596</c:v>
                </c:pt>
                <c:pt idx="826">
                  <c:v>0.82600000001739593</c:v>
                </c:pt>
                <c:pt idx="827">
                  <c:v>0.8270000000172959</c:v>
                </c:pt>
                <c:pt idx="828">
                  <c:v>0.82800000001719587</c:v>
                </c:pt>
                <c:pt idx="829">
                  <c:v>0.82900000001709584</c:v>
                </c:pt>
                <c:pt idx="830">
                  <c:v>0.83000000001699581</c:v>
                </c:pt>
                <c:pt idx="831">
                  <c:v>0.83100000001689578</c:v>
                </c:pt>
                <c:pt idx="832">
                  <c:v>0.83200000001679575</c:v>
                </c:pt>
                <c:pt idx="833">
                  <c:v>0.83300000001669572</c:v>
                </c:pt>
                <c:pt idx="834">
                  <c:v>0.83400000001659569</c:v>
                </c:pt>
                <c:pt idx="835">
                  <c:v>0.83500000001649566</c:v>
                </c:pt>
                <c:pt idx="836">
                  <c:v>0.83600000001639563</c:v>
                </c:pt>
                <c:pt idx="837">
                  <c:v>0.8370000000162956</c:v>
                </c:pt>
                <c:pt idx="838">
                  <c:v>0.83800000001619557</c:v>
                </c:pt>
                <c:pt idx="839">
                  <c:v>0.83900000001609554</c:v>
                </c:pt>
                <c:pt idx="840">
                  <c:v>0.84000000001599551</c:v>
                </c:pt>
                <c:pt idx="841">
                  <c:v>0.84100000001589548</c:v>
                </c:pt>
                <c:pt idx="842">
                  <c:v>0.84200000001579545</c:v>
                </c:pt>
                <c:pt idx="843">
                  <c:v>0.84300000001569542</c:v>
                </c:pt>
                <c:pt idx="844">
                  <c:v>0.84400000001559539</c:v>
                </c:pt>
                <c:pt idx="845">
                  <c:v>0.84500000001549536</c:v>
                </c:pt>
                <c:pt idx="846">
                  <c:v>0.84600000001539533</c:v>
                </c:pt>
                <c:pt idx="847">
                  <c:v>0.8470000000152953</c:v>
                </c:pt>
                <c:pt idx="848">
                  <c:v>0.84800000001519527</c:v>
                </c:pt>
                <c:pt idx="849">
                  <c:v>0.84900000001509524</c:v>
                </c:pt>
                <c:pt idx="850">
                  <c:v>0.85000000001499521</c:v>
                </c:pt>
                <c:pt idx="851">
                  <c:v>0.85100000001489517</c:v>
                </c:pt>
                <c:pt idx="852">
                  <c:v>0.85200000001479514</c:v>
                </c:pt>
                <c:pt idx="853">
                  <c:v>0.85300000001469511</c:v>
                </c:pt>
                <c:pt idx="854">
                  <c:v>0.85400000001459508</c:v>
                </c:pt>
                <c:pt idx="855">
                  <c:v>0.85500000001449505</c:v>
                </c:pt>
                <c:pt idx="856">
                  <c:v>0.85600000001439502</c:v>
                </c:pt>
                <c:pt idx="857">
                  <c:v>0.85700000001429499</c:v>
                </c:pt>
                <c:pt idx="858">
                  <c:v>0.85800000001419496</c:v>
                </c:pt>
                <c:pt idx="859">
                  <c:v>0.85900000001409493</c:v>
                </c:pt>
                <c:pt idx="860">
                  <c:v>0.8600000000139949</c:v>
                </c:pt>
                <c:pt idx="861">
                  <c:v>0.86100000001389487</c:v>
                </c:pt>
                <c:pt idx="862">
                  <c:v>0.86200000001379484</c:v>
                </c:pt>
                <c:pt idx="863">
                  <c:v>0.86300000001369481</c:v>
                </c:pt>
                <c:pt idx="864">
                  <c:v>0.86400000001359478</c:v>
                </c:pt>
                <c:pt idx="865">
                  <c:v>0.86500000001349475</c:v>
                </c:pt>
                <c:pt idx="866">
                  <c:v>0.86600000001339472</c:v>
                </c:pt>
                <c:pt idx="867">
                  <c:v>0.86700000001329469</c:v>
                </c:pt>
                <c:pt idx="868">
                  <c:v>0.86800000001319466</c:v>
                </c:pt>
                <c:pt idx="869">
                  <c:v>0.86900000001309463</c:v>
                </c:pt>
                <c:pt idx="870">
                  <c:v>0.8700000000129946</c:v>
                </c:pt>
                <c:pt idx="871">
                  <c:v>0.87100000001289457</c:v>
                </c:pt>
                <c:pt idx="872">
                  <c:v>0.87200000001279454</c:v>
                </c:pt>
                <c:pt idx="873">
                  <c:v>0.87300000001269451</c:v>
                </c:pt>
                <c:pt idx="874">
                  <c:v>0.87400000001259448</c:v>
                </c:pt>
                <c:pt idx="875">
                  <c:v>0.87500000001249445</c:v>
                </c:pt>
                <c:pt idx="876">
                  <c:v>0.87600000001239442</c:v>
                </c:pt>
                <c:pt idx="877">
                  <c:v>0.87700000001229439</c:v>
                </c:pt>
                <c:pt idx="878">
                  <c:v>0.87800000001219436</c:v>
                </c:pt>
                <c:pt idx="879">
                  <c:v>0.87900000001209433</c:v>
                </c:pt>
                <c:pt idx="880">
                  <c:v>0.8800000000119943</c:v>
                </c:pt>
                <c:pt idx="881">
                  <c:v>0.88100000001189427</c:v>
                </c:pt>
                <c:pt idx="882">
                  <c:v>0.88200000001179424</c:v>
                </c:pt>
                <c:pt idx="883">
                  <c:v>0.88300000001169421</c:v>
                </c:pt>
                <c:pt idx="884">
                  <c:v>0.88400000001159418</c:v>
                </c:pt>
                <c:pt idx="885">
                  <c:v>0.88500000001149415</c:v>
                </c:pt>
                <c:pt idx="886">
                  <c:v>0.88600000001139412</c:v>
                </c:pt>
                <c:pt idx="887">
                  <c:v>0.88700000001129409</c:v>
                </c:pt>
                <c:pt idx="888">
                  <c:v>0.88800000001119406</c:v>
                </c:pt>
                <c:pt idx="889">
                  <c:v>0.88900000001109403</c:v>
                </c:pt>
                <c:pt idx="890">
                  <c:v>0.890000000010994</c:v>
                </c:pt>
                <c:pt idx="891">
                  <c:v>0.89100000001089397</c:v>
                </c:pt>
                <c:pt idx="892">
                  <c:v>0.89200000001079394</c:v>
                </c:pt>
                <c:pt idx="893">
                  <c:v>0.89300000001069391</c:v>
                </c:pt>
                <c:pt idx="894">
                  <c:v>0.89400000001059388</c:v>
                </c:pt>
                <c:pt idx="895">
                  <c:v>0.89500000001049385</c:v>
                </c:pt>
                <c:pt idx="896">
                  <c:v>0.89600000001039382</c:v>
                </c:pt>
                <c:pt idx="897">
                  <c:v>0.89700000001029379</c:v>
                </c:pt>
                <c:pt idx="898">
                  <c:v>0.89800000001019376</c:v>
                </c:pt>
                <c:pt idx="899">
                  <c:v>0.89900000001009372</c:v>
                </c:pt>
                <c:pt idx="900">
                  <c:v>0.90000000000999369</c:v>
                </c:pt>
                <c:pt idx="901">
                  <c:v>0.90100000000989366</c:v>
                </c:pt>
                <c:pt idx="902">
                  <c:v>0.90200000000979363</c:v>
                </c:pt>
                <c:pt idx="903">
                  <c:v>0.9030000000096936</c:v>
                </c:pt>
                <c:pt idx="904">
                  <c:v>0.90400000000959357</c:v>
                </c:pt>
                <c:pt idx="905">
                  <c:v>0.90500000000949354</c:v>
                </c:pt>
                <c:pt idx="906">
                  <c:v>0.90600000000939351</c:v>
                </c:pt>
                <c:pt idx="907">
                  <c:v>0.90700000000929348</c:v>
                </c:pt>
                <c:pt idx="908">
                  <c:v>0.90800000000919345</c:v>
                </c:pt>
                <c:pt idx="909">
                  <c:v>0.90900000000909342</c:v>
                </c:pt>
                <c:pt idx="910">
                  <c:v>0.91000000000899339</c:v>
                </c:pt>
                <c:pt idx="911">
                  <c:v>0.91100000000889336</c:v>
                </c:pt>
                <c:pt idx="912">
                  <c:v>0.91200000000879333</c:v>
                </c:pt>
                <c:pt idx="913">
                  <c:v>0.9130000000086933</c:v>
                </c:pt>
                <c:pt idx="914">
                  <c:v>0.91400000000859327</c:v>
                </c:pt>
                <c:pt idx="915">
                  <c:v>0.91500000000849324</c:v>
                </c:pt>
                <c:pt idx="916">
                  <c:v>0.91600000000839321</c:v>
                </c:pt>
                <c:pt idx="917">
                  <c:v>0.91700000000829318</c:v>
                </c:pt>
                <c:pt idx="918">
                  <c:v>0.91800000000819315</c:v>
                </c:pt>
                <c:pt idx="919">
                  <c:v>0.91900000000809312</c:v>
                </c:pt>
                <c:pt idx="920">
                  <c:v>0.92000000000799309</c:v>
                </c:pt>
                <c:pt idx="921">
                  <c:v>0.92100000000789306</c:v>
                </c:pt>
                <c:pt idx="922">
                  <c:v>0.92200000000779303</c:v>
                </c:pt>
                <c:pt idx="923">
                  <c:v>0.923000000007693</c:v>
                </c:pt>
                <c:pt idx="924">
                  <c:v>0.92400000000759297</c:v>
                </c:pt>
                <c:pt idx="925">
                  <c:v>0.92500000000749294</c:v>
                </c:pt>
                <c:pt idx="926">
                  <c:v>0.92600000000739291</c:v>
                </c:pt>
                <c:pt idx="927">
                  <c:v>0.92700000000729288</c:v>
                </c:pt>
                <c:pt idx="928">
                  <c:v>0.92800000000719285</c:v>
                </c:pt>
                <c:pt idx="929">
                  <c:v>0.92900000000709282</c:v>
                </c:pt>
                <c:pt idx="930">
                  <c:v>0.93000000000699279</c:v>
                </c:pt>
                <c:pt idx="931">
                  <c:v>0.93100000000689276</c:v>
                </c:pt>
                <c:pt idx="932">
                  <c:v>0.93200000000679273</c:v>
                </c:pt>
                <c:pt idx="933">
                  <c:v>0.9330000000066927</c:v>
                </c:pt>
                <c:pt idx="934">
                  <c:v>0.93400000000659267</c:v>
                </c:pt>
                <c:pt idx="935">
                  <c:v>0.93500000000649264</c:v>
                </c:pt>
                <c:pt idx="936">
                  <c:v>0.93600000000639261</c:v>
                </c:pt>
                <c:pt idx="937">
                  <c:v>0.93700000000629258</c:v>
                </c:pt>
                <c:pt idx="938">
                  <c:v>0.93800000000619255</c:v>
                </c:pt>
                <c:pt idx="939">
                  <c:v>0.93900000000609252</c:v>
                </c:pt>
                <c:pt idx="940">
                  <c:v>0.94000000000599249</c:v>
                </c:pt>
                <c:pt idx="941">
                  <c:v>0.94100000000589246</c:v>
                </c:pt>
                <c:pt idx="942">
                  <c:v>0.94200000000579243</c:v>
                </c:pt>
                <c:pt idx="943">
                  <c:v>0.9430000000056924</c:v>
                </c:pt>
                <c:pt idx="944">
                  <c:v>0.94400000000559237</c:v>
                </c:pt>
                <c:pt idx="945">
                  <c:v>0.94500000000549234</c:v>
                </c:pt>
                <c:pt idx="946">
                  <c:v>0.94600000000539231</c:v>
                </c:pt>
                <c:pt idx="947">
                  <c:v>0.94700000000529228</c:v>
                </c:pt>
                <c:pt idx="948">
                  <c:v>0.94800000000519224</c:v>
                </c:pt>
                <c:pt idx="949">
                  <c:v>0.94900000000509221</c:v>
                </c:pt>
                <c:pt idx="950">
                  <c:v>0.95000000000499218</c:v>
                </c:pt>
                <c:pt idx="951">
                  <c:v>0.95100000000489215</c:v>
                </c:pt>
                <c:pt idx="952">
                  <c:v>0.95200000000479212</c:v>
                </c:pt>
                <c:pt idx="953">
                  <c:v>0.95300000000469209</c:v>
                </c:pt>
                <c:pt idx="954">
                  <c:v>0.95400000000459206</c:v>
                </c:pt>
                <c:pt idx="955">
                  <c:v>0.95500000000449203</c:v>
                </c:pt>
                <c:pt idx="956">
                  <c:v>0.956000000004392</c:v>
                </c:pt>
                <c:pt idx="957">
                  <c:v>0.95700000000429197</c:v>
                </c:pt>
                <c:pt idx="958">
                  <c:v>0.95800000000419194</c:v>
                </c:pt>
                <c:pt idx="959">
                  <c:v>0.95900000000409191</c:v>
                </c:pt>
                <c:pt idx="960">
                  <c:v>0.96000000000399188</c:v>
                </c:pt>
                <c:pt idx="961">
                  <c:v>0.96100000000389185</c:v>
                </c:pt>
                <c:pt idx="962">
                  <c:v>0.96200000000379182</c:v>
                </c:pt>
                <c:pt idx="963">
                  <c:v>0.96300000000369179</c:v>
                </c:pt>
                <c:pt idx="964">
                  <c:v>0.96400000000359176</c:v>
                </c:pt>
                <c:pt idx="965">
                  <c:v>0.96500000000349173</c:v>
                </c:pt>
                <c:pt idx="966">
                  <c:v>0.9660000000033917</c:v>
                </c:pt>
                <c:pt idx="967">
                  <c:v>0.96700000000329167</c:v>
                </c:pt>
                <c:pt idx="968">
                  <c:v>0.96800000000319164</c:v>
                </c:pt>
                <c:pt idx="969">
                  <c:v>0.96900000000309161</c:v>
                </c:pt>
                <c:pt idx="970">
                  <c:v>0.97000000000299158</c:v>
                </c:pt>
                <c:pt idx="971">
                  <c:v>0.97100000000289155</c:v>
                </c:pt>
                <c:pt idx="972">
                  <c:v>0.97200000000279152</c:v>
                </c:pt>
                <c:pt idx="973">
                  <c:v>0.97300000000269149</c:v>
                </c:pt>
                <c:pt idx="974">
                  <c:v>0.97400000000259146</c:v>
                </c:pt>
                <c:pt idx="975">
                  <c:v>0.97500000000249143</c:v>
                </c:pt>
                <c:pt idx="976">
                  <c:v>0.9760000000023914</c:v>
                </c:pt>
                <c:pt idx="977">
                  <c:v>0.97700000000229137</c:v>
                </c:pt>
                <c:pt idx="978">
                  <c:v>0.97800000000219134</c:v>
                </c:pt>
                <c:pt idx="979">
                  <c:v>0.97900000000209131</c:v>
                </c:pt>
                <c:pt idx="980">
                  <c:v>0.98000000000199128</c:v>
                </c:pt>
                <c:pt idx="981">
                  <c:v>0.98100000000189125</c:v>
                </c:pt>
                <c:pt idx="982">
                  <c:v>0.98200000000179122</c:v>
                </c:pt>
                <c:pt idx="983">
                  <c:v>0.98300000000169119</c:v>
                </c:pt>
                <c:pt idx="984">
                  <c:v>0.98400000000159116</c:v>
                </c:pt>
                <c:pt idx="985">
                  <c:v>0.98500000000149113</c:v>
                </c:pt>
                <c:pt idx="986">
                  <c:v>0.9860000000013911</c:v>
                </c:pt>
                <c:pt idx="987">
                  <c:v>0.98700000000129107</c:v>
                </c:pt>
                <c:pt idx="988">
                  <c:v>0.98800000000119104</c:v>
                </c:pt>
                <c:pt idx="989">
                  <c:v>0.98900000000109101</c:v>
                </c:pt>
                <c:pt idx="990">
                  <c:v>0.99000000000099098</c:v>
                </c:pt>
                <c:pt idx="991">
                  <c:v>0.99100000000089095</c:v>
                </c:pt>
                <c:pt idx="992">
                  <c:v>0.99200000000079092</c:v>
                </c:pt>
                <c:pt idx="993">
                  <c:v>0.99300000000069089</c:v>
                </c:pt>
                <c:pt idx="994">
                  <c:v>0.99400000000059086</c:v>
                </c:pt>
                <c:pt idx="995">
                  <c:v>0.99500000000049083</c:v>
                </c:pt>
                <c:pt idx="996">
                  <c:v>0.99600000000039079</c:v>
                </c:pt>
                <c:pt idx="997">
                  <c:v>0.99700000000029076</c:v>
                </c:pt>
                <c:pt idx="998">
                  <c:v>0.99800000000019073</c:v>
                </c:pt>
                <c:pt idx="999">
                  <c:v>0.9990000000000907</c:v>
                </c:pt>
                <c:pt idx="1000">
                  <c:v>1</c:v>
                </c:pt>
              </c:numCache>
            </c:numRef>
          </c:xVal>
          <c:yVal>
            <c:numRef>
              <c:f>Beta!$E$7:$E$1007</c:f>
              <c:numCache>
                <c:formatCode>0.00000</c:formatCode>
                <c:ptCount val="1001"/>
                <c:pt idx="0">
                  <c:v>1</c:v>
                </c:pt>
                <c:pt idx="1">
                  <c:v>0.99999999999997902</c:v>
                </c:pt>
                <c:pt idx="2">
                  <c:v>0.9999999999993302</c:v>
                </c:pt>
                <c:pt idx="3">
                  <c:v>0.99999999999492251</c:v>
                </c:pt>
                <c:pt idx="4">
                  <c:v>0.99999999997863909</c:v>
                </c:pt>
                <c:pt idx="5">
                  <c:v>0.99999999993492072</c:v>
                </c:pt>
                <c:pt idx="6">
                  <c:v>0.99999999983833276</c:v>
                </c:pt>
                <c:pt idx="7">
                  <c:v>0.99999999965115838</c:v>
                </c:pt>
                <c:pt idx="8">
                  <c:v>0.99999999932101558</c:v>
                </c:pt>
                <c:pt idx="9">
                  <c:v>0.99999999877849965</c:v>
                </c:pt>
                <c:pt idx="10">
                  <c:v>0.99999999793484995</c:v>
                </c:pt>
                <c:pt idx="11">
                  <c:v>0.99999999667964112</c:v>
                </c:pt>
                <c:pt idx="12">
                  <c:v>0.99999999487849978</c:v>
                </c:pt>
                <c:pt idx="13">
                  <c:v>0.9999999923708438</c:v>
                </c:pt>
                <c:pt idx="14">
                  <c:v>0.99999998896764819</c:v>
                </c:pt>
                <c:pt idx="15">
                  <c:v>0.99999998444923344</c:v>
                </c:pt>
                <c:pt idx="16">
                  <c:v>0.99999997856307943</c:v>
                </c:pt>
                <c:pt idx="17">
                  <c:v>0.99999997102166205</c:v>
                </c:pt>
                <c:pt idx="18">
                  <c:v>0.99999996150031545</c:v>
                </c:pt>
                <c:pt idx="19">
                  <c:v>0.99999994963511751</c:v>
                </c:pt>
                <c:pt idx="20">
                  <c:v>0.99999993502079843</c:v>
                </c:pt>
                <c:pt idx="21">
                  <c:v>0.99999991720867498</c:v>
                </c:pt>
                <c:pt idx="22">
                  <c:v>0.99999989570460701</c:v>
                </c:pt>
                <c:pt idx="23">
                  <c:v>0.99999986996697798</c:v>
                </c:pt>
                <c:pt idx="24">
                  <c:v>0.99999983940469983</c:v>
                </c:pt>
                <c:pt idx="25">
                  <c:v>0.9999998033752403</c:v>
                </c:pt>
                <c:pt idx="26">
                  <c:v>0.99999976118267453</c:v>
                </c:pt>
                <c:pt idx="27">
                  <c:v>0.99999971207575966</c:v>
                </c:pt>
                <c:pt idx="28">
                  <c:v>0.99999965524603274</c:v>
                </c:pt>
                <c:pt idx="29">
                  <c:v>0.99999958982593229</c:v>
                </c:pt>
                <c:pt idx="30">
                  <c:v>0.99999951488694228</c:v>
                </c:pt>
                <c:pt idx="31">
                  <c:v>0.99999942943775977</c:v>
                </c:pt>
                <c:pt idx="32">
                  <c:v>0.99999933242248573</c:v>
                </c:pt>
                <c:pt idx="33">
                  <c:v>0.99999922271883801</c:v>
                </c:pt>
                <c:pt idx="34">
                  <c:v>0.99999909913638763</c:v>
                </c:pt>
                <c:pt idx="35">
                  <c:v>0.99999896041481828</c:v>
                </c:pt>
                <c:pt idx="36">
                  <c:v>0.99999880522220752</c:v>
                </c:pt>
                <c:pt idx="37">
                  <c:v>0.99999863215333162</c:v>
                </c:pt>
                <c:pt idx="38">
                  <c:v>0.99999843972799218</c:v>
                </c:pt>
                <c:pt idx="39">
                  <c:v>0.99999822638936597</c:v>
                </c:pt>
                <c:pt idx="40">
                  <c:v>0.99999799050237625</c:v>
                </c:pt>
                <c:pt idx="41">
                  <c:v>0.99999773035208717</c:v>
                </c:pt>
                <c:pt idx="42">
                  <c:v>0.99999744414212033</c:v>
                </c:pt>
                <c:pt idx="43">
                  <c:v>0.99999712999309309</c:v>
                </c:pt>
                <c:pt idx="44">
                  <c:v>0.99999678594107944</c:v>
                </c:pt>
                <c:pt idx="45">
                  <c:v>0.99999640993609262</c:v>
                </c:pt>
                <c:pt idx="46">
                  <c:v>0.99999599984058973</c:v>
                </c:pt>
                <c:pt idx="47">
                  <c:v>0.9999955534279984</c:v>
                </c:pt>
                <c:pt idx="48">
                  <c:v>0.99999506838126506</c:v>
                </c:pt>
                <c:pt idx="49">
                  <c:v>0.99999454229142493</c:v>
                </c:pt>
                <c:pt idx="50">
                  <c:v>0.99999397265619372</c:v>
                </c:pt>
                <c:pt idx="51">
                  <c:v>0.99999335687858115</c:v>
                </c:pt>
                <c:pt idx="52">
                  <c:v>0.99999269226552534</c:v>
                </c:pt>
                <c:pt idx="53">
                  <c:v>0.9999919760265491</c:v>
                </c:pt>
                <c:pt idx="54">
                  <c:v>0.99999120527243768</c:v>
                </c:pt>
                <c:pt idx="55">
                  <c:v>0.99999037701393723</c:v>
                </c:pt>
                <c:pt idx="56">
                  <c:v>0.99998948816047539</c:v>
                </c:pt>
                <c:pt idx="57">
                  <c:v>0.99998853551890132</c:v>
                </c:pt>
                <c:pt idx="58">
                  <c:v>0.9999875157922492</c:v>
                </c:pt>
                <c:pt idx="59">
                  <c:v>0.99998642557852013</c:v>
                </c:pt>
                <c:pt idx="60">
                  <c:v>0.99998526136948696</c:v>
                </c:pt>
                <c:pt idx="61">
                  <c:v>0.99998401954951877</c:v>
                </c:pt>
                <c:pt idx="62">
                  <c:v>0.99998269639442627</c:v>
                </c:pt>
                <c:pt idx="63">
                  <c:v>0.9999812880703286</c:v>
                </c:pt>
                <c:pt idx="64">
                  <c:v>0.99997979063253961</c:v>
                </c:pt>
                <c:pt idx="65">
                  <c:v>0.99997820002447535</c:v>
                </c:pt>
                <c:pt idx="66">
                  <c:v>0.99997651207658167</c:v>
                </c:pt>
                <c:pt idx="67">
                  <c:v>0.99997472250528296</c:v>
                </c:pt>
                <c:pt idx="68">
                  <c:v>0.99997282691194977</c:v>
                </c:pt>
                <c:pt idx="69">
                  <c:v>0.99997082078188804</c:v>
                </c:pt>
                <c:pt idx="70">
                  <c:v>0.99996869948334721</c:v>
                </c:pt>
                <c:pt idx="71">
                  <c:v>0.99996645826654995</c:v>
                </c:pt>
                <c:pt idx="72">
                  <c:v>0.99996409226274008</c:v>
                </c:pt>
                <c:pt idx="73">
                  <c:v>0.99996159648325178</c:v>
                </c:pt>
                <c:pt idx="74">
                  <c:v>0.99995896581859811</c:v>
                </c:pt>
                <c:pt idx="75">
                  <c:v>0.99995619503757882</c:v>
                </c:pt>
                <c:pt idx="76">
                  <c:v>0.99995327878640927</c:v>
                </c:pt>
                <c:pt idx="77">
                  <c:v>0.9999502115878669</c:v>
                </c:pt>
                <c:pt idx="78">
                  <c:v>0.99994698784045921</c:v>
                </c:pt>
                <c:pt idx="79">
                  <c:v>0.99994360181760988</c:v>
                </c:pt>
                <c:pt idx="80">
                  <c:v>0.99994004766686506</c:v>
                </c:pt>
                <c:pt idx="81">
                  <c:v>0.9999363194091182</c:v>
                </c:pt>
                <c:pt idx="82">
                  <c:v>0.99993241093785468</c:v>
                </c:pt>
                <c:pt idx="83">
                  <c:v>0.99992831601841581</c:v>
                </c:pt>
                <c:pt idx="84">
                  <c:v>0.99992402828728089</c:v>
                </c:pt>
                <c:pt idx="85">
                  <c:v>0.99991954125136961</c:v>
                </c:pt>
                <c:pt idx="86">
                  <c:v>0.99991484828736188</c:v>
                </c:pt>
                <c:pt idx="87">
                  <c:v>0.99990994264103816</c:v>
                </c:pt>
                <c:pt idx="88">
                  <c:v>0.99990481742663728</c:v>
                </c:pt>
                <c:pt idx="89">
                  <c:v>0.99989946562623311</c:v>
                </c:pt>
                <c:pt idx="90">
                  <c:v>0.99989388008913083</c:v>
                </c:pt>
                <c:pt idx="91">
                  <c:v>0.99988805353128063</c:v>
                </c:pt>
                <c:pt idx="92">
                  <c:v>0.99988197853471006</c:v>
                </c:pt>
                <c:pt idx="93">
                  <c:v>0.99987564754697578</c:v>
                </c:pt>
                <c:pt idx="94">
                  <c:v>0.99986905288063199</c:v>
                </c:pt>
                <c:pt idx="95">
                  <c:v>0.99986218671271887</c:v>
                </c:pt>
                <c:pt idx="96">
                  <c:v>0.99985504108426737</c:v>
                </c:pt>
                <c:pt idx="97">
                  <c:v>0.99984760789982385</c:v>
                </c:pt>
                <c:pt idx="98">
                  <c:v>0.99983987892699167</c:v>
                </c:pt>
                <c:pt idx="99">
                  <c:v>0.99983184579599038</c:v>
                </c:pt>
                <c:pt idx="100">
                  <c:v>0.99982349999923459</c:v>
                </c:pt>
                <c:pt idx="101">
                  <c:v>0.99981483289092798</c:v>
                </c:pt>
                <c:pt idx="102">
                  <c:v>0.99980583568667769</c:v>
                </c:pt>
                <c:pt idx="103">
                  <c:v>0.99979649946312443</c:v>
                </c:pt>
                <c:pt idx="104">
                  <c:v>0.99978681515759094</c:v>
                </c:pt>
                <c:pt idx="105">
                  <c:v>0.99977677356774786</c:v>
                </c:pt>
                <c:pt idx="106">
                  <c:v>0.99976636535129726</c:v>
                </c:pt>
                <c:pt idx="107">
                  <c:v>0.99975558102567286</c:v>
                </c:pt>
                <c:pt idx="108">
                  <c:v>0.99974441096775801</c:v>
                </c:pt>
                <c:pt idx="109">
                  <c:v>0.99973284541362084</c:v>
                </c:pt>
                <c:pt idx="110">
                  <c:v>0.9997208744582663</c:v>
                </c:pt>
                <c:pt idx="111">
                  <c:v>0.99970848805540535</c:v>
                </c:pt>
                <c:pt idx="112">
                  <c:v>0.99969567601724141</c:v>
                </c:pt>
                <c:pt idx="113">
                  <c:v>0.99968242801427287</c:v>
                </c:pt>
                <c:pt idx="114">
                  <c:v>0.99966873357511343</c:v>
                </c:pt>
                <c:pt idx="115">
                  <c:v>0.99965458208632818</c:v>
                </c:pt>
                <c:pt idx="116">
                  <c:v>0.99963996279228751</c:v>
                </c:pt>
                <c:pt idx="117">
                  <c:v>0.99962486479503621</c:v>
                </c:pt>
                <c:pt idx="118">
                  <c:v>0.99960927705418023</c:v>
                </c:pt>
                <c:pt idx="119">
                  <c:v>0.99959318838678934</c:v>
                </c:pt>
                <c:pt idx="120">
                  <c:v>0.99957658746731626</c:v>
                </c:pt>
                <c:pt idx="121">
                  <c:v>0.99955946282753183</c:v>
                </c:pt>
                <c:pt idx="122">
                  <c:v>0.99954180285647709</c:v>
                </c:pt>
                <c:pt idx="123">
                  <c:v>0.99952359580043038</c:v>
                </c:pt>
                <c:pt idx="124">
                  <c:v>0.99950482976289146</c:v>
                </c:pt>
                <c:pt idx="125">
                  <c:v>0.99948549270458154</c:v>
                </c:pt>
                <c:pt idx="126">
                  <c:v>0.99946557244345813</c:v>
                </c:pt>
                <c:pt idx="127">
                  <c:v>0.99944505665474725</c:v>
                </c:pt>
                <c:pt idx="128">
                  <c:v>0.99942393287099041</c:v>
                </c:pt>
                <c:pt idx="129">
                  <c:v>0.99940218848210749</c:v>
                </c:pt>
                <c:pt idx="130">
                  <c:v>0.99937981073547522</c:v>
                </c:pt>
                <c:pt idx="131">
                  <c:v>0.99935678673602113</c:v>
                </c:pt>
                <c:pt idx="132">
                  <c:v>0.99933310344633308</c:v>
                </c:pt>
                <c:pt idx="133">
                  <c:v>0.99930874768678446</c:v>
                </c:pt>
                <c:pt idx="134">
                  <c:v>0.99928370613567363</c:v>
                </c:pt>
                <c:pt idx="135">
                  <c:v>0.99925796532937994</c:v>
                </c:pt>
                <c:pt idx="136">
                  <c:v>0.99923151166253354</c:v>
                </c:pt>
                <c:pt idx="137">
                  <c:v>0.99920433138820186</c:v>
                </c:pt>
                <c:pt idx="138">
                  <c:v>0.99917641061808937</c:v>
                </c:pt>
                <c:pt idx="139">
                  <c:v>0.99914773532275336</c:v>
                </c:pt>
                <c:pt idx="140">
                  <c:v>0.99911829133183439</c:v>
                </c:pt>
                <c:pt idx="141">
                  <c:v>0.99908806433430108</c:v>
                </c:pt>
                <c:pt idx="142">
                  <c:v>0.99905703987871042</c:v>
                </c:pt>
                <c:pt idx="143">
                  <c:v>0.99902520337348144</c:v>
                </c:pt>
                <c:pt idx="144">
                  <c:v>0.99899254008718497</c:v>
                </c:pt>
                <c:pt idx="145">
                  <c:v>0.99895903514884621</c:v>
                </c:pt>
                <c:pt idx="146">
                  <c:v>0.9989246735482632</c:v>
                </c:pt>
                <c:pt idx="147">
                  <c:v>0.99888944013633874</c:v>
                </c:pt>
                <c:pt idx="148">
                  <c:v>0.99885331962542634</c:v>
                </c:pt>
                <c:pt idx="149">
                  <c:v>0.99881629658969151</c:v>
                </c:pt>
                <c:pt idx="150">
                  <c:v>0.99877835546548555</c:v>
                </c:pt>
                <c:pt idx="151">
                  <c:v>0.99873948055173478</c:v>
                </c:pt>
                <c:pt idx="152">
                  <c:v>0.99869965601034261</c:v>
                </c:pt>
                <c:pt idx="153">
                  <c:v>0.99865886586660635</c:v>
                </c:pt>
                <c:pt idx="154">
                  <c:v>0.99861709400964715</c:v>
                </c:pt>
                <c:pt idx="155">
                  <c:v>0.99857432419285386</c:v>
                </c:pt>
                <c:pt idx="156">
                  <c:v>0.99853054003434094</c:v>
                </c:pt>
                <c:pt idx="157">
                  <c:v>0.99848572501741883</c:v>
                </c:pt>
                <c:pt idx="158">
                  <c:v>0.99843986249107941</c:v>
                </c:pt>
                <c:pt idx="159">
                  <c:v>0.99839293567049336</c:v>
                </c:pt>
                <c:pt idx="160">
                  <c:v>0.99834492763752147</c:v>
                </c:pt>
                <c:pt idx="161">
                  <c:v>0.99829582134123962</c:v>
                </c:pt>
                <c:pt idx="162">
                  <c:v>0.99824559959847614</c:v>
                </c:pt>
                <c:pt idx="163">
                  <c:v>0.99819424509436283</c:v>
                </c:pt>
                <c:pt idx="164">
                  <c:v>0.99814174038289882</c:v>
                </c:pt>
                <c:pt idx="165">
                  <c:v>0.99808806788752735</c:v>
                </c:pt>
                <c:pt idx="166">
                  <c:v>0.99803320990172539</c:v>
                </c:pt>
                <c:pt idx="167">
                  <c:v>0.99797714858960651</c:v>
                </c:pt>
                <c:pt idx="168">
                  <c:v>0.99791986598653559</c:v>
                </c:pt>
                <c:pt idx="169">
                  <c:v>0.99786134399975723</c:v>
                </c:pt>
                <c:pt idx="170">
                  <c:v>0.99780156440903567</c:v>
                </c:pt>
                <c:pt idx="171">
                  <c:v>0.99774050886730814</c:v>
                </c:pt>
                <c:pt idx="172">
                  <c:v>0.99767815890135036</c:v>
                </c:pt>
                <c:pt idx="173">
                  <c:v>0.99761449591245366</c:v>
                </c:pt>
                <c:pt idx="174">
                  <c:v>0.99754950117711561</c:v>
                </c:pt>
                <c:pt idx="175">
                  <c:v>0.99748315584774183</c:v>
                </c:pt>
                <c:pt idx="176">
                  <c:v>0.99741544095336054</c:v>
                </c:pt>
                <c:pt idx="177">
                  <c:v>0.99734633740034873</c:v>
                </c:pt>
                <c:pt idx="178">
                  <c:v>0.99727582597317077</c:v>
                </c:pt>
                <c:pt idx="179">
                  <c:v>0.99720388733512833</c:v>
                </c:pt>
                <c:pt idx="180">
                  <c:v>0.99713050202912257</c:v>
                </c:pt>
                <c:pt idx="181">
                  <c:v>0.99705565047842792</c:v>
                </c:pt>
                <c:pt idx="182">
                  <c:v>0.99697931298747755</c:v>
                </c:pt>
                <c:pt idx="183">
                  <c:v>0.99690146974266047</c:v>
                </c:pt>
                <c:pt idx="184">
                  <c:v>0.99682210081312994</c:v>
                </c:pt>
                <c:pt idx="185">
                  <c:v>0.99674118615162355</c:v>
                </c:pt>
                <c:pt idx="186">
                  <c:v>0.9966587055952949</c:v>
                </c:pt>
                <c:pt idx="187">
                  <c:v>0.99657463886655573</c:v>
                </c:pt>
                <c:pt idx="188">
                  <c:v>0.99648896557393007</c:v>
                </c:pt>
                <c:pt idx="189">
                  <c:v>0.99640166521291917</c:v>
                </c:pt>
                <c:pt idx="190">
                  <c:v>0.99631271716687797</c:v>
                </c:pt>
                <c:pt idx="191">
                  <c:v>0.9962221007079014</c:v>
                </c:pt>
                <c:pt idx="192">
                  <c:v>0.99612979499772325</c:v>
                </c:pt>
                <c:pt idx="193">
                  <c:v>0.99603577908862406</c:v>
                </c:pt>
                <c:pt idx="194">
                  <c:v>0.99594003192435143</c:v>
                </c:pt>
                <c:pt idx="195">
                  <c:v>0.99584253234105014</c:v>
                </c:pt>
                <c:pt idx="196">
                  <c:v>0.9957432590682026</c:v>
                </c:pt>
                <c:pt idx="197">
                  <c:v>0.9956421907295806</c:v>
                </c:pt>
                <c:pt idx="198">
                  <c:v>0.99553930584420736</c:v>
                </c:pt>
                <c:pt idx="199">
                  <c:v>0.99543458282732911</c:v>
                </c:pt>
                <c:pt idx="200">
                  <c:v>0.99532799999139843</c:v>
                </c:pt>
                <c:pt idx="201">
                  <c:v>0.99521953554706644</c:v>
                </c:pt>
                <c:pt idx="202">
                  <c:v>0.99510916760418588</c:v>
                </c:pt>
                <c:pt idx="203">
                  <c:v>0.99499687417282434</c:v>
                </c:pt>
                <c:pt idx="204">
                  <c:v>0.99488263316428704</c:v>
                </c:pt>
                <c:pt idx="205">
                  <c:v>0.99476642239214996</c:v>
                </c:pt>
                <c:pt idx="206">
                  <c:v>0.99464821957330241</c:v>
                </c:pt>
                <c:pt idx="207">
                  <c:v>0.99452800232899985</c:v>
                </c:pt>
                <c:pt idx="208">
                  <c:v>0.99440574818592609</c:v>
                </c:pt>
                <c:pt idx="209">
                  <c:v>0.99428143457726481</c:v>
                </c:pt>
                <c:pt idx="210">
                  <c:v>0.99415503884378198</c:v>
                </c:pt>
                <c:pt idx="211">
                  <c:v>0.99402653823491571</c:v>
                </c:pt>
                <c:pt idx="212">
                  <c:v>0.9938959099098772</c:v>
                </c:pt>
                <c:pt idx="213">
                  <c:v>0.99376313093876045</c:v>
                </c:pt>
                <c:pt idx="214">
                  <c:v>0.99362817830366068</c:v>
                </c:pt>
                <c:pt idx="215">
                  <c:v>0.9934910288998029</c:v>
                </c:pt>
                <c:pt idx="216">
                  <c:v>0.99335165953667881</c:v>
                </c:pt>
                <c:pt idx="217">
                  <c:v>0.99321004693919301</c:v>
                </c:pt>
                <c:pt idx="218">
                  <c:v>0.99306616774881851</c:v>
                </c:pt>
                <c:pt idx="219">
                  <c:v>0.99291999852476009</c:v>
                </c:pt>
                <c:pt idx="220">
                  <c:v>0.99277151574512756</c:v>
                </c:pt>
                <c:pt idx="221">
                  <c:v>0.99262069580811729</c:v>
                </c:pt>
                <c:pt idx="222">
                  <c:v>0.9924675150332023</c:v>
                </c:pt>
                <c:pt idx="223">
                  <c:v>0.99231194966233061</c:v>
                </c:pt>
                <c:pt idx="224">
                  <c:v>0.99215397586113341</c:v>
                </c:pt>
                <c:pt idx="225">
                  <c:v>0.99199356972013975</c:v>
                </c:pt>
                <c:pt idx="226">
                  <c:v>0.99183070725600098</c:v>
                </c:pt>
                <c:pt idx="227">
                  <c:v>0.99166536441272291</c:v>
                </c:pt>
                <c:pt idx="228">
                  <c:v>0.99149751706290645</c:v>
                </c:pt>
                <c:pt idx="229">
                  <c:v>0.99132714100899588</c:v>
                </c:pt>
                <c:pt idx="230">
                  <c:v>0.99115421198453568</c:v>
                </c:pt>
                <c:pt idx="231">
                  <c:v>0.99097870565543467</c:v>
                </c:pt>
                <c:pt idx="232">
                  <c:v>0.99080059762123918</c:v>
                </c:pt>
                <c:pt idx="233">
                  <c:v>0.9906198634164125</c:v>
                </c:pt>
                <c:pt idx="234">
                  <c:v>0.99043647851162386</c:v>
                </c:pt>
                <c:pt idx="235">
                  <c:v>0.99025041831504279</c:v>
                </c:pt>
                <c:pt idx="236">
                  <c:v>0.99006165817364367</c:v>
                </c:pt>
                <c:pt idx="237">
                  <c:v>0.98987017337451555</c:v>
                </c:pt>
                <c:pt idx="238">
                  <c:v>0.98967593914618091</c:v>
                </c:pt>
                <c:pt idx="239">
                  <c:v>0.98947893065992076</c:v>
                </c:pt>
                <c:pt idx="240">
                  <c:v>0.98927912303110777</c:v>
                </c:pt>
                <c:pt idx="241">
                  <c:v>0.9890764913205462</c:v>
                </c:pt>
                <c:pt idx="242">
                  <c:v>0.98887101053581927</c:v>
                </c:pt>
                <c:pt idx="243">
                  <c:v>0.98866265563264288</c:v>
                </c:pt>
                <c:pt idx="244">
                  <c:v>0.98845140151622746</c:v>
                </c:pt>
                <c:pt idx="245">
                  <c:v>0.98823722304264561</c:v>
                </c:pt>
                <c:pt idx="246">
                  <c:v>0.98802009502020693</c:v>
                </c:pt>
                <c:pt idx="247">
                  <c:v>0.98779999221084036</c:v>
                </c:pt>
                <c:pt idx="248">
                  <c:v>0.98757688933148191</c:v>
                </c:pt>
                <c:pt idx="249">
                  <c:v>0.98735076105546993</c:v>
                </c:pt>
                <c:pt idx="250">
                  <c:v>0.98712158201394662</c:v>
                </c:pt>
                <c:pt idx="251">
                  <c:v>0.98688932679726582</c:v>
                </c:pt>
                <c:pt idx="252">
                  <c:v>0.98665396995640731</c:v>
                </c:pt>
                <c:pt idx="253">
                  <c:v>0.98641548600439788</c:v>
                </c:pt>
                <c:pt idx="254">
                  <c:v>0.98617384941773734</c:v>
                </c:pt>
                <c:pt idx="255">
                  <c:v>0.98592903463783255</c:v>
                </c:pt>
                <c:pt idx="256">
                  <c:v>0.98568101607243575</c:v>
                </c:pt>
                <c:pt idx="257">
                  <c:v>0.9854297680970896</c:v>
                </c:pt>
                <c:pt idx="258">
                  <c:v>0.98517526505657882</c:v>
                </c:pt>
                <c:pt idx="259">
                  <c:v>0.98491748126638645</c:v>
                </c:pt>
                <c:pt idx="260">
                  <c:v>0.98465639101415647</c:v>
                </c:pt>
                <c:pt idx="261">
                  <c:v>0.9843919685611624</c:v>
                </c:pt>
                <c:pt idx="262">
                  <c:v>0.98412418814378122</c:v>
                </c:pt>
                <c:pt idx="263">
                  <c:v>0.98385302397497243</c:v>
                </c:pt>
                <c:pt idx="264">
                  <c:v>0.98357845024576351</c:v>
                </c:pt>
                <c:pt idx="265">
                  <c:v>0.98330044112673987</c:v>
                </c:pt>
                <c:pt idx="266">
                  <c:v>0.98301897076954059</c:v>
                </c:pt>
                <c:pt idx="267">
                  <c:v>0.9827340133083593</c:v>
                </c:pt>
                <c:pt idx="268">
                  <c:v>0.98244554286145047</c:v>
                </c:pt>
                <c:pt idx="269">
                  <c:v>0.98215353353264012</c:v>
                </c:pt>
                <c:pt idx="270">
                  <c:v>0.98185795941284237</c:v>
                </c:pt>
                <c:pt idx="271">
                  <c:v>0.98155879458158024</c:v>
                </c:pt>
                <c:pt idx="272">
                  <c:v>0.98125601310851207</c:v>
                </c:pt>
                <c:pt idx="273">
                  <c:v>0.98094958905496132</c:v>
                </c:pt>
                <c:pt idx="274">
                  <c:v>0.98063949647545345</c:v>
                </c:pt>
                <c:pt idx="275">
                  <c:v>0.98032570941925457</c:v>
                </c:pt>
                <c:pt idx="276">
                  <c:v>0.98000820193191696</c:v>
                </c:pt>
                <c:pt idx="277">
                  <c:v>0.97968694805682832</c:v>
                </c:pt>
                <c:pt idx="278">
                  <c:v>0.9793619218367644</c:v>
                </c:pt>
                <c:pt idx="279">
                  <c:v>0.97903309731544819</c:v>
                </c:pt>
                <c:pt idx="280">
                  <c:v>0.97870044853911087</c:v>
                </c:pt>
                <c:pt idx="281">
                  <c:v>0.97836394955805894</c:v>
                </c:pt>
                <c:pt idx="282">
                  <c:v>0.97802357442824406</c:v>
                </c:pt>
                <c:pt idx="283">
                  <c:v>0.97767929721283819</c:v>
                </c:pt>
                <c:pt idx="284">
                  <c:v>0.97733109198381152</c:v>
                </c:pt>
                <c:pt idx="285">
                  <c:v>0.97697893282351489</c:v>
                </c:pt>
                <c:pt idx="286">
                  <c:v>0.97662279382626582</c:v>
                </c:pt>
                <c:pt idx="287">
                  <c:v>0.97626264909993876</c:v>
                </c:pt>
                <c:pt idx="288">
                  <c:v>0.97589847276755803</c:v>
                </c:pt>
                <c:pt idx="289">
                  <c:v>0.97553023896889512</c:v>
                </c:pt>
                <c:pt idx="290">
                  <c:v>0.97515792186206973</c:v>
                </c:pt>
                <c:pt idx="291">
                  <c:v>0.97478149562515282</c:v>
                </c:pt>
                <c:pt idx="292">
                  <c:v>0.97440093445777487</c:v>
                </c:pt>
                <c:pt idx="293">
                  <c:v>0.97401621258273585</c:v>
                </c:pt>
                <c:pt idx="294">
                  <c:v>0.97362730424761956</c:v>
                </c:pt>
                <c:pt idx="295">
                  <c:v>0.97323418372641024</c:v>
                </c:pt>
                <c:pt idx="296">
                  <c:v>0.97283682532111293</c:v>
                </c:pt>
                <c:pt idx="297">
                  <c:v>0.97243520336337586</c:v>
                </c:pt>
                <c:pt idx="298">
                  <c:v>0.972029292216117</c:v>
                </c:pt>
                <c:pt idx="299">
                  <c:v>0.97161906627515238</c:v>
                </c:pt>
                <c:pt idx="300">
                  <c:v>0.97120449997082758</c:v>
                </c:pt>
                <c:pt idx="301">
                  <c:v>0.97078556776965175</c:v>
                </c:pt>
                <c:pt idx="302">
                  <c:v>0.97036224417593486</c:v>
                </c:pt>
                <c:pt idx="303">
                  <c:v>0.96993450373342605</c:v>
                </c:pt>
                <c:pt idx="304">
                  <c:v>0.96950232102695622</c:v>
                </c:pt>
                <c:pt idx="305">
                  <c:v>0.96906567068408134</c:v>
                </c:pt>
                <c:pt idx="306">
                  <c:v>0.96862452737672922</c:v>
                </c:pt>
                <c:pt idx="307">
                  <c:v>0.96817886582284807</c:v>
                </c:pt>
                <c:pt idx="308">
                  <c:v>0.96772866078805686</c:v>
                </c:pt>
                <c:pt idx="309">
                  <c:v>0.96727388708729845</c:v>
                </c:pt>
                <c:pt idx="310">
                  <c:v>0.96681451958649411</c:v>
                </c:pt>
                <c:pt idx="311">
                  <c:v>0.9663505332042005</c:v>
                </c:pt>
                <c:pt idx="312">
                  <c:v>0.9658819029132677</c:v>
                </c:pt>
                <c:pt idx="313">
                  <c:v>0.96540860374249993</c:v>
                </c:pt>
                <c:pt idx="314">
                  <c:v>0.96493061077831732</c:v>
                </c:pt>
                <c:pt idx="315">
                  <c:v>0.9644478991664196</c:v>
                </c:pt>
                <c:pt idx="316">
                  <c:v>0.96396044411345083</c:v>
                </c:pt>
                <c:pt idx="317">
                  <c:v>0.96346822088866668</c:v>
                </c:pt>
                <c:pt idx="318">
                  <c:v>0.96297120482560161</c:v>
                </c:pt>
                <c:pt idx="319">
                  <c:v>0.96246937132373878</c:v>
                </c:pt>
                <c:pt idx="320">
                  <c:v>0.96196269585018024</c:v>
                </c:pt>
                <c:pt idx="321">
                  <c:v>0.96145115394131864</c:v>
                </c:pt>
                <c:pt idx="322">
                  <c:v>0.96093472120450985</c:v>
                </c:pt>
                <c:pt idx="323">
                  <c:v>0.9604133733197473</c:v>
                </c:pt>
                <c:pt idx="324">
                  <c:v>0.95988708604133577</c:v>
                </c:pt>
                <c:pt idx="325">
                  <c:v>0.95935583519956746</c:v>
                </c:pt>
                <c:pt idx="326">
                  <c:v>0.95881959670239858</c:v>
                </c:pt>
                <c:pt idx="327">
                  <c:v>0.95827834653712585</c:v>
                </c:pt>
                <c:pt idx="328">
                  <c:v>0.95773206077206441</c:v>
                </c:pt>
                <c:pt idx="329">
                  <c:v>0.95718071555822593</c:v>
                </c:pt>
                <c:pt idx="330">
                  <c:v>0.95662428713099756</c:v>
                </c:pt>
                <c:pt idx="331">
                  <c:v>0.95606275181182088</c:v>
                </c:pt>
                <c:pt idx="332">
                  <c:v>0.95549608600987113</c:v>
                </c:pt>
                <c:pt idx="333">
                  <c:v>0.95492426622373694</c:v>
                </c:pt>
                <c:pt idx="334">
                  <c:v>0.95434726904310085</c:v>
                </c:pt>
                <c:pt idx="335">
                  <c:v>0.95376507115041842</c:v>
                </c:pt>
                <c:pt idx="336">
                  <c:v>0.95317764932259841</c:v>
                </c:pt>
                <c:pt idx="337">
                  <c:v>0.95258498043268292</c:v>
                </c:pt>
                <c:pt idx="338">
                  <c:v>0.95198704145152724</c:v>
                </c:pt>
                <c:pt idx="339">
                  <c:v>0.95138380944947931</c:v>
                </c:pt>
                <c:pt idx="340">
                  <c:v>0.95077526159805892</c:v>
                </c:pt>
                <c:pt idx="341">
                  <c:v>0.95016137517163679</c:v>
                </c:pt>
                <c:pt idx="342">
                  <c:v>0.94954212754911338</c:v>
                </c:pt>
                <c:pt idx="343">
                  <c:v>0.94891749621559662</c:v>
                </c:pt>
                <c:pt idx="344">
                  <c:v>0.94828745876407949</c:v>
                </c:pt>
                <c:pt idx="345">
                  <c:v>0.94765199289711666</c:v>
                </c:pt>
                <c:pt idx="346">
                  <c:v>0.9470110764285008</c:v>
                </c:pt>
                <c:pt idx="347">
                  <c:v>0.94636468728493772</c:v>
                </c:pt>
                <c:pt idx="348">
                  <c:v>0.94571280350772102</c:v>
                </c:pt>
                <c:pt idx="349">
                  <c:v>0.94505540325440485</c:v>
                </c:pt>
                <c:pt idx="350">
                  <c:v>0.94439246480047723</c:v>
                </c:pt>
                <c:pt idx="351">
                  <c:v>0.94372396654103052</c:v>
                </c:pt>
                <c:pt idx="352">
                  <c:v>0.94304988699243208</c:v>
                </c:pt>
                <c:pt idx="353">
                  <c:v>0.94237020479399269</c:v>
                </c:pt>
                <c:pt idx="354">
                  <c:v>0.94168489870963468</c:v>
                </c:pt>
                <c:pt idx="355">
                  <c:v>0.94099394762955713</c:v>
                </c:pt>
                <c:pt idx="356">
                  <c:v>0.94029733057190124</c:v>
                </c:pt>
                <c:pt idx="357">
                  <c:v>0.93959502668441308</c:v>
                </c:pt>
                <c:pt idx="358">
                  <c:v>0.93888701524610496</c:v>
                </c:pt>
                <c:pt idx="359">
                  <c:v>0.93817327566891551</c:v>
                </c:pt>
                <c:pt idx="360">
                  <c:v>0.9374537874993667</c:v>
                </c:pt>
                <c:pt idx="361">
                  <c:v>0.93672853042022097</c:v>
                </c:pt>
                <c:pt idx="362">
                  <c:v>0.93599748425213469</c:v>
                </c:pt>
                <c:pt idx="363">
                  <c:v>0.93526062895531026</c:v>
                </c:pt>
                <c:pt idx="364">
                  <c:v>0.93451794463114624</c:v>
                </c:pt>
                <c:pt idx="365">
                  <c:v>0.93376941152388526</c:v>
                </c:pt>
                <c:pt idx="366">
                  <c:v>0.93301501002225962</c:v>
                </c:pt>
                <c:pt idx="367">
                  <c:v>0.93225472066113413</c:v>
                </c:pt>
                <c:pt idx="368">
                  <c:v>0.93148852412314753</c:v>
                </c:pt>
                <c:pt idx="369">
                  <c:v>0.9307164012403506</c:v>
                </c:pt>
                <c:pt idx="370">
                  <c:v>0.92993833299584205</c:v>
                </c:pt>
                <c:pt idx="371">
                  <c:v>0.92915430052540193</c:v>
                </c:pt>
                <c:pt idx="372">
                  <c:v>0.92836428511912172</c:v>
                </c:pt>
                <c:pt idx="373">
                  <c:v>0.92756826822303284</c:v>
                </c:pt>
                <c:pt idx="374">
                  <c:v>0.92676623144073067</c:v>
                </c:pt>
                <c:pt idx="375">
                  <c:v>0.92595815653499747</c:v>
                </c:pt>
                <c:pt idx="376">
                  <c:v>0.92514402542942054</c:v>
                </c:pt>
                <c:pt idx="377">
                  <c:v>0.92432382021000881</c:v>
                </c:pt>
                <c:pt idx="378">
                  <c:v>0.923497523126805</c:v>
                </c:pt>
                <c:pt idx="379">
                  <c:v>0.9226651165954961</c:v>
                </c:pt>
                <c:pt idx="380">
                  <c:v>0.92182658319901833</c:v>
                </c:pt>
                <c:pt idx="381">
                  <c:v>0.92098190568916105</c:v>
                </c:pt>
                <c:pt idx="382">
                  <c:v>0.92013106698816594</c:v>
                </c:pt>
                <c:pt idx="383">
                  <c:v>0.91927405019032249</c:v>
                </c:pt>
                <c:pt idx="384">
                  <c:v>0.91841083856356098</c:v>
                </c:pt>
                <c:pt idx="385">
                  <c:v>0.91754141555104007</c:v>
                </c:pt>
                <c:pt idx="386">
                  <c:v>0.91666576477273298</c:v>
                </c:pt>
                <c:pt idx="387">
                  <c:v>0.91578387002700734</c:v>
                </c:pt>
                <c:pt idx="388">
                  <c:v>0.91489571529220282</c:v>
                </c:pt>
                <c:pt idx="389">
                  <c:v>0.9140012847282043</c:v>
                </c:pt>
                <c:pt idx="390">
                  <c:v>0.91310056267801099</c:v>
                </c:pt>
                <c:pt idx="391">
                  <c:v>0.912193533669301</c:v>
                </c:pt>
                <c:pt idx="392">
                  <c:v>0.91128018241599262</c:v>
                </c:pt>
                <c:pt idx="393">
                  <c:v>0.9103604938198</c:v>
                </c:pt>
                <c:pt idx="394">
                  <c:v>0.90943445297178616</c:v>
                </c:pt>
                <c:pt idx="395">
                  <c:v>0.90850204515391031</c:v>
                </c:pt>
                <c:pt idx="396">
                  <c:v>0.90756325584057029</c:v>
                </c:pt>
                <c:pt idx="397">
                  <c:v>0.90661807070014233</c:v>
                </c:pt>
                <c:pt idx="398">
                  <c:v>0.90566647559651403</c:v>
                </c:pt>
                <c:pt idx="399">
                  <c:v>0.90470845659061394</c:v>
                </c:pt>
                <c:pt idx="400">
                  <c:v>0.9037439999419361</c:v>
                </c:pt>
                <c:pt idx="401">
                  <c:v>0.90277309211005852</c:v>
                </c:pt>
                <c:pt idx="402">
                  <c:v>0.90179571975615902</c:v>
                </c:pt>
                <c:pt idx="403">
                  <c:v>0.90081186974452387</c:v>
                </c:pt>
                <c:pt idx="404">
                  <c:v>0.89982152914405211</c:v>
                </c:pt>
                <c:pt idx="405">
                  <c:v>0.89882468522975512</c:v>
                </c:pt>
                <c:pt idx="406">
                  <c:v>0.89782132548424998</c:v>
                </c:pt>
                <c:pt idx="407">
                  <c:v>0.89681143759924864</c:v>
                </c:pt>
                <c:pt idx="408">
                  <c:v>0.89579500947704038</c:v>
                </c:pt>
                <c:pt idx="409">
                  <c:v>0.89477202923196997</c:v>
                </c:pt>
                <c:pt idx="410">
                  <c:v>0.89374248519190935</c:v>
                </c:pt>
                <c:pt idx="411">
                  <c:v>0.89270636589972441</c:v>
                </c:pt>
                <c:pt idx="412">
                  <c:v>0.89166366011473519</c:v>
                </c:pt>
                <c:pt idx="413">
                  <c:v>0.89061435681417112</c:v>
                </c:pt>
                <c:pt idx="414">
                  <c:v>0.88955844519462035</c:v>
                </c:pt>
                <c:pt idx="415">
                  <c:v>0.888495914673472</c:v>
                </c:pt>
                <c:pt idx="416">
                  <c:v>0.88742675489035394</c:v>
                </c:pt>
                <c:pt idx="417">
                  <c:v>0.88635095570856326</c:v>
                </c:pt>
                <c:pt idx="418">
                  <c:v>0.88526850721649164</c:v>
                </c:pt>
                <c:pt idx="419">
                  <c:v>0.88417939972904325</c:v>
                </c:pt>
                <c:pt idx="420">
                  <c:v>0.88308362378904726</c:v>
                </c:pt>
                <c:pt idx="421">
                  <c:v>0.88198117016866362</c:v>
                </c:pt>
                <c:pt idx="422">
                  <c:v>0.88087202987078239</c:v>
                </c:pt>
                <c:pt idx="423">
                  <c:v>0.87975619413041684</c:v>
                </c:pt>
                <c:pt idx="424">
                  <c:v>0.87863365441608865</c:v>
                </c:pt>
                <c:pt idx="425">
                  <c:v>0.87750440243120831</c:v>
                </c:pt>
                <c:pt idx="426">
                  <c:v>0.87636843011544763</c:v>
                </c:pt>
                <c:pt idx="427">
                  <c:v>0.87522572964610523</c:v>
                </c:pt>
                <c:pt idx="428">
                  <c:v>0.87407629343946569</c:v>
                </c:pt>
                <c:pt idx="429">
                  <c:v>0.87292011415215087</c:v>
                </c:pt>
                <c:pt idx="430">
                  <c:v>0.87175718468246577</c:v>
                </c:pt>
                <c:pt idx="431">
                  <c:v>0.87058749817173531</c:v>
                </c:pt>
                <c:pt idx="432">
                  <c:v>0.86941104800563496</c:v>
                </c:pt>
                <c:pt idx="433">
                  <c:v>0.86822782781551389</c:v>
                </c:pt>
                <c:pt idx="434">
                  <c:v>0.86703783147971059</c:v>
                </c:pt>
                <c:pt idx="435">
                  <c:v>0.86584105312486148</c:v>
                </c:pt>
                <c:pt idx="436">
                  <c:v>0.86463748712720112</c:v>
                </c:pt>
                <c:pt idx="437">
                  <c:v>0.86342712811385558</c:v>
                </c:pt>
                <c:pt idx="438">
                  <c:v>0.86220997096412777</c:v>
                </c:pt>
                <c:pt idx="439">
                  <c:v>0.86098601081077564</c:v>
                </c:pt>
                <c:pt idx="440">
                  <c:v>0.85975524304128104</c:v>
                </c:pt>
                <c:pt idx="441">
                  <c:v>0.85851766329911228</c:v>
                </c:pt>
                <c:pt idx="442">
                  <c:v>0.85727326748497801</c:v>
                </c:pt>
                <c:pt idx="443">
                  <c:v>0.856022051758073</c:v>
                </c:pt>
                <c:pt idx="444">
                  <c:v>0.85476401253731604</c:v>
                </c:pt>
                <c:pt idx="445">
                  <c:v>0.85349914650257863</c:v>
                </c:pt>
                <c:pt idx="446">
                  <c:v>0.85222745059590754</c:v>
                </c:pt>
                <c:pt idx="447">
                  <c:v>0.85094892202273675</c:v>
                </c:pt>
                <c:pt idx="448">
                  <c:v>0.84966355825309192</c:v>
                </c:pt>
                <c:pt idx="449">
                  <c:v>0.84837135702278632</c:v>
                </c:pt>
                <c:pt idx="450">
                  <c:v>0.84707231633460867</c:v>
                </c:pt>
                <c:pt idx="451">
                  <c:v>0.84576643445950106</c:v>
                </c:pt>
                <c:pt idx="452">
                  <c:v>0.84445370993772917</c:v>
                </c:pt>
                <c:pt idx="453">
                  <c:v>0.84313414158004307</c:v>
                </c:pt>
                <c:pt idx="454">
                  <c:v>0.8418077284688299</c:v>
                </c:pt>
                <c:pt idx="455">
                  <c:v>0.84047446995925668</c:v>
                </c:pt>
                <c:pt idx="456">
                  <c:v>0.83913436568040445</c:v>
                </c:pt>
                <c:pt idx="457">
                  <c:v>0.83778741553639335</c:v>
                </c:pt>
                <c:pt idx="458">
                  <c:v>0.83643361970749863</c:v>
                </c:pt>
                <c:pt idx="459">
                  <c:v>0.83507297865125718</c:v>
                </c:pt>
                <c:pt idx="460">
                  <c:v>0.83370549310356457</c:v>
                </c:pt>
                <c:pt idx="461">
                  <c:v>0.83233116407976215</c:v>
                </c:pt>
                <c:pt idx="462">
                  <c:v>0.83094999287571725</c:v>
                </c:pt>
                <c:pt idx="463">
                  <c:v>0.82956198106889012</c:v>
                </c:pt>
                <c:pt idx="464">
                  <c:v>0.82816713051939361</c:v>
                </c:pt>
                <c:pt idx="465">
                  <c:v>0.82676544337104219</c:v>
                </c:pt>
                <c:pt idx="466">
                  <c:v>0.82535692205239242</c:v>
                </c:pt>
                <c:pt idx="467">
                  <c:v>0.82394156927777162</c:v>
                </c:pt>
                <c:pt idx="468">
                  <c:v>0.82251938804829738</c:v>
                </c:pt>
                <c:pt idx="469">
                  <c:v>0.8210903816528885</c:v>
                </c:pt>
                <c:pt idx="470">
                  <c:v>0.81965455366926299</c:v>
                </c:pt>
                <c:pt idx="471">
                  <c:v>0.81821190796492926</c:v>
                </c:pt>
                <c:pt idx="472">
                  <c:v>0.81676244869816306</c:v>
                </c:pt>
                <c:pt idx="473">
                  <c:v>0.81530618031897784</c:v>
                </c:pt>
                <c:pt idx="474">
                  <c:v>0.81384310757008294</c:v>
                </c:pt>
                <c:pt idx="475">
                  <c:v>0.81237323548783125</c:v>
                </c:pt>
                <c:pt idx="476">
                  <c:v>0.81089656940315613</c:v>
                </c:pt>
                <c:pt idx="477">
                  <c:v>0.80941311494249879</c:v>
                </c:pt>
                <c:pt idx="478">
                  <c:v>0.80792287802872387</c:v>
                </c:pt>
                <c:pt idx="479">
                  <c:v>0.80642586488202528</c:v>
                </c:pt>
                <c:pt idx="480">
                  <c:v>0.80492208202081938</c:v>
                </c:pt>
                <c:pt idx="481">
                  <c:v>0.80341153626262962</c:v>
                </c:pt>
                <c:pt idx="482">
                  <c:v>0.80189423472495813</c:v>
                </c:pt>
                <c:pt idx="483">
                  <c:v>0.80037018482614752</c:v>
                </c:pt>
                <c:pt idx="484">
                  <c:v>0.79883939428623041</c:v>
                </c:pt>
                <c:pt idx="485">
                  <c:v>0.79730187112776907</c:v>
                </c:pt>
                <c:pt idx="486">
                  <c:v>0.79575762367668279</c:v>
                </c:pt>
                <c:pt idx="487">
                  <c:v>0.79420666056306377</c:v>
                </c:pt>
                <c:pt idx="488">
                  <c:v>0.79264899072198192</c:v>
                </c:pt>
                <c:pt idx="489">
                  <c:v>0.79108462339427832</c:v>
                </c:pt>
                <c:pt idx="490">
                  <c:v>0.78951356812734697</c:v>
                </c:pt>
                <c:pt idx="491">
                  <c:v>0.78793583477590401</c:v>
                </c:pt>
                <c:pt idx="492">
                  <c:v>0.78635143350274628</c:v>
                </c:pt>
                <c:pt idx="493">
                  <c:v>0.78476037477949745</c:v>
                </c:pt>
                <c:pt idx="494">
                  <c:v>0.7831626693873428</c:v>
                </c:pt>
                <c:pt idx="495">
                  <c:v>0.78155832841775075</c:v>
                </c:pt>
                <c:pt idx="496">
                  <c:v>0.77994736327318404</c:v>
                </c:pt>
                <c:pt idx="497">
                  <c:v>0.77832978566779698</c:v>
                </c:pt>
                <c:pt idx="498">
                  <c:v>0.77670560762812224</c:v>
                </c:pt>
                <c:pt idx="499">
                  <c:v>0.77507484149374406</c:v>
                </c:pt>
                <c:pt idx="500">
                  <c:v>0.77343749991795929</c:v>
                </c:pt>
                <c:pt idx="501">
                  <c:v>0.77179359586842644</c:v>
                </c:pt>
                <c:pt idx="502">
                  <c:v>0.77014314262780204</c:v>
                </c:pt>
                <c:pt idx="503">
                  <c:v>0.76848615379436402</c:v>
                </c:pt>
                <c:pt idx="504">
                  <c:v>0.76682264328262306</c:v>
                </c:pt>
                <c:pt idx="505">
                  <c:v>0.76515262532392048</c:v>
                </c:pt>
                <c:pt idx="506">
                  <c:v>0.76347611446701413</c:v>
                </c:pt>
                <c:pt idx="507">
                  <c:v>0.76179312557865031</c:v>
                </c:pt>
                <c:pt idx="508">
                  <c:v>0.76010367384412392</c:v>
                </c:pt>
                <c:pt idx="509">
                  <c:v>0.75840777476782428</c:v>
                </c:pt>
                <c:pt idx="510">
                  <c:v>0.75670544417376906</c:v>
                </c:pt>
                <c:pt idx="511">
                  <c:v>0.75499669820612469</c:v>
                </c:pt>
                <c:pt idx="512">
                  <c:v>0.75328155332971158</c:v>
                </c:pt>
                <c:pt idx="513">
                  <c:v>0.75156002633050012</c:v>
                </c:pt>
                <c:pt idx="514">
                  <c:v>0.74983213431608875</c:v>
                </c:pt>
                <c:pt idx="515">
                  <c:v>0.74809789471617139</c:v>
                </c:pt>
                <c:pt idx="516">
                  <c:v>0.74635732528299048</c:v>
                </c:pt>
                <c:pt idx="517">
                  <c:v>0.74461044409177601</c:v>
                </c:pt>
                <c:pt idx="518">
                  <c:v>0.74285726954117126</c:v>
                </c:pt>
                <c:pt idx="519">
                  <c:v>0.74109782035364458</c:v>
                </c:pt>
                <c:pt idx="520">
                  <c:v>0.73933211557588718</c:v>
                </c:pt>
                <c:pt idx="521">
                  <c:v>0.73756017457919776</c:v>
                </c:pt>
                <c:pt idx="522">
                  <c:v>0.73578201705985102</c:v>
                </c:pt>
                <c:pt idx="523">
                  <c:v>0.73399766303945513</c:v>
                </c:pt>
                <c:pt idx="524">
                  <c:v>0.73220713286529193</c:v>
                </c:pt>
                <c:pt idx="525">
                  <c:v>0.73041044721064519</c:v>
                </c:pt>
                <c:pt idx="526">
                  <c:v>0.72860762707511306</c:v>
                </c:pt>
                <c:pt idx="527">
                  <c:v>0.72679869378490713</c:v>
                </c:pt>
                <c:pt idx="528">
                  <c:v>0.72498366899313615</c:v>
                </c:pt>
                <c:pt idx="529">
                  <c:v>0.72316257468007583</c:v>
                </c:pt>
                <c:pt idx="530">
                  <c:v>0.72133543315342363</c:v>
                </c:pt>
                <c:pt idx="531">
                  <c:v>0.71950226704853892</c:v>
                </c:pt>
                <c:pt idx="532">
                  <c:v>0.71766309932866801</c:v>
                </c:pt>
                <c:pt idx="533">
                  <c:v>0.71581795328515585</c:v>
                </c:pt>
                <c:pt idx="534">
                  <c:v>0.71396685253764003</c:v>
                </c:pt>
                <c:pt idx="535">
                  <c:v>0.7121098210342327</c:v>
                </c:pt>
                <c:pt idx="536">
                  <c:v>0.71024688305168493</c:v>
                </c:pt>
                <c:pt idx="537">
                  <c:v>0.70837806319553809</c:v>
                </c:pt>
                <c:pt idx="538">
                  <c:v>0.70650338640025789</c:v>
                </c:pt>
                <c:pt idx="539">
                  <c:v>0.70462287792935474</c:v>
                </c:pt>
                <c:pt idx="540">
                  <c:v>0.70273656337548773</c:v>
                </c:pt>
                <c:pt idx="541">
                  <c:v>0.70084446866055394</c:v>
                </c:pt>
                <c:pt idx="542">
                  <c:v>0.69894662003576102</c:v>
                </c:pt>
                <c:pt idx="543">
                  <c:v>0.69704304408168583</c:v>
                </c:pt>
                <c:pt idx="544">
                  <c:v>0.69513376770831536</c:v>
                </c:pt>
                <c:pt idx="545">
                  <c:v>0.69321881815507369</c:v>
                </c:pt>
                <c:pt idx="546">
                  <c:v>0.69129822299083221</c:v>
                </c:pt>
                <c:pt idx="547">
                  <c:v>0.68937201011390403</c:v>
                </c:pt>
                <c:pt idx="548">
                  <c:v>0.68744020775202197</c:v>
                </c:pt>
                <c:pt idx="549">
                  <c:v>0.68550284446230192</c:v>
                </c:pt>
                <c:pt idx="550">
                  <c:v>0.68355994913118745</c:v>
                </c:pt>
                <c:pt idx="551">
                  <c:v>0.68161155097438164</c:v>
                </c:pt>
                <c:pt idx="552">
                  <c:v>0.67965767953675948</c:v>
                </c:pt>
                <c:pt idx="553">
                  <c:v>0.67769836469226563</c:v>
                </c:pt>
                <c:pt idx="554">
                  <c:v>0.67573363664379493</c:v>
                </c:pt>
                <c:pt idx="555">
                  <c:v>0.67376352592305699</c:v>
                </c:pt>
                <c:pt idx="556">
                  <c:v>0.67178806339042385</c:v>
                </c:pt>
                <c:pt idx="557">
                  <c:v>0.66980728023476099</c:v>
                </c:pt>
                <c:pt idx="558">
                  <c:v>0.66782120797324107</c:v>
                </c:pt>
                <c:pt idx="559">
                  <c:v>0.66582987845114272</c:v>
                </c:pt>
                <c:pt idx="560">
                  <c:v>0.6638333238416293</c:v>
                </c:pt>
                <c:pt idx="561">
                  <c:v>0.66183157664551329</c:v>
                </c:pt>
                <c:pt idx="562">
                  <c:v>0.6598246696910034</c:v>
                </c:pt>
                <c:pt idx="563">
                  <c:v>0.65781263613343222</c:v>
                </c:pt>
                <c:pt idx="564">
                  <c:v>0.65579550945497056</c:v>
                </c:pt>
                <c:pt idx="565">
                  <c:v>0.65377332346431971</c:v>
                </c:pt>
                <c:pt idx="566">
                  <c:v>0.65174611229639101</c:v>
                </c:pt>
                <c:pt idx="567">
                  <c:v>0.64971391041196536</c:v>
                </c:pt>
                <c:pt idx="568">
                  <c:v>0.64767675259733448</c:v>
                </c:pt>
                <c:pt idx="569">
                  <c:v>0.64563467396392782</c:v>
                </c:pt>
                <c:pt idx="570">
                  <c:v>0.64358770994791858</c:v>
                </c:pt>
                <c:pt idx="571">
                  <c:v>0.641535896309813</c:v>
                </c:pt>
                <c:pt idx="572">
                  <c:v>0.6394792691340232</c:v>
                </c:pt>
                <c:pt idx="573">
                  <c:v>0.63741786482841967</c:v>
                </c:pt>
                <c:pt idx="574">
                  <c:v>0.63535172012386831</c:v>
                </c:pt>
                <c:pt idx="575">
                  <c:v>0.63328087207374761</c:v>
                </c:pt>
                <c:pt idx="576">
                  <c:v>0.63120535805344791</c:v>
                </c:pt>
                <c:pt idx="577">
                  <c:v>0.62912521575985414</c:v>
                </c:pt>
                <c:pt idx="578">
                  <c:v>0.62704048321080763</c:v>
                </c:pt>
                <c:pt idx="579">
                  <c:v>0.62495119874455218</c:v>
                </c:pt>
                <c:pt idx="580">
                  <c:v>0.62285740101915921</c:v>
                </c:pt>
                <c:pt idx="581">
                  <c:v>0.62075912901193719</c:v>
                </c:pt>
                <c:pt idx="582">
                  <c:v>0.6186564220188201</c:v>
                </c:pt>
                <c:pt idx="583">
                  <c:v>0.61654931965373794</c:v>
                </c:pt>
                <c:pt idx="584">
                  <c:v>0.61443786184796934</c:v>
                </c:pt>
                <c:pt idx="585">
                  <c:v>0.61232208884947503</c:v>
                </c:pt>
                <c:pt idx="586">
                  <c:v>0.61020204122221111</c:v>
                </c:pt>
                <c:pt idx="587">
                  <c:v>0.60807775984542545</c:v>
                </c:pt>
                <c:pt idx="588">
                  <c:v>0.60594928591293318</c:v>
                </c:pt>
                <c:pt idx="589">
                  <c:v>0.60381666093237474</c:v>
                </c:pt>
                <c:pt idx="590">
                  <c:v>0.60167992672445381</c:v>
                </c:pt>
                <c:pt idx="591">
                  <c:v>0.59953912542215515</c:v>
                </c:pt>
                <c:pt idx="592">
                  <c:v>0.59739429946994571</c:v>
                </c:pt>
                <c:pt idx="593">
                  <c:v>0.59524549162295359</c:v>
                </c:pt>
                <c:pt idx="594">
                  <c:v>0.59309274494612896</c:v>
                </c:pt>
                <c:pt idx="595">
                  <c:v>0.59093610281338504</c:v>
                </c:pt>
                <c:pt idx="596">
                  <c:v>0.58877560890671987</c:v>
                </c:pt>
                <c:pt idx="597">
                  <c:v>0.58661130721531718</c:v>
                </c:pt>
                <c:pt idx="598">
                  <c:v>0.58444324203462972</c:v>
                </c:pt>
                <c:pt idx="599">
                  <c:v>0.58227145796543978</c:v>
                </c:pt>
                <c:pt idx="600">
                  <c:v>0.58009599991290273</c:v>
                </c:pt>
                <c:pt idx="601">
                  <c:v>0.57791691308556836</c:v>
                </c:pt>
                <c:pt idx="602">
                  <c:v>0.57573424299438258</c:v>
                </c:pt>
                <c:pt idx="603">
                  <c:v>0.57354803545167066</c:v>
                </c:pt>
                <c:pt idx="604">
                  <c:v>0.57135833657009716</c:v>
                </c:pt>
                <c:pt idx="605">
                  <c:v>0.56916519276160893</c:v>
                </c:pt>
                <c:pt idx="606">
                  <c:v>0.56696865073635538</c:v>
                </c:pt>
                <c:pt idx="607">
                  <c:v>0.56476875750158806</c:v>
                </c:pt>
                <c:pt idx="608">
                  <c:v>0.56256556036054228</c:v>
                </c:pt>
                <c:pt idx="609">
                  <c:v>0.56035910691129565</c:v>
                </c:pt>
                <c:pt idx="610">
                  <c:v>0.55814944504560582</c:v>
                </c:pt>
                <c:pt idx="611">
                  <c:v>0.55593662294773061</c:v>
                </c:pt>
                <c:pt idx="612">
                  <c:v>0.55372068909322281</c:v>
                </c:pt>
                <c:pt idx="613">
                  <c:v>0.55150169224770784</c:v>
                </c:pt>
                <c:pt idx="614">
                  <c:v>0.54927968146563777</c:v>
                </c:pt>
                <c:pt idx="615">
                  <c:v>0.54705470608902662</c:v>
                </c:pt>
                <c:pt idx="616">
                  <c:v>0.54482681574616165</c:v>
                </c:pt>
                <c:pt idx="617">
                  <c:v>0.54259606035029706</c:v>
                </c:pt>
                <c:pt idx="618">
                  <c:v>0.54036249009832282</c:v>
                </c:pt>
                <c:pt idx="619">
                  <c:v>0.53812615546941434</c:v>
                </c:pt>
                <c:pt idx="620">
                  <c:v>0.5358871072236604</c:v>
                </c:pt>
                <c:pt idx="621">
                  <c:v>0.53364539640066855</c:v>
                </c:pt>
                <c:pt idx="622">
                  <c:v>0.53140107431814987</c:v>
                </c:pt>
                <c:pt idx="623">
                  <c:v>0.52915419257048191</c:v>
                </c:pt>
                <c:pt idx="624">
                  <c:v>0.52690480302724996</c:v>
                </c:pt>
                <c:pt idx="625">
                  <c:v>0.52465295783176569</c:v>
                </c:pt>
                <c:pt idx="626">
                  <c:v>0.52239870939956512</c:v>
                </c:pt>
                <c:pt idx="627">
                  <c:v>0.52014211041688363</c:v>
                </c:pt>
                <c:pt idx="628">
                  <c:v>0.51788321383910907</c:v>
                </c:pt>
                <c:pt idx="629">
                  <c:v>0.5156220728892138</c:v>
                </c:pt>
                <c:pt idx="630">
                  <c:v>0.51335874105616275</c:v>
                </c:pt>
                <c:pt idx="631">
                  <c:v>0.5110932720933008</c:v>
                </c:pt>
                <c:pt idx="632">
                  <c:v>0.50882572001671655</c:v>
                </c:pt>
                <c:pt idx="633">
                  <c:v>0.50655613910358499</c:v>
                </c:pt>
                <c:pt idx="634">
                  <c:v>0.50428458389048614</c:v>
                </c:pt>
                <c:pt idx="635">
                  <c:v>0.50201110917170289</c:v>
                </c:pt>
                <c:pt idx="636">
                  <c:v>0.49973576999749447</c:v>
                </c:pt>
                <c:pt idx="637">
                  <c:v>0.49745862167234711</c:v>
                </c:pt>
                <c:pt idx="638">
                  <c:v>0.49517971975320529</c:v>
                </c:pt>
                <c:pt idx="639">
                  <c:v>0.49289912004767478</c:v>
                </c:pt>
                <c:pt idx="640">
                  <c:v>0.49061687861220693</c:v>
                </c:pt>
                <c:pt idx="641">
                  <c:v>0.48833305175025821</c:v>
                </c:pt>
                <c:pt idx="642">
                  <c:v>0.48604769601042652</c:v>
                </c:pt>
                <c:pt idx="643">
                  <c:v>0.48376086818456554</c:v>
                </c:pt>
                <c:pt idx="644">
                  <c:v>0.48147262530587409</c:v>
                </c:pt>
                <c:pt idx="645">
                  <c:v>0.47918302464696316</c:v>
                </c:pt>
                <c:pt idx="646">
                  <c:v>0.47689212371790035</c:v>
                </c:pt>
                <c:pt idx="647">
                  <c:v>0.47459998026422823</c:v>
                </c:pt>
                <c:pt idx="648">
                  <c:v>0.47230665226496238</c:v>
                </c:pt>
                <c:pt idx="649">
                  <c:v>0.47001219793056326</c:v>
                </c:pt>
                <c:pt idx="650">
                  <c:v>0.46771667570088593</c:v>
                </c:pt>
                <c:pt idx="651">
                  <c:v>0.46542014424310429</c:v>
                </c:pt>
                <c:pt idx="652">
                  <c:v>0.4631226624496142</c:v>
                </c:pt>
                <c:pt idx="653">
                  <c:v>0.46082428943590914</c:v>
                </c:pt>
                <c:pt idx="654">
                  <c:v>0.45852508453843521</c:v>
                </c:pt>
                <c:pt idx="655">
                  <c:v>0.45622510731241972</c:v>
                </c:pt>
                <c:pt idx="656">
                  <c:v>0.45392441752967638</c:v>
                </c:pt>
                <c:pt idx="657">
                  <c:v>0.45162307517638678</c:v>
                </c:pt>
                <c:pt idx="658">
                  <c:v>0.44932114045085703</c:v>
                </c:pt>
                <c:pt idx="659">
                  <c:v>0.44701867376124937</c:v>
                </c:pt>
                <c:pt idx="660">
                  <c:v>0.44471573572329071</c:v>
                </c:pt>
                <c:pt idx="661">
                  <c:v>0.44241238715795506</c:v>
                </c:pt>
                <c:pt idx="662">
                  <c:v>0.44010868908912348</c:v>
                </c:pt>
                <c:pt idx="663">
                  <c:v>0.43780470274121686</c:v>
                </c:pt>
                <c:pt idx="664">
                  <c:v>0.43550048953680542</c:v>
                </c:pt>
                <c:pt idx="665">
                  <c:v>0.43319611109419354</c:v>
                </c:pt>
                <c:pt idx="666">
                  <c:v>0.43089162922497826</c:v>
                </c:pt>
                <c:pt idx="667">
                  <c:v>0.42858710593158411</c:v>
                </c:pt>
                <c:pt idx="668">
                  <c:v>0.42628260340477298</c:v>
                </c:pt>
                <c:pt idx="669">
                  <c:v>0.42397818402112764</c:v>
                </c:pt>
                <c:pt idx="670">
                  <c:v>0.42167391034051049</c:v>
                </c:pt>
                <c:pt idx="671">
                  <c:v>0.4193698451034984</c:v>
                </c:pt>
                <c:pt idx="672">
                  <c:v>0.41706605122878937</c:v>
                </c:pt>
                <c:pt idx="673">
                  <c:v>0.41476259181058683</c:v>
                </c:pt>
                <c:pt idx="674">
                  <c:v>0.41245953011595549</c:v>
                </c:pt>
                <c:pt idx="675">
                  <c:v>0.41015692958215499</c:v>
                </c:pt>
                <c:pt idx="676">
                  <c:v>0.40785485381394393</c:v>
                </c:pt>
                <c:pt idx="677">
                  <c:v>0.40555336658086083</c:v>
                </c:pt>
                <c:pt idx="678">
                  <c:v>0.40325253181447962</c:v>
                </c:pt>
                <c:pt idx="679">
                  <c:v>0.4009524136056366</c:v>
                </c:pt>
                <c:pt idx="680">
                  <c:v>0.39865307620163359</c:v>
                </c:pt>
                <c:pt idx="681">
                  <c:v>0.39635458400341494</c:v>
                </c:pt>
                <c:pt idx="682">
                  <c:v>0.39405700156271695</c:v>
                </c:pt>
                <c:pt idx="683">
                  <c:v>0.39176039357919268</c:v>
                </c:pt>
                <c:pt idx="684">
                  <c:v>0.38946482489750989</c:v>
                </c:pt>
                <c:pt idx="685">
                  <c:v>0.38717036050442211</c:v>
                </c:pt>
                <c:pt idx="686">
                  <c:v>0.3848770655258138</c:v>
                </c:pt>
                <c:pt idx="687">
                  <c:v>0.38258500522371874</c:v>
                </c:pt>
                <c:pt idx="688">
                  <c:v>0.38029424499331332</c:v>
                </c:pt>
                <c:pt idx="689">
                  <c:v>0.37800485035987963</c:v>
                </c:pt>
                <c:pt idx="690">
                  <c:v>0.3757168869757459</c:v>
                </c:pt>
                <c:pt idx="691">
                  <c:v>0.37343042061719744</c:v>
                </c:pt>
                <c:pt idx="692">
                  <c:v>0.37114551718136157</c:v>
                </c:pt>
                <c:pt idx="693">
                  <c:v>0.36886224268306556</c:v>
                </c:pt>
                <c:pt idx="694">
                  <c:v>0.36658066325166816</c:v>
                </c:pt>
                <c:pt idx="695">
                  <c:v>0.36430084512786176</c:v>
                </c:pt>
                <c:pt idx="696">
                  <c:v>0.3620228546604507</c:v>
                </c:pt>
                <c:pt idx="697">
                  <c:v>0.35974675830309999</c:v>
                </c:pt>
                <c:pt idx="698">
                  <c:v>0.35747262261105661</c:v>
                </c:pt>
                <c:pt idx="699">
                  <c:v>0.35520051423784449</c:v>
                </c:pt>
                <c:pt idx="700">
                  <c:v>0.35293049993193237</c:v>
                </c:pt>
                <c:pt idx="701">
                  <c:v>0.35066264653337131</c:v>
                </c:pt>
                <c:pt idx="702">
                  <c:v>0.34839702097040925</c:v>
                </c:pt>
                <c:pt idx="703">
                  <c:v>0.34613369025607255</c:v>
                </c:pt>
                <c:pt idx="704">
                  <c:v>0.34387272148472348</c:v>
                </c:pt>
                <c:pt idx="705">
                  <c:v>0.34161418182858916</c:v>
                </c:pt>
                <c:pt idx="706">
                  <c:v>0.33935813853426067</c:v>
                </c:pt>
                <c:pt idx="707">
                  <c:v>0.33710465891916719</c:v>
                </c:pt>
                <c:pt idx="708">
                  <c:v>0.33485381036801865</c:v>
                </c:pt>
                <c:pt idx="709">
                  <c:v>0.33260566032922367</c:v>
                </c:pt>
                <c:pt idx="710">
                  <c:v>0.33036027631127585</c:v>
                </c:pt>
                <c:pt idx="711">
                  <c:v>0.32811772587911481</c:v>
                </c:pt>
                <c:pt idx="712">
                  <c:v>0.32587807665045687</c:v>
                </c:pt>
                <c:pt idx="713">
                  <c:v>0.32364139629209709</c:v>
                </c:pt>
                <c:pt idx="714">
                  <c:v>0.32140775251618459</c:v>
                </c:pt>
                <c:pt idx="715">
                  <c:v>0.31917721307646785</c:v>
                </c:pt>
                <c:pt idx="716">
                  <c:v>0.31694984576451124</c:v>
                </c:pt>
                <c:pt idx="717">
                  <c:v>0.31472571840588304</c:v>
                </c:pt>
                <c:pt idx="718">
                  <c:v>0.31250489885631527</c:v>
                </c:pt>
                <c:pt idx="719">
                  <c:v>0.31028745499783361</c:v>
                </c:pt>
                <c:pt idx="720">
                  <c:v>0.3080734547348587</c:v>
                </c:pt>
                <c:pt idx="721">
                  <c:v>0.30586296599027873</c:v>
                </c:pt>
                <c:pt idx="722">
                  <c:v>0.30365605670149143</c:v>
                </c:pt>
                <c:pt idx="723">
                  <c:v>0.30145279481641962</c:v>
                </c:pt>
                <c:pt idx="724">
                  <c:v>0.29925324828949462</c:v>
                </c:pt>
                <c:pt idx="725">
                  <c:v>0.29705748507761087</c:v>
                </c:pt>
                <c:pt idx="726">
                  <c:v>0.29486557313605311</c:v>
                </c:pt>
                <c:pt idx="727">
                  <c:v>0.29267758041439174</c:v>
                </c:pt>
                <c:pt idx="728">
                  <c:v>0.29049357485234895</c:v>
                </c:pt>
                <c:pt idx="729">
                  <c:v>0.28831362437563623</c:v>
                </c:pt>
                <c:pt idx="730">
                  <c:v>0.28613779689176155</c:v>
                </c:pt>
                <c:pt idx="731">
                  <c:v>0.28396616028580568</c:v>
                </c:pt>
                <c:pt idx="732">
                  <c:v>0.28179878241617118</c:v>
                </c:pt>
                <c:pt idx="733">
                  <c:v>0.27963573111029771</c:v>
                </c:pt>
                <c:pt idx="734">
                  <c:v>0.27747707416035094</c:v>
                </c:pt>
                <c:pt idx="735">
                  <c:v>0.27532287931887911</c:v>
                </c:pt>
                <c:pt idx="736">
                  <c:v>0.27317321429444019</c:v>
                </c:pt>
                <c:pt idx="737">
                  <c:v>0.27102814674719788</c:v>
                </c:pt>
                <c:pt idx="738">
                  <c:v>0.26888774428448881</c:v>
                </c:pt>
                <c:pt idx="739">
                  <c:v>0.26675207445635796</c:v>
                </c:pt>
                <c:pt idx="740">
                  <c:v>0.26462120475106354</c:v>
                </c:pt>
                <c:pt idx="741">
                  <c:v>0.2624952025905527</c:v>
                </c:pt>
                <c:pt idx="742">
                  <c:v>0.26037413532590459</c:v>
                </c:pt>
                <c:pt idx="743">
                  <c:v>0.25825807023274461</c:v>
                </c:pt>
                <c:pt idx="744">
                  <c:v>0.25614707450662633</c:v>
                </c:pt>
                <c:pt idx="745">
                  <c:v>0.25404121525838297</c:v>
                </c:pt>
                <c:pt idx="746">
                  <c:v>0.25194055950944849</c:v>
                </c:pt>
                <c:pt idx="747">
                  <c:v>0.24984517418714702</c:v>
                </c:pt>
                <c:pt idx="748">
                  <c:v>0.24775512611995143</c:v>
                </c:pt>
                <c:pt idx="749">
                  <c:v>0.24567048203271002</c:v>
                </c:pt>
                <c:pt idx="750">
                  <c:v>0.2435913085418433</c:v>
                </c:pt>
                <c:pt idx="751">
                  <c:v>0.24151767215050834</c:v>
                </c:pt>
                <c:pt idx="752">
                  <c:v>0.23944963924373186</c:v>
                </c:pt>
                <c:pt idx="753">
                  <c:v>0.23738727608351184</c:v>
                </c:pt>
                <c:pt idx="754">
                  <c:v>0.23533064880388843</c:v>
                </c:pt>
                <c:pt idx="755">
                  <c:v>0.23327982340598141</c:v>
                </c:pt>
                <c:pt idx="756">
                  <c:v>0.23123486575299779</c:v>
                </c:pt>
                <c:pt idx="757">
                  <c:v>0.229195841565206</c:v>
                </c:pt>
                <c:pt idx="758">
                  <c:v>0.22716281641487979</c:v>
                </c:pt>
                <c:pt idx="759">
                  <c:v>0.22513585572120887</c:v>
                </c:pt>
                <c:pt idx="760">
                  <c:v>0.2231150247451783</c:v>
                </c:pt>
                <c:pt idx="761">
                  <c:v>0.22110038858441516</c:v>
                </c:pt>
                <c:pt idx="762">
                  <c:v>0.21909201216800367</c:v>
                </c:pt>
                <c:pt idx="763">
                  <c:v>0.21708996025126748</c:v>
                </c:pt>
                <c:pt idx="764">
                  <c:v>0.21509429741052022</c:v>
                </c:pt>
                <c:pt idx="765">
                  <c:v>0.21310508803778316</c:v>
                </c:pt>
                <c:pt idx="766">
                  <c:v>0.21112239633547047</c:v>
                </c:pt>
                <c:pt idx="767">
                  <c:v>0.20914628631104226</c:v>
                </c:pt>
                <c:pt idx="768">
                  <c:v>0.20717682177162444</c:v>
                </c:pt>
                <c:pt idx="769">
                  <c:v>0.2052140663185964</c:v>
                </c:pt>
                <c:pt idx="770">
                  <c:v>0.20325808334214546</c:v>
                </c:pt>
                <c:pt idx="771">
                  <c:v>0.2013089360157887</c:v>
                </c:pt>
                <c:pt idx="772">
                  <c:v>0.19936668729086238</c:v>
                </c:pt>
                <c:pt idx="773">
                  <c:v>0.1974313998909768</c:v>
                </c:pt>
                <c:pt idx="774">
                  <c:v>0.19550313630643967</c:v>
                </c:pt>
                <c:pt idx="775">
                  <c:v>0.1935819587886457</c:v>
                </c:pt>
                <c:pt idx="776">
                  <c:v>0.19166792934443277</c:v>
                </c:pt>
                <c:pt idx="777">
                  <c:v>0.18976110973040528</c:v>
                </c:pt>
                <c:pt idx="778">
                  <c:v>0.18786156144722344</c:v>
                </c:pt>
                <c:pt idx="779">
                  <c:v>0.18596934573385959</c:v>
                </c:pt>
                <c:pt idx="780">
                  <c:v>0.1840845235618207</c:v>
                </c:pt>
                <c:pt idx="781">
                  <c:v>0.18220715562933809</c:v>
                </c:pt>
                <c:pt idx="782">
                  <c:v>0.1803373023555217</c:v>
                </c:pt>
                <c:pt idx="783">
                  <c:v>0.17847502387448277</c:v>
                </c:pt>
                <c:pt idx="784">
                  <c:v>0.17662038002942038</c:v>
                </c:pt>
                <c:pt idx="785">
                  <c:v>0.17477343036667625</c:v>
                </c:pt>
                <c:pt idx="786">
                  <c:v>0.17293423412975417</c:v>
                </c:pt>
                <c:pt idx="787">
                  <c:v>0.17110285025330585</c:v>
                </c:pt>
                <c:pt idx="788">
                  <c:v>0.16927933735708223</c:v>
                </c:pt>
                <c:pt idx="789">
                  <c:v>0.16746375373985101</c:v>
                </c:pt>
                <c:pt idx="790">
                  <c:v>0.16565615737328021</c:v>
                </c:pt>
                <c:pt idx="791">
                  <c:v>0.16385660589578577</c:v>
                </c:pt>
                <c:pt idx="792">
                  <c:v>0.16206515660634713</c:v>
                </c:pt>
                <c:pt idx="793">
                  <c:v>0.1602818664582859</c:v>
                </c:pt>
                <c:pt idx="794">
                  <c:v>0.15850679205301166</c:v>
                </c:pt>
                <c:pt idx="795">
                  <c:v>0.15673998963373181</c:v>
                </c:pt>
                <c:pt idx="796">
                  <c:v>0.15498151507912794</c:v>
                </c:pt>
                <c:pt idx="797">
                  <c:v>0.15323142389699629</c:v>
                </c:pt>
                <c:pt idx="798">
                  <c:v>0.15148977121785379</c:v>
                </c:pt>
                <c:pt idx="799">
                  <c:v>0.14975661178850941</c:v>
                </c:pt>
                <c:pt idx="800">
                  <c:v>0.14803199996559935</c:v>
                </c:pt>
                <c:pt idx="801">
                  <c:v>0.14631598970908843</c:v>
                </c:pt>
                <c:pt idx="802">
                  <c:v>0.14460863457573581</c:v>
                </c:pt>
                <c:pt idx="803">
                  <c:v>0.14290998771252494</c:v>
                </c:pt>
                <c:pt idx="804">
                  <c:v>0.14122010185005884</c:v>
                </c:pt>
                <c:pt idx="805">
                  <c:v>0.13953902929591933</c:v>
                </c:pt>
                <c:pt idx="806">
                  <c:v>0.13786682192799127</c:v>
                </c:pt>
                <c:pt idx="807">
                  <c:v>0.1362035311877513</c:v>
                </c:pt>
                <c:pt idx="808">
                  <c:v>0.13454920807352</c:v>
                </c:pt>
                <c:pt idx="809">
                  <c:v>0.13290390313367917</c:v>
                </c:pt>
                <c:pt idx="810">
                  <c:v>0.13126766645985377</c:v>
                </c:pt>
                <c:pt idx="811">
                  <c:v>0.12964054768005639</c:v>
                </c:pt>
                <c:pt idx="812">
                  <c:v>0.12802259595179699</c:v>
                </c:pt>
                <c:pt idx="813">
                  <c:v>0.1264138599551563</c:v>
                </c:pt>
                <c:pt idx="814">
                  <c:v>0.12481438788582333</c:v>
                </c:pt>
                <c:pt idx="815">
                  <c:v>0.12322422744809591</c:v>
                </c:pt>
                <c:pt idx="816">
                  <c:v>0.12164342584784582</c:v>
                </c:pt>
                <c:pt idx="817">
                  <c:v>0.12007202978544762</c:v>
                </c:pt>
                <c:pt idx="818">
                  <c:v>0.11851008544866981</c:v>
                </c:pt>
                <c:pt idx="819">
                  <c:v>0.11695763850553131</c:v>
                </c:pt>
                <c:pt idx="820">
                  <c:v>0.11541473409711989</c:v>
                </c:pt>
                <c:pt idx="821">
                  <c:v>0.11388141683037478</c:v>
                </c:pt>
                <c:pt idx="822">
                  <c:v>0.11235773077083255</c:v>
                </c:pt>
                <c:pt idx="823">
                  <c:v>0.11084371943533511</c:v>
                </c:pt>
                <c:pt idx="824">
                  <c:v>0.1093394257847029</c:v>
                </c:pt>
                <c:pt idx="825">
                  <c:v>0.10784489221636895</c:v>
                </c:pt>
                <c:pt idx="826">
                  <c:v>0.1063601605569775</c:v>
                </c:pt>
                <c:pt idx="827">
                  <c:v>0.10488527205494436</c:v>
                </c:pt>
                <c:pt idx="828">
                  <c:v>0.1034202673729816</c:v>
                </c:pt>
                <c:pt idx="829">
                  <c:v>0.10196518658058296</c:v>
                </c:pt>
                <c:pt idx="830">
                  <c:v>0.10052006914647393</c:v>
                </c:pt>
                <c:pt idx="831">
                  <c:v>9.9084953931023123E-2</c:v>
                </c:pt>
                <c:pt idx="832">
                  <c:v>9.7659879178616738E-2</c:v>
                </c:pt>
                <c:pt idx="833">
                  <c:v>9.6244882509995078E-2</c:v>
                </c:pt>
                <c:pt idx="834">
                  <c:v>9.4840000914552136E-2</c:v>
                </c:pt>
                <c:pt idx="835">
                  <c:v>9.3445270742596787E-2</c:v>
                </c:pt>
                <c:pt idx="836">
                  <c:v>9.2060727697576783E-2</c:v>
                </c:pt>
                <c:pt idx="837">
                  <c:v>9.0686406828263788E-2</c:v>
                </c:pt>
                <c:pt idx="838">
                  <c:v>8.9322342520902098E-2</c:v>
                </c:pt>
                <c:pt idx="839">
                  <c:v>8.7968568491318511E-2</c:v>
                </c:pt>
                <c:pt idx="840">
                  <c:v>8.6625117776993554E-2</c:v>
                </c:pt>
                <c:pt idx="841">
                  <c:v>8.5292022729095751E-2</c:v>
                </c:pt>
                <c:pt idx="842">
                  <c:v>8.3969315004476797E-2</c:v>
                </c:pt>
                <c:pt idx="843">
                  <c:v>8.2657025557628661E-2</c:v>
                </c:pt>
                <c:pt idx="844">
                  <c:v>8.1355184632602384E-2</c:v>
                </c:pt>
                <c:pt idx="845">
                  <c:v>8.0063821754888798E-2</c:v>
                </c:pt>
                <c:pt idx="846">
                  <c:v>7.878296572325949E-2</c:v>
                </c:pt>
                <c:pt idx="847">
                  <c:v>7.7512644601570591E-2</c:v>
                </c:pt>
                <c:pt idx="848">
                  <c:v>7.6252885710527352E-2</c:v>
                </c:pt>
                <c:pt idx="849">
                  <c:v>7.5003715619409217E-2</c:v>
                </c:pt>
                <c:pt idx="850">
                  <c:v>7.3765160137757357E-2</c:v>
                </c:pt>
                <c:pt idx="851">
                  <c:v>7.2537244307022353E-2</c:v>
                </c:pt>
                <c:pt idx="852">
                  <c:v>7.1319992392173237E-2</c:v>
                </c:pt>
                <c:pt idx="853">
                  <c:v>7.0113427873267797E-2</c:v>
                </c:pt>
                <c:pt idx="854">
                  <c:v>6.8917573436982682E-2</c:v>
                </c:pt>
                <c:pt idx="855">
                  <c:v>6.7732450968105318E-2</c:v>
                </c:pt>
                <c:pt idx="856">
                  <c:v>6.6558081540986747E-2</c:v>
                </c:pt>
                <c:pt idx="857">
                  <c:v>6.5394485410953718E-2</c:v>
                </c:pt>
                <c:pt idx="858">
                  <c:v>6.4241682005682699E-2</c:v>
                </c:pt>
                <c:pt idx="859">
                  <c:v>6.3099689916533919E-2</c:v>
                </c:pt>
                <c:pt idx="860">
                  <c:v>6.1968526889845332E-2</c:v>
                </c:pt>
                <c:pt idx="861">
                  <c:v>6.0848209818187837E-2</c:v>
                </c:pt>
                <c:pt idx="862">
                  <c:v>5.9738754731580301E-2</c:v>
                </c:pt>
                <c:pt idx="863">
                  <c:v>5.8640176788664067E-2</c:v>
                </c:pt>
                <c:pt idx="864">
                  <c:v>5.755249026783904E-2</c:v>
                </c:pt>
                <c:pt idx="865">
                  <c:v>5.6475708558358706E-2</c:v>
                </c:pt>
                <c:pt idx="866">
                  <c:v>5.5409844151385279E-2</c:v>
                </c:pt>
                <c:pt idx="867">
                  <c:v>5.4354908631005006E-2</c:v>
                </c:pt>
                <c:pt idx="868">
                  <c:v>5.3310912665203269E-2</c:v>
                </c:pt>
                <c:pt idx="869">
                  <c:v>5.2277865996799178E-2</c:v>
                </c:pt>
                <c:pt idx="870">
                  <c:v>5.1255777434339622E-2</c:v>
                </c:pt>
                <c:pt idx="871">
                  <c:v>5.0244654842953596E-2</c:v>
                </c:pt>
                <c:pt idx="872">
                  <c:v>4.9244505135165761E-2</c:v>
                </c:pt>
                <c:pt idx="873">
                  <c:v>4.8255334261668947E-2</c:v>
                </c:pt>
                <c:pt idx="874">
                  <c:v>4.7277147202056224E-2</c:v>
                </c:pt>
                <c:pt idx="875">
                  <c:v>4.6309947955513353E-2</c:v>
                </c:pt>
                <c:pt idx="876">
                  <c:v>4.535373953146804E-2</c:v>
                </c:pt>
                <c:pt idx="877">
                  <c:v>4.4408523940201117E-2</c:v>
                </c:pt>
                <c:pt idx="878">
                  <c:v>4.3474302183414637E-2</c:v>
                </c:pt>
                <c:pt idx="879">
                  <c:v>4.2551074244759901E-2</c:v>
                </c:pt>
                <c:pt idx="880">
                  <c:v>4.1638839080324286E-2</c:v>
                </c:pt>
                <c:pt idx="881">
                  <c:v>4.0737594609076666E-2</c:v>
                </c:pt>
                <c:pt idx="882">
                  <c:v>3.9847337703271979E-2</c:v>
                </c:pt>
                <c:pt idx="883">
                  <c:v>3.8968064178814044E-2</c:v>
                </c:pt>
                <c:pt idx="884">
                  <c:v>3.8099768785576971E-2</c:v>
                </c:pt>
                <c:pt idx="885">
                  <c:v>3.7242445197685714E-2</c:v>
                </c:pt>
                <c:pt idx="886">
                  <c:v>3.6396086003754213E-2</c:v>
                </c:pt>
                <c:pt idx="887">
                  <c:v>3.5560682697082679E-2</c:v>
                </c:pt>
                <c:pt idx="888">
                  <c:v>3.4736225665812359E-2</c:v>
                </c:pt>
                <c:pt idx="889">
                  <c:v>3.3922704183039443E-2</c:v>
                </c:pt>
                <c:pt idx="890">
                  <c:v>3.3120106396886229E-2</c:v>
                </c:pt>
                <c:pt idx="891">
                  <c:v>3.2328419320531099E-2</c:v>
                </c:pt>
                <c:pt idx="892">
                  <c:v>3.1547628822195972E-2</c:v>
                </c:pt>
                <c:pt idx="893">
                  <c:v>3.0777719615092014E-2</c:v>
                </c:pt>
                <c:pt idx="894">
                  <c:v>3.0018675247322824E-2</c:v>
                </c:pt>
                <c:pt idx="895">
                  <c:v>2.9270478091745655E-2</c:v>
                </c:pt>
                <c:pt idx="896">
                  <c:v>2.853310933579023E-2</c:v>
                </c:pt>
                <c:pt idx="897">
                  <c:v>2.7806548971235578E-2</c:v>
                </c:pt>
                <c:pt idx="898">
                  <c:v>2.7090775783943366E-2</c:v>
                </c:pt>
                <c:pt idx="899">
                  <c:v>2.6385767343550137E-2</c:v>
                </c:pt>
                <c:pt idx="900">
                  <c:v>2.5691499993115263E-2</c:v>
                </c:pt>
                <c:pt idx="901">
                  <c:v>2.5007948838727811E-2</c:v>
                </c:pt>
                <c:pt idx="902">
                  <c:v>2.4335087739069894E-2</c:v>
                </c:pt>
                <c:pt idx="903">
                  <c:v>2.3672889294936605E-2</c:v>
                </c:pt>
                <c:pt idx="904">
                  <c:v>2.3021324838714552E-2</c:v>
                </c:pt>
                <c:pt idx="905">
                  <c:v>2.2380364423815635E-2</c:v>
                </c:pt>
                <c:pt idx="906">
                  <c:v>2.1749976814069427E-2</c:v>
                </c:pt>
                <c:pt idx="907">
                  <c:v>2.1130129473070802E-2</c:v>
                </c:pt>
                <c:pt idx="908">
                  <c:v>2.0520788553485936E-2</c:v>
                </c:pt>
                <c:pt idx="909">
                  <c:v>1.9921918886313783E-2</c:v>
                </c:pt>
                <c:pt idx="910">
                  <c:v>1.9333483970104703E-2</c:v>
                </c:pt>
                <c:pt idx="911">
                  <c:v>1.8755445960135564E-2</c:v>
                </c:pt>
                <c:pt idx="912">
                  <c:v>1.8187765657541322E-2</c:v>
                </c:pt>
                <c:pt idx="913">
                  <c:v>1.7630402498403086E-2</c:v>
                </c:pt>
                <c:pt idx="914">
                  <c:v>1.7083314542792549E-2</c:v>
                </c:pt>
                <c:pt idx="915">
                  <c:v>1.654645846377234E-2</c:v>
                </c:pt>
                <c:pt idx="916">
                  <c:v>1.6019789536352858E-2</c:v>
                </c:pt>
                <c:pt idx="917">
                  <c:v>1.5503261626405251E-2</c:v>
                </c:pt>
                <c:pt idx="918">
                  <c:v>1.4996827179530103E-2</c:v>
                </c:pt>
                <c:pt idx="919">
                  <c:v>1.4500437209882255E-2</c:v>
                </c:pt>
                <c:pt idx="920">
                  <c:v>1.4014041288952006E-2</c:v>
                </c:pt>
                <c:pt idx="921">
                  <c:v>1.3537587534300677E-2</c:v>
                </c:pt>
                <c:pt idx="922">
                  <c:v>1.307102259825399E-2</c:v>
                </c:pt>
                <c:pt idx="923">
                  <c:v>1.2614291656548815E-2</c:v>
                </c:pt>
                <c:pt idx="924">
                  <c:v>1.216733839693751E-2</c:v>
                </c:pt>
                <c:pt idx="925">
                  <c:v>1.1730105007746405E-2</c:v>
                </c:pt>
                <c:pt idx="926">
                  <c:v>1.1302532166390322E-2</c:v>
                </c:pt>
                <c:pt idx="927">
                  <c:v>1.0884559027842133E-2</c:v>
                </c:pt>
                <c:pt idx="928">
                  <c:v>1.0476123213058131E-2</c:v>
                </c:pt>
                <c:pt idx="929">
                  <c:v>1.0077160797357543E-2</c:v>
                </c:pt>
                <c:pt idx="930">
                  <c:v>9.6876062987586442E-3</c:v>
                </c:pt>
                <c:pt idx="931">
                  <c:v>9.3073926662683437E-3</c:v>
                </c:pt>
                <c:pt idx="932">
                  <c:v>8.9364512681282537E-3</c:v>
                </c:pt>
                <c:pt idx="933">
                  <c:v>8.5747118800139077E-3</c:v>
                </c:pt>
                <c:pt idx="934">
                  <c:v>8.2221026731906788E-3</c:v>
                </c:pt>
                <c:pt idx="935">
                  <c:v>7.8785502026232912E-3</c:v>
                </c:pt>
                <c:pt idx="936">
                  <c:v>7.5439793950398126E-3</c:v>
                </c:pt>
                <c:pt idx="937">
                  <c:v>7.2183135369514595E-3</c:v>
                </c:pt>
                <c:pt idx="938">
                  <c:v>6.9014742626253289E-3</c:v>
                </c:pt>
                <c:pt idx="939">
                  <c:v>6.5933815420127218E-3</c:v>
                </c:pt>
                <c:pt idx="940">
                  <c:v>6.2939536686315023E-3</c:v>
                </c:pt>
                <c:pt idx="941">
                  <c:v>6.003107247402717E-3</c:v>
                </c:pt>
                <c:pt idx="942">
                  <c:v>5.7207571824413606E-3</c:v>
                </c:pt>
                <c:pt idx="943">
                  <c:v>5.4468166648014016E-3</c:v>
                </c:pt>
                <c:pt idx="944">
                  <c:v>5.181197160174511E-3</c:v>
                </c:pt>
                <c:pt idx="945">
                  <c:v>4.9238083965434942E-3</c:v>
                </c:pt>
                <c:pt idx="946">
                  <c:v>4.6745583517890932E-3</c:v>
                </c:pt>
                <c:pt idx="947">
                  <c:v>4.4333532412506038E-3</c:v>
                </c:pt>
                <c:pt idx="948">
                  <c:v>4.2000975052404188E-3</c:v>
                </c:pt>
                <c:pt idx="949">
                  <c:v>3.9746937965121631E-3</c:v>
                </c:pt>
                <c:pt idx="950">
                  <c:v>3.7570429676826445E-3</c:v>
                </c:pt>
                <c:pt idx="951">
                  <c:v>3.5470440586071739E-3</c:v>
                </c:pt>
                <c:pt idx="952">
                  <c:v>3.3445942837084797E-3</c:v>
                </c:pt>
                <c:pt idx="953">
                  <c:v>3.1495890192581033E-3</c:v>
                </c:pt>
                <c:pt idx="954">
                  <c:v>2.9619217906130535E-3</c:v>
                </c:pt>
                <c:pt idx="955">
                  <c:v>2.7814842594036104E-3</c:v>
                </c:pt>
                <c:pt idx="956">
                  <c:v>2.6081662106754999E-3</c:v>
                </c:pt>
                <c:pt idx="957">
                  <c:v>2.4418555399847719E-3</c:v>
                </c:pt>
                <c:pt idx="958">
                  <c:v>2.2824382404459387E-3</c:v>
                </c:pt>
                <c:pt idx="959">
                  <c:v>2.1297983897323736E-3</c:v>
                </c:pt>
                <c:pt idx="960">
                  <c:v>1.9838181370304131E-3</c:v>
                </c:pt>
                <c:pt idx="961">
                  <c:v>1.8443776899457198E-3</c:v>
                </c:pt>
                <c:pt idx="962">
                  <c:v>1.7113553013624605E-3</c:v>
                </c:pt>
                <c:pt idx="963">
                  <c:v>1.5846272562551889E-3</c:v>
                </c:pt>
                <c:pt idx="964">
                  <c:v>1.4640678584527667E-3</c:v>
                </c:pt>
                <c:pt idx="965">
                  <c:v>1.3495494173562106E-3</c:v>
                </c:pt>
                <c:pt idx="966">
                  <c:v>1.2409422346066901E-3</c:v>
                </c:pt>
                <c:pt idx="967">
                  <c:v>1.1381145907076728E-3</c:v>
                </c:pt>
                <c:pt idx="968">
                  <c:v>1.040932731599109E-3</c:v>
                </c:pt>
                <c:pt idx="969">
                  <c:v>9.4926085518243219E-4</c:v>
                </c:pt>
                <c:pt idx="970">
                  <c:v>8.629610977997082E-4</c:v>
                </c:pt>
                <c:pt idx="971">
                  <c:v>7.8189352066271312E-4</c:v>
                </c:pt>
                <c:pt idx="972">
                  <c:v>7.0591609623549267E-4</c:v>
                </c:pt>
                <c:pt idx="973">
                  <c:v>6.3488469456840502E-4</c:v>
                </c:pt>
                <c:pt idx="974">
                  <c:v>5.6865306958331363E-4</c:v>
                </c:pt>
                <c:pt idx="975">
                  <c:v>5.0707284531115171E-4</c:v>
                </c:pt>
                <c:pt idx="976">
                  <c:v>4.4999350208152489E-4</c:v>
                </c:pt>
                <c:pt idx="977">
                  <c:v>3.9726236266224291E-4</c:v>
                </c:pt>
                <c:pt idx="978">
                  <c:v>3.4872457835222193E-4</c:v>
                </c:pt>
                <c:pt idx="979">
                  <c:v>3.0422311502498189E-4</c:v>
                </c:pt>
                <c:pt idx="980">
                  <c:v>2.6359873912285003E-4</c:v>
                </c:pt>
                <c:pt idx="981">
                  <c:v>2.2669000360409086E-4</c:v>
                </c:pt>
                <c:pt idx="982">
                  <c:v>1.9333323383896595E-4</c:v>
                </c:pt>
                <c:pt idx="983">
                  <c:v>1.6336251345938635E-4</c:v>
                </c:pt>
                <c:pt idx="984">
                  <c:v>1.3660967015738379E-4</c:v>
                </c:pt>
                <c:pt idx="985">
                  <c:v>1.1290426143595322E-4</c:v>
                </c:pt>
                <c:pt idx="986">
                  <c:v>9.2073560310601543E-5</c:v>
                </c:pt>
                <c:pt idx="987">
                  <c:v>7.3942540960825198E-5</c:v>
                </c:pt>
                <c:pt idx="988">
                  <c:v>5.8333864333404151E-5</c:v>
                </c:pt>
                <c:pt idx="989">
                  <c:v>4.506786369584681E-5</c:v>
                </c:pt>
                <c:pt idx="990">
                  <c:v>3.3962530139985958E-5</c:v>
                </c:pt>
                <c:pt idx="991">
                  <c:v>2.4833498037502011E-5</c:v>
                </c:pt>
                <c:pt idx="992">
                  <c:v>1.7494030444265007E-5</c:v>
                </c:pt>
                <c:pt idx="993">
                  <c:v>1.1755004455493712E-5</c:v>
                </c:pt>
                <c:pt idx="994">
                  <c:v>7.4248965120649046E-6</c:v>
                </c:pt>
                <c:pt idx="995">
                  <c:v>4.3097676560854836E-6</c:v>
                </c:pt>
                <c:pt idx="996">
                  <c:v>2.2132487369486142E-6</c:v>
                </c:pt>
                <c:pt idx="997">
                  <c:v>9.365255666526906E-7</c:v>
                </c:pt>
                <c:pt idx="998">
                  <c:v>2.7832402738070527E-7</c:v>
                </c:pt>
                <c:pt idx="999">
                  <c:v>3.4895125899936374E-8</c:v>
                </c:pt>
                <c:pt idx="1000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354048"/>
        <c:axId val="134355584"/>
      </c:scatterChart>
      <c:valAx>
        <c:axId val="134354048"/>
        <c:scaling>
          <c:orientation val="minMax"/>
          <c:max val="1"/>
        </c:scaling>
        <c:delete val="0"/>
        <c:axPos val="b"/>
        <c:numFmt formatCode="0.00" sourceLinked="0"/>
        <c:majorTickMark val="out"/>
        <c:minorTickMark val="none"/>
        <c:tickLblPos val="nextTo"/>
        <c:crossAx val="134355584"/>
        <c:crosses val="autoZero"/>
        <c:crossBetween val="midCat"/>
      </c:valAx>
      <c:valAx>
        <c:axId val="134355584"/>
        <c:scaling>
          <c:orientation val="minMax"/>
          <c:min val="0"/>
        </c:scaling>
        <c:delete val="0"/>
        <c:axPos val="l"/>
        <c:majorGridlines/>
        <c:numFmt formatCode="0.00" sourceLinked="0"/>
        <c:majorTickMark val="out"/>
        <c:minorTickMark val="none"/>
        <c:tickLblPos val="nextTo"/>
        <c:crossAx val="13435404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Binomial!$C$6</c:f>
              <c:strCache>
                <c:ptCount val="1"/>
                <c:pt idx="0">
                  <c:v>p(x)</c:v>
                </c:pt>
              </c:strCache>
            </c:strRef>
          </c:tx>
          <c:xVal>
            <c:numRef>
              <c:f>Binomial!$B$7:$B$107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xVal>
          <c:yVal>
            <c:numRef>
              <c:f>Binomial!$C$7:$C$107</c:f>
              <c:numCache>
                <c:formatCode>0.00000</c:formatCode>
                <c:ptCount val="101"/>
                <c:pt idx="0">
                  <c:v>1.3264435183243993E-7</c:v>
                </c:pt>
                <c:pt idx="1">
                  <c:v>2.7413166045370922E-6</c:v>
                </c:pt>
                <c:pt idx="2">
                  <c:v>2.7413166045370928E-5</c:v>
                </c:pt>
                <c:pt idx="3">
                  <c:v>1.7666262562572376E-4</c:v>
                </c:pt>
                <c:pt idx="4">
                  <c:v>8.244255862533776E-4</c:v>
                </c:pt>
                <c:pt idx="5">
                  <c:v>2.9679321105121606E-3</c:v>
                </c:pt>
                <c:pt idx="6">
                  <c:v>8.5740260970351301E-3</c:v>
                </c:pt>
                <c:pt idx="7">
                  <c:v>2.0414347850083642E-2</c:v>
                </c:pt>
                <c:pt idx="8">
                  <c:v>4.0828695700167304E-2</c:v>
                </c:pt>
                <c:pt idx="9">
                  <c:v>6.9560000081766507E-2</c:v>
                </c:pt>
                <c:pt idx="10">
                  <c:v>0.1020213334532576</c:v>
                </c:pt>
                <c:pt idx="11">
                  <c:v>0.12984533348596419</c:v>
                </c:pt>
                <c:pt idx="12">
                  <c:v>0.14427259276218241</c:v>
                </c:pt>
                <c:pt idx="13">
                  <c:v>0.14057329551187012</c:v>
                </c:pt>
                <c:pt idx="14">
                  <c:v>0.12049139615303152</c:v>
                </c:pt>
                <c:pt idx="15">
                  <c:v>9.1037943760068282E-2</c:v>
                </c:pt>
                <c:pt idx="16">
                  <c:v>6.0691962506712195E-2</c:v>
                </c:pt>
                <c:pt idx="17">
                  <c:v>3.570115441571306E-2</c:v>
                </c:pt>
                <c:pt idx="18">
                  <c:v>1.8511709697036405E-2</c:v>
                </c:pt>
                <c:pt idx="19">
                  <c:v>8.4439377565429172E-3</c:v>
                </c:pt>
                <c:pt idx="20">
                  <c:v>3.3775751026171698E-3</c:v>
                </c:pt>
                <c:pt idx="21">
                  <c:v>1.1794706707552026E-3</c:v>
                </c:pt>
                <c:pt idx="22">
                  <c:v>3.5741535477430372E-4</c:v>
                </c:pt>
                <c:pt idx="23">
                  <c:v>9.3238788201992312E-5</c:v>
                </c:pt>
                <c:pt idx="24">
                  <c:v>2.0719730711553842E-5</c:v>
                </c:pt>
                <c:pt idx="25">
                  <c:v>3.8676830661567176E-6</c:v>
                </c:pt>
                <c:pt idx="26">
                  <c:v>5.950281640241107E-7</c:v>
                </c:pt>
                <c:pt idx="27">
                  <c:v>7.3460267163470424E-8</c:v>
                </c:pt>
                <c:pt idx="28">
                  <c:v>6.9962159203305208E-9</c:v>
                </c:pt>
                <c:pt idx="29">
                  <c:v>4.8249764967796702E-10</c:v>
                </c:pt>
                <c:pt idx="30">
                  <c:v>2.1444339985687417E-11</c:v>
                </c:pt>
                <c:pt idx="31">
                  <c:v>4.6116860184274034E-13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618112"/>
        <c:axId val="134636288"/>
      </c:scatterChart>
      <c:valAx>
        <c:axId val="134618112"/>
        <c:scaling>
          <c:orientation val="minMax"/>
          <c:max val="100"/>
        </c:scaling>
        <c:delete val="0"/>
        <c:axPos val="b"/>
        <c:numFmt formatCode="General" sourceLinked="1"/>
        <c:majorTickMark val="out"/>
        <c:minorTickMark val="none"/>
        <c:tickLblPos val="nextTo"/>
        <c:crossAx val="134636288"/>
        <c:crosses val="autoZero"/>
        <c:crossBetween val="midCat"/>
      </c:valAx>
      <c:valAx>
        <c:axId val="134636288"/>
        <c:scaling>
          <c:orientation val="minMax"/>
          <c:min val="0"/>
        </c:scaling>
        <c:delete val="0"/>
        <c:axPos val="l"/>
        <c:majorGridlines/>
        <c:numFmt formatCode="0.00" sourceLinked="0"/>
        <c:majorTickMark val="out"/>
        <c:minorTickMark val="none"/>
        <c:tickLblPos val="nextTo"/>
        <c:crossAx val="13461811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F(x) &amp; S(x)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Binomial!$D$6</c:f>
              <c:strCache>
                <c:ptCount val="1"/>
                <c:pt idx="0">
                  <c:v>F(x)</c:v>
                </c:pt>
              </c:strCache>
            </c:strRef>
          </c:tx>
          <c:xVal>
            <c:numRef>
              <c:f>Binomial!$B$7:$B$107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xVal>
          <c:yVal>
            <c:numRef>
              <c:f>Binomial!$D$7:$D$107</c:f>
              <c:numCache>
                <c:formatCode>0.00000</c:formatCode>
                <c:ptCount val="101"/>
                <c:pt idx="0">
                  <c:v>1.3264435183243993E-7</c:v>
                </c:pt>
                <c:pt idx="1">
                  <c:v>2.8739609563695323E-6</c:v>
                </c:pt>
                <c:pt idx="2">
                  <c:v>3.028712700174046E-5</c:v>
                </c:pt>
                <c:pt idx="3">
                  <c:v>2.0694975262746423E-4</c:v>
                </c:pt>
                <c:pt idx="4">
                  <c:v>1.0313753388808417E-3</c:v>
                </c:pt>
                <c:pt idx="5">
                  <c:v>3.9993074493930025E-3</c:v>
                </c:pt>
                <c:pt idx="6">
                  <c:v>1.2573333546428133E-2</c:v>
                </c:pt>
                <c:pt idx="7">
                  <c:v>3.2987681396511773E-2</c:v>
                </c:pt>
                <c:pt idx="8">
                  <c:v>7.381637709667907E-2</c:v>
                </c:pt>
                <c:pt idx="9">
                  <c:v>0.14337637717844559</c:v>
                </c:pt>
                <c:pt idx="10">
                  <c:v>0.24539771063170318</c:v>
                </c:pt>
                <c:pt idx="11">
                  <c:v>0.3752430441176674</c:v>
                </c:pt>
                <c:pt idx="12">
                  <c:v>0.51951563687984981</c:v>
                </c:pt>
                <c:pt idx="13">
                  <c:v>0.66008893239171995</c:v>
                </c:pt>
                <c:pt idx="14">
                  <c:v>0.78058032854475146</c:v>
                </c:pt>
                <c:pt idx="15">
                  <c:v>0.8716182723048197</c:v>
                </c:pt>
                <c:pt idx="16">
                  <c:v>0.93231023481153186</c:v>
                </c:pt>
                <c:pt idx="17">
                  <c:v>0.96801138922724494</c:v>
                </c:pt>
                <c:pt idx="18">
                  <c:v>0.98652309892428136</c:v>
                </c:pt>
                <c:pt idx="19">
                  <c:v>0.99496703668082431</c:v>
                </c:pt>
                <c:pt idx="20">
                  <c:v>0.99834461178344147</c:v>
                </c:pt>
                <c:pt idx="21">
                  <c:v>0.99952408245419666</c:v>
                </c:pt>
                <c:pt idx="22">
                  <c:v>0.99988149780897095</c:v>
                </c:pt>
                <c:pt idx="23">
                  <c:v>0.99997473659717295</c:v>
                </c:pt>
                <c:pt idx="24">
                  <c:v>0.99999545632788456</c:v>
                </c:pt>
                <c:pt idx="25">
                  <c:v>0.99999932401095071</c:v>
                </c:pt>
                <c:pt idx="26">
                  <c:v>0.99999991903911478</c:v>
                </c:pt>
                <c:pt idx="27">
                  <c:v>0.99999999249938198</c:v>
                </c:pt>
                <c:pt idx="28">
                  <c:v>0.99999999949559792</c:v>
                </c:pt>
                <c:pt idx="29">
                  <c:v>0.99999999997809552</c:v>
                </c:pt>
                <c:pt idx="30">
                  <c:v>0.99999999999953981</c:v>
                </c:pt>
                <c:pt idx="31">
                  <c:v>1.0000000000000009</c:v>
                </c:pt>
                <c:pt idx="32">
                  <c:v>1.0000000000000009</c:v>
                </c:pt>
                <c:pt idx="33">
                  <c:v>1.0000000000000009</c:v>
                </c:pt>
                <c:pt idx="34">
                  <c:v>1.0000000000000009</c:v>
                </c:pt>
                <c:pt idx="35">
                  <c:v>1.0000000000000009</c:v>
                </c:pt>
                <c:pt idx="36">
                  <c:v>1.0000000000000009</c:v>
                </c:pt>
                <c:pt idx="37">
                  <c:v>1.0000000000000009</c:v>
                </c:pt>
                <c:pt idx="38">
                  <c:v>1.0000000000000009</c:v>
                </c:pt>
                <c:pt idx="39">
                  <c:v>1.0000000000000009</c:v>
                </c:pt>
                <c:pt idx="40">
                  <c:v>1.0000000000000009</c:v>
                </c:pt>
                <c:pt idx="41">
                  <c:v>1.0000000000000009</c:v>
                </c:pt>
                <c:pt idx="42">
                  <c:v>1.0000000000000009</c:v>
                </c:pt>
                <c:pt idx="43">
                  <c:v>1.0000000000000009</c:v>
                </c:pt>
                <c:pt idx="44">
                  <c:v>1.0000000000000009</c:v>
                </c:pt>
                <c:pt idx="45">
                  <c:v>1.0000000000000009</c:v>
                </c:pt>
                <c:pt idx="46">
                  <c:v>1.0000000000000009</c:v>
                </c:pt>
                <c:pt idx="47">
                  <c:v>1.0000000000000009</c:v>
                </c:pt>
                <c:pt idx="48">
                  <c:v>1.0000000000000009</c:v>
                </c:pt>
                <c:pt idx="49">
                  <c:v>1.0000000000000009</c:v>
                </c:pt>
                <c:pt idx="50">
                  <c:v>1.0000000000000009</c:v>
                </c:pt>
                <c:pt idx="51">
                  <c:v>1.0000000000000009</c:v>
                </c:pt>
                <c:pt idx="52">
                  <c:v>1.0000000000000009</c:v>
                </c:pt>
                <c:pt idx="53">
                  <c:v>1.0000000000000009</c:v>
                </c:pt>
                <c:pt idx="54">
                  <c:v>1.0000000000000009</c:v>
                </c:pt>
                <c:pt idx="55">
                  <c:v>1.0000000000000009</c:v>
                </c:pt>
                <c:pt idx="56">
                  <c:v>1.0000000000000009</c:v>
                </c:pt>
                <c:pt idx="57">
                  <c:v>1.0000000000000009</c:v>
                </c:pt>
                <c:pt idx="58">
                  <c:v>1.0000000000000009</c:v>
                </c:pt>
                <c:pt idx="59">
                  <c:v>1.0000000000000009</c:v>
                </c:pt>
                <c:pt idx="60">
                  <c:v>1.0000000000000009</c:v>
                </c:pt>
                <c:pt idx="61">
                  <c:v>1.0000000000000009</c:v>
                </c:pt>
                <c:pt idx="62">
                  <c:v>1.0000000000000009</c:v>
                </c:pt>
                <c:pt idx="63">
                  <c:v>1.0000000000000009</c:v>
                </c:pt>
                <c:pt idx="64">
                  <c:v>1.0000000000000009</c:v>
                </c:pt>
                <c:pt idx="65">
                  <c:v>1.0000000000000009</c:v>
                </c:pt>
                <c:pt idx="66">
                  <c:v>1.0000000000000009</c:v>
                </c:pt>
                <c:pt idx="67">
                  <c:v>1.0000000000000009</c:v>
                </c:pt>
                <c:pt idx="68">
                  <c:v>1.0000000000000009</c:v>
                </c:pt>
                <c:pt idx="69">
                  <c:v>1.0000000000000009</c:v>
                </c:pt>
                <c:pt idx="70">
                  <c:v>1.0000000000000009</c:v>
                </c:pt>
                <c:pt idx="71">
                  <c:v>1.0000000000000009</c:v>
                </c:pt>
                <c:pt idx="72">
                  <c:v>1.0000000000000009</c:v>
                </c:pt>
                <c:pt idx="73">
                  <c:v>1.0000000000000009</c:v>
                </c:pt>
                <c:pt idx="74">
                  <c:v>1.0000000000000009</c:v>
                </c:pt>
                <c:pt idx="75">
                  <c:v>1.0000000000000009</c:v>
                </c:pt>
                <c:pt idx="76">
                  <c:v>1.0000000000000009</c:v>
                </c:pt>
                <c:pt idx="77">
                  <c:v>1.0000000000000009</c:v>
                </c:pt>
                <c:pt idx="78">
                  <c:v>1.0000000000000009</c:v>
                </c:pt>
                <c:pt idx="79">
                  <c:v>1.0000000000000009</c:v>
                </c:pt>
                <c:pt idx="80">
                  <c:v>1.0000000000000009</c:v>
                </c:pt>
                <c:pt idx="81">
                  <c:v>1.0000000000000009</c:v>
                </c:pt>
                <c:pt idx="82">
                  <c:v>1.0000000000000009</c:v>
                </c:pt>
                <c:pt idx="83">
                  <c:v>1.0000000000000009</c:v>
                </c:pt>
                <c:pt idx="84">
                  <c:v>1.0000000000000009</c:v>
                </c:pt>
                <c:pt idx="85">
                  <c:v>1.0000000000000009</c:v>
                </c:pt>
                <c:pt idx="86">
                  <c:v>1.0000000000000009</c:v>
                </c:pt>
                <c:pt idx="87">
                  <c:v>1.0000000000000009</c:v>
                </c:pt>
                <c:pt idx="88">
                  <c:v>1.0000000000000009</c:v>
                </c:pt>
                <c:pt idx="89">
                  <c:v>1.0000000000000009</c:v>
                </c:pt>
                <c:pt idx="90">
                  <c:v>1.0000000000000009</c:v>
                </c:pt>
                <c:pt idx="91">
                  <c:v>1.0000000000000009</c:v>
                </c:pt>
                <c:pt idx="92">
                  <c:v>1.0000000000000009</c:v>
                </c:pt>
                <c:pt idx="93">
                  <c:v>1.0000000000000009</c:v>
                </c:pt>
                <c:pt idx="94">
                  <c:v>1.0000000000000009</c:v>
                </c:pt>
                <c:pt idx="95">
                  <c:v>1.0000000000000009</c:v>
                </c:pt>
                <c:pt idx="96">
                  <c:v>1.0000000000000009</c:v>
                </c:pt>
                <c:pt idx="97">
                  <c:v>1.0000000000000009</c:v>
                </c:pt>
                <c:pt idx="98">
                  <c:v>1.0000000000000009</c:v>
                </c:pt>
                <c:pt idx="99">
                  <c:v>1.0000000000000009</c:v>
                </c:pt>
                <c:pt idx="100">
                  <c:v>1.0000000000000009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Binomial!$E$6</c:f>
              <c:strCache>
                <c:ptCount val="1"/>
                <c:pt idx="0">
                  <c:v>S(x)</c:v>
                </c:pt>
              </c:strCache>
            </c:strRef>
          </c:tx>
          <c:xVal>
            <c:numRef>
              <c:f>Binomial!$B$7:$B$107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xVal>
          <c:yVal>
            <c:numRef>
              <c:f>Binomial!$E$7:$E$107</c:f>
              <c:numCache>
                <c:formatCode>0.00000</c:formatCode>
                <c:ptCount val="101"/>
                <c:pt idx="0">
                  <c:v>0.99999986735564816</c:v>
                </c:pt>
                <c:pt idx="1">
                  <c:v>0.99999712603904367</c:v>
                </c:pt>
                <c:pt idx="2">
                  <c:v>0.9999697128729983</c:v>
                </c:pt>
                <c:pt idx="3">
                  <c:v>0.99979305024737253</c:v>
                </c:pt>
                <c:pt idx="4">
                  <c:v>0.99896862466111913</c:v>
                </c:pt>
                <c:pt idx="5">
                  <c:v>0.99600069255060697</c:v>
                </c:pt>
                <c:pt idx="6">
                  <c:v>0.98742666645357191</c:v>
                </c:pt>
                <c:pt idx="7">
                  <c:v>0.96701231860348824</c:v>
                </c:pt>
                <c:pt idx="8">
                  <c:v>0.9261836229033209</c:v>
                </c:pt>
                <c:pt idx="9">
                  <c:v>0.85662362282155446</c:v>
                </c:pt>
                <c:pt idx="10">
                  <c:v>0.75460228936829687</c:v>
                </c:pt>
                <c:pt idx="11">
                  <c:v>0.6247569558823326</c:v>
                </c:pt>
                <c:pt idx="12">
                  <c:v>0.48048436312015019</c:v>
                </c:pt>
                <c:pt idx="13">
                  <c:v>0.33991106760828005</c:v>
                </c:pt>
                <c:pt idx="14">
                  <c:v>0.21941967145524854</c:v>
                </c:pt>
                <c:pt idx="15">
                  <c:v>0.1283817276951803</c:v>
                </c:pt>
                <c:pt idx="16">
                  <c:v>6.7689765188468143E-2</c:v>
                </c:pt>
                <c:pt idx="17">
                  <c:v>3.1988610772755055E-2</c:v>
                </c:pt>
                <c:pt idx="18">
                  <c:v>1.3476901075718639E-2</c:v>
                </c:pt>
                <c:pt idx="19">
                  <c:v>5.0329633191756873E-3</c:v>
                </c:pt>
                <c:pt idx="20">
                  <c:v>1.6553882165585287E-3</c:v>
                </c:pt>
                <c:pt idx="21">
                  <c:v>4.7591754580333934E-4</c:v>
                </c:pt>
                <c:pt idx="22">
                  <c:v>1.1850219102904624E-4</c:v>
                </c:pt>
                <c:pt idx="23">
                  <c:v>2.5263402827047088E-5</c:v>
                </c:pt>
                <c:pt idx="24">
                  <c:v>4.5436721154423765E-6</c:v>
                </c:pt>
                <c:pt idx="25">
                  <c:v>6.7598904929244696E-7</c:v>
                </c:pt>
                <c:pt idx="26">
                  <c:v>8.0960885218139822E-8</c:v>
                </c:pt>
                <c:pt idx="27">
                  <c:v>7.5006180155767765E-9</c:v>
                </c:pt>
                <c:pt idx="28">
                  <c:v>5.0440207566282425E-10</c:v>
                </c:pt>
                <c:pt idx="29">
                  <c:v>2.1904478231249414E-11</c:v>
                </c:pt>
                <c:pt idx="30">
                  <c:v>4.6018744370712739E-13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671360"/>
        <c:axId val="134808320"/>
      </c:scatterChart>
      <c:valAx>
        <c:axId val="134671360"/>
        <c:scaling>
          <c:orientation val="minMax"/>
          <c:max val="100"/>
        </c:scaling>
        <c:delete val="0"/>
        <c:axPos val="b"/>
        <c:numFmt formatCode="General" sourceLinked="1"/>
        <c:majorTickMark val="out"/>
        <c:minorTickMark val="none"/>
        <c:tickLblPos val="nextTo"/>
        <c:crossAx val="134808320"/>
        <c:crosses val="autoZero"/>
        <c:crossBetween val="midCat"/>
      </c:valAx>
      <c:valAx>
        <c:axId val="134808320"/>
        <c:scaling>
          <c:orientation val="minMax"/>
          <c:min val="0"/>
        </c:scaling>
        <c:delete val="0"/>
        <c:axPos val="l"/>
        <c:majorGridlines/>
        <c:numFmt formatCode="0.00" sourceLinked="0"/>
        <c:majorTickMark val="out"/>
        <c:minorTickMark val="none"/>
        <c:tickLblPos val="nextTo"/>
        <c:crossAx val="13467136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Exponetial!$C$6</c:f>
              <c:strCache>
                <c:ptCount val="1"/>
                <c:pt idx="0">
                  <c:v>f(x)</c:v>
                </c:pt>
              </c:strCache>
            </c:strRef>
          </c:tx>
          <c:xVal>
            <c:numRef>
              <c:f>Exponetial!$B$7:$B$1007</c:f>
              <c:numCache>
                <c:formatCode>0.00000</c:formatCode>
                <c:ptCount val="1001"/>
                <c:pt idx="0">
                  <c:v>0</c:v>
                </c:pt>
                <c:pt idx="1">
                  <c:v>3.4538776394910681E-2</c:v>
                </c:pt>
                <c:pt idx="2">
                  <c:v>6.9077552789821361E-2</c:v>
                </c:pt>
                <c:pt idx="3">
                  <c:v>0.10361632918473204</c:v>
                </c:pt>
                <c:pt idx="4">
                  <c:v>0.13815510557964272</c:v>
                </c:pt>
                <c:pt idx="5">
                  <c:v>0.1726938819745534</c:v>
                </c:pt>
                <c:pt idx="6">
                  <c:v>0.20723265836946408</c:v>
                </c:pt>
                <c:pt idx="7">
                  <c:v>0.24177143476437477</c:v>
                </c:pt>
                <c:pt idx="8">
                  <c:v>0.27631021115928545</c:v>
                </c:pt>
                <c:pt idx="9">
                  <c:v>0.3108489875541961</c:v>
                </c:pt>
                <c:pt idx="10">
                  <c:v>0.34538776394910675</c:v>
                </c:pt>
                <c:pt idx="11">
                  <c:v>0.3799265403440174</c:v>
                </c:pt>
                <c:pt idx="12">
                  <c:v>0.41446531673892806</c:v>
                </c:pt>
                <c:pt idx="13">
                  <c:v>0.44900409313383871</c:v>
                </c:pt>
                <c:pt idx="14">
                  <c:v>0.48354286952874936</c:v>
                </c:pt>
                <c:pt idx="15">
                  <c:v>0.51808164592366002</c:v>
                </c:pt>
                <c:pt idx="16">
                  <c:v>0.55262042231857067</c:v>
                </c:pt>
                <c:pt idx="17">
                  <c:v>0.58715919871348132</c:v>
                </c:pt>
                <c:pt idx="18">
                  <c:v>0.62169797510839198</c:v>
                </c:pt>
                <c:pt idx="19">
                  <c:v>0.65623675150330263</c:v>
                </c:pt>
                <c:pt idx="20">
                  <c:v>0.69077552789821328</c:v>
                </c:pt>
                <c:pt idx="21">
                  <c:v>0.72531430429312393</c:v>
                </c:pt>
                <c:pt idx="22">
                  <c:v>0.75985308068803459</c:v>
                </c:pt>
                <c:pt idx="23">
                  <c:v>0.79439185708294524</c:v>
                </c:pt>
                <c:pt idx="24">
                  <c:v>0.82893063347785589</c:v>
                </c:pt>
                <c:pt idx="25">
                  <c:v>0.86346940987276655</c:v>
                </c:pt>
                <c:pt idx="26">
                  <c:v>0.8980081862676772</c:v>
                </c:pt>
                <c:pt idx="27">
                  <c:v>0.93254696266258785</c:v>
                </c:pt>
                <c:pt idx="28">
                  <c:v>0.96708573905749851</c:v>
                </c:pt>
                <c:pt idx="29">
                  <c:v>1.0016245154524093</c:v>
                </c:pt>
                <c:pt idx="30">
                  <c:v>1.03616329184732</c:v>
                </c:pt>
                <c:pt idx="31">
                  <c:v>1.0707020682422308</c:v>
                </c:pt>
                <c:pt idx="32">
                  <c:v>1.1052408446371416</c:v>
                </c:pt>
                <c:pt idx="33">
                  <c:v>1.1397796210320523</c:v>
                </c:pt>
                <c:pt idx="34">
                  <c:v>1.1743183974269631</c:v>
                </c:pt>
                <c:pt idx="35">
                  <c:v>1.2088571738218739</c:v>
                </c:pt>
                <c:pt idx="36">
                  <c:v>1.2433959502167846</c:v>
                </c:pt>
                <c:pt idx="37">
                  <c:v>1.2779347266116954</c:v>
                </c:pt>
                <c:pt idx="38">
                  <c:v>1.3124735030066061</c:v>
                </c:pt>
                <c:pt idx="39">
                  <c:v>1.3470122794015169</c:v>
                </c:pt>
                <c:pt idx="40">
                  <c:v>1.3815510557964277</c:v>
                </c:pt>
                <c:pt idx="41">
                  <c:v>1.4160898321913384</c:v>
                </c:pt>
                <c:pt idx="42">
                  <c:v>1.4506286085862492</c:v>
                </c:pt>
                <c:pt idx="43">
                  <c:v>1.48516738498116</c:v>
                </c:pt>
                <c:pt idx="44">
                  <c:v>1.5197061613760707</c:v>
                </c:pt>
                <c:pt idx="45">
                  <c:v>1.5542449377709815</c:v>
                </c:pt>
                <c:pt idx="46">
                  <c:v>1.5887837141658923</c:v>
                </c:pt>
                <c:pt idx="47">
                  <c:v>1.623322490560803</c:v>
                </c:pt>
                <c:pt idx="48">
                  <c:v>1.6578612669557138</c:v>
                </c:pt>
                <c:pt idx="49">
                  <c:v>1.6924000433506245</c:v>
                </c:pt>
                <c:pt idx="50">
                  <c:v>1.7269388197455353</c:v>
                </c:pt>
                <c:pt idx="51">
                  <c:v>1.7614775961404461</c:v>
                </c:pt>
                <c:pt idx="52">
                  <c:v>1.7960163725353568</c:v>
                </c:pt>
                <c:pt idx="53">
                  <c:v>1.8305551489302676</c:v>
                </c:pt>
                <c:pt idx="54">
                  <c:v>1.8650939253251784</c:v>
                </c:pt>
                <c:pt idx="55">
                  <c:v>1.8996327017200891</c:v>
                </c:pt>
                <c:pt idx="56">
                  <c:v>1.9341714781149999</c:v>
                </c:pt>
                <c:pt idx="57">
                  <c:v>1.9687102545099107</c:v>
                </c:pt>
                <c:pt idx="58">
                  <c:v>2.0032490309048212</c:v>
                </c:pt>
                <c:pt idx="59">
                  <c:v>2.0377878072997317</c:v>
                </c:pt>
                <c:pt idx="60">
                  <c:v>2.0723265836946423</c:v>
                </c:pt>
                <c:pt idx="61">
                  <c:v>2.1068653600895528</c:v>
                </c:pt>
                <c:pt idx="62">
                  <c:v>2.1414041364844634</c:v>
                </c:pt>
                <c:pt idx="63">
                  <c:v>2.1759429128793739</c:v>
                </c:pt>
                <c:pt idx="64">
                  <c:v>2.2104816892742845</c:v>
                </c:pt>
                <c:pt idx="65">
                  <c:v>2.245020465669195</c:v>
                </c:pt>
                <c:pt idx="66">
                  <c:v>2.2795592420641055</c:v>
                </c:pt>
                <c:pt idx="67">
                  <c:v>2.3140980184590161</c:v>
                </c:pt>
                <c:pt idx="68">
                  <c:v>2.3486367948539266</c:v>
                </c:pt>
                <c:pt idx="69">
                  <c:v>2.3831755712488372</c:v>
                </c:pt>
                <c:pt idx="70">
                  <c:v>2.4177143476437477</c:v>
                </c:pt>
                <c:pt idx="71">
                  <c:v>2.4522531240386582</c:v>
                </c:pt>
                <c:pt idx="72">
                  <c:v>2.4867919004335688</c:v>
                </c:pt>
                <c:pt idx="73">
                  <c:v>2.5213306768284793</c:v>
                </c:pt>
                <c:pt idx="74">
                  <c:v>2.5558694532233899</c:v>
                </c:pt>
                <c:pt idx="75">
                  <c:v>2.5904082296183004</c:v>
                </c:pt>
                <c:pt idx="76">
                  <c:v>2.624947006013211</c:v>
                </c:pt>
                <c:pt idx="77">
                  <c:v>2.6594857824081215</c:v>
                </c:pt>
                <c:pt idx="78">
                  <c:v>2.694024558803032</c:v>
                </c:pt>
                <c:pt idx="79">
                  <c:v>2.7285633351979426</c:v>
                </c:pt>
                <c:pt idx="80">
                  <c:v>2.7631021115928531</c:v>
                </c:pt>
                <c:pt idx="81">
                  <c:v>2.7976408879877637</c:v>
                </c:pt>
                <c:pt idx="82">
                  <c:v>2.8321796643826742</c:v>
                </c:pt>
                <c:pt idx="83">
                  <c:v>2.8667184407775848</c:v>
                </c:pt>
                <c:pt idx="84">
                  <c:v>2.9012572171724953</c:v>
                </c:pt>
                <c:pt idx="85">
                  <c:v>2.9357959935674058</c:v>
                </c:pt>
                <c:pt idx="86">
                  <c:v>2.9703347699623164</c:v>
                </c:pt>
                <c:pt idx="87">
                  <c:v>3.0048735463572269</c:v>
                </c:pt>
                <c:pt idx="88">
                  <c:v>3.0394123227521375</c:v>
                </c:pt>
                <c:pt idx="89">
                  <c:v>3.073951099147048</c:v>
                </c:pt>
                <c:pt idx="90">
                  <c:v>3.1084898755419585</c:v>
                </c:pt>
                <c:pt idx="91">
                  <c:v>3.1430286519368691</c:v>
                </c:pt>
                <c:pt idx="92">
                  <c:v>3.1775674283317796</c:v>
                </c:pt>
                <c:pt idx="93">
                  <c:v>3.2121062047266902</c:v>
                </c:pt>
                <c:pt idx="94">
                  <c:v>3.2466449811216007</c:v>
                </c:pt>
                <c:pt idx="95">
                  <c:v>3.2811837575165113</c:v>
                </c:pt>
                <c:pt idx="96">
                  <c:v>3.3157225339114218</c:v>
                </c:pt>
                <c:pt idx="97">
                  <c:v>3.3502613103063323</c:v>
                </c:pt>
                <c:pt idx="98">
                  <c:v>3.3848000867012429</c:v>
                </c:pt>
                <c:pt idx="99">
                  <c:v>3.4193388630961534</c:v>
                </c:pt>
                <c:pt idx="100">
                  <c:v>3.453877639491064</c:v>
                </c:pt>
                <c:pt idx="101">
                  <c:v>3.4884164158859745</c:v>
                </c:pt>
                <c:pt idx="102">
                  <c:v>3.5229551922808851</c:v>
                </c:pt>
                <c:pt idx="103">
                  <c:v>3.5574939686757956</c:v>
                </c:pt>
                <c:pt idx="104">
                  <c:v>3.5920327450707061</c:v>
                </c:pt>
                <c:pt idx="105">
                  <c:v>3.6265715214656167</c:v>
                </c:pt>
                <c:pt idx="106">
                  <c:v>3.6611102978605272</c:v>
                </c:pt>
                <c:pt idx="107">
                  <c:v>3.6956490742554378</c:v>
                </c:pt>
                <c:pt idx="108">
                  <c:v>3.7301878506503483</c:v>
                </c:pt>
                <c:pt idx="109">
                  <c:v>3.7647266270452588</c:v>
                </c:pt>
                <c:pt idx="110">
                  <c:v>3.7992654034401694</c:v>
                </c:pt>
                <c:pt idx="111">
                  <c:v>3.8338041798350799</c:v>
                </c:pt>
                <c:pt idx="112">
                  <c:v>3.8683429562299905</c:v>
                </c:pt>
                <c:pt idx="113">
                  <c:v>3.902881732624901</c:v>
                </c:pt>
                <c:pt idx="114">
                  <c:v>3.9374205090198116</c:v>
                </c:pt>
                <c:pt idx="115">
                  <c:v>3.9719592854147221</c:v>
                </c:pt>
                <c:pt idx="116">
                  <c:v>4.0064980618096326</c:v>
                </c:pt>
                <c:pt idx="117">
                  <c:v>4.0410368382045432</c:v>
                </c:pt>
                <c:pt idx="118">
                  <c:v>4.0755756145994537</c:v>
                </c:pt>
                <c:pt idx="119">
                  <c:v>4.1101143909943643</c:v>
                </c:pt>
                <c:pt idx="120">
                  <c:v>4.1446531673892748</c:v>
                </c:pt>
                <c:pt idx="121">
                  <c:v>4.1791919437841853</c:v>
                </c:pt>
                <c:pt idx="122">
                  <c:v>4.2137307201790959</c:v>
                </c:pt>
                <c:pt idx="123">
                  <c:v>4.2482694965740064</c:v>
                </c:pt>
                <c:pt idx="124">
                  <c:v>4.282808272968917</c:v>
                </c:pt>
                <c:pt idx="125">
                  <c:v>4.3173470493638275</c:v>
                </c:pt>
                <c:pt idx="126">
                  <c:v>4.3518858257587381</c:v>
                </c:pt>
                <c:pt idx="127">
                  <c:v>4.3864246021536486</c:v>
                </c:pt>
                <c:pt idx="128">
                  <c:v>4.4209633785485591</c:v>
                </c:pt>
                <c:pt idx="129">
                  <c:v>4.4555021549434697</c:v>
                </c:pt>
                <c:pt idx="130">
                  <c:v>4.4900409313383802</c:v>
                </c:pt>
                <c:pt idx="131">
                  <c:v>4.5245797077332908</c:v>
                </c:pt>
                <c:pt idx="132">
                  <c:v>4.5591184841282013</c:v>
                </c:pt>
                <c:pt idx="133">
                  <c:v>4.5936572605231119</c:v>
                </c:pt>
                <c:pt idx="134">
                  <c:v>4.6281960369180224</c:v>
                </c:pt>
                <c:pt idx="135">
                  <c:v>4.6627348133129329</c:v>
                </c:pt>
                <c:pt idx="136">
                  <c:v>4.6972735897078435</c:v>
                </c:pt>
                <c:pt idx="137">
                  <c:v>4.731812366102754</c:v>
                </c:pt>
                <c:pt idx="138">
                  <c:v>4.7663511424976646</c:v>
                </c:pt>
                <c:pt idx="139">
                  <c:v>4.8008899188925751</c:v>
                </c:pt>
                <c:pt idx="140">
                  <c:v>4.8354286952874856</c:v>
                </c:pt>
                <c:pt idx="141">
                  <c:v>4.8699674716823962</c:v>
                </c:pt>
                <c:pt idx="142">
                  <c:v>4.9045062480773067</c:v>
                </c:pt>
                <c:pt idx="143">
                  <c:v>4.9390450244722173</c:v>
                </c:pt>
                <c:pt idx="144">
                  <c:v>4.9735838008671278</c:v>
                </c:pt>
                <c:pt idx="145">
                  <c:v>5.0081225772620384</c:v>
                </c:pt>
                <c:pt idx="146">
                  <c:v>5.0426613536569489</c:v>
                </c:pt>
                <c:pt idx="147">
                  <c:v>5.0772001300518594</c:v>
                </c:pt>
                <c:pt idx="148">
                  <c:v>5.11173890644677</c:v>
                </c:pt>
                <c:pt idx="149">
                  <c:v>5.1462776828416805</c:v>
                </c:pt>
                <c:pt idx="150">
                  <c:v>5.1808164592365911</c:v>
                </c:pt>
                <c:pt idx="151">
                  <c:v>5.2153552356315016</c:v>
                </c:pt>
                <c:pt idx="152">
                  <c:v>5.2498940120264121</c:v>
                </c:pt>
                <c:pt idx="153">
                  <c:v>5.2844327884213227</c:v>
                </c:pt>
                <c:pt idx="154">
                  <c:v>5.3189715648162332</c:v>
                </c:pt>
                <c:pt idx="155">
                  <c:v>5.3535103412111438</c:v>
                </c:pt>
                <c:pt idx="156">
                  <c:v>5.3880491176060543</c:v>
                </c:pt>
                <c:pt idx="157">
                  <c:v>5.4225878940009649</c:v>
                </c:pt>
                <c:pt idx="158">
                  <c:v>5.4571266703958754</c:v>
                </c:pt>
                <c:pt idx="159">
                  <c:v>5.4916654467907859</c:v>
                </c:pt>
                <c:pt idx="160">
                  <c:v>5.5262042231856965</c:v>
                </c:pt>
                <c:pt idx="161">
                  <c:v>5.560742999580607</c:v>
                </c:pt>
                <c:pt idx="162">
                  <c:v>5.5952817759755176</c:v>
                </c:pt>
                <c:pt idx="163">
                  <c:v>5.6298205523704281</c:v>
                </c:pt>
                <c:pt idx="164">
                  <c:v>5.6643593287653387</c:v>
                </c:pt>
                <c:pt idx="165">
                  <c:v>5.6988981051602492</c:v>
                </c:pt>
                <c:pt idx="166">
                  <c:v>5.7334368815551597</c:v>
                </c:pt>
                <c:pt idx="167">
                  <c:v>5.7679756579500703</c:v>
                </c:pt>
                <c:pt idx="168">
                  <c:v>5.8025144343449808</c:v>
                </c:pt>
                <c:pt idx="169">
                  <c:v>5.8370532107398914</c:v>
                </c:pt>
                <c:pt idx="170">
                  <c:v>5.8715919871348019</c:v>
                </c:pt>
                <c:pt idx="171">
                  <c:v>5.9061307635297124</c:v>
                </c:pt>
                <c:pt idx="172">
                  <c:v>5.940669539924623</c:v>
                </c:pt>
                <c:pt idx="173">
                  <c:v>5.9752083163195335</c:v>
                </c:pt>
                <c:pt idx="174">
                  <c:v>6.0097470927144441</c:v>
                </c:pt>
                <c:pt idx="175">
                  <c:v>6.0442858691093546</c:v>
                </c:pt>
                <c:pt idx="176">
                  <c:v>6.0788246455042652</c:v>
                </c:pt>
                <c:pt idx="177">
                  <c:v>6.1133634218991757</c:v>
                </c:pt>
                <c:pt idx="178">
                  <c:v>6.1479021982940862</c:v>
                </c:pt>
                <c:pt idx="179">
                  <c:v>6.1824409746889968</c:v>
                </c:pt>
                <c:pt idx="180">
                  <c:v>6.2169797510839073</c:v>
                </c:pt>
                <c:pt idx="181">
                  <c:v>6.2515185274788179</c:v>
                </c:pt>
                <c:pt idx="182">
                  <c:v>6.2860573038737284</c:v>
                </c:pt>
                <c:pt idx="183">
                  <c:v>6.3205960802686389</c:v>
                </c:pt>
                <c:pt idx="184">
                  <c:v>6.3551348566635495</c:v>
                </c:pt>
                <c:pt idx="185">
                  <c:v>6.38967363305846</c:v>
                </c:pt>
                <c:pt idx="186">
                  <c:v>6.4242124094533706</c:v>
                </c:pt>
                <c:pt idx="187">
                  <c:v>6.4587511858482811</c:v>
                </c:pt>
                <c:pt idx="188">
                  <c:v>6.4932899622431917</c:v>
                </c:pt>
                <c:pt idx="189">
                  <c:v>6.5278287386381022</c:v>
                </c:pt>
                <c:pt idx="190">
                  <c:v>6.5623675150330127</c:v>
                </c:pt>
                <c:pt idx="191">
                  <c:v>6.5969062914279233</c:v>
                </c:pt>
                <c:pt idx="192">
                  <c:v>6.6314450678228338</c:v>
                </c:pt>
                <c:pt idx="193">
                  <c:v>6.6659838442177444</c:v>
                </c:pt>
                <c:pt idx="194">
                  <c:v>6.7005226206126549</c:v>
                </c:pt>
                <c:pt idx="195">
                  <c:v>6.7350613970075655</c:v>
                </c:pt>
                <c:pt idx="196">
                  <c:v>6.769600173402476</c:v>
                </c:pt>
                <c:pt idx="197">
                  <c:v>6.8041389497973865</c:v>
                </c:pt>
                <c:pt idx="198">
                  <c:v>6.8386777261922971</c:v>
                </c:pt>
                <c:pt idx="199">
                  <c:v>6.8732165025872076</c:v>
                </c:pt>
                <c:pt idx="200">
                  <c:v>6.9077552789821182</c:v>
                </c:pt>
                <c:pt idx="201">
                  <c:v>6.9422940553770287</c:v>
                </c:pt>
                <c:pt idx="202">
                  <c:v>6.9768328317719392</c:v>
                </c:pt>
                <c:pt idx="203">
                  <c:v>7.0113716081668498</c:v>
                </c:pt>
                <c:pt idx="204">
                  <c:v>7.0459103845617603</c:v>
                </c:pt>
                <c:pt idx="205">
                  <c:v>7.0804491609566709</c:v>
                </c:pt>
                <c:pt idx="206">
                  <c:v>7.1149879373515814</c:v>
                </c:pt>
                <c:pt idx="207">
                  <c:v>7.149526713746492</c:v>
                </c:pt>
                <c:pt idx="208">
                  <c:v>7.1840654901414025</c:v>
                </c:pt>
                <c:pt idx="209">
                  <c:v>7.218604266536313</c:v>
                </c:pt>
                <c:pt idx="210">
                  <c:v>7.2531430429312236</c:v>
                </c:pt>
                <c:pt idx="211">
                  <c:v>7.2876818193261341</c:v>
                </c:pt>
                <c:pt idx="212">
                  <c:v>7.3222205957210447</c:v>
                </c:pt>
                <c:pt idx="213">
                  <c:v>7.3567593721159552</c:v>
                </c:pt>
                <c:pt idx="214">
                  <c:v>7.3912981485108658</c:v>
                </c:pt>
                <c:pt idx="215">
                  <c:v>7.4258369249057763</c:v>
                </c:pt>
                <c:pt idx="216">
                  <c:v>7.4603757013006868</c:v>
                </c:pt>
                <c:pt idx="217">
                  <c:v>7.4949144776955974</c:v>
                </c:pt>
                <c:pt idx="218">
                  <c:v>7.5294532540905079</c:v>
                </c:pt>
                <c:pt idx="219">
                  <c:v>7.5639920304854185</c:v>
                </c:pt>
                <c:pt idx="220">
                  <c:v>7.598530806880329</c:v>
                </c:pt>
                <c:pt idx="221">
                  <c:v>7.6330695832752395</c:v>
                </c:pt>
                <c:pt idx="222">
                  <c:v>7.6676083596701501</c:v>
                </c:pt>
                <c:pt idx="223">
                  <c:v>7.7021471360650606</c:v>
                </c:pt>
                <c:pt idx="224">
                  <c:v>7.7366859124599712</c:v>
                </c:pt>
                <c:pt idx="225">
                  <c:v>7.7712246888548817</c:v>
                </c:pt>
                <c:pt idx="226">
                  <c:v>7.8057634652497923</c:v>
                </c:pt>
                <c:pt idx="227">
                  <c:v>7.8403022416447028</c:v>
                </c:pt>
                <c:pt idx="228">
                  <c:v>7.8748410180396133</c:v>
                </c:pt>
                <c:pt idx="229">
                  <c:v>7.9093797944345239</c:v>
                </c:pt>
                <c:pt idx="230">
                  <c:v>7.9439185708294344</c:v>
                </c:pt>
                <c:pt idx="231">
                  <c:v>7.978457347224345</c:v>
                </c:pt>
                <c:pt idx="232">
                  <c:v>8.0129961236192564</c:v>
                </c:pt>
                <c:pt idx="233">
                  <c:v>8.0475349000141669</c:v>
                </c:pt>
                <c:pt idx="234">
                  <c:v>8.0820736764090775</c:v>
                </c:pt>
                <c:pt idx="235">
                  <c:v>8.116612452803988</c:v>
                </c:pt>
                <c:pt idx="236">
                  <c:v>8.1511512291988986</c:v>
                </c:pt>
                <c:pt idx="237">
                  <c:v>8.1856900055938091</c:v>
                </c:pt>
                <c:pt idx="238">
                  <c:v>8.2202287819887196</c:v>
                </c:pt>
                <c:pt idx="239">
                  <c:v>8.2547675583836302</c:v>
                </c:pt>
                <c:pt idx="240">
                  <c:v>8.2893063347785407</c:v>
                </c:pt>
                <c:pt idx="241">
                  <c:v>8.3238451111734513</c:v>
                </c:pt>
                <c:pt idx="242">
                  <c:v>8.3583838875683618</c:v>
                </c:pt>
                <c:pt idx="243">
                  <c:v>8.3929226639632724</c:v>
                </c:pt>
                <c:pt idx="244">
                  <c:v>8.4274614403581829</c:v>
                </c:pt>
                <c:pt idx="245">
                  <c:v>8.4620002167530934</c:v>
                </c:pt>
                <c:pt idx="246">
                  <c:v>8.496538993148004</c:v>
                </c:pt>
                <c:pt idx="247">
                  <c:v>8.5310777695429145</c:v>
                </c:pt>
                <c:pt idx="248">
                  <c:v>8.5656165459378251</c:v>
                </c:pt>
                <c:pt idx="249">
                  <c:v>8.6001553223327356</c:v>
                </c:pt>
                <c:pt idx="250">
                  <c:v>8.6346940987276461</c:v>
                </c:pt>
                <c:pt idx="251">
                  <c:v>8.6692328751225567</c:v>
                </c:pt>
                <c:pt idx="252">
                  <c:v>8.7037716515174672</c:v>
                </c:pt>
                <c:pt idx="253">
                  <c:v>8.7383104279123778</c:v>
                </c:pt>
                <c:pt idx="254">
                  <c:v>8.7728492043072883</c:v>
                </c:pt>
                <c:pt idx="255">
                  <c:v>8.8073879807021989</c:v>
                </c:pt>
                <c:pt idx="256">
                  <c:v>8.8419267570971094</c:v>
                </c:pt>
                <c:pt idx="257">
                  <c:v>8.8764655334920199</c:v>
                </c:pt>
                <c:pt idx="258">
                  <c:v>8.9110043098869305</c:v>
                </c:pt>
                <c:pt idx="259">
                  <c:v>8.945543086281841</c:v>
                </c:pt>
                <c:pt idx="260">
                  <c:v>8.9800818626767516</c:v>
                </c:pt>
                <c:pt idx="261">
                  <c:v>9.0146206390716621</c:v>
                </c:pt>
                <c:pt idx="262">
                  <c:v>9.0491594154665727</c:v>
                </c:pt>
                <c:pt idx="263">
                  <c:v>9.0836981918614832</c:v>
                </c:pt>
                <c:pt idx="264">
                  <c:v>9.1182369682563937</c:v>
                </c:pt>
                <c:pt idx="265">
                  <c:v>9.1527757446513043</c:v>
                </c:pt>
                <c:pt idx="266">
                  <c:v>9.1873145210462148</c:v>
                </c:pt>
                <c:pt idx="267">
                  <c:v>9.2218532974411254</c:v>
                </c:pt>
                <c:pt idx="268">
                  <c:v>9.2563920738360359</c:v>
                </c:pt>
                <c:pt idx="269">
                  <c:v>9.2909308502309464</c:v>
                </c:pt>
                <c:pt idx="270">
                  <c:v>9.325469626625857</c:v>
                </c:pt>
                <c:pt idx="271">
                  <c:v>9.3600084030207675</c:v>
                </c:pt>
                <c:pt idx="272">
                  <c:v>9.3945471794156781</c:v>
                </c:pt>
                <c:pt idx="273">
                  <c:v>9.4290859558105886</c:v>
                </c:pt>
                <c:pt idx="274">
                  <c:v>9.4636247322054992</c:v>
                </c:pt>
                <c:pt idx="275">
                  <c:v>9.4981635086004097</c:v>
                </c:pt>
                <c:pt idx="276">
                  <c:v>9.5327022849953202</c:v>
                </c:pt>
                <c:pt idx="277">
                  <c:v>9.5672410613902308</c:v>
                </c:pt>
                <c:pt idx="278">
                  <c:v>9.6017798377851413</c:v>
                </c:pt>
                <c:pt idx="279">
                  <c:v>9.6363186141800519</c:v>
                </c:pt>
                <c:pt idx="280">
                  <c:v>9.6708573905749624</c:v>
                </c:pt>
                <c:pt idx="281">
                  <c:v>9.705396166969873</c:v>
                </c:pt>
                <c:pt idx="282">
                  <c:v>9.7399349433647835</c:v>
                </c:pt>
                <c:pt idx="283">
                  <c:v>9.774473719759694</c:v>
                </c:pt>
                <c:pt idx="284">
                  <c:v>9.8090124961546046</c:v>
                </c:pt>
                <c:pt idx="285">
                  <c:v>9.8435512725495151</c:v>
                </c:pt>
                <c:pt idx="286">
                  <c:v>9.8780900489444257</c:v>
                </c:pt>
                <c:pt idx="287">
                  <c:v>9.9126288253393362</c:v>
                </c:pt>
                <c:pt idx="288">
                  <c:v>9.9471676017342467</c:v>
                </c:pt>
                <c:pt idx="289">
                  <c:v>9.9817063781291573</c:v>
                </c:pt>
                <c:pt idx="290">
                  <c:v>10.016245154524068</c:v>
                </c:pt>
                <c:pt idx="291">
                  <c:v>10.050783930918978</c:v>
                </c:pt>
                <c:pt idx="292">
                  <c:v>10.085322707313889</c:v>
                </c:pt>
                <c:pt idx="293">
                  <c:v>10.119861483708799</c:v>
                </c:pt>
                <c:pt idx="294">
                  <c:v>10.15440026010371</c:v>
                </c:pt>
                <c:pt idx="295">
                  <c:v>10.188939036498621</c:v>
                </c:pt>
                <c:pt idx="296">
                  <c:v>10.223477812893531</c:v>
                </c:pt>
                <c:pt idx="297">
                  <c:v>10.258016589288442</c:v>
                </c:pt>
                <c:pt idx="298">
                  <c:v>10.292555365683352</c:v>
                </c:pt>
                <c:pt idx="299">
                  <c:v>10.327094142078263</c:v>
                </c:pt>
                <c:pt idx="300">
                  <c:v>10.361632918473173</c:v>
                </c:pt>
                <c:pt idx="301">
                  <c:v>10.396171694868084</c:v>
                </c:pt>
                <c:pt idx="302">
                  <c:v>10.430710471262994</c:v>
                </c:pt>
                <c:pt idx="303">
                  <c:v>10.465249247657905</c:v>
                </c:pt>
                <c:pt idx="304">
                  <c:v>10.499788024052815</c:v>
                </c:pt>
                <c:pt idx="305">
                  <c:v>10.534326800447726</c:v>
                </c:pt>
                <c:pt idx="306">
                  <c:v>10.568865576842637</c:v>
                </c:pt>
                <c:pt idx="307">
                  <c:v>10.603404353237547</c:v>
                </c:pt>
                <c:pt idx="308">
                  <c:v>10.637943129632458</c:v>
                </c:pt>
                <c:pt idx="309">
                  <c:v>10.672481906027368</c:v>
                </c:pt>
                <c:pt idx="310">
                  <c:v>10.707020682422279</c:v>
                </c:pt>
                <c:pt idx="311">
                  <c:v>10.741559458817189</c:v>
                </c:pt>
                <c:pt idx="312">
                  <c:v>10.7760982352121</c:v>
                </c:pt>
                <c:pt idx="313">
                  <c:v>10.81063701160701</c:v>
                </c:pt>
                <c:pt idx="314">
                  <c:v>10.845175788001921</c:v>
                </c:pt>
                <c:pt idx="315">
                  <c:v>10.879714564396831</c:v>
                </c:pt>
                <c:pt idx="316">
                  <c:v>10.914253340791742</c:v>
                </c:pt>
                <c:pt idx="317">
                  <c:v>10.948792117186652</c:v>
                </c:pt>
                <c:pt idx="318">
                  <c:v>10.983330893581563</c:v>
                </c:pt>
                <c:pt idx="319">
                  <c:v>11.017869669976474</c:v>
                </c:pt>
                <c:pt idx="320">
                  <c:v>11.052408446371384</c:v>
                </c:pt>
                <c:pt idx="321">
                  <c:v>11.086947222766295</c:v>
                </c:pt>
                <c:pt idx="322">
                  <c:v>11.121485999161205</c:v>
                </c:pt>
                <c:pt idx="323">
                  <c:v>11.156024775556116</c:v>
                </c:pt>
                <c:pt idx="324">
                  <c:v>11.190563551951026</c:v>
                </c:pt>
                <c:pt idx="325">
                  <c:v>11.225102328345937</c:v>
                </c:pt>
                <c:pt idx="326">
                  <c:v>11.259641104740847</c:v>
                </c:pt>
                <c:pt idx="327">
                  <c:v>11.294179881135758</c:v>
                </c:pt>
                <c:pt idx="328">
                  <c:v>11.328718657530668</c:v>
                </c:pt>
                <c:pt idx="329">
                  <c:v>11.363257433925579</c:v>
                </c:pt>
                <c:pt idx="330">
                  <c:v>11.39779621032049</c:v>
                </c:pt>
                <c:pt idx="331">
                  <c:v>11.4323349867154</c:v>
                </c:pt>
                <c:pt idx="332">
                  <c:v>11.466873763110311</c:v>
                </c:pt>
                <c:pt idx="333">
                  <c:v>11.501412539505221</c:v>
                </c:pt>
                <c:pt idx="334">
                  <c:v>11.535951315900132</c:v>
                </c:pt>
                <c:pt idx="335">
                  <c:v>11.570490092295042</c:v>
                </c:pt>
                <c:pt idx="336">
                  <c:v>11.605028868689953</c:v>
                </c:pt>
                <c:pt idx="337">
                  <c:v>11.639567645084863</c:v>
                </c:pt>
                <c:pt idx="338">
                  <c:v>11.674106421479774</c:v>
                </c:pt>
                <c:pt idx="339">
                  <c:v>11.708645197874684</c:v>
                </c:pt>
                <c:pt idx="340">
                  <c:v>11.743183974269595</c:v>
                </c:pt>
                <c:pt idx="341">
                  <c:v>11.777722750664505</c:v>
                </c:pt>
                <c:pt idx="342">
                  <c:v>11.812261527059416</c:v>
                </c:pt>
                <c:pt idx="343">
                  <c:v>11.846800303454327</c:v>
                </c:pt>
                <c:pt idx="344">
                  <c:v>11.881339079849237</c:v>
                </c:pt>
                <c:pt idx="345">
                  <c:v>11.915877856244148</c:v>
                </c:pt>
                <c:pt idx="346">
                  <c:v>11.950416632639058</c:v>
                </c:pt>
                <c:pt idx="347">
                  <c:v>11.984955409033969</c:v>
                </c:pt>
                <c:pt idx="348">
                  <c:v>12.019494185428879</c:v>
                </c:pt>
                <c:pt idx="349">
                  <c:v>12.05403296182379</c:v>
                </c:pt>
                <c:pt idx="350">
                  <c:v>12.0885717382187</c:v>
                </c:pt>
                <c:pt idx="351">
                  <c:v>12.123110514613611</c:v>
                </c:pt>
                <c:pt idx="352">
                  <c:v>12.157649291008521</c:v>
                </c:pt>
                <c:pt idx="353">
                  <c:v>12.192188067403432</c:v>
                </c:pt>
                <c:pt idx="354">
                  <c:v>12.226726843798343</c:v>
                </c:pt>
                <c:pt idx="355">
                  <c:v>12.261265620193253</c:v>
                </c:pt>
                <c:pt idx="356">
                  <c:v>12.295804396588164</c:v>
                </c:pt>
                <c:pt idx="357">
                  <c:v>12.330343172983074</c:v>
                </c:pt>
                <c:pt idx="358">
                  <c:v>12.364881949377985</c:v>
                </c:pt>
                <c:pt idx="359">
                  <c:v>12.399420725772895</c:v>
                </c:pt>
                <c:pt idx="360">
                  <c:v>12.433959502167806</c:v>
                </c:pt>
                <c:pt idx="361">
                  <c:v>12.468498278562716</c:v>
                </c:pt>
                <c:pt idx="362">
                  <c:v>12.503037054957627</c:v>
                </c:pt>
                <c:pt idx="363">
                  <c:v>12.537575831352537</c:v>
                </c:pt>
                <c:pt idx="364">
                  <c:v>12.572114607747448</c:v>
                </c:pt>
                <c:pt idx="365">
                  <c:v>12.606653384142358</c:v>
                </c:pt>
                <c:pt idx="366">
                  <c:v>12.641192160537269</c:v>
                </c:pt>
                <c:pt idx="367">
                  <c:v>12.67573093693218</c:v>
                </c:pt>
                <c:pt idx="368">
                  <c:v>12.71026971332709</c:v>
                </c:pt>
                <c:pt idx="369">
                  <c:v>12.744808489722001</c:v>
                </c:pt>
                <c:pt idx="370">
                  <c:v>12.779347266116911</c:v>
                </c:pt>
                <c:pt idx="371">
                  <c:v>12.813886042511822</c:v>
                </c:pt>
                <c:pt idx="372">
                  <c:v>12.848424818906732</c:v>
                </c:pt>
                <c:pt idx="373">
                  <c:v>12.882963595301643</c:v>
                </c:pt>
                <c:pt idx="374">
                  <c:v>12.917502371696553</c:v>
                </c:pt>
                <c:pt idx="375">
                  <c:v>12.952041148091464</c:v>
                </c:pt>
                <c:pt idx="376">
                  <c:v>12.986579924486374</c:v>
                </c:pt>
                <c:pt idx="377">
                  <c:v>13.021118700881285</c:v>
                </c:pt>
                <c:pt idx="378">
                  <c:v>13.055657477276196</c:v>
                </c:pt>
                <c:pt idx="379">
                  <c:v>13.090196253671106</c:v>
                </c:pt>
                <c:pt idx="380">
                  <c:v>13.124735030066017</c:v>
                </c:pt>
                <c:pt idx="381">
                  <c:v>13.159273806460927</c:v>
                </c:pt>
                <c:pt idx="382">
                  <c:v>13.193812582855838</c:v>
                </c:pt>
                <c:pt idx="383">
                  <c:v>13.228351359250748</c:v>
                </c:pt>
                <c:pt idx="384">
                  <c:v>13.262890135645659</c:v>
                </c:pt>
                <c:pt idx="385">
                  <c:v>13.297428912040569</c:v>
                </c:pt>
                <c:pt idx="386">
                  <c:v>13.33196768843548</c:v>
                </c:pt>
                <c:pt idx="387">
                  <c:v>13.36650646483039</c:v>
                </c:pt>
                <c:pt idx="388">
                  <c:v>13.401045241225301</c:v>
                </c:pt>
                <c:pt idx="389">
                  <c:v>13.435584017620211</c:v>
                </c:pt>
                <c:pt idx="390">
                  <c:v>13.470122794015122</c:v>
                </c:pt>
                <c:pt idx="391">
                  <c:v>13.504661570410033</c:v>
                </c:pt>
                <c:pt idx="392">
                  <c:v>13.539200346804943</c:v>
                </c:pt>
                <c:pt idx="393">
                  <c:v>13.573739123199854</c:v>
                </c:pt>
                <c:pt idx="394">
                  <c:v>13.608277899594764</c:v>
                </c:pt>
                <c:pt idx="395">
                  <c:v>13.642816675989675</c:v>
                </c:pt>
                <c:pt idx="396">
                  <c:v>13.677355452384585</c:v>
                </c:pt>
                <c:pt idx="397">
                  <c:v>13.711894228779496</c:v>
                </c:pt>
                <c:pt idx="398">
                  <c:v>13.746433005174406</c:v>
                </c:pt>
                <c:pt idx="399">
                  <c:v>13.780971781569317</c:v>
                </c:pt>
                <c:pt idx="400">
                  <c:v>13.815510557964227</c:v>
                </c:pt>
                <c:pt idx="401">
                  <c:v>13.850049334359138</c:v>
                </c:pt>
                <c:pt idx="402">
                  <c:v>13.884588110754049</c:v>
                </c:pt>
                <c:pt idx="403">
                  <c:v>13.919126887148959</c:v>
                </c:pt>
                <c:pt idx="404">
                  <c:v>13.95366566354387</c:v>
                </c:pt>
                <c:pt idx="405">
                  <c:v>13.98820443993878</c:v>
                </c:pt>
                <c:pt idx="406">
                  <c:v>14.022743216333691</c:v>
                </c:pt>
                <c:pt idx="407">
                  <c:v>14.057281992728601</c:v>
                </c:pt>
                <c:pt idx="408">
                  <c:v>14.091820769123512</c:v>
                </c:pt>
                <c:pt idx="409">
                  <c:v>14.126359545518422</c:v>
                </c:pt>
                <c:pt idx="410">
                  <c:v>14.160898321913333</c:v>
                </c:pt>
                <c:pt idx="411">
                  <c:v>14.195437098308243</c:v>
                </c:pt>
                <c:pt idx="412">
                  <c:v>14.229975874703154</c:v>
                </c:pt>
                <c:pt idx="413">
                  <c:v>14.264514651098064</c:v>
                </c:pt>
                <c:pt idx="414">
                  <c:v>14.299053427492975</c:v>
                </c:pt>
                <c:pt idx="415">
                  <c:v>14.333592203887886</c:v>
                </c:pt>
                <c:pt idx="416">
                  <c:v>14.368130980282796</c:v>
                </c:pt>
                <c:pt idx="417">
                  <c:v>14.402669756677707</c:v>
                </c:pt>
                <c:pt idx="418">
                  <c:v>14.437208533072617</c:v>
                </c:pt>
                <c:pt idx="419">
                  <c:v>14.471747309467528</c:v>
                </c:pt>
                <c:pt idx="420">
                  <c:v>14.506286085862438</c:v>
                </c:pt>
                <c:pt idx="421">
                  <c:v>14.540824862257349</c:v>
                </c:pt>
                <c:pt idx="422">
                  <c:v>14.575363638652259</c:v>
                </c:pt>
                <c:pt idx="423">
                  <c:v>14.60990241504717</c:v>
                </c:pt>
                <c:pt idx="424">
                  <c:v>14.64444119144208</c:v>
                </c:pt>
                <c:pt idx="425">
                  <c:v>14.678979967836991</c:v>
                </c:pt>
                <c:pt idx="426">
                  <c:v>14.713518744231902</c:v>
                </c:pt>
                <c:pt idx="427">
                  <c:v>14.748057520626812</c:v>
                </c:pt>
                <c:pt idx="428">
                  <c:v>14.782596297021723</c:v>
                </c:pt>
                <c:pt idx="429">
                  <c:v>14.817135073416633</c:v>
                </c:pt>
                <c:pt idx="430">
                  <c:v>14.851673849811544</c:v>
                </c:pt>
                <c:pt idx="431">
                  <c:v>14.886212626206454</c:v>
                </c:pt>
                <c:pt idx="432">
                  <c:v>14.920751402601365</c:v>
                </c:pt>
                <c:pt idx="433">
                  <c:v>14.955290178996275</c:v>
                </c:pt>
                <c:pt idx="434">
                  <c:v>14.989828955391186</c:v>
                </c:pt>
                <c:pt idx="435">
                  <c:v>15.024367731786096</c:v>
                </c:pt>
                <c:pt idx="436">
                  <c:v>15.058906508181007</c:v>
                </c:pt>
                <c:pt idx="437">
                  <c:v>15.093445284575917</c:v>
                </c:pt>
                <c:pt idx="438">
                  <c:v>15.127984060970828</c:v>
                </c:pt>
                <c:pt idx="439">
                  <c:v>15.162522837365739</c:v>
                </c:pt>
                <c:pt idx="440">
                  <c:v>15.197061613760649</c:v>
                </c:pt>
                <c:pt idx="441">
                  <c:v>15.23160039015556</c:v>
                </c:pt>
                <c:pt idx="442">
                  <c:v>15.26613916655047</c:v>
                </c:pt>
                <c:pt idx="443">
                  <c:v>15.300677942945381</c:v>
                </c:pt>
                <c:pt idx="444">
                  <c:v>15.335216719340291</c:v>
                </c:pt>
                <c:pt idx="445">
                  <c:v>15.369755495735202</c:v>
                </c:pt>
                <c:pt idx="446">
                  <c:v>15.404294272130112</c:v>
                </c:pt>
                <c:pt idx="447">
                  <c:v>15.438833048525023</c:v>
                </c:pt>
                <c:pt idx="448">
                  <c:v>15.473371824919933</c:v>
                </c:pt>
                <c:pt idx="449">
                  <c:v>15.507910601314844</c:v>
                </c:pt>
                <c:pt idx="450">
                  <c:v>15.542449377709755</c:v>
                </c:pt>
                <c:pt idx="451">
                  <c:v>15.576988154104665</c:v>
                </c:pt>
                <c:pt idx="452">
                  <c:v>15.611526930499576</c:v>
                </c:pt>
                <c:pt idx="453">
                  <c:v>15.646065706894486</c:v>
                </c:pt>
                <c:pt idx="454">
                  <c:v>15.680604483289397</c:v>
                </c:pt>
                <c:pt idx="455">
                  <c:v>15.715143259684307</c:v>
                </c:pt>
                <c:pt idx="456">
                  <c:v>15.749682036079218</c:v>
                </c:pt>
                <c:pt idx="457">
                  <c:v>15.784220812474128</c:v>
                </c:pt>
                <c:pt idx="458">
                  <c:v>15.818759588869039</c:v>
                </c:pt>
                <c:pt idx="459">
                  <c:v>15.853298365263949</c:v>
                </c:pt>
                <c:pt idx="460">
                  <c:v>15.88783714165886</c:v>
                </c:pt>
                <c:pt idx="461">
                  <c:v>15.922375918053771</c:v>
                </c:pt>
                <c:pt idx="462">
                  <c:v>15.956914694448681</c:v>
                </c:pt>
                <c:pt idx="463">
                  <c:v>15.991453470843592</c:v>
                </c:pt>
                <c:pt idx="464">
                  <c:v>16.025992247238502</c:v>
                </c:pt>
                <c:pt idx="465">
                  <c:v>16.060531023633413</c:v>
                </c:pt>
                <c:pt idx="466">
                  <c:v>16.095069800028323</c:v>
                </c:pt>
                <c:pt idx="467">
                  <c:v>16.129608576423234</c:v>
                </c:pt>
                <c:pt idx="468">
                  <c:v>16.164147352818144</c:v>
                </c:pt>
                <c:pt idx="469">
                  <c:v>16.198686129213055</c:v>
                </c:pt>
                <c:pt idx="470">
                  <c:v>16.233224905607965</c:v>
                </c:pt>
                <c:pt idx="471">
                  <c:v>16.267763682002876</c:v>
                </c:pt>
                <c:pt idx="472">
                  <c:v>16.302302458397786</c:v>
                </c:pt>
                <c:pt idx="473">
                  <c:v>16.336841234792697</c:v>
                </c:pt>
                <c:pt idx="474">
                  <c:v>16.371380011187608</c:v>
                </c:pt>
                <c:pt idx="475">
                  <c:v>16.405918787582518</c:v>
                </c:pt>
                <c:pt idx="476">
                  <c:v>16.440457563977429</c:v>
                </c:pt>
                <c:pt idx="477">
                  <c:v>16.474996340372339</c:v>
                </c:pt>
                <c:pt idx="478">
                  <c:v>16.50953511676725</c:v>
                </c:pt>
                <c:pt idx="479">
                  <c:v>16.54407389316216</c:v>
                </c:pt>
                <c:pt idx="480">
                  <c:v>16.578612669557071</c:v>
                </c:pt>
                <c:pt idx="481">
                  <c:v>16.613151445951981</c:v>
                </c:pt>
                <c:pt idx="482">
                  <c:v>16.647690222346892</c:v>
                </c:pt>
                <c:pt idx="483">
                  <c:v>16.682228998741802</c:v>
                </c:pt>
                <c:pt idx="484">
                  <c:v>16.716767775136713</c:v>
                </c:pt>
                <c:pt idx="485">
                  <c:v>16.751306551531624</c:v>
                </c:pt>
                <c:pt idx="486">
                  <c:v>16.785845327926534</c:v>
                </c:pt>
                <c:pt idx="487">
                  <c:v>16.820384104321445</c:v>
                </c:pt>
                <c:pt idx="488">
                  <c:v>16.854922880716355</c:v>
                </c:pt>
                <c:pt idx="489">
                  <c:v>16.889461657111266</c:v>
                </c:pt>
                <c:pt idx="490">
                  <c:v>16.924000433506176</c:v>
                </c:pt>
                <c:pt idx="491">
                  <c:v>16.958539209901087</c:v>
                </c:pt>
                <c:pt idx="492">
                  <c:v>16.993077986295997</c:v>
                </c:pt>
                <c:pt idx="493">
                  <c:v>17.027616762690908</c:v>
                </c:pt>
                <c:pt idx="494">
                  <c:v>17.062155539085818</c:v>
                </c:pt>
                <c:pt idx="495">
                  <c:v>17.096694315480729</c:v>
                </c:pt>
                <c:pt idx="496">
                  <c:v>17.131233091875639</c:v>
                </c:pt>
                <c:pt idx="497">
                  <c:v>17.16577186827055</c:v>
                </c:pt>
                <c:pt idx="498">
                  <c:v>17.200310644665461</c:v>
                </c:pt>
                <c:pt idx="499">
                  <c:v>17.234849421060371</c:v>
                </c:pt>
                <c:pt idx="500">
                  <c:v>17.269388197455282</c:v>
                </c:pt>
                <c:pt idx="501">
                  <c:v>17.303926973850192</c:v>
                </c:pt>
                <c:pt idx="502">
                  <c:v>17.338465750245103</c:v>
                </c:pt>
                <c:pt idx="503">
                  <c:v>17.373004526640013</c:v>
                </c:pt>
                <c:pt idx="504">
                  <c:v>17.407543303034924</c:v>
                </c:pt>
                <c:pt idx="505">
                  <c:v>17.442082079429834</c:v>
                </c:pt>
                <c:pt idx="506">
                  <c:v>17.476620855824745</c:v>
                </c:pt>
                <c:pt idx="507">
                  <c:v>17.511159632219655</c:v>
                </c:pt>
                <c:pt idx="508">
                  <c:v>17.545698408614566</c:v>
                </c:pt>
                <c:pt idx="509">
                  <c:v>17.580237185009477</c:v>
                </c:pt>
                <c:pt idx="510">
                  <c:v>17.614775961404387</c:v>
                </c:pt>
                <c:pt idx="511">
                  <c:v>17.649314737799298</c:v>
                </c:pt>
                <c:pt idx="512">
                  <c:v>17.683853514194208</c:v>
                </c:pt>
                <c:pt idx="513">
                  <c:v>17.718392290589119</c:v>
                </c:pt>
                <c:pt idx="514">
                  <c:v>17.752931066984029</c:v>
                </c:pt>
                <c:pt idx="515">
                  <c:v>17.78746984337894</c:v>
                </c:pt>
                <c:pt idx="516">
                  <c:v>17.82200861977385</c:v>
                </c:pt>
                <c:pt idx="517">
                  <c:v>17.856547396168761</c:v>
                </c:pt>
                <c:pt idx="518">
                  <c:v>17.891086172563671</c:v>
                </c:pt>
                <c:pt idx="519">
                  <c:v>17.925624948958582</c:v>
                </c:pt>
                <c:pt idx="520">
                  <c:v>17.960163725353492</c:v>
                </c:pt>
                <c:pt idx="521">
                  <c:v>17.994702501748403</c:v>
                </c:pt>
                <c:pt idx="522">
                  <c:v>18.029241278143314</c:v>
                </c:pt>
                <c:pt idx="523">
                  <c:v>18.063780054538224</c:v>
                </c:pt>
                <c:pt idx="524">
                  <c:v>18.098318830933135</c:v>
                </c:pt>
                <c:pt idx="525">
                  <c:v>18.132857607328045</c:v>
                </c:pt>
                <c:pt idx="526">
                  <c:v>18.167396383722956</c:v>
                </c:pt>
                <c:pt idx="527">
                  <c:v>18.201935160117866</c:v>
                </c:pt>
                <c:pt idx="528">
                  <c:v>18.236473936512777</c:v>
                </c:pt>
                <c:pt idx="529">
                  <c:v>18.271012712907687</c:v>
                </c:pt>
                <c:pt idx="530">
                  <c:v>18.305551489302598</c:v>
                </c:pt>
                <c:pt idx="531">
                  <c:v>18.340090265697508</c:v>
                </c:pt>
                <c:pt idx="532">
                  <c:v>18.374629042092419</c:v>
                </c:pt>
                <c:pt idx="533">
                  <c:v>18.40916781848733</c:v>
                </c:pt>
                <c:pt idx="534">
                  <c:v>18.44370659488224</c:v>
                </c:pt>
                <c:pt idx="535">
                  <c:v>18.478245371277151</c:v>
                </c:pt>
                <c:pt idx="536">
                  <c:v>18.512784147672061</c:v>
                </c:pt>
                <c:pt idx="537">
                  <c:v>18.547322924066972</c:v>
                </c:pt>
                <c:pt idx="538">
                  <c:v>18.581861700461882</c:v>
                </c:pt>
                <c:pt idx="539">
                  <c:v>18.616400476856793</c:v>
                </c:pt>
                <c:pt idx="540">
                  <c:v>18.650939253251703</c:v>
                </c:pt>
                <c:pt idx="541">
                  <c:v>18.685478029646614</c:v>
                </c:pt>
                <c:pt idx="542">
                  <c:v>18.720016806041524</c:v>
                </c:pt>
                <c:pt idx="543">
                  <c:v>18.754555582436435</c:v>
                </c:pt>
                <c:pt idx="544">
                  <c:v>18.789094358831345</c:v>
                </c:pt>
                <c:pt idx="545">
                  <c:v>18.823633135226256</c:v>
                </c:pt>
                <c:pt idx="546">
                  <c:v>18.858171911621167</c:v>
                </c:pt>
                <c:pt idx="547">
                  <c:v>18.892710688016077</c:v>
                </c:pt>
                <c:pt idx="548">
                  <c:v>18.927249464410988</c:v>
                </c:pt>
                <c:pt idx="549">
                  <c:v>18.961788240805898</c:v>
                </c:pt>
                <c:pt idx="550">
                  <c:v>18.996327017200809</c:v>
                </c:pt>
                <c:pt idx="551">
                  <c:v>19.030865793595719</c:v>
                </c:pt>
                <c:pt idx="552">
                  <c:v>19.06540456999063</c:v>
                </c:pt>
                <c:pt idx="553">
                  <c:v>19.09994334638554</c:v>
                </c:pt>
                <c:pt idx="554">
                  <c:v>19.134482122780451</c:v>
                </c:pt>
                <c:pt idx="555">
                  <c:v>19.169020899175361</c:v>
                </c:pt>
                <c:pt idx="556">
                  <c:v>19.203559675570272</c:v>
                </c:pt>
                <c:pt idx="557">
                  <c:v>19.238098451965183</c:v>
                </c:pt>
                <c:pt idx="558">
                  <c:v>19.272637228360093</c:v>
                </c:pt>
                <c:pt idx="559">
                  <c:v>19.307176004755004</c:v>
                </c:pt>
                <c:pt idx="560">
                  <c:v>19.341714781149914</c:v>
                </c:pt>
                <c:pt idx="561">
                  <c:v>19.376253557544825</c:v>
                </c:pt>
                <c:pt idx="562">
                  <c:v>19.410792333939735</c:v>
                </c:pt>
                <c:pt idx="563">
                  <c:v>19.445331110334646</c:v>
                </c:pt>
                <c:pt idx="564">
                  <c:v>19.479869886729556</c:v>
                </c:pt>
                <c:pt idx="565">
                  <c:v>19.514408663124467</c:v>
                </c:pt>
                <c:pt idx="566">
                  <c:v>19.548947439519377</c:v>
                </c:pt>
                <c:pt idx="567">
                  <c:v>19.583486215914288</c:v>
                </c:pt>
                <c:pt idx="568">
                  <c:v>19.618024992309198</c:v>
                </c:pt>
                <c:pt idx="569">
                  <c:v>19.652563768704109</c:v>
                </c:pt>
                <c:pt idx="570">
                  <c:v>19.68710254509902</c:v>
                </c:pt>
                <c:pt idx="571">
                  <c:v>19.72164132149393</c:v>
                </c:pt>
                <c:pt idx="572">
                  <c:v>19.756180097888841</c:v>
                </c:pt>
                <c:pt idx="573">
                  <c:v>19.790718874283751</c:v>
                </c:pt>
                <c:pt idx="574">
                  <c:v>19.825257650678662</c:v>
                </c:pt>
                <c:pt idx="575">
                  <c:v>19.859796427073572</c:v>
                </c:pt>
                <c:pt idx="576">
                  <c:v>19.894335203468483</c:v>
                </c:pt>
                <c:pt idx="577">
                  <c:v>19.928873979863393</c:v>
                </c:pt>
                <c:pt idx="578">
                  <c:v>19.963412756258304</c:v>
                </c:pt>
                <c:pt idx="579">
                  <c:v>19.997951532653214</c:v>
                </c:pt>
                <c:pt idx="580">
                  <c:v>20.032490309048125</c:v>
                </c:pt>
                <c:pt idx="581">
                  <c:v>20.067029085443036</c:v>
                </c:pt>
                <c:pt idx="582">
                  <c:v>20.101567861837946</c:v>
                </c:pt>
                <c:pt idx="583">
                  <c:v>20.136106638232857</c:v>
                </c:pt>
                <c:pt idx="584">
                  <c:v>20.170645414627767</c:v>
                </c:pt>
                <c:pt idx="585">
                  <c:v>20.205184191022678</c:v>
                </c:pt>
                <c:pt idx="586">
                  <c:v>20.239722967417588</c:v>
                </c:pt>
                <c:pt idx="587">
                  <c:v>20.274261743812499</c:v>
                </c:pt>
                <c:pt idx="588">
                  <c:v>20.308800520207409</c:v>
                </c:pt>
                <c:pt idx="589">
                  <c:v>20.34333929660232</c:v>
                </c:pt>
                <c:pt idx="590">
                  <c:v>20.37787807299723</c:v>
                </c:pt>
                <c:pt idx="591">
                  <c:v>20.412416849392141</c:v>
                </c:pt>
                <c:pt idx="592">
                  <c:v>20.446955625787052</c:v>
                </c:pt>
                <c:pt idx="593">
                  <c:v>20.481494402181962</c:v>
                </c:pt>
                <c:pt idx="594">
                  <c:v>20.516033178576873</c:v>
                </c:pt>
                <c:pt idx="595">
                  <c:v>20.550571954971783</c:v>
                </c:pt>
                <c:pt idx="596">
                  <c:v>20.585110731366694</c:v>
                </c:pt>
                <c:pt idx="597">
                  <c:v>20.619649507761604</c:v>
                </c:pt>
                <c:pt idx="598">
                  <c:v>20.654188284156515</c:v>
                </c:pt>
                <c:pt idx="599">
                  <c:v>20.688727060551425</c:v>
                </c:pt>
                <c:pt idx="600">
                  <c:v>20.723265836946336</c:v>
                </c:pt>
                <c:pt idx="601">
                  <c:v>20.757804613341246</c:v>
                </c:pt>
                <c:pt idx="602">
                  <c:v>20.792343389736157</c:v>
                </c:pt>
                <c:pt idx="603">
                  <c:v>20.826882166131067</c:v>
                </c:pt>
                <c:pt idx="604">
                  <c:v>20.861420942525978</c:v>
                </c:pt>
                <c:pt idx="605">
                  <c:v>20.895959718920889</c:v>
                </c:pt>
                <c:pt idx="606">
                  <c:v>20.930498495315799</c:v>
                </c:pt>
                <c:pt idx="607">
                  <c:v>20.96503727171071</c:v>
                </c:pt>
                <c:pt idx="608">
                  <c:v>20.99957604810562</c:v>
                </c:pt>
                <c:pt idx="609">
                  <c:v>21.034114824500531</c:v>
                </c:pt>
                <c:pt idx="610">
                  <c:v>21.068653600895441</c:v>
                </c:pt>
                <c:pt idx="611">
                  <c:v>21.103192377290352</c:v>
                </c:pt>
                <c:pt idx="612">
                  <c:v>21.137731153685262</c:v>
                </c:pt>
                <c:pt idx="613">
                  <c:v>21.172269930080173</c:v>
                </c:pt>
                <c:pt idx="614">
                  <c:v>21.206808706475083</c:v>
                </c:pt>
                <c:pt idx="615">
                  <c:v>21.241347482869994</c:v>
                </c:pt>
                <c:pt idx="616">
                  <c:v>21.275886259264905</c:v>
                </c:pt>
                <c:pt idx="617">
                  <c:v>21.310425035659815</c:v>
                </c:pt>
                <c:pt idx="618">
                  <c:v>21.344963812054726</c:v>
                </c:pt>
                <c:pt idx="619">
                  <c:v>21.379502588449636</c:v>
                </c:pt>
                <c:pt idx="620">
                  <c:v>21.414041364844547</c:v>
                </c:pt>
                <c:pt idx="621">
                  <c:v>21.448580141239457</c:v>
                </c:pt>
                <c:pt idx="622">
                  <c:v>21.483118917634368</c:v>
                </c:pt>
                <c:pt idx="623">
                  <c:v>21.517657694029278</c:v>
                </c:pt>
                <c:pt idx="624">
                  <c:v>21.552196470424189</c:v>
                </c:pt>
                <c:pt idx="625">
                  <c:v>21.586735246819099</c:v>
                </c:pt>
                <c:pt idx="626">
                  <c:v>21.62127402321401</c:v>
                </c:pt>
                <c:pt idx="627">
                  <c:v>21.65581279960892</c:v>
                </c:pt>
                <c:pt idx="628">
                  <c:v>21.690351576003831</c:v>
                </c:pt>
                <c:pt idx="629">
                  <c:v>21.724890352398742</c:v>
                </c:pt>
                <c:pt idx="630">
                  <c:v>21.759429128793652</c:v>
                </c:pt>
                <c:pt idx="631">
                  <c:v>21.793967905188563</c:v>
                </c:pt>
                <c:pt idx="632">
                  <c:v>21.828506681583473</c:v>
                </c:pt>
                <c:pt idx="633">
                  <c:v>21.863045457978384</c:v>
                </c:pt>
                <c:pt idx="634">
                  <c:v>21.897584234373294</c:v>
                </c:pt>
                <c:pt idx="635">
                  <c:v>21.932123010768205</c:v>
                </c:pt>
                <c:pt idx="636">
                  <c:v>21.966661787163115</c:v>
                </c:pt>
                <c:pt idx="637">
                  <c:v>22.001200563558026</c:v>
                </c:pt>
                <c:pt idx="638">
                  <c:v>22.035739339952936</c:v>
                </c:pt>
                <c:pt idx="639">
                  <c:v>22.070278116347847</c:v>
                </c:pt>
                <c:pt idx="640">
                  <c:v>22.104816892742758</c:v>
                </c:pt>
                <c:pt idx="641">
                  <c:v>22.139355669137668</c:v>
                </c:pt>
                <c:pt idx="642">
                  <c:v>22.173894445532579</c:v>
                </c:pt>
                <c:pt idx="643">
                  <c:v>22.208433221927489</c:v>
                </c:pt>
                <c:pt idx="644">
                  <c:v>22.2429719983224</c:v>
                </c:pt>
                <c:pt idx="645">
                  <c:v>22.27751077471731</c:v>
                </c:pt>
                <c:pt idx="646">
                  <c:v>22.312049551112221</c:v>
                </c:pt>
                <c:pt idx="647">
                  <c:v>22.346588327507131</c:v>
                </c:pt>
                <c:pt idx="648">
                  <c:v>22.381127103902042</c:v>
                </c:pt>
                <c:pt idx="649">
                  <c:v>22.415665880296952</c:v>
                </c:pt>
                <c:pt idx="650">
                  <c:v>22.450204656691863</c:v>
                </c:pt>
                <c:pt idx="651">
                  <c:v>22.484743433086773</c:v>
                </c:pt>
                <c:pt idx="652">
                  <c:v>22.519282209481684</c:v>
                </c:pt>
                <c:pt idx="653">
                  <c:v>22.553820985876595</c:v>
                </c:pt>
                <c:pt idx="654">
                  <c:v>22.588359762271505</c:v>
                </c:pt>
                <c:pt idx="655">
                  <c:v>22.622898538666416</c:v>
                </c:pt>
                <c:pt idx="656">
                  <c:v>22.657437315061326</c:v>
                </c:pt>
                <c:pt idx="657">
                  <c:v>22.691976091456237</c:v>
                </c:pt>
                <c:pt idx="658">
                  <c:v>22.726514867851147</c:v>
                </c:pt>
                <c:pt idx="659">
                  <c:v>22.761053644246058</c:v>
                </c:pt>
                <c:pt idx="660">
                  <c:v>22.795592420640968</c:v>
                </c:pt>
                <c:pt idx="661">
                  <c:v>22.830131197035879</c:v>
                </c:pt>
                <c:pt idx="662">
                  <c:v>22.864669973430789</c:v>
                </c:pt>
                <c:pt idx="663">
                  <c:v>22.8992087498257</c:v>
                </c:pt>
                <c:pt idx="664">
                  <c:v>22.933747526220611</c:v>
                </c:pt>
                <c:pt idx="665">
                  <c:v>22.968286302615521</c:v>
                </c:pt>
                <c:pt idx="666">
                  <c:v>23.002825079010432</c:v>
                </c:pt>
                <c:pt idx="667">
                  <c:v>23.037363855405342</c:v>
                </c:pt>
                <c:pt idx="668">
                  <c:v>23.071902631800253</c:v>
                </c:pt>
                <c:pt idx="669">
                  <c:v>23.106441408195163</c:v>
                </c:pt>
                <c:pt idx="670">
                  <c:v>23.140980184590074</c:v>
                </c:pt>
                <c:pt idx="671">
                  <c:v>23.175518960984984</c:v>
                </c:pt>
                <c:pt idx="672">
                  <c:v>23.210057737379895</c:v>
                </c:pt>
                <c:pt idx="673">
                  <c:v>23.244596513774805</c:v>
                </c:pt>
                <c:pt idx="674">
                  <c:v>23.279135290169716</c:v>
                </c:pt>
                <c:pt idx="675">
                  <c:v>23.313674066564626</c:v>
                </c:pt>
                <c:pt idx="676">
                  <c:v>23.348212842959537</c:v>
                </c:pt>
                <c:pt idx="677">
                  <c:v>23.382751619354448</c:v>
                </c:pt>
                <c:pt idx="678">
                  <c:v>23.417290395749358</c:v>
                </c:pt>
                <c:pt idx="679">
                  <c:v>23.451829172144269</c:v>
                </c:pt>
                <c:pt idx="680">
                  <c:v>23.486367948539179</c:v>
                </c:pt>
                <c:pt idx="681">
                  <c:v>23.52090672493409</c:v>
                </c:pt>
                <c:pt idx="682">
                  <c:v>23.555445501329</c:v>
                </c:pt>
                <c:pt idx="683">
                  <c:v>23.589984277723911</c:v>
                </c:pt>
                <c:pt idx="684">
                  <c:v>23.624523054118821</c:v>
                </c:pt>
                <c:pt idx="685">
                  <c:v>23.659061830513732</c:v>
                </c:pt>
                <c:pt idx="686">
                  <c:v>23.693600606908642</c:v>
                </c:pt>
                <c:pt idx="687">
                  <c:v>23.728139383303553</c:v>
                </c:pt>
                <c:pt idx="688">
                  <c:v>23.762678159698464</c:v>
                </c:pt>
                <c:pt idx="689">
                  <c:v>23.797216936093374</c:v>
                </c:pt>
                <c:pt idx="690">
                  <c:v>23.831755712488285</c:v>
                </c:pt>
                <c:pt idx="691">
                  <c:v>23.866294488883195</c:v>
                </c:pt>
                <c:pt idx="692">
                  <c:v>23.900833265278106</c:v>
                </c:pt>
                <c:pt idx="693">
                  <c:v>23.935372041673016</c:v>
                </c:pt>
                <c:pt idx="694">
                  <c:v>23.969910818067927</c:v>
                </c:pt>
                <c:pt idx="695">
                  <c:v>24.004449594462837</c:v>
                </c:pt>
                <c:pt idx="696">
                  <c:v>24.038988370857748</c:v>
                </c:pt>
                <c:pt idx="697">
                  <c:v>24.073527147252658</c:v>
                </c:pt>
                <c:pt idx="698">
                  <c:v>24.108065923647569</c:v>
                </c:pt>
                <c:pt idx="699">
                  <c:v>24.142604700042479</c:v>
                </c:pt>
                <c:pt idx="700">
                  <c:v>24.17714347643739</c:v>
                </c:pt>
                <c:pt idx="701">
                  <c:v>24.211682252832301</c:v>
                </c:pt>
                <c:pt idx="702">
                  <c:v>24.246221029227211</c:v>
                </c:pt>
                <c:pt idx="703">
                  <c:v>24.280759805622122</c:v>
                </c:pt>
                <c:pt idx="704">
                  <c:v>24.315298582017032</c:v>
                </c:pt>
                <c:pt idx="705">
                  <c:v>24.349837358411943</c:v>
                </c:pt>
                <c:pt idx="706">
                  <c:v>24.384376134806853</c:v>
                </c:pt>
                <c:pt idx="707">
                  <c:v>24.418914911201764</c:v>
                </c:pt>
                <c:pt idx="708">
                  <c:v>24.453453687596674</c:v>
                </c:pt>
                <c:pt idx="709">
                  <c:v>24.487992463991585</c:v>
                </c:pt>
                <c:pt idx="710">
                  <c:v>24.522531240386495</c:v>
                </c:pt>
                <c:pt idx="711">
                  <c:v>24.557070016781406</c:v>
                </c:pt>
                <c:pt idx="712">
                  <c:v>24.591608793176317</c:v>
                </c:pt>
                <c:pt idx="713">
                  <c:v>24.626147569571227</c:v>
                </c:pt>
                <c:pt idx="714">
                  <c:v>24.660686345966138</c:v>
                </c:pt>
                <c:pt idx="715">
                  <c:v>24.695225122361048</c:v>
                </c:pt>
                <c:pt idx="716">
                  <c:v>24.729763898755959</c:v>
                </c:pt>
                <c:pt idx="717">
                  <c:v>24.764302675150869</c:v>
                </c:pt>
                <c:pt idx="718">
                  <c:v>24.79884145154578</c:v>
                </c:pt>
                <c:pt idx="719">
                  <c:v>24.83338022794069</c:v>
                </c:pt>
                <c:pt idx="720">
                  <c:v>24.867919004335601</c:v>
                </c:pt>
                <c:pt idx="721">
                  <c:v>24.902457780730511</c:v>
                </c:pt>
                <c:pt idx="722">
                  <c:v>24.936996557125422</c:v>
                </c:pt>
                <c:pt idx="723">
                  <c:v>24.971535333520333</c:v>
                </c:pt>
                <c:pt idx="724">
                  <c:v>25.006074109915243</c:v>
                </c:pt>
                <c:pt idx="725">
                  <c:v>25.040612886310154</c:v>
                </c:pt>
                <c:pt idx="726">
                  <c:v>25.075151662705064</c:v>
                </c:pt>
                <c:pt idx="727">
                  <c:v>25.109690439099975</c:v>
                </c:pt>
                <c:pt idx="728">
                  <c:v>25.144229215494885</c:v>
                </c:pt>
                <c:pt idx="729">
                  <c:v>25.178767991889796</c:v>
                </c:pt>
                <c:pt idx="730">
                  <c:v>25.213306768284706</c:v>
                </c:pt>
                <c:pt idx="731">
                  <c:v>25.247845544679617</c:v>
                </c:pt>
                <c:pt idx="732">
                  <c:v>25.282384321074527</c:v>
                </c:pt>
                <c:pt idx="733">
                  <c:v>25.316923097469438</c:v>
                </c:pt>
                <c:pt idx="734">
                  <c:v>25.351461873864348</c:v>
                </c:pt>
                <c:pt idx="735">
                  <c:v>25.386000650259259</c:v>
                </c:pt>
                <c:pt idx="736">
                  <c:v>25.42053942665417</c:v>
                </c:pt>
                <c:pt idx="737">
                  <c:v>25.45507820304908</c:v>
                </c:pt>
                <c:pt idx="738">
                  <c:v>25.489616979443991</c:v>
                </c:pt>
                <c:pt idx="739">
                  <c:v>25.524155755838901</c:v>
                </c:pt>
                <c:pt idx="740">
                  <c:v>25.558694532233812</c:v>
                </c:pt>
                <c:pt idx="741">
                  <c:v>25.593233308628722</c:v>
                </c:pt>
                <c:pt idx="742">
                  <c:v>25.627772085023633</c:v>
                </c:pt>
                <c:pt idx="743">
                  <c:v>25.662310861418543</c:v>
                </c:pt>
                <c:pt idx="744">
                  <c:v>25.696849637813454</c:v>
                </c:pt>
                <c:pt idx="745">
                  <c:v>25.731388414208364</c:v>
                </c:pt>
                <c:pt idx="746">
                  <c:v>25.765927190603275</c:v>
                </c:pt>
                <c:pt idx="747">
                  <c:v>25.800465966998186</c:v>
                </c:pt>
                <c:pt idx="748">
                  <c:v>25.835004743393096</c:v>
                </c:pt>
                <c:pt idx="749">
                  <c:v>25.869543519788007</c:v>
                </c:pt>
                <c:pt idx="750">
                  <c:v>25.904082296182917</c:v>
                </c:pt>
                <c:pt idx="751">
                  <c:v>25.938621072577828</c:v>
                </c:pt>
                <c:pt idx="752">
                  <c:v>25.973159848972738</c:v>
                </c:pt>
                <c:pt idx="753">
                  <c:v>26.007698625367649</c:v>
                </c:pt>
                <c:pt idx="754">
                  <c:v>26.042237401762559</c:v>
                </c:pt>
                <c:pt idx="755">
                  <c:v>26.07677617815747</c:v>
                </c:pt>
                <c:pt idx="756">
                  <c:v>26.11131495455238</c:v>
                </c:pt>
                <c:pt idx="757">
                  <c:v>26.145853730947291</c:v>
                </c:pt>
                <c:pt idx="758">
                  <c:v>26.180392507342201</c:v>
                </c:pt>
                <c:pt idx="759">
                  <c:v>26.214931283737112</c:v>
                </c:pt>
                <c:pt idx="760">
                  <c:v>26.249470060132023</c:v>
                </c:pt>
                <c:pt idx="761">
                  <c:v>26.284008836526933</c:v>
                </c:pt>
                <c:pt idx="762">
                  <c:v>26.318547612921844</c:v>
                </c:pt>
                <c:pt idx="763">
                  <c:v>26.353086389316754</c:v>
                </c:pt>
                <c:pt idx="764">
                  <c:v>26.387625165711665</c:v>
                </c:pt>
                <c:pt idx="765">
                  <c:v>26.422163942106575</c:v>
                </c:pt>
                <c:pt idx="766">
                  <c:v>26.456702718501486</c:v>
                </c:pt>
                <c:pt idx="767">
                  <c:v>26.491241494896396</c:v>
                </c:pt>
                <c:pt idx="768">
                  <c:v>26.525780271291307</c:v>
                </c:pt>
                <c:pt idx="769">
                  <c:v>26.560319047686217</c:v>
                </c:pt>
                <c:pt idx="770">
                  <c:v>26.594857824081128</c:v>
                </c:pt>
                <c:pt idx="771">
                  <c:v>26.629396600476039</c:v>
                </c:pt>
                <c:pt idx="772">
                  <c:v>26.663935376870949</c:v>
                </c:pt>
                <c:pt idx="773">
                  <c:v>26.69847415326586</c:v>
                </c:pt>
                <c:pt idx="774">
                  <c:v>26.73301292966077</c:v>
                </c:pt>
                <c:pt idx="775">
                  <c:v>26.767551706055681</c:v>
                </c:pt>
                <c:pt idx="776">
                  <c:v>26.802090482450591</c:v>
                </c:pt>
                <c:pt idx="777">
                  <c:v>26.836629258845502</c:v>
                </c:pt>
                <c:pt idx="778">
                  <c:v>26.871168035240412</c:v>
                </c:pt>
                <c:pt idx="779">
                  <c:v>26.905706811635323</c:v>
                </c:pt>
                <c:pt idx="780">
                  <c:v>26.940245588030233</c:v>
                </c:pt>
                <c:pt idx="781">
                  <c:v>26.974784364425144</c:v>
                </c:pt>
                <c:pt idx="782">
                  <c:v>27.009323140820054</c:v>
                </c:pt>
                <c:pt idx="783">
                  <c:v>27.043861917214965</c:v>
                </c:pt>
                <c:pt idx="784">
                  <c:v>27.078400693609876</c:v>
                </c:pt>
                <c:pt idx="785">
                  <c:v>27.112939470004786</c:v>
                </c:pt>
                <c:pt idx="786">
                  <c:v>27.147478246399697</c:v>
                </c:pt>
                <c:pt idx="787">
                  <c:v>27.182017022794607</c:v>
                </c:pt>
                <c:pt idx="788">
                  <c:v>27.216555799189518</c:v>
                </c:pt>
                <c:pt idx="789">
                  <c:v>27.251094575584428</c:v>
                </c:pt>
                <c:pt idx="790">
                  <c:v>27.285633351979339</c:v>
                </c:pt>
                <c:pt idx="791">
                  <c:v>27.320172128374249</c:v>
                </c:pt>
                <c:pt idx="792">
                  <c:v>27.35471090476916</c:v>
                </c:pt>
                <c:pt idx="793">
                  <c:v>27.38924968116407</c:v>
                </c:pt>
                <c:pt idx="794">
                  <c:v>27.423788457558981</c:v>
                </c:pt>
                <c:pt idx="795">
                  <c:v>27.458327233953892</c:v>
                </c:pt>
                <c:pt idx="796">
                  <c:v>27.492866010348802</c:v>
                </c:pt>
                <c:pt idx="797">
                  <c:v>27.527404786743713</c:v>
                </c:pt>
                <c:pt idx="798">
                  <c:v>27.561943563138623</c:v>
                </c:pt>
                <c:pt idx="799">
                  <c:v>27.596482339533534</c:v>
                </c:pt>
                <c:pt idx="800">
                  <c:v>27.631021115928444</c:v>
                </c:pt>
                <c:pt idx="801">
                  <c:v>27.665559892323355</c:v>
                </c:pt>
                <c:pt idx="802">
                  <c:v>27.700098668718265</c:v>
                </c:pt>
                <c:pt idx="803">
                  <c:v>27.734637445113176</c:v>
                </c:pt>
                <c:pt idx="804">
                  <c:v>27.769176221508086</c:v>
                </c:pt>
                <c:pt idx="805">
                  <c:v>27.803714997902997</c:v>
                </c:pt>
                <c:pt idx="806">
                  <c:v>27.838253774297907</c:v>
                </c:pt>
                <c:pt idx="807">
                  <c:v>27.872792550692818</c:v>
                </c:pt>
                <c:pt idx="808">
                  <c:v>27.907331327087729</c:v>
                </c:pt>
                <c:pt idx="809">
                  <c:v>27.941870103482639</c:v>
                </c:pt>
                <c:pt idx="810">
                  <c:v>27.97640887987755</c:v>
                </c:pt>
                <c:pt idx="811">
                  <c:v>28.01094765627246</c:v>
                </c:pt>
                <c:pt idx="812">
                  <c:v>28.045486432667371</c:v>
                </c:pt>
                <c:pt idx="813">
                  <c:v>28.080025209062281</c:v>
                </c:pt>
                <c:pt idx="814">
                  <c:v>28.114563985457192</c:v>
                </c:pt>
                <c:pt idx="815">
                  <c:v>28.149102761852102</c:v>
                </c:pt>
                <c:pt idx="816">
                  <c:v>28.183641538247013</c:v>
                </c:pt>
                <c:pt idx="817">
                  <c:v>28.218180314641923</c:v>
                </c:pt>
                <c:pt idx="818">
                  <c:v>28.252719091036834</c:v>
                </c:pt>
                <c:pt idx="819">
                  <c:v>28.287257867431745</c:v>
                </c:pt>
                <c:pt idx="820">
                  <c:v>28.321796643826655</c:v>
                </c:pt>
                <c:pt idx="821">
                  <c:v>28.356335420221566</c:v>
                </c:pt>
                <c:pt idx="822">
                  <c:v>28.390874196616476</c:v>
                </c:pt>
                <c:pt idx="823">
                  <c:v>28.425412973011387</c:v>
                </c:pt>
                <c:pt idx="824">
                  <c:v>28.459951749406297</c:v>
                </c:pt>
                <c:pt idx="825">
                  <c:v>28.494490525801208</c:v>
                </c:pt>
                <c:pt idx="826">
                  <c:v>28.529029302196118</c:v>
                </c:pt>
                <c:pt idx="827">
                  <c:v>28.563568078591029</c:v>
                </c:pt>
                <c:pt idx="828">
                  <c:v>28.598106854985939</c:v>
                </c:pt>
                <c:pt idx="829">
                  <c:v>28.63264563138085</c:v>
                </c:pt>
                <c:pt idx="830">
                  <c:v>28.66718440777576</c:v>
                </c:pt>
                <c:pt idx="831">
                  <c:v>28.701723184170671</c:v>
                </c:pt>
                <c:pt idx="832">
                  <c:v>28.736261960565582</c:v>
                </c:pt>
                <c:pt idx="833">
                  <c:v>28.770800736960492</c:v>
                </c:pt>
                <c:pt idx="834">
                  <c:v>28.805339513355403</c:v>
                </c:pt>
                <c:pt idx="835">
                  <c:v>28.839878289750313</c:v>
                </c:pt>
                <c:pt idx="836">
                  <c:v>28.874417066145224</c:v>
                </c:pt>
                <c:pt idx="837">
                  <c:v>28.908955842540134</c:v>
                </c:pt>
                <c:pt idx="838">
                  <c:v>28.943494618935045</c:v>
                </c:pt>
                <c:pt idx="839">
                  <c:v>28.978033395329955</c:v>
                </c:pt>
                <c:pt idx="840">
                  <c:v>29.012572171724866</c:v>
                </c:pt>
                <c:pt idx="841">
                  <c:v>29.047110948119776</c:v>
                </c:pt>
                <c:pt idx="842">
                  <c:v>29.081649724514687</c:v>
                </c:pt>
                <c:pt idx="843">
                  <c:v>29.116188500909598</c:v>
                </c:pt>
                <c:pt idx="844">
                  <c:v>29.150727277304508</c:v>
                </c:pt>
                <c:pt idx="845">
                  <c:v>29.185266053699419</c:v>
                </c:pt>
                <c:pt idx="846">
                  <c:v>29.219804830094329</c:v>
                </c:pt>
                <c:pt idx="847">
                  <c:v>29.25434360648924</c:v>
                </c:pt>
                <c:pt idx="848">
                  <c:v>29.28888238288415</c:v>
                </c:pt>
                <c:pt idx="849">
                  <c:v>29.323421159279061</c:v>
                </c:pt>
                <c:pt idx="850">
                  <c:v>29.357959935673971</c:v>
                </c:pt>
                <c:pt idx="851">
                  <c:v>29.392498712068882</c:v>
                </c:pt>
                <c:pt idx="852">
                  <c:v>29.427037488463792</c:v>
                </c:pt>
                <c:pt idx="853">
                  <c:v>29.461576264858703</c:v>
                </c:pt>
                <c:pt idx="854">
                  <c:v>29.496115041253613</c:v>
                </c:pt>
                <c:pt idx="855">
                  <c:v>29.530653817648524</c:v>
                </c:pt>
                <c:pt idx="856">
                  <c:v>29.565192594043435</c:v>
                </c:pt>
                <c:pt idx="857">
                  <c:v>29.599731370438345</c:v>
                </c:pt>
                <c:pt idx="858">
                  <c:v>29.634270146833256</c:v>
                </c:pt>
                <c:pt idx="859">
                  <c:v>29.668808923228166</c:v>
                </c:pt>
                <c:pt idx="860">
                  <c:v>29.703347699623077</c:v>
                </c:pt>
                <c:pt idx="861">
                  <c:v>29.737886476017987</c:v>
                </c:pt>
                <c:pt idx="862">
                  <c:v>29.772425252412898</c:v>
                </c:pt>
                <c:pt idx="863">
                  <c:v>29.806964028807808</c:v>
                </c:pt>
                <c:pt idx="864">
                  <c:v>29.841502805202719</c:v>
                </c:pt>
                <c:pt idx="865">
                  <c:v>29.876041581597629</c:v>
                </c:pt>
                <c:pt idx="866">
                  <c:v>29.91058035799254</c:v>
                </c:pt>
                <c:pt idx="867">
                  <c:v>29.945119134387451</c:v>
                </c:pt>
                <c:pt idx="868">
                  <c:v>29.979657910782361</c:v>
                </c:pt>
                <c:pt idx="869">
                  <c:v>30.014196687177272</c:v>
                </c:pt>
                <c:pt idx="870">
                  <c:v>30.048735463572182</c:v>
                </c:pt>
                <c:pt idx="871">
                  <c:v>30.083274239967093</c:v>
                </c:pt>
                <c:pt idx="872">
                  <c:v>30.117813016362003</c:v>
                </c:pt>
                <c:pt idx="873">
                  <c:v>30.152351792756914</c:v>
                </c:pt>
                <c:pt idx="874">
                  <c:v>30.186890569151824</c:v>
                </c:pt>
                <c:pt idx="875">
                  <c:v>30.221429345546735</c:v>
                </c:pt>
                <c:pt idx="876">
                  <c:v>30.255968121941645</c:v>
                </c:pt>
                <c:pt idx="877">
                  <c:v>30.290506898336556</c:v>
                </c:pt>
                <c:pt idx="878">
                  <c:v>30.325045674731467</c:v>
                </c:pt>
                <c:pt idx="879">
                  <c:v>30.359584451126377</c:v>
                </c:pt>
                <c:pt idx="880">
                  <c:v>30.394123227521288</c:v>
                </c:pt>
                <c:pt idx="881">
                  <c:v>30.428662003916198</c:v>
                </c:pt>
                <c:pt idx="882">
                  <c:v>30.463200780311109</c:v>
                </c:pt>
                <c:pt idx="883">
                  <c:v>30.497739556706019</c:v>
                </c:pt>
                <c:pt idx="884">
                  <c:v>30.53227833310093</c:v>
                </c:pt>
                <c:pt idx="885">
                  <c:v>30.56681710949584</c:v>
                </c:pt>
                <c:pt idx="886">
                  <c:v>30.601355885890751</c:v>
                </c:pt>
                <c:pt idx="887">
                  <c:v>30.635894662285661</c:v>
                </c:pt>
                <c:pt idx="888">
                  <c:v>30.670433438680572</c:v>
                </c:pt>
                <c:pt idx="889">
                  <c:v>30.704972215075482</c:v>
                </c:pt>
                <c:pt idx="890">
                  <c:v>30.739510991470393</c:v>
                </c:pt>
                <c:pt idx="891">
                  <c:v>30.774049767865304</c:v>
                </c:pt>
                <c:pt idx="892">
                  <c:v>30.808588544260214</c:v>
                </c:pt>
                <c:pt idx="893">
                  <c:v>30.843127320655125</c:v>
                </c:pt>
                <c:pt idx="894">
                  <c:v>30.877666097050035</c:v>
                </c:pt>
                <c:pt idx="895">
                  <c:v>30.912204873444946</c:v>
                </c:pt>
                <c:pt idx="896">
                  <c:v>30.946743649839856</c:v>
                </c:pt>
                <c:pt idx="897">
                  <c:v>30.981282426234767</c:v>
                </c:pt>
                <c:pt idx="898">
                  <c:v>31.015821202629677</c:v>
                </c:pt>
                <c:pt idx="899">
                  <c:v>31.050359979024588</c:v>
                </c:pt>
                <c:pt idx="900">
                  <c:v>31.084898755419498</c:v>
                </c:pt>
                <c:pt idx="901">
                  <c:v>31.119437531814409</c:v>
                </c:pt>
                <c:pt idx="902">
                  <c:v>31.15397630820932</c:v>
                </c:pt>
                <c:pt idx="903">
                  <c:v>31.18851508460423</c:v>
                </c:pt>
                <c:pt idx="904">
                  <c:v>31.223053860999141</c:v>
                </c:pt>
                <c:pt idx="905">
                  <c:v>31.257592637394051</c:v>
                </c:pt>
                <c:pt idx="906">
                  <c:v>31.292131413788962</c:v>
                </c:pt>
                <c:pt idx="907">
                  <c:v>31.326670190183872</c:v>
                </c:pt>
                <c:pt idx="908">
                  <c:v>31.361208966578783</c:v>
                </c:pt>
                <c:pt idx="909">
                  <c:v>31.395747742973693</c:v>
                </c:pt>
                <c:pt idx="910">
                  <c:v>31.430286519368604</c:v>
                </c:pt>
                <c:pt idx="911">
                  <c:v>31.464825295763514</c:v>
                </c:pt>
                <c:pt idx="912">
                  <c:v>31.499364072158425</c:v>
                </c:pt>
                <c:pt idx="913">
                  <c:v>31.533902848553335</c:v>
                </c:pt>
                <c:pt idx="914">
                  <c:v>31.568441624948246</c:v>
                </c:pt>
                <c:pt idx="915">
                  <c:v>31.602980401343157</c:v>
                </c:pt>
                <c:pt idx="916">
                  <c:v>31.637519177738067</c:v>
                </c:pt>
                <c:pt idx="917">
                  <c:v>31.672057954132978</c:v>
                </c:pt>
                <c:pt idx="918">
                  <c:v>31.706596730527888</c:v>
                </c:pt>
                <c:pt idx="919">
                  <c:v>31.741135506922799</c:v>
                </c:pt>
                <c:pt idx="920">
                  <c:v>31.775674283317709</c:v>
                </c:pt>
                <c:pt idx="921">
                  <c:v>31.81021305971262</c:v>
                </c:pt>
                <c:pt idx="922">
                  <c:v>31.84475183610753</c:v>
                </c:pt>
                <c:pt idx="923">
                  <c:v>31.879290612502441</c:v>
                </c:pt>
                <c:pt idx="924">
                  <c:v>31.913829388897351</c:v>
                </c:pt>
                <c:pt idx="925">
                  <c:v>31.948368165292262</c:v>
                </c:pt>
                <c:pt idx="926">
                  <c:v>31.982906941687173</c:v>
                </c:pt>
                <c:pt idx="927">
                  <c:v>32.017445718082087</c:v>
                </c:pt>
                <c:pt idx="928">
                  <c:v>32.051984494476997</c:v>
                </c:pt>
                <c:pt idx="929">
                  <c:v>32.086523270871908</c:v>
                </c:pt>
                <c:pt idx="930">
                  <c:v>32.121062047266818</c:v>
                </c:pt>
                <c:pt idx="931">
                  <c:v>32.155600823661729</c:v>
                </c:pt>
                <c:pt idx="932">
                  <c:v>32.190139600056639</c:v>
                </c:pt>
                <c:pt idx="933">
                  <c:v>32.22467837645155</c:v>
                </c:pt>
                <c:pt idx="934">
                  <c:v>32.25921715284646</c:v>
                </c:pt>
                <c:pt idx="935">
                  <c:v>32.293755929241371</c:v>
                </c:pt>
                <c:pt idx="936">
                  <c:v>32.328294705636281</c:v>
                </c:pt>
                <c:pt idx="937">
                  <c:v>32.362833482031192</c:v>
                </c:pt>
                <c:pt idx="938">
                  <c:v>32.397372258426103</c:v>
                </c:pt>
                <c:pt idx="939">
                  <c:v>32.431911034821013</c:v>
                </c:pt>
                <c:pt idx="940">
                  <c:v>32.466449811215924</c:v>
                </c:pt>
                <c:pt idx="941">
                  <c:v>32.500988587610834</c:v>
                </c:pt>
                <c:pt idx="942">
                  <c:v>32.535527364005745</c:v>
                </c:pt>
                <c:pt idx="943">
                  <c:v>32.570066140400655</c:v>
                </c:pt>
                <c:pt idx="944">
                  <c:v>32.604604916795566</c:v>
                </c:pt>
                <c:pt idx="945">
                  <c:v>32.639143693190476</c:v>
                </c:pt>
                <c:pt idx="946">
                  <c:v>32.673682469585387</c:v>
                </c:pt>
                <c:pt idx="947">
                  <c:v>32.708221245980297</c:v>
                </c:pt>
                <c:pt idx="948">
                  <c:v>32.742760022375208</c:v>
                </c:pt>
                <c:pt idx="949">
                  <c:v>32.777298798770119</c:v>
                </c:pt>
                <c:pt idx="950">
                  <c:v>32.811837575165029</c:v>
                </c:pt>
                <c:pt idx="951">
                  <c:v>32.84637635155994</c:v>
                </c:pt>
                <c:pt idx="952">
                  <c:v>32.88091512795485</c:v>
                </c:pt>
                <c:pt idx="953">
                  <c:v>32.915453904349761</c:v>
                </c:pt>
                <c:pt idx="954">
                  <c:v>32.949992680744671</c:v>
                </c:pt>
                <c:pt idx="955">
                  <c:v>32.984531457139582</c:v>
                </c:pt>
                <c:pt idx="956">
                  <c:v>33.019070233534492</c:v>
                </c:pt>
                <c:pt idx="957">
                  <c:v>33.053609009929403</c:v>
                </c:pt>
                <c:pt idx="958">
                  <c:v>33.088147786324313</c:v>
                </c:pt>
                <c:pt idx="959">
                  <c:v>33.122686562719224</c:v>
                </c:pt>
                <c:pt idx="960">
                  <c:v>33.157225339114134</c:v>
                </c:pt>
                <c:pt idx="961">
                  <c:v>33.191764115509045</c:v>
                </c:pt>
                <c:pt idx="962">
                  <c:v>33.226302891903956</c:v>
                </c:pt>
                <c:pt idx="963">
                  <c:v>33.260841668298866</c:v>
                </c:pt>
                <c:pt idx="964">
                  <c:v>33.295380444693777</c:v>
                </c:pt>
                <c:pt idx="965">
                  <c:v>33.329919221088687</c:v>
                </c:pt>
                <c:pt idx="966">
                  <c:v>33.364457997483598</c:v>
                </c:pt>
                <c:pt idx="967">
                  <c:v>33.398996773878508</c:v>
                </c:pt>
                <c:pt idx="968">
                  <c:v>33.433535550273419</c:v>
                </c:pt>
                <c:pt idx="969">
                  <c:v>33.468074326668329</c:v>
                </c:pt>
                <c:pt idx="970">
                  <c:v>33.50261310306324</c:v>
                </c:pt>
                <c:pt idx="971">
                  <c:v>33.53715187945815</c:v>
                </c:pt>
                <c:pt idx="972">
                  <c:v>33.571690655853061</c:v>
                </c:pt>
                <c:pt idx="973">
                  <c:v>33.606229432247972</c:v>
                </c:pt>
                <c:pt idx="974">
                  <c:v>33.640768208642882</c:v>
                </c:pt>
                <c:pt idx="975">
                  <c:v>33.675306985037793</c:v>
                </c:pt>
                <c:pt idx="976">
                  <c:v>33.709845761432703</c:v>
                </c:pt>
                <c:pt idx="977">
                  <c:v>33.744384537827614</c:v>
                </c:pt>
                <c:pt idx="978">
                  <c:v>33.778923314222524</c:v>
                </c:pt>
                <c:pt idx="979">
                  <c:v>33.813462090617435</c:v>
                </c:pt>
                <c:pt idx="980">
                  <c:v>33.848000867012345</c:v>
                </c:pt>
                <c:pt idx="981">
                  <c:v>33.882539643407256</c:v>
                </c:pt>
                <c:pt idx="982">
                  <c:v>33.917078419802166</c:v>
                </c:pt>
                <c:pt idx="983">
                  <c:v>33.951617196197077</c:v>
                </c:pt>
                <c:pt idx="984">
                  <c:v>33.986155972591988</c:v>
                </c:pt>
                <c:pt idx="985">
                  <c:v>34.020694748986898</c:v>
                </c:pt>
                <c:pt idx="986">
                  <c:v>34.055233525381809</c:v>
                </c:pt>
                <c:pt idx="987">
                  <c:v>34.089772301776719</c:v>
                </c:pt>
                <c:pt idx="988">
                  <c:v>34.12431107817163</c:v>
                </c:pt>
                <c:pt idx="989">
                  <c:v>34.15884985456654</c:v>
                </c:pt>
                <c:pt idx="990">
                  <c:v>34.193388630961451</c:v>
                </c:pt>
                <c:pt idx="991">
                  <c:v>34.227927407356361</c:v>
                </c:pt>
                <c:pt idx="992">
                  <c:v>34.262466183751272</c:v>
                </c:pt>
                <c:pt idx="993">
                  <c:v>34.297004960146182</c:v>
                </c:pt>
                <c:pt idx="994">
                  <c:v>34.331543736541093</c:v>
                </c:pt>
                <c:pt idx="995">
                  <c:v>34.366082512936003</c:v>
                </c:pt>
                <c:pt idx="996">
                  <c:v>34.400621289330914</c:v>
                </c:pt>
                <c:pt idx="997">
                  <c:v>34.435160065725825</c:v>
                </c:pt>
                <c:pt idx="998">
                  <c:v>34.469698842120735</c:v>
                </c:pt>
                <c:pt idx="999">
                  <c:v>34.504237618515646</c:v>
                </c:pt>
                <c:pt idx="1000">
                  <c:v>34.538776394910684</c:v>
                </c:pt>
              </c:numCache>
            </c:numRef>
          </c:xVal>
          <c:yVal>
            <c:numRef>
              <c:f>Exponetial!$C$7:$C$1007</c:f>
              <c:numCache>
                <c:formatCode>0.00000</c:formatCode>
                <c:ptCount val="1001"/>
                <c:pt idx="0">
                  <c:v>0.2</c:v>
                </c:pt>
                <c:pt idx="1">
                  <c:v>0.19862320968418676</c:v>
                </c:pt>
                <c:pt idx="2">
                  <c:v>0.19725589712624209</c:v>
                </c:pt>
                <c:pt idx="3">
                  <c:v>0.19589799708173977</c:v>
                </c:pt>
                <c:pt idx="4">
                  <c:v>0.19454944475539301</c:v>
                </c:pt>
                <c:pt idx="5">
                  <c:v>0.19321017579796268</c:v>
                </c:pt>
                <c:pt idx="6">
                  <c:v>0.19188012630318663</c:v>
                </c:pt>
                <c:pt idx="7">
                  <c:v>0.19055923280473036</c:v>
                </c:pt>
                <c:pt idx="8">
                  <c:v>0.1892474322731586</c:v>
                </c:pt>
                <c:pt idx="9">
                  <c:v>0.18794466211292757</c:v>
                </c:pt>
                <c:pt idx="10">
                  <c:v>0.18665086015939819</c:v>
                </c:pt>
                <c:pt idx="11">
                  <c:v>0.18536596467586985</c:v>
                </c:pt>
                <c:pt idx="12">
                  <c:v>0.18408991435063427</c:v>
                </c:pt>
                <c:pt idx="13">
                  <c:v>0.18282264829405007</c:v>
                </c:pt>
                <c:pt idx="14">
                  <c:v>0.18156410603563716</c:v>
                </c:pt>
                <c:pt idx="15">
                  <c:v>0.18031422752119139</c:v>
                </c:pt>
                <c:pt idx="16">
                  <c:v>0.17907295310991878</c:v>
                </c:pt>
                <c:pt idx="17">
                  <c:v>0.17784022357158971</c:v>
                </c:pt>
                <c:pt idx="18">
                  <c:v>0.17661598008371254</c:v>
                </c:pt>
                <c:pt idx="19">
                  <c:v>0.17540016422872695</c:v>
                </c:pt>
                <c:pt idx="20">
                  <c:v>0.17419271799121613</c:v>
                </c:pt>
                <c:pt idx="21">
                  <c:v>0.17299358375513868</c:v>
                </c:pt>
                <c:pt idx="22">
                  <c:v>0.17180270430107916</c:v>
                </c:pt>
                <c:pt idx="23">
                  <c:v>0.1706200228035179</c:v>
                </c:pt>
                <c:pt idx="24">
                  <c:v>0.1694454828281193</c:v>
                </c:pt>
                <c:pt idx="25">
                  <c:v>0.16827902832903902</c:v>
                </c:pt>
                <c:pt idx="26">
                  <c:v>0.16712060364624962</c:v>
                </c:pt>
                <c:pt idx="27">
                  <c:v>0.16597015350288452</c:v>
                </c:pt>
                <c:pt idx="28">
                  <c:v>0.16482762300260048</c:v>
                </c:pt>
                <c:pt idx="29">
                  <c:v>0.16369295762695799</c:v>
                </c:pt>
                <c:pt idx="30">
                  <c:v>0.16256610323281986</c:v>
                </c:pt>
                <c:pt idx="31">
                  <c:v>0.16144700604976764</c:v>
                </c:pt>
                <c:pt idx="32">
                  <c:v>0.16033561267753585</c:v>
                </c:pt>
                <c:pt idx="33">
                  <c:v>0.15923187008346376</c:v>
                </c:pt>
                <c:pt idx="34">
                  <c:v>0.15813572559996503</c:v>
                </c:pt>
                <c:pt idx="35">
                  <c:v>0.15704712692201436</c:v>
                </c:pt>
                <c:pt idx="36">
                  <c:v>0.15596602210465174</c:v>
                </c:pt>
                <c:pt idx="37">
                  <c:v>0.15489235956050376</c:v>
                </c:pt>
                <c:pt idx="38">
                  <c:v>0.15382608805732192</c:v>
                </c:pt>
                <c:pt idx="39">
                  <c:v>0.15276715671553814</c:v>
                </c:pt>
                <c:pt idx="40">
                  <c:v>0.15171551500583674</c:v>
                </c:pt>
                <c:pt idx="41">
                  <c:v>0.15067111274674347</c:v>
                </c:pt>
                <c:pt idx="42">
                  <c:v>0.14963390010223085</c:v>
                </c:pt>
                <c:pt idx="43">
                  <c:v>0.14860382757934026</c:v>
                </c:pt>
                <c:pt idx="44">
                  <c:v>0.14758084602582017</c:v>
                </c:pt>
                <c:pt idx="45">
                  <c:v>0.14656490662778079</c:v>
                </c:pt>
                <c:pt idx="46">
                  <c:v>0.14555596090736478</c:v>
                </c:pt>
                <c:pt idx="47">
                  <c:v>0.14455396072043403</c:v>
                </c:pt>
                <c:pt idx="48">
                  <c:v>0.14355885825427234</c:v>
                </c:pt>
                <c:pt idx="49">
                  <c:v>0.14257060602530386</c:v>
                </c:pt>
                <c:pt idx="50">
                  <c:v>0.14158915687682755</c:v>
                </c:pt>
                <c:pt idx="51">
                  <c:v>0.14061446397676666</c:v>
                </c:pt>
                <c:pt idx="52">
                  <c:v>0.13964648081543424</c:v>
                </c:pt>
                <c:pt idx="53">
                  <c:v>0.13868516120331378</c:v>
                </c:pt>
                <c:pt idx="54">
                  <c:v>0.13773045926885519</c:v>
                </c:pt>
                <c:pt idx="55">
                  <c:v>0.13678232945628582</c:v>
                </c:pt>
                <c:pt idx="56">
                  <c:v>0.13584072652343687</c:v>
                </c:pt>
                <c:pt idx="57">
                  <c:v>0.13490560553958436</c:v>
                </c:pt>
                <c:pt idx="58">
                  <c:v>0.13397692188330526</c:v>
                </c:pt>
                <c:pt idx="59">
                  <c:v>0.13305463124034825</c:v>
                </c:pt>
                <c:pt idx="60">
                  <c:v>0.13213868960151917</c:v>
                </c:pt>
                <c:pt idx="61">
                  <c:v>0.13122905326058104</c:v>
                </c:pt>
                <c:pt idx="62">
                  <c:v>0.13032567881216853</c:v>
                </c:pt>
                <c:pt idx="63">
                  <c:v>0.12942852314971662</c:v>
                </c:pt>
                <c:pt idx="64">
                  <c:v>0.1285375434634039</c:v>
                </c:pt>
                <c:pt idx="65">
                  <c:v>0.12765269723810974</c:v>
                </c:pt>
                <c:pt idx="66">
                  <c:v>0.12677394225138539</c:v>
                </c:pt>
                <c:pt idx="67">
                  <c:v>0.12590123657143951</c:v>
                </c:pt>
                <c:pt idx="68">
                  <c:v>0.12503453855513716</c:v>
                </c:pt>
                <c:pt idx="69">
                  <c:v>0.12417380684601272</c:v>
                </c:pt>
                <c:pt idx="70">
                  <c:v>0.12331900037229644</c:v>
                </c:pt>
                <c:pt idx="71">
                  <c:v>0.12247007834495471</c:v>
                </c:pt>
                <c:pt idx="72">
                  <c:v>0.12162700025574361</c:v>
                </c:pt>
                <c:pt idx="73">
                  <c:v>0.12078972587527599</c:v>
                </c:pt>
                <c:pt idx="74">
                  <c:v>0.11995821525110191</c:v>
                </c:pt>
                <c:pt idx="75">
                  <c:v>0.11913242870580212</c:v>
                </c:pt>
                <c:pt idx="76">
                  <c:v>0.11831232683509482</c:v>
                </c:pt>
                <c:pt idx="77">
                  <c:v>0.11749787050595537</c:v>
                </c:pt>
                <c:pt idx="78">
                  <c:v>0.116689020854749</c:v>
                </c:pt>
                <c:pt idx="79">
                  <c:v>0.11588573928537624</c:v>
                </c:pt>
                <c:pt idx="80">
                  <c:v>0.11508798746743143</c:v>
                </c:pt>
                <c:pt idx="81">
                  <c:v>0.11429572733437346</c:v>
                </c:pt>
                <c:pt idx="82">
                  <c:v>0.11350892108170947</c:v>
                </c:pt>
                <c:pt idx="83">
                  <c:v>0.11272753116519094</c:v>
                </c:pt>
                <c:pt idx="84">
                  <c:v>0.11195152029902208</c:v>
                </c:pt>
                <c:pt idx="85">
                  <c:v>0.11118085145408077</c:v>
                </c:pt>
                <c:pt idx="86">
                  <c:v>0.11041548785615155</c:v>
                </c:pt>
                <c:pt idx="87">
                  <c:v>0.10965539298417082</c:v>
                </c:pt>
                <c:pt idx="88">
                  <c:v>0.1089005305684843</c:v>
                </c:pt>
                <c:pt idx="89">
                  <c:v>0.10815086458911623</c:v>
                </c:pt>
                <c:pt idx="90">
                  <c:v>0.10740635927405059</c:v>
                </c:pt>
                <c:pt idx="91">
                  <c:v>0.10666697909752428</c:v>
                </c:pt>
                <c:pt idx="92">
                  <c:v>0.10593268877833165</c:v>
                </c:pt>
                <c:pt idx="93">
                  <c:v>0.10520345327814132</c:v>
                </c:pt>
                <c:pt idx="94">
                  <c:v>0.10447923779982404</c:v>
                </c:pt>
                <c:pt idx="95">
                  <c:v>0.10376000778579231</c:v>
                </c:pt>
                <c:pt idx="96">
                  <c:v>0.10304572891635137</c:v>
                </c:pt>
                <c:pt idx="97">
                  <c:v>0.10233636710806164</c:v>
                </c:pt>
                <c:pt idx="98">
                  <c:v>0.1016318885121122</c:v>
                </c:pt>
                <c:pt idx="99">
                  <c:v>0.10093225951270575</c:v>
                </c:pt>
                <c:pt idx="100">
                  <c:v>0.10023744672545454</c:v>
                </c:pt>
                <c:pt idx="101">
                  <c:v>9.95474169957873E-2</c:v>
                </c:pt>
                <c:pt idx="102">
                  <c:v>9.8862137397367184E-2</c:v>
                </c:pt>
                <c:pt idx="103">
                  <c:v>9.8181575230520707E-2</c:v>
                </c:pt>
                <c:pt idx="104">
                  <c:v>9.7505698020677364E-2</c:v>
                </c:pt>
                <c:pt idx="105">
                  <c:v>9.6834473516819966E-2</c:v>
                </c:pt>
                <c:pt idx="106">
                  <c:v>9.6167869689945812E-2</c:v>
                </c:pt>
                <c:pt idx="107">
                  <c:v>9.5505854731538276E-2</c:v>
                </c:pt>
                <c:pt idx="108">
                  <c:v>9.4848397052049033E-2</c:v>
                </c:pt>
                <c:pt idx="109">
                  <c:v>9.4195465279390683E-2</c:v>
                </c:pt>
                <c:pt idx="110">
                  <c:v>9.354702825743974E-2</c:v>
                </c:pt>
                <c:pt idx="111">
                  <c:v>9.2903055044550001E-2</c:v>
                </c:pt>
                <c:pt idx="112">
                  <c:v>9.2263514912075989E-2</c:v>
                </c:pt>
                <c:pt idx="113">
                  <c:v>9.1628377342906811E-2</c:v>
                </c:pt>
                <c:pt idx="114">
                  <c:v>9.0997612030009833E-2</c:v>
                </c:pt>
                <c:pt idx="115">
                  <c:v>9.037118887498459E-2</c:v>
                </c:pt>
                <c:pt idx="116">
                  <c:v>8.9749077986626555E-2</c:v>
                </c:pt>
                <c:pt idx="117">
                  <c:v>8.9131249679500785E-2</c:v>
                </c:pt>
                <c:pt idx="118">
                  <c:v>8.851767447252544E-2</c:v>
                </c:pt>
                <c:pt idx="119">
                  <c:v>8.7908323087565021E-2</c:v>
                </c:pt>
                <c:pt idx="120">
                  <c:v>8.730316644803332E-2</c:v>
                </c:pt>
                <c:pt idx="121">
                  <c:v>8.6702175677505905E-2</c:v>
                </c:pt>
                <c:pt idx="122">
                  <c:v>8.6105322098342263E-2</c:v>
                </c:pt>
                <c:pt idx="123">
                  <c:v>8.5512577230317383E-2</c:v>
                </c:pt>
                <c:pt idx="124">
                  <c:v>8.4923912789262715E-2</c:v>
                </c:pt>
                <c:pt idx="125">
                  <c:v>8.4339300685716573E-2</c:v>
                </c:pt>
                <c:pt idx="126">
                  <c:v>8.3758713023583814E-2</c:v>
                </c:pt>
                <c:pt idx="127">
                  <c:v>8.3182122098804559E-2</c:v>
                </c:pt>
                <c:pt idx="128">
                  <c:v>8.2609500398032415E-2</c:v>
                </c:pt>
                <c:pt idx="129">
                  <c:v>8.2040820597321512E-2</c:v>
                </c:pt>
                <c:pt idx="130">
                  <c:v>8.1476055560822686E-2</c:v>
                </c:pt>
                <c:pt idx="131">
                  <c:v>8.0915178339488678E-2</c:v>
                </c:pt>
                <c:pt idx="132">
                  <c:v>8.0358162169788139E-2</c:v>
                </c:pt>
                <c:pt idx="133">
                  <c:v>7.9804980472428566E-2</c:v>
                </c:pt>
                <c:pt idx="134">
                  <c:v>7.925560685108804E-2</c:v>
                </c:pt>
                <c:pt idx="135">
                  <c:v>7.8710015091155633E-2</c:v>
                </c:pt>
                <c:pt idx="136">
                  <c:v>7.8168179158480566E-2</c:v>
                </c:pt>
                <c:pt idx="137">
                  <c:v>7.7630073198129812E-2</c:v>
                </c:pt>
                <c:pt idx="138">
                  <c:v>7.7095671533154525E-2</c:v>
                </c:pt>
                <c:pt idx="139">
                  <c:v>7.656494866336469E-2</c:v>
                </c:pt>
                <c:pt idx="140">
                  <c:v>7.6037879264112401E-2</c:v>
                </c:pt>
                <c:pt idx="141">
                  <c:v>7.5514438185083368E-2</c:v>
                </c:pt>
                <c:pt idx="142">
                  <c:v>7.4994600449096865E-2</c:v>
                </c:pt>
                <c:pt idx="143">
                  <c:v>7.4478341250913863E-2</c:v>
                </c:pt>
                <c:pt idx="144">
                  <c:v>7.3965635956053405E-2</c:v>
                </c:pt>
                <c:pt idx="145">
                  <c:v>7.3456460099617094E-2</c:v>
                </c:pt>
                <c:pt idx="146">
                  <c:v>7.2950789385121728E-2</c:v>
                </c:pt>
                <c:pt idx="147">
                  <c:v>7.2448599683339873E-2</c:v>
                </c:pt>
                <c:pt idx="148">
                  <c:v>7.1949867031148626E-2</c:v>
                </c:pt>
                <c:pt idx="149">
                  <c:v>7.1454567630385962E-2</c:v>
                </c:pt>
                <c:pt idx="150">
                  <c:v>7.0962677846715255E-2</c:v>
                </c:pt>
                <c:pt idx="151">
                  <c:v>7.0474174208497595E-2</c:v>
                </c:pt>
                <c:pt idx="152">
                  <c:v>6.9989033405671613E-2</c:v>
                </c:pt>
                <c:pt idx="153">
                  <c:v>6.9507232288641335E-2</c:v>
                </c:pt>
                <c:pt idx="154">
                  <c:v>6.9028747867171419E-2</c:v>
                </c:pt>
                <c:pt idx="155">
                  <c:v>6.8553557309290233E-2</c:v>
                </c:pt>
                <c:pt idx="156">
                  <c:v>6.8081637940200349E-2</c:v>
                </c:pt>
                <c:pt idx="157">
                  <c:v>6.7612967241196489E-2</c:v>
                </c:pt>
                <c:pt idx="158">
                  <c:v>6.7147522848591101E-2</c:v>
                </c:pt>
                <c:pt idx="159">
                  <c:v>6.6685282552647177E-2</c:v>
                </c:pt>
                <c:pt idx="160">
                  <c:v>6.6226224296518393E-2</c:v>
                </c:pt>
                <c:pt idx="161">
                  <c:v>6.5770326175196778E-2</c:v>
                </c:pt>
                <c:pt idx="162">
                  <c:v>6.5317566434467331E-2</c:v>
                </c:pt>
                <c:pt idx="163">
                  <c:v>6.4867923469870026E-2</c:v>
                </c:pt>
                <c:pt idx="164">
                  <c:v>6.442137582566887E-2</c:v>
                </c:pt>
                <c:pt idx="165">
                  <c:v>6.3977902193828137E-2</c:v>
                </c:pt>
                <c:pt idx="166">
                  <c:v>6.3537481412995589E-2</c:v>
                </c:pt>
                <c:pt idx="167">
                  <c:v>6.3100092467492708E-2</c:v>
                </c:pt>
                <c:pt idx="168">
                  <c:v>6.2665714486311891E-2</c:v>
                </c:pt>
                <c:pt idx="169">
                  <c:v>6.2234326742120538E-2</c:v>
                </c:pt>
                <c:pt idx="170">
                  <c:v>6.1805908650271989E-2</c:v>
                </c:pt>
                <c:pt idx="171">
                  <c:v>6.1380439767823335E-2</c:v>
                </c:pt>
                <c:pt idx="172">
                  <c:v>6.0957899792559847E-2</c:v>
                </c:pt>
                <c:pt idx="173">
                  <c:v>6.05382685620263E-2</c:v>
                </c:pt>
                <c:pt idx="174">
                  <c:v>6.0121526052564801E-2</c:v>
                </c:pt>
                <c:pt idx="175">
                  <c:v>5.9707652378359378E-2</c:v>
                </c:pt>
                <c:pt idx="176">
                  <c:v>5.9296627790487035E-2</c:v>
                </c:pt>
                <c:pt idx="177">
                  <c:v>5.8888432675975398E-2</c:v>
                </c:pt>
                <c:pt idx="178">
                  <c:v>5.8483047556866896E-2</c:v>
                </c:pt>
                <c:pt idx="179">
                  <c:v>5.8080453089289198E-2</c:v>
                </c:pt>
                <c:pt idx="180">
                  <c:v>5.7680630062532302E-2</c:v>
                </c:pt>
                <c:pt idx="181">
                  <c:v>5.7283559398131803E-2</c:v>
                </c:pt>
                <c:pt idx="182">
                  <c:v>5.6889222148958495E-2</c:v>
                </c:pt>
                <c:pt idx="183">
                  <c:v>5.649759949831433E-2</c:v>
                </c:pt>
                <c:pt idx="184">
                  <c:v>5.6108672759034459E-2</c:v>
                </c:pt>
                <c:pt idx="185">
                  <c:v>5.5722423372595586E-2</c:v>
                </c:pt>
                <c:pt idx="186">
                  <c:v>5.5338832908230419E-2</c:v>
                </c:pt>
                <c:pt idx="187">
                  <c:v>5.4957883062048116E-2</c:v>
                </c:pt>
                <c:pt idx="188">
                  <c:v>5.4579555656161002E-2</c:v>
                </c:pt>
                <c:pt idx="189">
                  <c:v>5.420383263781705E-2</c:v>
                </c:pt>
                <c:pt idx="190">
                  <c:v>5.3830696078538499E-2</c:v>
                </c:pt>
                <c:pt idx="191">
                  <c:v>5.3460128173266418E-2</c:v>
                </c:pt>
                <c:pt idx="192">
                  <c:v>5.3092111239510978E-2</c:v>
                </c:pt>
                <c:pt idx="193">
                  <c:v>5.2726627716507789E-2</c:v>
                </c:pt>
                <c:pt idx="194">
                  <c:v>5.2363660164379898E-2</c:v>
                </c:pt>
                <c:pt idx="195">
                  <c:v>5.2003191263305625E-2</c:v>
                </c:pt>
                <c:pt idx="196">
                  <c:v>5.1645203812692123E-2</c:v>
                </c:pt>
                <c:pt idx="197">
                  <c:v>5.1289680730354524E-2</c:v>
                </c:pt>
                <c:pt idx="198">
                  <c:v>5.0936605051701014E-2</c:v>
                </c:pt>
                <c:pt idx="199">
                  <c:v>5.0585959928923084E-2</c:v>
                </c:pt>
                <c:pt idx="200">
                  <c:v>5.023772863019179E-2</c:v>
                </c:pt>
                <c:pt idx="201">
                  <c:v>4.989189453885929E-2</c:v>
                </c:pt>
                <c:pt idx="202">
                  <c:v>4.9548441152665892E-2</c:v>
                </c:pt>
                <c:pt idx="203">
                  <c:v>4.9207352082952738E-2</c:v>
                </c:pt>
                <c:pt idx="204">
                  <c:v>4.8868611053879629E-2</c:v>
                </c:pt>
                <c:pt idx="205">
                  <c:v>4.8532201901648496E-2</c:v>
                </c:pt>
                <c:pt idx="206">
                  <c:v>4.8198108573732093E-2</c:v>
                </c:pt>
                <c:pt idx="207">
                  <c:v>4.786631512810794E-2</c:v>
                </c:pt>
                <c:pt idx="208">
                  <c:v>4.7536805732497724E-2</c:v>
                </c:pt>
                <c:pt idx="209">
                  <c:v>4.7209564663611737E-2</c:v>
                </c:pt>
                <c:pt idx="210">
                  <c:v>4.6884576306398626E-2</c:v>
                </c:pt>
                <c:pt idx="211">
                  <c:v>4.6561825153300353E-2</c:v>
                </c:pt>
                <c:pt idx="212">
                  <c:v>4.6241295803512078E-2</c:v>
                </c:pt>
                <c:pt idx="213">
                  <c:v>4.5922972962247434E-2</c:v>
                </c:pt>
                <c:pt idx="214">
                  <c:v>4.5606841440008553E-2</c:v>
                </c:pt>
                <c:pt idx="215">
                  <c:v>4.5292886151861382E-2</c:v>
                </c:pt>
                <c:pt idx="216">
                  <c:v>4.4981092116715818E-2</c:v>
                </c:pt>
                <c:pt idx="217">
                  <c:v>4.4671444456610823E-2</c:v>
                </c:pt>
                <c:pt idx="218">
                  <c:v>4.4363928396004573E-2</c:v>
                </c:pt>
                <c:pt idx="219">
                  <c:v>4.4058529261069318E-2</c:v>
                </c:pt>
                <c:pt idx="220">
                  <c:v>4.3755232478991241E-2</c:v>
                </c:pt>
                <c:pt idx="221">
                  <c:v>4.3454023577275083E-2</c:v>
                </c:pt>
                <c:pt idx="222">
                  <c:v>4.3154888183053512E-2</c:v>
                </c:pt>
                <c:pt idx="223">
                  <c:v>4.2857812022401361E-2</c:v>
                </c:pt>
                <c:pt idx="224">
                  <c:v>4.2562780919654437E-2</c:v>
                </c:pt>
                <c:pt idx="225">
                  <c:v>4.2269780796733124E-2</c:v>
                </c:pt>
                <c:pt idx="226">
                  <c:v>4.1978797672470675E-2</c:v>
                </c:pt>
                <c:pt idx="227">
                  <c:v>4.1689817661945967E-2</c:v>
                </c:pt>
                <c:pt idx="228">
                  <c:v>4.1402826975821032E-2</c:v>
                </c:pt>
                <c:pt idx="229">
                  <c:v>4.1117811919683028E-2</c:v>
                </c:pt>
                <c:pt idx="230">
                  <c:v>4.0834758893390777E-2</c:v>
                </c:pt>
                <c:pt idx="231">
                  <c:v>4.0553654390425832E-2</c:v>
                </c:pt>
                <c:pt idx="232">
                  <c:v>4.027448499724795E-2</c:v>
                </c:pt>
                <c:pt idx="233">
                  <c:v>3.9997237392655059E-2</c:v>
                </c:pt>
                <c:pt idx="234">
                  <c:v>3.9721898347147608E-2</c:v>
                </c:pt>
                <c:pt idx="235">
                  <c:v>3.9448454722297258E-2</c:v>
                </c:pt>
                <c:pt idx="236">
                  <c:v>3.9176893470119975E-2</c:v>
                </c:pt>
                <c:pt idx="237">
                  <c:v>3.8907201632453439E-2</c:v>
                </c:pt>
                <c:pt idx="238">
                  <c:v>3.8639366340338661E-2</c:v>
                </c:pt>
                <c:pt idx="239">
                  <c:v>3.8373374813405969E-2</c:v>
                </c:pt>
                <c:pt idx="240">
                  <c:v>3.810921435926512E-2</c:v>
                </c:pt>
                <c:pt idx="241">
                  <c:v>3.7846872372899687E-2</c:v>
                </c:pt>
                <c:pt idx="242">
                  <c:v>3.7586336336065548E-2</c:v>
                </c:pt>
                <c:pt idx="243">
                  <c:v>3.732759381669358E-2</c:v>
                </c:pt>
                <c:pt idx="244">
                  <c:v>3.7070632468296408E-2</c:v>
                </c:pt>
                <c:pt idx="245">
                  <c:v>3.6815440029379295E-2</c:v>
                </c:pt>
                <c:pt idx="246">
                  <c:v>3.6562004322855036E-2</c:v>
                </c:pt>
                <c:pt idx="247">
                  <c:v>3.6310313255462898E-2</c:v>
                </c:pt>
                <c:pt idx="248">
                  <c:v>3.606035481719156E-2</c:v>
                </c:pt>
                <c:pt idx="249">
                  <c:v>3.5812117080706071E-2</c:v>
                </c:pt>
                <c:pt idx="250">
                  <c:v>3.5565588200778632E-2</c:v>
                </c:pt>
                <c:pt idx="251">
                  <c:v>3.5320756413723467E-2</c:v>
                </c:pt>
                <c:pt idx="252">
                  <c:v>3.5077610036835405E-2</c:v>
                </c:pt>
                <c:pt idx="253">
                  <c:v>3.4836137467832463E-2</c:v>
                </c:pt>
                <c:pt idx="254">
                  <c:v>3.4596327184302209E-2</c:v>
                </c:pt>
                <c:pt idx="255">
                  <c:v>3.4358167743151938E-2</c:v>
                </c:pt>
                <c:pt idx="256">
                  <c:v>3.4121647780062644E-2</c:v>
                </c:pt>
                <c:pt idx="257">
                  <c:v>3.388675600894675E-2</c:v>
                </c:pt>
                <c:pt idx="258">
                  <c:v>3.3653481221409529E-2</c:v>
                </c:pt>
                <c:pt idx="259">
                  <c:v>3.3421812286214332E-2</c:v>
                </c:pt>
                <c:pt idx="260">
                  <c:v>3.3191738148751385E-2</c:v>
                </c:pt>
                <c:pt idx="261">
                  <c:v>3.2963247830510342E-2</c:v>
                </c:pt>
                <c:pt idx="262">
                  <c:v>3.2736330428556351E-2</c:v>
                </c:pt>
                <c:pt idx="263">
                  <c:v>3.2510975115009853E-2</c:v>
                </c:pt>
                <c:pt idx="264">
                  <c:v>3.2287171136529902E-2</c:v>
                </c:pt>
                <c:pt idx="265">
                  <c:v>3.2064907813801002E-2</c:v>
                </c:pt>
                <c:pt idx="266">
                  <c:v>3.1844174541023576E-2</c:v>
                </c:pt>
                <c:pt idx="267">
                  <c:v>3.1624960785407843E-2</c:v>
                </c:pt>
                <c:pt idx="268">
                  <c:v>3.140725608667122E-2</c:v>
                </c:pt>
                <c:pt idx="269">
                  <c:v>3.119105005653925E-2</c:v>
                </c:pt>
                <c:pt idx="270">
                  <c:v>3.0976332378249798E-2</c:v>
                </c:pt>
                <c:pt idx="271">
                  <c:v>3.076309280606087E-2</c:v>
                </c:pt>
                <c:pt idx="272">
                  <c:v>3.0551321164761631E-2</c:v>
                </c:pt>
                <c:pt idx="273">
                  <c:v>3.0341007349186905E-2</c:v>
                </c:pt>
                <c:pt idx="274">
                  <c:v>3.0132141323735012E-2</c:v>
                </c:pt>
                <c:pt idx="275">
                  <c:v>2.9924713121888834E-2</c:v>
                </c:pt>
                <c:pt idx="276">
                  <c:v>2.9718712845740309E-2</c:v>
                </c:pt>
                <c:pt idx="277">
                  <c:v>2.9514130665518064E-2</c:v>
                </c:pt>
                <c:pt idx="278">
                  <c:v>2.9310956819118401E-2</c:v>
                </c:pt>
                <c:pt idx="279">
                  <c:v>2.910918161163949E-2</c:v>
                </c:pt>
                <c:pt idx="280">
                  <c:v>2.8908795414918718E-2</c:v>
                </c:pt>
                <c:pt idx="281">
                  <c:v>2.8709788667073289E-2</c:v>
                </c:pt>
                <c:pt idx="282">
                  <c:v>2.8512151872043933E-2</c:v>
                </c:pt>
                <c:pt idx="283">
                  <c:v>2.8315875599141799E-2</c:v>
                </c:pt>
                <c:pt idx="284">
                  <c:v>2.812095048259845E-2</c:v>
                </c:pt>
                <c:pt idx="285">
                  <c:v>2.792736722111892E-2</c:v>
                </c:pt>
                <c:pt idx="286">
                  <c:v>2.7735116577437935E-2</c:v>
                </c:pt>
                <c:pt idx="287">
                  <c:v>2.7544189377879103E-2</c:v>
                </c:pt>
                <c:pt idx="288">
                  <c:v>2.735457651191715E-2</c:v>
                </c:pt>
                <c:pt idx="289">
                  <c:v>2.7166268931743252E-2</c:v>
                </c:pt>
                <c:pt idx="290">
                  <c:v>2.697925765183324E-2</c:v>
                </c:pt>
                <c:pt idx="291">
                  <c:v>2.6793533748518866E-2</c:v>
                </c:pt>
                <c:pt idx="292">
                  <c:v>2.6609088359561987E-2</c:v>
                </c:pt>
                <c:pt idx="293">
                  <c:v>2.6425912683731671E-2</c:v>
                </c:pt>
                <c:pt idx="294">
                  <c:v>2.6243997980384227E-2</c:v>
                </c:pt>
                <c:pt idx="295">
                  <c:v>2.6063335569046147E-2</c:v>
                </c:pt>
                <c:pt idx="296">
                  <c:v>2.5883916828999886E-2</c:v>
                </c:pt>
                <c:pt idx="297">
                  <c:v>2.5705733198872475E-2</c:v>
                </c:pt>
                <c:pt idx="298">
                  <c:v>2.5528776176227046E-2</c:v>
                </c:pt>
                <c:pt idx="299">
                  <c:v>2.5353037317157066E-2</c:v>
                </c:pt>
                <c:pt idx="300">
                  <c:v>2.5178508235883506E-2</c:v>
                </c:pt>
                <c:pt idx="301">
                  <c:v>2.5005180604354565E-2</c:v>
                </c:pt>
                <c:pt idx="302">
                  <c:v>2.4833046151848386E-2</c:v>
                </c:pt>
                <c:pt idx="303">
                  <c:v>2.4662096664578349E-2</c:v>
                </c:pt>
                <c:pt idx="304">
                  <c:v>2.4492323985301132E-2</c:v>
                </c:pt>
                <c:pt idx="305">
                  <c:v>2.432372001292752E-2</c:v>
                </c:pt>
                <c:pt idx="306">
                  <c:v>2.4156276702135764E-2</c:v>
                </c:pt>
                <c:pt idx="307">
                  <c:v>2.3989986062987738E-2</c:v>
                </c:pt>
                <c:pt idx="308">
                  <c:v>2.3824840160547662E-2</c:v>
                </c:pt>
                <c:pt idx="309">
                  <c:v>2.3660831114503449E-2</c:v>
                </c:pt>
                <c:pt idx="310">
                  <c:v>2.3497951098790749E-2</c:v>
                </c:pt>
                <c:pt idx="311">
                  <c:v>2.3336192341219409E-2</c:v>
                </c:pt>
                <c:pt idx="312">
                  <c:v>2.3175547123102679E-2</c:v>
                </c:pt>
                <c:pt idx="313">
                  <c:v>2.3016007778888879E-2</c:v>
                </c:pt>
                <c:pt idx="314">
                  <c:v>2.2857566695795587E-2</c:v>
                </c:pt>
                <c:pt idx="315">
                  <c:v>2.2700216313446455E-2</c:v>
                </c:pt>
                <c:pt idx="316">
                  <c:v>2.2543949123510366E-2</c:v>
                </c:pt>
                <c:pt idx="317">
                  <c:v>2.2388757669343187E-2</c:v>
                </c:pt>
                <c:pt idx="318">
                  <c:v>2.2234634545631984E-2</c:v>
                </c:pt>
                <c:pt idx="319">
                  <c:v>2.2081572398041614E-2</c:v>
                </c:pt>
                <c:pt idx="320">
                  <c:v>2.1929563922863854E-2</c:v>
                </c:pt>
                <c:pt idx="321">
                  <c:v>2.1778601866668822E-2</c:v>
                </c:pt>
                <c:pt idx="322">
                  <c:v>2.1628679025958917E-2</c:v>
                </c:pt>
                <c:pt idx="323">
                  <c:v>2.1479788246825053E-2</c:v>
                </c:pt>
                <c:pt idx="324">
                  <c:v>2.1331922424605305E-2</c:v>
                </c:pt>
                <c:pt idx="325">
                  <c:v>2.1185074503545929E-2</c:v>
                </c:pt>
                <c:pt idx="326">
                  <c:v>2.103923747646461E-2</c:v>
                </c:pt>
                <c:pt idx="327">
                  <c:v>2.0894404384416154E-2</c:v>
                </c:pt>
                <c:pt idx="328">
                  <c:v>2.0750568316360407E-2</c:v>
                </c:pt>
                <c:pt idx="329">
                  <c:v>2.060772240883247E-2</c:v>
                </c:pt>
                <c:pt idx="330">
                  <c:v>2.046585984561523E-2</c:v>
                </c:pt>
                <c:pt idx="331">
                  <c:v>2.032497385741406E-2</c:v>
                </c:pt>
                <c:pt idx="332">
                  <c:v>2.0185057721533839E-2</c:v>
                </c:pt>
                <c:pt idx="333">
                  <c:v>2.0046104761558145E-2</c:v>
                </c:pt>
                <c:pt idx="334">
                  <c:v>1.9908108347030683E-2</c:v>
                </c:pt>
                <c:pt idx="335">
                  <c:v>1.9771061893138923E-2</c:v>
                </c:pt>
                <c:pt idx="336">
                  <c:v>1.9634958860399836E-2</c:v>
                </c:pt>
                <c:pt idx="337">
                  <c:v>1.9499792754347888E-2</c:v>
                </c:pt>
                <c:pt idx="338">
                  <c:v>1.9365557125225134E-2</c:v>
                </c:pt>
                <c:pt idx="339">
                  <c:v>1.9232245567673438E-2</c:v>
                </c:pt>
                <c:pt idx="340">
                  <c:v>1.9099851720428863E-2</c:v>
                </c:pt>
                <c:pt idx="341">
                  <c:v>1.8968369266018088E-2</c:v>
                </c:pt>
                <c:pt idx="342">
                  <c:v>1.8837791930456975E-2</c:v>
                </c:pt>
                <c:pt idx="343">
                  <c:v>1.8708113482951184E-2</c:v>
                </c:pt>
                <c:pt idx="344">
                  <c:v>1.8579327735598866E-2</c:v>
                </c:pt>
                <c:pt idx="345">
                  <c:v>1.8451428543095404E-2</c:v>
                </c:pt>
                <c:pt idx="346">
                  <c:v>1.8324409802440135E-2</c:v>
                </c:pt>
                <c:pt idx="347">
                  <c:v>1.8198265452645176E-2</c:v>
                </c:pt>
                <c:pt idx="348">
                  <c:v>1.8072989474446174E-2</c:v>
                </c:pt>
                <c:pt idx="349">
                  <c:v>1.7948575890015105E-2</c:v>
                </c:pt>
                <c:pt idx="350">
                  <c:v>1.782501876267505E-2</c:v>
                </c:pt>
                <c:pt idx="351">
                  <c:v>1.7702312196616853E-2</c:v>
                </c:pt>
                <c:pt idx="352">
                  <c:v>1.7580450336617828E-2</c:v>
                </c:pt>
                <c:pt idx="353">
                  <c:v>1.7459427367762376E-2</c:v>
                </c:pt>
                <c:pt idx="354">
                  <c:v>1.7339237515164467E-2</c:v>
                </c:pt>
                <c:pt idx="355">
                  <c:v>1.721987504369215E-2</c:v>
                </c:pt>
                <c:pt idx="356">
                  <c:v>1.7101334257693803E-2</c:v>
                </c:pt>
                <c:pt idx="357">
                  <c:v>1.6983609500726415E-2</c:v>
                </c:pt>
                <c:pt idx="358">
                  <c:v>1.6866695155285646E-2</c:v>
                </c:pt>
                <c:pt idx="359">
                  <c:v>1.6750585642537785E-2</c:v>
                </c:pt>
                <c:pt idx="360">
                  <c:v>1.6635275422053557E-2</c:v>
                </c:pt>
                <c:pt idx="361">
                  <c:v>1.6520758991543712E-2</c:v>
                </c:pt>
                <c:pt idx="362">
                  <c:v>1.6407030886596501E-2</c:v>
                </c:pt>
                <c:pt idx="363">
                  <c:v>1.6294085680416927E-2</c:v>
                </c:pt>
                <c:pt idx="364">
                  <c:v>1.618191798356778E-2</c:v>
                </c:pt>
                <c:pt idx="365">
                  <c:v>1.607052244371248E-2</c:v>
                </c:pt>
                <c:pt idx="366">
                  <c:v>1.5959893745359666E-2</c:v>
                </c:pt>
                <c:pt idx="367">
                  <c:v>1.5850026609609567E-2</c:v>
                </c:pt>
                <c:pt idx="368">
                  <c:v>1.5740915793902108E-2</c:v>
                </c:pt>
                <c:pt idx="369">
                  <c:v>1.5632556091766722E-2</c:v>
                </c:pt>
                <c:pt idx="370">
                  <c:v>1.5524942332573965E-2</c:v>
                </c:pt>
                <c:pt idx="371">
                  <c:v>1.5418069381288733E-2</c:v>
                </c:pt>
                <c:pt idx="372">
                  <c:v>1.531193213822526E-2</c:v>
                </c:pt>
                <c:pt idx="373">
                  <c:v>1.5206525538803769E-2</c:v>
                </c:pt>
                <c:pt idx="374">
                  <c:v>1.5101844553308805E-2</c:v>
                </c:pt>
                <c:pt idx="375">
                  <c:v>1.4997884186649244E-2</c:v>
                </c:pt>
                <c:pt idx="376">
                  <c:v>1.4894639478119909E-2</c:v>
                </c:pt>
                <c:pt idx="377">
                  <c:v>1.4792105501164884E-2</c:v>
                </c:pt>
                <c:pt idx="378">
                  <c:v>1.4690277363142429E-2</c:v>
                </c:pt>
                <c:pt idx="379">
                  <c:v>1.45891502050915E-2</c:v>
                </c:pt>
                <c:pt idx="380">
                  <c:v>1.4488719201499928E-2</c:v>
                </c:pt>
                <c:pt idx="381">
                  <c:v>1.4388979560074117E-2</c:v>
                </c:pt>
                <c:pt idx="382">
                  <c:v>1.4289926521510394E-2</c:v>
                </c:pt>
                <c:pt idx="383">
                  <c:v>1.4191555359267905E-2</c:v>
                </c:pt>
                <c:pt idx="384">
                  <c:v>1.4093861379343061E-2</c:v>
                </c:pt>
                <c:pt idx="385">
                  <c:v>1.3996839920045592E-2</c:v>
                </c:pt>
                <c:pt idx="386">
                  <c:v>1.390048635177606E-2</c:v>
                </c:pt>
                <c:pt idx="387">
                  <c:v>1.3804796076804965E-2</c:v>
                </c:pt>
                <c:pt idx="388">
                  <c:v>1.3709764529053356E-2</c:v>
                </c:pt>
                <c:pt idx="389">
                  <c:v>1.3615387173874949E-2</c:v>
                </c:pt>
                <c:pt idx="390">
                  <c:v>1.3521659507839756E-2</c:v>
                </c:pt>
                <c:pt idx="391">
                  <c:v>1.3428577058519169E-2</c:v>
                </c:pt>
                <c:pt idx="392">
                  <c:v>1.3336135384272566E-2</c:v>
                </c:pt>
                <c:pt idx="393">
                  <c:v>1.3244330074035363E-2</c:v>
                </c:pt>
                <c:pt idx="394">
                  <c:v>1.3153156747108527E-2</c:v>
                </c:pt>
                <c:pt idx="395">
                  <c:v>1.3062611052949567E-2</c:v>
                </c:pt>
                <c:pt idx="396">
                  <c:v>1.2972688670964887E-2</c:v>
                </c:pt>
                <c:pt idx="397">
                  <c:v>1.2883385310303665E-2</c:v>
                </c:pt>
                <c:pt idx="398">
                  <c:v>1.2794696709653084E-2</c:v>
                </c:pt>
                <c:pt idx="399">
                  <c:v>1.2706618637034988E-2</c:v>
                </c:pt>
                <c:pt idx="400">
                  <c:v>1.2619146889603982E-2</c:v>
                </c:pt>
                <c:pt idx="401">
                  <c:v>1.2532277293446826E-2</c:v>
                </c:pt>
                <c:pt idx="402">
                  <c:v>1.2446005703383308E-2</c:v>
                </c:pt>
                <c:pt idx="403">
                  <c:v>1.2360328002768437E-2</c:v>
                </c:pt>
                <c:pt idx="404">
                  <c:v>1.2275240103295998E-2</c:v>
                </c:pt>
                <c:pt idx="405">
                  <c:v>1.2190737944803498E-2</c:v>
                </c:pt>
                <c:pt idx="406">
                  <c:v>1.2106817495078387E-2</c:v>
                </c:pt>
                <c:pt idx="407">
                  <c:v>1.2023474749665676E-2</c:v>
                </c:pt>
                <c:pt idx="408">
                  <c:v>1.1940705731676854E-2</c:v>
                </c:pt>
                <c:pt idx="409">
                  <c:v>1.1858506491600109E-2</c:v>
                </c:pt>
                <c:pt idx="410">
                  <c:v>1.1776873107111892E-2</c:v>
                </c:pt>
                <c:pt idx="411">
                  <c:v>1.1695801682889726E-2</c:v>
                </c:pt>
                <c:pt idx="412">
                  <c:v>1.1615288350426354E-2</c:v>
                </c:pt>
                <c:pt idx="413">
                  <c:v>1.1535329267845128E-2</c:v>
                </c:pt>
                <c:pt idx="414">
                  <c:v>1.1455920619716693E-2</c:v>
                </c:pt>
                <c:pt idx="415">
                  <c:v>1.1377058616876939E-2</c:v>
                </c:pt>
                <c:pt idx="416">
                  <c:v>1.1298739496246161E-2</c:v>
                </c:pt>
                <c:pt idx="417">
                  <c:v>1.1220959520649521E-2</c:v>
                </c:pt>
                <c:pt idx="418">
                  <c:v>1.1143714978638709E-2</c:v>
                </c:pt>
                <c:pt idx="419">
                  <c:v>1.1067002184314841E-2</c:v>
                </c:pt>
                <c:pt idx="420">
                  <c:v>1.0990817477152599E-2</c:v>
                </c:pt>
                <c:pt idx="421">
                  <c:v>1.0915157221825527E-2</c:v>
                </c:pt>
                <c:pt idx="422">
                  <c:v>1.0840017808032586E-2</c:v>
                </c:pt>
                <c:pt idx="423">
                  <c:v>1.0765395650325875E-2</c:v>
                </c:pt>
                <c:pt idx="424">
                  <c:v>1.0691287187939538E-2</c:v>
                </c:pt>
                <c:pt idx="425">
                  <c:v>1.0617688884619874E-2</c:v>
                </c:pt>
                <c:pt idx="426">
                  <c:v>1.054459722845656E-2</c:v>
                </c:pt>
                <c:pt idx="427">
                  <c:v>1.0472008731715112E-2</c:v>
                </c:pt>
                <c:pt idx="428">
                  <c:v>1.0399919930670427E-2</c:v>
                </c:pt>
                <c:pt idx="429">
                  <c:v>1.0328327385441522E-2</c:v>
                </c:pt>
                <c:pt idx="430">
                  <c:v>1.02572276798274E-2</c:v>
                </c:pt>
                <c:pt idx="431">
                  <c:v>1.0186617421144012E-2</c:v>
                </c:pt>
                <c:pt idx="432">
                  <c:v>1.0116493240062386E-2</c:v>
                </c:pt>
                <c:pt idx="433">
                  <c:v>1.0046851790447847E-2</c:v>
                </c:pt>
                <c:pt idx="434">
                  <c:v>9.9776897492003455E-3</c:v>
                </c:pt>
                <c:pt idx="435">
                  <c:v>9.9090038160959057E-3</c:v>
                </c:pt>
                <c:pt idx="436">
                  <c:v>9.8407907136291196E-3</c:v>
                </c:pt>
                <c:pt idx="437">
                  <c:v>9.7730471868567748E-3</c:v>
                </c:pt>
                <c:pt idx="438">
                  <c:v>9.7057700032425233E-3</c:v>
                </c:pt>
                <c:pt idx="439">
                  <c:v>9.6389559525026456E-3</c:v>
                </c:pt>
                <c:pt idx="440">
                  <c:v>9.5726018464528662E-3</c:v>
                </c:pt>
                <c:pt idx="441">
                  <c:v>9.5067045188562058E-3</c:v>
                </c:pt>
                <c:pt idx="442">
                  <c:v>9.4412608252719098E-3</c:v>
                </c:pt>
                <c:pt idx="443">
                  <c:v>9.3762676429054049E-3</c:v>
                </c:pt>
                <c:pt idx="444">
                  <c:v>9.3117218704592761E-3</c:v>
                </c:pt>
                <c:pt idx="445">
                  <c:v>9.2476204279853032E-3</c:v>
                </c:pt>
                <c:pt idx="446">
                  <c:v>9.1839602567374695E-3</c:v>
                </c:pt>
                <c:pt idx="447">
                  <c:v>9.1207383190260206E-3</c:v>
                </c:pt>
                <c:pt idx="448">
                  <c:v>9.0579515980725132E-3</c:v>
                </c:pt>
                <c:pt idx="449">
                  <c:v>8.9955970978658536E-3</c:v>
                </c:pt>
                <c:pt idx="450">
                  <c:v>8.9336718430193564E-3</c:v>
                </c:pt>
                <c:pt idx="451">
                  <c:v>8.8721728786287472E-3</c:v>
                </c:pt>
                <c:pt idx="452">
                  <c:v>8.8110972701311626E-3</c:v>
                </c:pt>
                <c:pt idx="453">
                  <c:v>8.7504421031651368E-3</c:v>
                </c:pt>
                <c:pt idx="454">
                  <c:v>8.690204483431524E-3</c:v>
                </c:pt>
                <c:pt idx="455">
                  <c:v>8.6303815365553985E-3</c:v>
                </c:pt>
                <c:pt idx="456">
                  <c:v>8.5709704079488837E-3</c:v>
                </c:pt>
                <c:pt idx="457">
                  <c:v>8.5119682626749564E-3</c:v>
                </c:pt>
                <c:pt idx="458">
                  <c:v>8.453372285312153E-3</c:v>
                </c:pt>
                <c:pt idx="459">
                  <c:v>8.3951796798202409E-3</c:v>
                </c:pt>
                <c:pt idx="460">
                  <c:v>8.337387669406799E-3</c:v>
                </c:pt>
                <c:pt idx="461">
                  <c:v>8.279993496394699E-3</c:v>
                </c:pt>
                <c:pt idx="462">
                  <c:v>8.222994422090537E-3</c:v>
                </c:pt>
                <c:pt idx="463">
                  <c:v>8.1663877266539339E-3</c:v>
                </c:pt>
                <c:pt idx="464">
                  <c:v>8.1101707089677663E-3</c:v>
                </c:pt>
                <c:pt idx="465">
                  <c:v>8.0543406865092714E-3</c:v>
                </c:pt>
                <c:pt idx="466">
                  <c:v>7.9988949952220396E-3</c:v>
                </c:pt>
                <c:pt idx="467">
                  <c:v>7.9438309893888961E-3</c:v>
                </c:pt>
                <c:pt idx="468">
                  <c:v>7.8891460415056579E-3</c:v>
                </c:pt>
                <c:pt idx="469">
                  <c:v>7.8348375421557499E-3</c:v>
                </c:pt>
                <c:pt idx="470">
                  <c:v>7.7809028998856999E-3</c:v>
                </c:pt>
                <c:pt idx="471">
                  <c:v>7.727339541081471E-3</c:v>
                </c:pt>
                <c:pt idx="472">
                  <c:v>7.6741449098456632E-3</c:v>
                </c:pt>
                <c:pt idx="473">
                  <c:v>7.6213164678755494E-3</c:v>
                </c:pt>
                <c:pt idx="474">
                  <c:v>7.5688516943419517E-3</c:v>
                </c:pt>
                <c:pt idx="475">
                  <c:v>7.5167480857689694E-3</c:v>
                </c:pt>
                <c:pt idx="476">
                  <c:v>7.465003155914497E-3</c:v>
                </c:pt>
                <c:pt idx="477">
                  <c:v>7.4136144356516066E-3</c:v>
                </c:pt>
                <c:pt idx="478">
                  <c:v>7.3625794728507154E-3</c:v>
                </c:pt>
                <c:pt idx="479">
                  <c:v>7.3118958322625814E-3</c:v>
                </c:pt>
                <c:pt idx="480">
                  <c:v>7.2615610954021113E-3</c:v>
                </c:pt>
                <c:pt idx="481">
                  <c:v>7.2115728604329327E-3</c:v>
                </c:pt>
                <c:pt idx="482">
                  <c:v>7.1619287420528043E-3</c:v>
                </c:pt>
                <c:pt idx="483">
                  <c:v>7.1126263713797919E-3</c:v>
                </c:pt>
                <c:pt idx="484">
                  <c:v>7.0636633958392203E-3</c:v>
                </c:pt>
                <c:pt idx="485">
                  <c:v>7.0150374790514418E-3</c:v>
                </c:pt>
                <c:pt idx="486">
                  <c:v>6.9667463007203178E-3</c:v>
                </c:pt>
                <c:pt idx="487">
                  <c:v>6.9187875565225208E-3</c:v>
                </c:pt>
                <c:pt idx="488">
                  <c:v>6.871158957997575E-3</c:v>
                </c:pt>
                <c:pt idx="489">
                  <c:v>6.8238582324386511E-3</c:v>
                </c:pt>
                <c:pt idx="490">
                  <c:v>6.7768831227841319E-3</c:v>
                </c:pt>
                <c:pt idx="491">
                  <c:v>6.7302313875098954E-3</c:v>
                </c:pt>
                <c:pt idx="492">
                  <c:v>6.6839008005223658E-3</c:v>
                </c:pt>
                <c:pt idx="493">
                  <c:v>6.637889151052288E-3</c:v>
                </c:pt>
                <c:pt idx="494">
                  <c:v>6.5921942435492337E-3</c:v>
                </c:pt>
                <c:pt idx="495">
                  <c:v>6.5468138975768421E-3</c:v>
                </c:pt>
                <c:pt idx="496">
                  <c:v>6.5017459477087662E-3</c:v>
                </c:pt>
                <c:pt idx="497">
                  <c:v>6.4569882434253488E-3</c:v>
                </c:pt>
                <c:pt idx="498">
                  <c:v>6.4125386490110096E-3</c:v>
                </c:pt>
                <c:pt idx="499">
                  <c:v>6.3683950434523257E-3</c:v>
                </c:pt>
                <c:pt idx="500">
                  <c:v>6.3245553203368342E-3</c:v>
                </c:pt>
                <c:pt idx="501">
                  <c:v>6.2810173877525122E-3</c:v>
                </c:pt>
                <c:pt idx="502">
                  <c:v>6.2377791681879503E-3</c:v>
                </c:pt>
                <c:pt idx="503">
                  <c:v>6.1948385984332372E-3</c:v>
                </c:pt>
                <c:pt idx="504">
                  <c:v>6.1521936294814906E-3</c:v>
                </c:pt>
                <c:pt idx="505">
                  <c:v>6.1098422264311012E-3</c:v>
                </c:pt>
                <c:pt idx="506">
                  <c:v>6.0677823683886163E-3</c:v>
                </c:pt>
                <c:pt idx="507">
                  <c:v>6.0260120483723182E-3</c:v>
                </c:pt>
                <c:pt idx="508">
                  <c:v>5.9845292732164535E-3</c:v>
                </c:pt>
                <c:pt idx="509">
                  <c:v>5.9433320634761254E-3</c:v>
                </c:pt>
                <c:pt idx="510">
                  <c:v>5.9024184533328448E-3</c:v>
                </c:pt>
                <c:pt idx="511">
                  <c:v>5.8617864905007155E-3</c:v>
                </c:pt>
                <c:pt idx="512">
                  <c:v>5.8214342361332843E-3</c:v>
                </c:pt>
                <c:pt idx="513">
                  <c:v>5.7813597647310248E-3</c:v>
                </c:pt>
                <c:pt idx="514">
                  <c:v>5.7415611640494529E-3</c:v>
                </c:pt>
                <c:pt idx="515">
                  <c:v>5.7020365350078902E-3</c:v>
                </c:pt>
                <c:pt idx="516">
                  <c:v>5.6627839915988302E-3</c:v>
                </c:pt>
                <c:pt idx="517">
                  <c:v>5.6238016607979531E-3</c:v>
                </c:pt>
                <c:pt idx="518">
                  <c:v>5.5850876824747476E-3</c:v>
                </c:pt>
                <c:pt idx="519">
                  <c:v>5.5466402093037508E-3</c:v>
                </c:pt>
                <c:pt idx="520">
                  <c:v>5.5084574066764031E-3</c:v>
                </c:pt>
                <c:pt idx="521">
                  <c:v>5.4705374526134946E-3</c:v>
                </c:pt>
                <c:pt idx="522">
                  <c:v>5.4328785376782356E-3</c:v>
                </c:pt>
                <c:pt idx="523">
                  <c:v>5.395478864889911E-3</c:v>
                </c:pt>
                <c:pt idx="524">
                  <c:v>5.3583366496381315E-3</c:v>
                </c:pt>
                <c:pt idx="525">
                  <c:v>5.3214501195976878E-3</c:v>
                </c:pt>
                <c:pt idx="526">
                  <c:v>5.2848175146439618E-3</c:v>
                </c:pt>
                <c:pt idx="527">
                  <c:v>5.2484370867689522E-3</c:v>
                </c:pt>
                <c:pt idx="528">
                  <c:v>5.2123070999978592E-3</c:v>
                </c:pt>
                <c:pt idx="529">
                  <c:v>5.1764258303062501E-3</c:v>
                </c:pt>
                <c:pt idx="530">
                  <c:v>5.1407915655377941E-3</c:v>
                </c:pt>
                <c:pt idx="531">
                  <c:v>5.1054026053225605E-3</c:v>
                </c:pt>
                <c:pt idx="532">
                  <c:v>5.0702572609958819E-3</c:v>
                </c:pt>
                <c:pt idx="533">
                  <c:v>5.0353538555177784E-3</c:v>
                </c:pt>
                <c:pt idx="534">
                  <c:v>5.0006907233929275E-3</c:v>
                </c:pt>
                <c:pt idx="535">
                  <c:v>4.9662662105912055E-3</c:v>
                </c:pt>
                <c:pt idx="536">
                  <c:v>4.9320786744687433E-3</c:v>
                </c:pt>
                <c:pt idx="537">
                  <c:v>4.8981264836895563E-3</c:v>
                </c:pt>
                <c:pt idx="538">
                  <c:v>4.8644080181476958E-3</c:v>
                </c:pt>
                <c:pt idx="539">
                  <c:v>4.8309216688899436E-3</c:v>
                </c:pt>
                <c:pt idx="540">
                  <c:v>4.7976658380390448E-3</c:v>
                </c:pt>
                <c:pt idx="541">
                  <c:v>4.7646389387174439E-3</c:v>
                </c:pt>
                <c:pt idx="542">
                  <c:v>4.7318393949715796E-3</c:v>
                </c:pt>
                <c:pt idx="543">
                  <c:v>4.6992656416966778E-3</c:v>
                </c:pt>
                <c:pt idx="544">
                  <c:v>4.6669161245620674E-3</c:v>
                </c:pt>
                <c:pt idx="545">
                  <c:v>4.6347892999370191E-3</c:v>
                </c:pt>
                <c:pt idx="546">
                  <c:v>4.6028836348170786E-3</c:v>
                </c:pt>
                <c:pt idx="547">
                  <c:v>4.571197606750922E-3</c:v>
                </c:pt>
                <c:pt idx="548">
                  <c:v>4.5397297037677057E-3</c:v>
                </c:pt>
                <c:pt idx="549">
                  <c:v>4.5084784243049191E-3</c:v>
                </c:pt>
                <c:pt idx="550">
                  <c:v>4.4774422771367405E-3</c:v>
                </c:pt>
                <c:pt idx="551">
                  <c:v>4.4466197813028668E-3</c:v>
                </c:pt>
                <c:pt idx="552">
                  <c:v>4.4160094660378605E-3</c:v>
                </c:pt>
                <c:pt idx="553">
                  <c:v>4.3856098707009588E-3</c:v>
                </c:pt>
                <c:pt idx="554">
                  <c:v>4.3554195447063765E-3</c:v>
                </c:pt>
                <c:pt idx="555">
                  <c:v>4.3254370474540994E-3</c:v>
                </c:pt>
                <c:pt idx="556">
                  <c:v>4.2956609482611274E-3</c:v>
                </c:pt>
                <c:pt idx="557">
                  <c:v>4.2660898262932125E-3</c:v>
                </c:pt>
                <c:pt idx="558">
                  <c:v>4.2367222704970632E-3</c:v>
                </c:pt>
                <c:pt idx="559">
                  <c:v>4.2075568795330084E-3</c:v>
                </c:pt>
                <c:pt idx="560">
                  <c:v>4.178592261708137E-3</c:v>
                </c:pt>
                <c:pt idx="561">
                  <c:v>4.1498270349098771E-3</c:v>
                </c:pt>
                <c:pt idx="562">
                  <c:v>4.121259826540059E-3</c:v>
                </c:pt>
                <c:pt idx="563">
                  <c:v>4.0928892734494061E-3</c:v>
                </c:pt>
                <c:pt idx="564">
                  <c:v>4.0647140218724991E-3</c:v>
                </c:pt>
                <c:pt idx="565">
                  <c:v>4.0367327273631787E-3</c:v>
                </c:pt>
                <c:pt idx="566">
                  <c:v>4.0089440547303786E-3</c:v>
                </c:pt>
                <c:pt idx="567">
                  <c:v>3.9813466779744294E-3</c:v>
                </c:pt>
                <c:pt idx="568">
                  <c:v>3.9539392802237783E-3</c:v>
                </c:pt>
                <c:pt idx="569">
                  <c:v>3.9267205536721488E-3</c:v>
                </c:pt>
                <c:pt idx="570">
                  <c:v>3.8996891995161458E-3</c:v>
                </c:pt>
                <c:pt idx="571">
                  <c:v>3.8728439278932691E-3</c:v>
                </c:pt>
                <c:pt idx="572">
                  <c:v>3.8461834578203723E-3</c:v>
                </c:pt>
                <c:pt idx="573">
                  <c:v>3.8197065171325316E-3</c:v>
                </c:pt>
                <c:pt idx="574">
                  <c:v>3.7934118424223463E-3</c:v>
                </c:pt>
                <c:pt idx="575">
                  <c:v>3.767298178979655E-3</c:v>
                </c:pt>
                <c:pt idx="576">
                  <c:v>3.741364280731655E-3</c:v>
                </c:pt>
                <c:pt idx="577">
                  <c:v>3.7156089101834508E-3</c:v>
                </c:pt>
                <c:pt idx="578">
                  <c:v>3.6900308383590015E-3</c:v>
                </c:pt>
                <c:pt idx="579">
                  <c:v>3.6646288447424757E-3</c:v>
                </c:pt>
                <c:pt idx="580">
                  <c:v>3.6394017172200208E-3</c:v>
                </c:pt>
                <c:pt idx="581">
                  <c:v>3.6143482520219067E-3</c:v>
                </c:pt>
                <c:pt idx="582">
                  <c:v>3.5894672536651039E-3</c:v>
                </c:pt>
                <c:pt idx="583">
                  <c:v>3.5647575348962319E-3</c:v>
                </c:pt>
                <c:pt idx="584">
                  <c:v>3.5402179166348934E-3</c:v>
                </c:pt>
                <c:pt idx="585">
                  <c:v>3.5158472279174383E-3</c:v>
                </c:pt>
                <c:pt idx="586">
                  <c:v>3.4916443058410586E-3</c:v>
                </c:pt>
                <c:pt idx="587">
                  <c:v>3.4676079955083252E-3</c:v>
                </c:pt>
                <c:pt idx="588">
                  <c:v>3.4437371499720657E-3</c:v>
                </c:pt>
                <c:pt idx="589">
                  <c:v>3.4200306301806248E-3</c:v>
                </c:pt>
                <c:pt idx="590">
                  <c:v>3.3964873049235401E-3</c:v>
                </c:pt>
                <c:pt idx="591">
                  <c:v>3.3731060507775322E-3</c:v>
                </c:pt>
                <c:pt idx="592">
                  <c:v>3.3498857520529229E-3</c:v>
                </c:pt>
                <c:pt idx="593">
                  <c:v>3.3268253007403886E-3</c:v>
                </c:pt>
                <c:pt idx="594">
                  <c:v>3.3039235964580785E-3</c:v>
                </c:pt>
                <c:pt idx="595">
                  <c:v>3.2811795463991286E-3</c:v>
                </c:pt>
                <c:pt idx="596">
                  <c:v>3.2585920652794934E-3</c:v>
                </c:pt>
                <c:pt idx="597">
                  <c:v>3.2361600752861793E-3</c:v>
                </c:pt>
                <c:pt idx="598">
                  <c:v>3.2138825060258037E-3</c:v>
                </c:pt>
                <c:pt idx="599">
                  <c:v>3.1917582944735131E-3</c:v>
                </c:pt>
                <c:pt idx="600">
                  <c:v>3.1697863849222763E-3</c:v>
                </c:pt>
                <c:pt idx="601">
                  <c:v>3.1479657289324864E-3</c:v>
                </c:pt>
                <c:pt idx="602">
                  <c:v>3.1262952852819542E-3</c:v>
                </c:pt>
                <c:pt idx="603">
                  <c:v>3.1047740199162122E-3</c:v>
                </c:pt>
                <c:pt idx="604">
                  <c:v>3.0834009058991652E-3</c:v>
                </c:pt>
                <c:pt idx="605">
                  <c:v>3.0621749233641078E-3</c:v>
                </c:pt>
                <c:pt idx="606">
                  <c:v>3.0410950594650377E-3</c:v>
                </c:pt>
                <c:pt idx="607">
                  <c:v>3.0201603083283421E-3</c:v>
                </c:pt>
                <c:pt idx="608">
                  <c:v>2.9993696710047934E-3</c:v>
                </c:pt>
                <c:pt idx="609">
                  <c:v>2.9787221554218755E-3</c:v>
                </c:pt>
                <c:pt idx="610">
                  <c:v>2.9582167763364613E-3</c:v>
                </c:pt>
                <c:pt idx="611">
                  <c:v>2.9378525552877788E-3</c:v>
                </c:pt>
                <c:pt idx="612">
                  <c:v>2.9176285205507408E-3</c:v>
                </c:pt>
                <c:pt idx="613">
                  <c:v>2.8975437070895686E-3</c:v>
                </c:pt>
                <c:pt idx="614">
                  <c:v>2.877597156511735E-3</c:v>
                </c:pt>
                <c:pt idx="615">
                  <c:v>2.8577879170222512E-3</c:v>
                </c:pt>
                <c:pt idx="616">
                  <c:v>2.8381150433782285E-3</c:v>
                </c:pt>
                <c:pt idx="617">
                  <c:v>2.8185775968437923E-3</c:v>
                </c:pt>
                <c:pt idx="618">
                  <c:v>2.7991746451452803E-3</c:v>
                </c:pt>
                <c:pt idx="619">
                  <c:v>2.7799052624267492E-3</c:v>
                </c:pt>
                <c:pt idx="620">
                  <c:v>2.760768529205814E-3</c:v>
                </c:pt>
                <c:pt idx="621">
                  <c:v>2.7417635323297501E-3</c:v>
                </c:pt>
                <c:pt idx="622">
                  <c:v>2.7228893649319419E-3</c:v>
                </c:pt>
                <c:pt idx="623">
                  <c:v>2.7041451263885973E-3</c:v>
                </c:pt>
                <c:pt idx="624">
                  <c:v>2.6855299222757695E-3</c:v>
                </c:pt>
                <c:pt idx="625">
                  <c:v>2.6670428643266911E-3</c:v>
                </c:pt>
                <c:pt idx="626">
                  <c:v>2.6486830703893712E-3</c:v>
                </c:pt>
                <c:pt idx="627">
                  <c:v>2.6304496643845174E-3</c:v>
                </c:pt>
                <c:pt idx="628">
                  <c:v>2.612341776263725E-3</c:v>
                </c:pt>
                <c:pt idx="629">
                  <c:v>2.5943585419679525E-3</c:v>
                </c:pt>
                <c:pt idx="630">
                  <c:v>2.5764991033863098E-3</c:v>
                </c:pt>
                <c:pt idx="631">
                  <c:v>2.5587626083150902E-3</c:v>
                </c:pt>
                <c:pt idx="632">
                  <c:v>2.541148210417123E-3</c:v>
                </c:pt>
                <c:pt idx="633">
                  <c:v>2.5236550691813821E-3</c:v>
                </c:pt>
                <c:pt idx="634">
                  <c:v>2.5062823498828717E-3</c:v>
                </c:pt>
                <c:pt idx="635">
                  <c:v>2.4890292235428108E-3</c:v>
                </c:pt>
                <c:pt idx="636">
                  <c:v>2.4718948668890606E-3</c:v>
                </c:pt>
                <c:pt idx="637">
                  <c:v>2.454878462316853E-3</c:v>
                </c:pt>
                <c:pt idx="638">
                  <c:v>2.4379791978497729E-3</c:v>
                </c:pt>
                <c:pt idx="639">
                  <c:v>2.4211962671010037E-3</c:v>
                </c:pt>
                <c:pt idx="640">
                  <c:v>2.4045288692348655E-3</c:v>
                </c:pt>
                <c:pt idx="641">
                  <c:v>2.3879762089285854E-3</c:v>
                </c:pt>
                <c:pt idx="642">
                  <c:v>2.3715374963343581E-3</c:v>
                </c:pt>
                <c:pt idx="643">
                  <c:v>2.3552119470416537E-3</c:v>
                </c:pt>
                <c:pt idx="644">
                  <c:v>2.3389987820397794E-3</c:v>
                </c:pt>
                <c:pt idx="645">
                  <c:v>2.3228972276807245E-3</c:v>
                </c:pt>
                <c:pt idx="646">
                  <c:v>2.3069065156422221E-3</c:v>
                </c:pt>
                <c:pt idx="647">
                  <c:v>2.2910258828911082E-3</c:v>
                </c:pt>
                <c:pt idx="648">
                  <c:v>2.2752545716468995E-3</c:v>
                </c:pt>
                <c:pt idx="649">
                  <c:v>2.2595918293456326E-3</c:v>
                </c:pt>
                <c:pt idx="650">
                  <c:v>2.2440369086039647E-3</c:v>
                </c:pt>
                <c:pt idx="651">
                  <c:v>2.2285890671834971E-3</c:v>
                </c:pt>
                <c:pt idx="652">
                  <c:v>2.2132475679553687E-3</c:v>
                </c:pt>
                <c:pt idx="653">
                  <c:v>2.1980116788650789E-3</c:v>
                </c:pt>
                <c:pt idx="654">
                  <c:v>2.1828806728975492E-3</c:v>
                </c:pt>
                <c:pt idx="655">
                  <c:v>2.1678538280424436E-3</c:v>
                </c:pt>
                <c:pt idx="656">
                  <c:v>2.1529304272597054E-3</c:v>
                </c:pt>
                <c:pt idx="657">
                  <c:v>2.1381097584453508E-3</c:v>
                </c:pt>
                <c:pt idx="658">
                  <c:v>2.1233911143974851E-3</c:v>
                </c:pt>
                <c:pt idx="659">
                  <c:v>2.1087737927825527E-3</c:v>
                </c:pt>
                <c:pt idx="660">
                  <c:v>2.0942570961018348E-3</c:v>
                </c:pt>
                <c:pt idx="661">
                  <c:v>2.0798403316581535E-3</c:v>
                </c:pt>
                <c:pt idx="662">
                  <c:v>2.0655228115228292E-3</c:v>
                </c:pt>
                <c:pt idx="663">
                  <c:v>2.05130385250285E-3</c:v>
                </c:pt>
                <c:pt idx="664">
                  <c:v>2.0371827761082677E-3</c:v>
                </c:pt>
                <c:pt idx="665">
                  <c:v>2.023158908519832E-3</c:v>
                </c:pt>
                <c:pt idx="666">
                  <c:v>2.0092315805568242E-3</c:v>
                </c:pt>
                <c:pt idx="667">
                  <c:v>1.9954001276451397E-3</c:v>
                </c:pt>
                <c:pt idx="668">
                  <c:v>1.9816638897855693E-3</c:v>
                </c:pt>
                <c:pt idx="669">
                  <c:v>1.9680222115223004E-3</c:v>
                </c:pt>
                <c:pt idx="670">
                  <c:v>1.9544744419116552E-3</c:v>
                </c:pt>
                <c:pt idx="671">
                  <c:v>1.9410199344910123E-3</c:v>
                </c:pt>
                <c:pt idx="672">
                  <c:v>1.9276580472479734E-3</c:v>
                </c:pt>
                <c:pt idx="673">
                  <c:v>1.9143881425897221E-3</c:v>
                </c:pt>
                <c:pt idx="674">
                  <c:v>1.9012095873125953E-3</c:v>
                </c:pt>
                <c:pt idx="675">
                  <c:v>1.88812175257188E-3</c:v>
                </c:pt>
                <c:pt idx="676">
                  <c:v>1.8751240138517929E-3</c:v>
                </c:pt>
                <c:pt idx="677">
                  <c:v>1.8622157509356921E-3</c:v>
                </c:pt>
                <c:pt idx="678">
                  <c:v>1.8493963478764773E-3</c:v>
                </c:pt>
                <c:pt idx="679">
                  <c:v>1.8366651929671931E-3</c:v>
                </c:pt>
                <c:pt idx="680">
                  <c:v>1.8240216787118516E-3</c:v>
                </c:pt>
                <c:pt idx="681">
                  <c:v>1.8114652017964315E-3</c:v>
                </c:pt>
                <c:pt idx="682">
                  <c:v>1.7989951630601009E-3</c:v>
                </c:pt>
                <c:pt idx="683">
                  <c:v>1.7866109674666221E-3</c:v>
                </c:pt>
                <c:pt idx="684">
                  <c:v>1.7743120240759525E-3</c:v>
                </c:pt>
                <c:pt idx="685">
                  <c:v>1.7620977460160597E-3</c:v>
                </c:pt>
                <c:pt idx="686">
                  <c:v>1.7499675504549026E-3</c:v>
                </c:pt>
                <c:pt idx="687">
                  <c:v>1.7379208585726336E-3</c:v>
                </c:pt>
                <c:pt idx="688">
                  <c:v>1.7259570955339711E-3</c:v>
                </c:pt>
                <c:pt idx="689">
                  <c:v>1.7140756904607691E-3</c:v>
                </c:pt>
                <c:pt idx="690">
                  <c:v>1.7022760764047837E-3</c:v>
                </c:pt>
                <c:pt idx="691">
                  <c:v>1.6905576903206096E-3</c:v>
                </c:pt>
                <c:pt idx="692">
                  <c:v>1.6789199730388241E-3</c:v>
                </c:pt>
                <c:pt idx="693">
                  <c:v>1.6673623692392986E-3</c:v>
                </c:pt>
                <c:pt idx="694">
                  <c:v>1.6558843274246976E-3</c:v>
                </c:pt>
                <c:pt idx="695">
                  <c:v>1.644485299894172E-3</c:v>
                </c:pt>
                <c:pt idx="696">
                  <c:v>1.633164742717214E-3</c:v>
                </c:pt>
                <c:pt idx="697">
                  <c:v>1.6219221157077099E-3</c:v>
                </c:pt>
                <c:pt idx="698">
                  <c:v>1.6107568823981622E-3</c:v>
                </c:pt>
                <c:pt idx="699">
                  <c:v>1.5996685100140851E-3</c:v>
                </c:pt>
                <c:pt idx="700">
                  <c:v>1.5886564694485919E-3</c:v>
                </c:pt>
                <c:pt idx="701">
                  <c:v>1.5777202352371372E-3</c:v>
                </c:pt>
                <c:pt idx="702">
                  <c:v>1.5668592855324511E-3</c:v>
                </c:pt>
                <c:pt idx="703">
                  <c:v>1.5560731020796365E-3</c:v>
                </c:pt>
                <c:pt idx="704">
                  <c:v>1.5453611701914322E-3</c:v>
                </c:pt>
                <c:pt idx="705">
                  <c:v>1.5347229787236662E-3</c:v>
                </c:pt>
                <c:pt idx="706">
                  <c:v>1.5241580200508517E-3</c:v>
                </c:pt>
                <c:pt idx="707">
                  <c:v>1.5136657900419756E-3</c:v>
                </c:pt>
                <c:pt idx="708">
                  <c:v>1.5032457880364385E-3</c:v>
                </c:pt>
                <c:pt idx="709">
                  <c:v>1.49289751682016E-3</c:v>
                </c:pt>
                <c:pt idx="710">
                  <c:v>1.4826204826018626E-3</c:v>
                </c:pt>
                <c:pt idx="711">
                  <c:v>1.472414194989499E-3</c:v>
                </c:pt>
                <c:pt idx="712">
                  <c:v>1.4622781669668609E-3</c:v>
                </c:pt>
                <c:pt idx="713">
                  <c:v>1.4522119148703363E-3</c:v>
                </c:pt>
                <c:pt idx="714">
                  <c:v>1.4422149583658253E-3</c:v>
                </c:pt>
                <c:pt idx="715">
                  <c:v>1.4322868204258309E-3</c:v>
                </c:pt>
                <c:pt idx="716">
                  <c:v>1.4224270273066842E-3</c:v>
                </c:pt>
                <c:pt idx="717">
                  <c:v>1.4126351085259495E-3</c:v>
                </c:pt>
                <c:pt idx="718">
                  <c:v>1.4029105968399688E-3</c:v>
                </c:pt>
                <c:pt idx="719">
                  <c:v>1.393253028221563E-3</c:v>
                </c:pt>
                <c:pt idx="720">
                  <c:v>1.3836619418378991E-3</c:v>
                </c:pt>
                <c:pt idx="721">
                  <c:v>1.3741368800284897E-3</c:v>
                </c:pt>
                <c:pt idx="722">
                  <c:v>1.3646773882833641E-3</c:v>
                </c:pt>
                <c:pt idx="723">
                  <c:v>1.3552830152213755E-3</c:v>
                </c:pt>
                <c:pt idx="724">
                  <c:v>1.3459533125686602E-3</c:v>
                </c:pt>
                <c:pt idx="725">
                  <c:v>1.3366878351372545E-3</c:v>
                </c:pt>
                <c:pt idx="726">
                  <c:v>1.3274861408038424E-3</c:v>
                </c:pt>
                <c:pt idx="727">
                  <c:v>1.3183477904886668E-3</c:v>
                </c:pt>
                <c:pt idx="728">
                  <c:v>1.3092723481345748E-3</c:v>
                </c:pt>
                <c:pt idx="729">
                  <c:v>1.3002593806862054E-3</c:v>
                </c:pt>
                <c:pt idx="730">
                  <c:v>1.2913084580693358E-3</c:v>
                </c:pt>
                <c:pt idx="731">
                  <c:v>1.2824191531703474E-3</c:v>
                </c:pt>
                <c:pt idx="732">
                  <c:v>1.2735910418158552E-3</c:v>
                </c:pt>
                <c:pt idx="733">
                  <c:v>1.264823702752463E-3</c:v>
                </c:pt>
                <c:pt idx="734">
                  <c:v>1.2561167176266593E-3</c:v>
                </c:pt>
                <c:pt idx="735">
                  <c:v>1.2474696709648624E-3</c:v>
                </c:pt>
                <c:pt idx="736">
                  <c:v>1.2388821501535864E-3</c:v>
                </c:pt>
                <c:pt idx="737">
                  <c:v>1.2303537454197593E-3</c:v>
                </c:pt>
                <c:pt idx="738">
                  <c:v>1.2218840498111675E-3</c:v>
                </c:pt>
                <c:pt idx="739">
                  <c:v>1.2134726591770336E-3</c:v>
                </c:pt>
                <c:pt idx="740">
                  <c:v>1.205119172148739E-3</c:v>
                </c:pt>
                <c:pt idx="741">
                  <c:v>1.1968231901206623E-3</c:v>
                </c:pt>
                <c:pt idx="742">
                  <c:v>1.1885843172311675E-3</c:v>
                </c:pt>
                <c:pt idx="743">
                  <c:v>1.1804021603437115E-3</c:v>
                </c:pt>
                <c:pt idx="744">
                  <c:v>1.1722763290280798E-3</c:v>
                </c:pt>
                <c:pt idx="745">
                  <c:v>1.1642064355417655E-3</c:v>
                </c:pt>
                <c:pt idx="746">
                  <c:v>1.1561920948114585E-3</c:v>
                </c:pt>
                <c:pt idx="747">
                  <c:v>1.1482329244146769E-3</c:v>
                </c:pt>
                <c:pt idx="748">
                  <c:v>1.1403285445615173E-3</c:v>
                </c:pt>
                <c:pt idx="749">
                  <c:v>1.1324785780765282E-3</c:v>
                </c:pt>
                <c:pt idx="750">
                  <c:v>1.1246826503807203E-3</c:v>
                </c:pt>
                <c:pt idx="751">
                  <c:v>1.1169403894736832E-3</c:v>
                </c:pt>
                <c:pt idx="752">
                  <c:v>1.1092514259158426E-3</c:v>
                </c:pt>
                <c:pt idx="753">
                  <c:v>1.1016153928108284E-3</c:v>
                </c:pt>
                <c:pt idx="754">
                  <c:v>1.0940319257879644E-3</c:v>
                </c:pt>
                <c:pt idx="755">
                  <c:v>1.0865006629848879E-3</c:v>
                </c:pt>
                <c:pt idx="756">
                  <c:v>1.0790212450302763E-3</c:v>
                </c:pt>
                <c:pt idx="757">
                  <c:v>1.071593315026704E-3</c:v>
                </c:pt>
                <c:pt idx="758">
                  <c:v>1.0642165185336095E-3</c:v>
                </c:pt>
                <c:pt idx="759">
                  <c:v>1.0568905035503813E-3</c:v>
                </c:pt>
                <c:pt idx="760">
                  <c:v>1.0496149204995663E-3</c:v>
                </c:pt>
                <c:pt idx="761">
                  <c:v>1.0423894222101814E-3</c:v>
                </c:pt>
                <c:pt idx="762">
                  <c:v>1.0352136639011553E-3</c:v>
                </c:pt>
                <c:pt idx="763">
                  <c:v>1.0280873031648726E-3</c:v>
                </c:pt>
                <c:pt idx="764">
                  <c:v>1.0210099999508324E-3</c:v>
                </c:pt>
                <c:pt idx="765">
                  <c:v>1.0139814165494292E-3</c:v>
                </c:pt>
                <c:pt idx="766">
                  <c:v>1.0070012175758297E-3</c:v>
                </c:pt>
                <c:pt idx="767">
                  <c:v>1.0000690699539763E-3</c:v>
                </c:pt>
                <c:pt idx="768">
                  <c:v>9.9318464290069214E-4</c:v>
                </c:pt>
                <c:pt idx="769">
                  <c:v>9.8634760790989131E-4</c:v>
                </c:pt>
                <c:pt idx="770">
                  <c:v>9.7955763873691236E-4</c:v>
                </c:pt>
                <c:pt idx="771">
                  <c:v>9.7281441138294259E-4</c:v>
                </c:pt>
                <c:pt idx="772">
                  <c:v>9.6611760407956432E-4</c:v>
                </c:pt>
                <c:pt idx="773">
                  <c:v>9.5946689727339758E-4</c:v>
                </c:pt>
                <c:pt idx="774">
                  <c:v>9.528619736108503E-4</c:v>
                </c:pt>
                <c:pt idx="775">
                  <c:v>9.4630251792298032E-4</c:v>
                </c:pt>
                <c:pt idx="776">
                  <c:v>9.3978821721044971E-4</c:v>
                </c:pt>
                <c:pt idx="777">
                  <c:v>9.3331876062859574E-4</c:v>
                </c:pt>
                <c:pt idx="778">
                  <c:v>9.2689383947259488E-4</c:v>
                </c:pt>
                <c:pt idx="779">
                  <c:v>9.2051314716273054E-4</c:v>
                </c:pt>
                <c:pt idx="780">
                  <c:v>9.1417637922976884E-4</c:v>
                </c:pt>
                <c:pt idx="781">
                  <c:v>9.0788323330042472E-4</c:v>
                </c:pt>
                <c:pt idx="782">
                  <c:v>9.0163340908293831E-4</c:v>
                </c:pt>
                <c:pt idx="783">
                  <c:v>8.9542660835274335E-4</c:v>
                </c:pt>
                <c:pt idx="784">
                  <c:v>8.8926253493823524E-4</c:v>
                </c:pt>
                <c:pt idx="785">
                  <c:v>8.8314089470664333E-4</c:v>
                </c:pt>
                <c:pt idx="786">
                  <c:v>8.770613955499893E-4</c:v>
                </c:pt>
                <c:pt idx="787">
                  <c:v>8.7102374737115461E-4</c:v>
                </c:pt>
                <c:pt idx="788">
                  <c:v>8.6502766207003528E-4</c:v>
                </c:pt>
                <c:pt idx="789">
                  <c:v>8.5907285352979199E-4</c:v>
                </c:pt>
                <c:pt idx="790">
                  <c:v>8.5315903760320303E-4</c:v>
                </c:pt>
                <c:pt idx="791">
                  <c:v>8.4728593209909965E-4</c:v>
                </c:pt>
                <c:pt idx="792">
                  <c:v>8.4145325676890511E-4</c:v>
                </c:pt>
                <c:pt idx="793">
                  <c:v>8.3566073329326086E-4</c:v>
                </c:pt>
                <c:pt idx="794">
                  <c:v>8.2990808526874277E-4</c:v>
                </c:pt>
                <c:pt idx="795">
                  <c:v>8.2419503819467779E-4</c:v>
                </c:pt>
                <c:pt idx="796">
                  <c:v>8.1852131946003861E-4</c:v>
                </c:pt>
                <c:pt idx="797">
                  <c:v>8.128866583304421E-4</c:v>
                </c:pt>
                <c:pt idx="798">
                  <c:v>8.0729078593522684E-4</c:v>
                </c:pt>
                <c:pt idx="799">
                  <c:v>8.0173343525462206E-4</c:v>
                </c:pt>
                <c:pt idx="800">
                  <c:v>7.9621434110701129E-4</c:v>
                </c:pt>
                <c:pt idx="801">
                  <c:v>7.9073324013627226E-4</c:v>
                </c:pt>
                <c:pt idx="802">
                  <c:v>7.8528987079921583E-4</c:v>
                </c:pt>
                <c:pt idx="803">
                  <c:v>7.7988397335310329E-4</c:v>
                </c:pt>
                <c:pt idx="804">
                  <c:v>7.7451528984325045E-4</c:v>
                </c:pt>
                <c:pt idx="805">
                  <c:v>7.6918356409072357E-4</c:v>
                </c:pt>
                <c:pt idx="806">
                  <c:v>7.6388854168010919E-4</c:v>
                </c:pt>
                <c:pt idx="807">
                  <c:v>7.586299699473795E-4</c:v>
                </c:pt>
                <c:pt idx="808">
                  <c:v>7.5340759796783366E-4</c:v>
                </c:pt>
                <c:pt idx="809">
                  <c:v>7.4822117654412229E-4</c:v>
                </c:pt>
                <c:pt idx="810">
                  <c:v>7.4307045819436101E-4</c:v>
                </c:pt>
                <c:pt idx="811">
                  <c:v>7.3795519714031622E-4</c:v>
                </c:pt>
                <c:pt idx="812">
                  <c:v>7.3287514929568174E-4</c:v>
                </c:pt>
                <c:pt idx="813">
                  <c:v>7.2783007225442971E-4</c:v>
                </c:pt>
                <c:pt idx="814">
                  <c:v>7.2281972527924181E-4</c:v>
                </c:pt>
                <c:pt idx="815">
                  <c:v>7.1784386929002594E-4</c:v>
                </c:pt>
                <c:pt idx="816">
                  <c:v>7.1290226685250359E-4</c:v>
                </c:pt>
                <c:pt idx="817">
                  <c:v>7.0799468216688416E-4</c:v>
                </c:pt>
                <c:pt idx="818">
                  <c:v>7.0312088105661135E-4</c:v>
                </c:pt>
                <c:pt idx="819">
                  <c:v>6.9828063095718701E-4</c:v>
                </c:pt>
                <c:pt idx="820">
                  <c:v>6.9347370090507834E-4</c:v>
                </c:pt>
                <c:pt idx="821">
                  <c:v>6.8869986152669176E-4</c:v>
                </c:pt>
                <c:pt idx="822">
                  <c:v>6.8395888502743212E-4</c:v>
                </c:pt>
                <c:pt idx="823">
                  <c:v>6.7925054518083153E-4</c:v>
                </c:pt>
                <c:pt idx="824">
                  <c:v>6.7457461731775209E-4</c:v>
                </c:pt>
                <c:pt idx="825">
                  <c:v>6.6993087831566998E-4</c:v>
                </c:pt>
                <c:pt idx="826">
                  <c:v>6.6531910658802339E-4</c:v>
                </c:pt>
                <c:pt idx="827">
                  <c:v>6.6073908207364359E-4</c:v>
                </c:pt>
                <c:pt idx="828">
                  <c:v>6.5619058622625229E-4</c:v>
                </c:pt>
                <c:pt idx="829">
                  <c:v>6.5167340200403159E-4</c:v>
                </c:pt>
                <c:pt idx="830">
                  <c:v>6.4718731385927084E-4</c:v>
                </c:pt>
                <c:pt idx="831">
                  <c:v>6.4273210772807746E-4</c:v>
                </c:pt>
                <c:pt idx="832">
                  <c:v>6.383075710201659E-4</c:v>
                </c:pt>
                <c:pt idx="833">
                  <c:v>6.3391349260871212E-4</c:v>
                </c:pt>
                <c:pt idx="834">
                  <c:v>6.2954966282027683E-4</c:v>
                </c:pt>
                <c:pt idx="835">
                  <c:v>6.2521587342480485E-4</c:v>
                </c:pt>
                <c:pt idx="836">
                  <c:v>6.2091191762568467E-4</c:v>
                </c:pt>
                <c:pt idx="837">
                  <c:v>6.1663759004988413E-4</c:v>
                </c:pt>
                <c:pt idx="838">
                  <c:v>6.12392686738149E-4</c:v>
                </c:pt>
                <c:pt idx="839">
                  <c:v>6.0817700513526906E-4</c:v>
                </c:pt>
                <c:pt idx="840">
                  <c:v>6.0399034408041672E-4</c:v>
                </c:pt>
                <c:pt idx="841">
                  <c:v>5.9983250379754341E-4</c:v>
                </c:pt>
                <c:pt idx="842">
                  <c:v>5.9570328588585074E-4</c:v>
                </c:pt>
                <c:pt idx="843">
                  <c:v>5.9160249331032227E-4</c:v>
                </c:pt>
                <c:pt idx="844">
                  <c:v>5.8752993039231901E-4</c:v>
                </c:pt>
                <c:pt idx="845">
                  <c:v>5.8348540280024641E-4</c:v>
                </c:pt>
                <c:pt idx="846">
                  <c:v>5.794687175402775E-4</c:v>
                </c:pt>
                <c:pt idx="847">
                  <c:v>5.7547968294714637E-4</c:v>
                </c:pt>
                <c:pt idx="848">
                  <c:v>5.7151810867500218E-4</c:v>
                </c:pt>
                <c:pt idx="849">
                  <c:v>5.6758380568832376E-4</c:v>
                </c:pt>
                <c:pt idx="850">
                  <c:v>5.6367658625290358E-4</c:v>
                </c:pt>
                <c:pt idx="851">
                  <c:v>5.597962639268849E-4</c:v>
                </c:pt>
                <c:pt idx="852">
                  <c:v>5.5594265355186987E-4</c:v>
                </c:pt>
                <c:pt idx="853">
                  <c:v>5.521155712440816E-4</c:v>
                </c:pt>
                <c:pt idx="854">
                  <c:v>5.4831483438558867E-4</c:v>
                </c:pt>
                <c:pt idx="855">
                  <c:v>5.445402616155949E-4</c:v>
                </c:pt>
                <c:pt idx="856">
                  <c:v>5.4079167282178081E-4</c:v>
                </c:pt>
                <c:pt idx="857">
                  <c:v>5.3706888913171327E-4</c:v>
                </c:pt>
                <c:pt idx="858">
                  <c:v>5.3337173290430803E-4</c:v>
                </c:pt>
                <c:pt idx="859">
                  <c:v>5.2970002772135193E-4</c:v>
                </c:pt>
                <c:pt idx="860">
                  <c:v>5.2605359837908843E-4</c:v>
                </c:pt>
                <c:pt idx="861">
                  <c:v>5.2243227087985303E-4</c:v>
                </c:pt>
                <c:pt idx="862">
                  <c:v>5.1883587242377432E-4</c:v>
                </c:pt>
                <c:pt idx="863">
                  <c:v>5.1526423140052676E-4</c:v>
                </c:pt>
                <c:pt idx="864">
                  <c:v>5.1171717738114067E-4</c:v>
                </c:pt>
                <c:pt idx="865">
                  <c:v>5.0819454110987274E-4</c:v>
                </c:pt>
                <c:pt idx="866">
                  <c:v>5.046961544961264E-4</c:v>
                </c:pt>
                <c:pt idx="867">
                  <c:v>5.0122185060643397E-4</c:v>
                </c:pt>
                <c:pt idx="868">
                  <c:v>4.9777146365648955E-4</c:v>
                </c:pt>
                <c:pt idx="869">
                  <c:v>4.9434482900323723E-4</c:v>
                </c:pt>
                <c:pt idx="870">
                  <c:v>4.9094178313701742E-4</c:v>
                </c:pt>
                <c:pt idx="871">
                  <c:v>4.8756216367376159E-4</c:v>
                </c:pt>
                <c:pt idx="872">
                  <c:v>4.8420580934724659E-4</c:v>
                </c:pt>
                <c:pt idx="873">
                  <c:v>4.8087256000139777E-4</c:v>
                </c:pt>
                <c:pt idx="874">
                  <c:v>4.7756225658264641E-4</c:v>
                </c:pt>
                <c:pt idx="875">
                  <c:v>4.7427474113234208E-4</c:v>
                </c:pt>
                <c:pt idx="876">
                  <c:v>4.7100985677921278E-4</c:v>
                </c:pt>
                <c:pt idx="877">
                  <c:v>4.6776744773188153E-4</c:v>
                </c:pt>
                <c:pt idx="878">
                  <c:v>4.6454735927143221E-4</c:v>
                </c:pt>
                <c:pt idx="879">
                  <c:v>4.6134943774402441E-4</c:v>
                </c:pt>
                <c:pt idx="880">
                  <c:v>4.5817353055356531E-4</c:v>
                </c:pt>
                <c:pt idx="881">
                  <c:v>4.5501948615442463E-4</c:v>
                </c:pt>
                <c:pt idx="882">
                  <c:v>4.5188715404420582E-4</c:v>
                </c:pt>
                <c:pt idx="883">
                  <c:v>4.487763847565637E-4</c:v>
                </c:pt>
                <c:pt idx="884">
                  <c:v>4.4568702985407104E-4</c:v>
                </c:pt>
                <c:pt idx="885">
                  <c:v>4.4261894192113797E-4</c:v>
                </c:pt>
                <c:pt idx="886">
                  <c:v>4.395719745569752E-4</c:v>
                </c:pt>
                <c:pt idx="887">
                  <c:v>4.3654598236861033E-4</c:v>
                </c:pt>
                <c:pt idx="888">
                  <c:v>4.3354082096394911E-4</c:v>
                </c:pt>
                <c:pt idx="889">
                  <c:v>4.3055634694488451E-4</c:v>
                </c:pt>
                <c:pt idx="890">
                  <c:v>4.2759241790045661E-4</c:v>
                </c:pt>
                <c:pt idx="891">
                  <c:v>4.2464889240005383E-4</c:v>
                </c:pt>
                <c:pt idx="892">
                  <c:v>4.2172562998666767E-4</c:v>
                </c:pt>
                <c:pt idx="893">
                  <c:v>4.1882249117018841E-4</c:v>
                </c:pt>
                <c:pt idx="894">
                  <c:v>4.1593933742074877E-4</c:v>
                </c:pt>
                <c:pt idx="895">
                  <c:v>4.1307603116211576E-4</c:v>
                </c:pt>
                <c:pt idx="896">
                  <c:v>4.1023243576512273E-4</c:v>
                </c:pt>
                <c:pt idx="897">
                  <c:v>4.0740841554115314E-4</c:v>
                </c:pt>
                <c:pt idx="898">
                  <c:v>4.046038357356639E-4</c:v>
                </c:pt>
                <c:pt idx="899">
                  <c:v>4.01818562521755E-4</c:v>
                </c:pt>
                <c:pt idx="900">
                  <c:v>3.9905246299378551E-4</c:v>
                </c:pt>
                <c:pt idx="901">
                  <c:v>3.9630540516102903E-4</c:v>
                </c:pt>
                <c:pt idx="902">
                  <c:v>3.9357725794137815E-4</c:v>
                </c:pt>
                <c:pt idx="903">
                  <c:v>3.9086789115508829E-4</c:v>
                </c:pt>
                <c:pt idx="904">
                  <c:v>3.8817717551856482E-4</c:v>
                </c:pt>
                <c:pt idx="905">
                  <c:v>3.8550498263819651E-4</c:v>
                </c:pt>
                <c:pt idx="906">
                  <c:v>3.8285118500422626E-4</c:v>
                </c:pt>
                <c:pt idx="907">
                  <c:v>3.8021565598466897E-4</c:v>
                </c:pt>
                <c:pt idx="908">
                  <c:v>3.7759826981926777E-4</c:v>
                </c:pt>
                <c:pt idx="909">
                  <c:v>3.7499890161349261E-4</c:v>
                </c:pt>
                <c:pt idx="910">
                  <c:v>3.7241742733258251E-4</c:v>
                </c:pt>
                <c:pt idx="911">
                  <c:v>3.6985372379562452E-4</c:v>
                </c:pt>
                <c:pt idx="912">
                  <c:v>3.6730766866967799E-4</c:v>
                </c:pt>
                <c:pt idx="913">
                  <c:v>3.6477914046393641E-4</c:v>
                </c:pt>
                <c:pt idx="914">
                  <c:v>3.6226801852392914E-4</c:v>
                </c:pt>
                <c:pt idx="915">
                  <c:v>3.5977418302576635E-4</c:v>
                </c:pt>
                <c:pt idx="916">
                  <c:v>3.5729751497041876E-4</c:v>
                </c:pt>
                <c:pt idx="917">
                  <c:v>3.548378961780416E-4</c:v>
                </c:pt>
                <c:pt idx="918">
                  <c:v>3.5239520928233444E-4</c:v>
                </c:pt>
                <c:pt idx="919">
                  <c:v>3.4996933772493981E-4</c:v>
                </c:pt>
                <c:pt idx="920">
                  <c:v>3.4756016574988361E-4</c:v>
                </c:pt>
                <c:pt idx="921">
                  <c:v>3.4516757839804908E-4</c:v>
                </c:pt>
                <c:pt idx="922">
                  <c:v>3.4279146150169326E-4</c:v>
                </c:pt>
                <c:pt idx="923">
                  <c:v>3.4043170167899841E-4</c:v>
                </c:pt>
                <c:pt idx="924">
                  <c:v>3.38088186328661E-4</c:v>
                </c:pt>
                <c:pt idx="925">
                  <c:v>3.3576080362452039E-4</c:v>
                </c:pt>
                <c:pt idx="926">
                  <c:v>3.3344944251022067E-4</c:v>
                </c:pt>
                <c:pt idx="927">
                  <c:v>3.3115399269391361E-4</c:v>
                </c:pt>
                <c:pt idx="928">
                  <c:v>3.2887434464299415E-4</c:v>
                </c:pt>
                <c:pt idx="929">
                  <c:v>3.266103895788745E-4</c:v>
                </c:pt>
                <c:pt idx="930">
                  <c:v>3.2436201947179377E-4</c:v>
                </c:pt>
                <c:pt idx="931">
                  <c:v>3.2212912703566171E-4</c:v>
                </c:pt>
                <c:pt idx="932">
                  <c:v>3.1991160572294151E-4</c:v>
                </c:pt>
                <c:pt idx="933">
                  <c:v>3.1770934971956332E-4</c:v>
                </c:pt>
                <c:pt idx="934">
                  <c:v>3.155222539398772E-4</c:v>
                </c:pt>
                <c:pt idx="935">
                  <c:v>3.1335021402163738E-4</c:v>
                </c:pt>
                <c:pt idx="936">
                  <c:v>3.111931263210223E-4</c:v>
                </c:pt>
                <c:pt idx="937">
                  <c:v>3.090508879076903E-4</c:v>
                </c:pt>
                <c:pt idx="938">
                  <c:v>3.0692339655986623E-4</c:v>
                </c:pt>
                <c:pt idx="939">
                  <c:v>3.0481055075946546E-4</c:v>
                </c:pt>
                <c:pt idx="940">
                  <c:v>3.0271224968724897E-4</c:v>
                </c:pt>
                <c:pt idx="941">
                  <c:v>3.006283932180117E-4</c:v>
                </c:pt>
                <c:pt idx="942">
                  <c:v>2.9855888191580653E-4</c:v>
                </c:pt>
                <c:pt idx="943">
                  <c:v>2.9650361702919785E-4</c:v>
                </c:pt>
                <c:pt idx="944">
                  <c:v>2.944625004865508E-4</c:v>
                </c:pt>
                <c:pt idx="945">
                  <c:v>2.9243543489135081E-4</c:v>
                </c:pt>
                <c:pt idx="946">
                  <c:v>2.9042232351755544E-4</c:v>
                </c:pt>
                <c:pt idx="947">
                  <c:v>2.8842307030498086E-4</c:v>
                </c:pt>
                <c:pt idx="948">
                  <c:v>2.8643757985471563E-4</c:v>
                </c:pt>
                <c:pt idx="949">
                  <c:v>2.8446575742457078E-4</c:v>
                </c:pt>
                <c:pt idx="950">
                  <c:v>2.8250750892455781E-4</c:v>
                </c:pt>
                <c:pt idx="951">
                  <c:v>2.8056274091239842E-4</c:v>
                </c:pt>
                <c:pt idx="952">
                  <c:v>2.786313605890675E-4</c:v>
                </c:pt>
                <c:pt idx="953">
                  <c:v>2.7671327579436298E-4</c:v>
                </c:pt>
                <c:pt idx="954">
                  <c:v>2.7480839500250968E-4</c:v>
                </c:pt>
                <c:pt idx="955">
                  <c:v>2.7291662731779163E-4</c:v>
                </c:pt>
                <c:pt idx="956">
                  <c:v>2.7103788247021378E-4</c:v>
                </c:pt>
                <c:pt idx="957">
                  <c:v>2.691720708111964E-4</c:v>
                </c:pt>
                <c:pt idx="958">
                  <c:v>2.6731910330929506E-4</c:v>
                </c:pt>
                <c:pt idx="959">
                  <c:v>2.6547889154595434E-4</c:v>
                </c:pt>
                <c:pt idx="960">
                  <c:v>2.6365134771128799E-4</c:v>
                </c:pt>
                <c:pt idx="961">
                  <c:v>2.6183638459988784E-4</c:v>
                </c:pt>
                <c:pt idx="962">
                  <c:v>2.6003391560666461E-4</c:v>
                </c:pt>
                <c:pt idx="963">
                  <c:v>2.5824385472271325E-4</c:v>
                </c:pt>
                <c:pt idx="964">
                  <c:v>2.5646611653121058E-4</c:v>
                </c:pt>
                <c:pt idx="965">
                  <c:v>2.5470061620333869E-4</c:v>
                </c:pt>
                <c:pt idx="966">
                  <c:v>2.529472694942365E-4</c:v>
                </c:pt>
                <c:pt idx="967">
                  <c:v>2.512059927389813E-4</c:v>
                </c:pt>
                <c:pt idx="968">
                  <c:v>2.494767028485948E-4</c:v>
                </c:pt>
                <c:pt idx="969">
                  <c:v>2.4775931730607991E-4</c:v>
                </c:pt>
                <c:pt idx="970">
                  <c:v>2.460537541624825E-4</c:v>
                </c:pt>
                <c:pt idx="971">
                  <c:v>2.443599320329804E-4</c:v>
                </c:pt>
                <c:pt idx="972">
                  <c:v>2.4267777009300161E-4</c:v>
                </c:pt>
                <c:pt idx="973">
                  <c:v>2.4100718807436552E-4</c:v>
                </c:pt>
                <c:pt idx="974">
                  <c:v>2.3934810626145462E-4</c:v>
                </c:pt>
                <c:pt idx="975">
                  <c:v>2.3770044548740969E-4</c:v>
                </c:pt>
                <c:pt idx="976">
                  <c:v>2.3606412713035179E-4</c:v>
                </c:pt>
                <c:pt idx="977">
                  <c:v>2.3443907310963206E-4</c:v>
                </c:pt>
                <c:pt idx="978">
                  <c:v>2.3282520588210412E-4</c:v>
                </c:pt>
                <c:pt idx="979">
                  <c:v>2.3122244843842553E-4</c:v>
                </c:pt>
                <c:pt idx="980">
                  <c:v>2.2963072429938239E-4</c:v>
                </c:pt>
                <c:pt idx="981">
                  <c:v>2.2804995751223947E-4</c:v>
                </c:pt>
                <c:pt idx="982">
                  <c:v>2.2648007264711723E-4</c:v>
                </c:pt>
                <c:pt idx="983">
                  <c:v>2.2492099479339101E-4</c:v>
                </c:pt>
                <c:pt idx="984">
                  <c:v>2.2337264955611783E-4</c:v>
                </c:pt>
                <c:pt idx="985">
                  <c:v>2.2183496305248589E-4</c:v>
                </c:pt>
                <c:pt idx="986">
                  <c:v>2.2030786190828855E-4</c:v>
                </c:pt>
                <c:pt idx="987">
                  <c:v>2.1879127325442443E-4</c:v>
                </c:pt>
                <c:pt idx="988">
                  <c:v>2.1728512472341861E-4</c:v>
                </c:pt>
                <c:pt idx="989">
                  <c:v>2.1578934444597118E-4</c:v>
                </c:pt>
                <c:pt idx="990">
                  <c:v>2.1430386104752679E-4</c:v>
                </c:pt>
                <c:pt idx="991">
                  <c:v>2.128286036448686E-4</c:v>
                </c:pt>
                <c:pt idx="992">
                  <c:v>2.1136350184273715E-4</c:v>
                </c:pt>
                <c:pt idx="993">
                  <c:v>2.0990848573046984E-4</c:v>
                </c:pt>
                <c:pt idx="994">
                  <c:v>2.0846348587866609E-4</c:v>
                </c:pt>
                <c:pt idx="995">
                  <c:v>2.0702843333587413E-4</c:v>
                </c:pt>
                <c:pt idx="996">
                  <c:v>2.0560325962529994E-4</c:v>
                </c:pt>
                <c:pt idx="997">
                  <c:v>2.0418789674154131E-4</c:v>
                </c:pt>
                <c:pt idx="998">
                  <c:v>2.0278227714734111E-4</c:v>
                </c:pt>
                <c:pt idx="999">
                  <c:v>2.0138633377036596E-4</c:v>
                </c:pt>
                <c:pt idx="1000">
                  <c:v>2.0000000000000004E-4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653056"/>
        <c:axId val="134837760"/>
      </c:scatterChart>
      <c:valAx>
        <c:axId val="134653056"/>
        <c:scaling>
          <c:orientation val="minMax"/>
        </c:scaling>
        <c:delete val="0"/>
        <c:axPos val="b"/>
        <c:numFmt formatCode="0.00" sourceLinked="0"/>
        <c:majorTickMark val="out"/>
        <c:minorTickMark val="none"/>
        <c:tickLblPos val="nextTo"/>
        <c:crossAx val="134837760"/>
        <c:crosses val="autoZero"/>
        <c:crossBetween val="midCat"/>
      </c:valAx>
      <c:valAx>
        <c:axId val="134837760"/>
        <c:scaling>
          <c:orientation val="minMax"/>
        </c:scaling>
        <c:delete val="0"/>
        <c:axPos val="l"/>
        <c:majorGridlines/>
        <c:numFmt formatCode="0.00" sourceLinked="0"/>
        <c:majorTickMark val="out"/>
        <c:minorTickMark val="none"/>
        <c:tickLblPos val="nextTo"/>
        <c:crossAx val="13465305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F(x) &amp; S(x)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Exponetial!$D$6</c:f>
              <c:strCache>
                <c:ptCount val="1"/>
                <c:pt idx="0">
                  <c:v>F(x)</c:v>
                </c:pt>
              </c:strCache>
            </c:strRef>
          </c:tx>
          <c:xVal>
            <c:numRef>
              <c:f>Exponetial!$B$7:$B$1007</c:f>
              <c:numCache>
                <c:formatCode>0.00000</c:formatCode>
                <c:ptCount val="1001"/>
                <c:pt idx="0">
                  <c:v>0</c:v>
                </c:pt>
                <c:pt idx="1">
                  <c:v>3.4538776394910681E-2</c:v>
                </c:pt>
                <c:pt idx="2">
                  <c:v>6.9077552789821361E-2</c:v>
                </c:pt>
                <c:pt idx="3">
                  <c:v>0.10361632918473204</c:v>
                </c:pt>
                <c:pt idx="4">
                  <c:v>0.13815510557964272</c:v>
                </c:pt>
                <c:pt idx="5">
                  <c:v>0.1726938819745534</c:v>
                </c:pt>
                <c:pt idx="6">
                  <c:v>0.20723265836946408</c:v>
                </c:pt>
                <c:pt idx="7">
                  <c:v>0.24177143476437477</c:v>
                </c:pt>
                <c:pt idx="8">
                  <c:v>0.27631021115928545</c:v>
                </c:pt>
                <c:pt idx="9">
                  <c:v>0.3108489875541961</c:v>
                </c:pt>
                <c:pt idx="10">
                  <c:v>0.34538776394910675</c:v>
                </c:pt>
                <c:pt idx="11">
                  <c:v>0.3799265403440174</c:v>
                </c:pt>
                <c:pt idx="12">
                  <c:v>0.41446531673892806</c:v>
                </c:pt>
                <c:pt idx="13">
                  <c:v>0.44900409313383871</c:v>
                </c:pt>
                <c:pt idx="14">
                  <c:v>0.48354286952874936</c:v>
                </c:pt>
                <c:pt idx="15">
                  <c:v>0.51808164592366002</c:v>
                </c:pt>
                <c:pt idx="16">
                  <c:v>0.55262042231857067</c:v>
                </c:pt>
                <c:pt idx="17">
                  <c:v>0.58715919871348132</c:v>
                </c:pt>
                <c:pt idx="18">
                  <c:v>0.62169797510839198</c:v>
                </c:pt>
                <c:pt idx="19">
                  <c:v>0.65623675150330263</c:v>
                </c:pt>
                <c:pt idx="20">
                  <c:v>0.69077552789821328</c:v>
                </c:pt>
                <c:pt idx="21">
                  <c:v>0.72531430429312393</c:v>
                </c:pt>
                <c:pt idx="22">
                  <c:v>0.75985308068803459</c:v>
                </c:pt>
                <c:pt idx="23">
                  <c:v>0.79439185708294524</c:v>
                </c:pt>
                <c:pt idx="24">
                  <c:v>0.82893063347785589</c:v>
                </c:pt>
                <c:pt idx="25">
                  <c:v>0.86346940987276655</c:v>
                </c:pt>
                <c:pt idx="26">
                  <c:v>0.8980081862676772</c:v>
                </c:pt>
                <c:pt idx="27">
                  <c:v>0.93254696266258785</c:v>
                </c:pt>
                <c:pt idx="28">
                  <c:v>0.96708573905749851</c:v>
                </c:pt>
                <c:pt idx="29">
                  <c:v>1.0016245154524093</c:v>
                </c:pt>
                <c:pt idx="30">
                  <c:v>1.03616329184732</c:v>
                </c:pt>
                <c:pt idx="31">
                  <c:v>1.0707020682422308</c:v>
                </c:pt>
                <c:pt idx="32">
                  <c:v>1.1052408446371416</c:v>
                </c:pt>
                <c:pt idx="33">
                  <c:v>1.1397796210320523</c:v>
                </c:pt>
                <c:pt idx="34">
                  <c:v>1.1743183974269631</c:v>
                </c:pt>
                <c:pt idx="35">
                  <c:v>1.2088571738218739</c:v>
                </c:pt>
                <c:pt idx="36">
                  <c:v>1.2433959502167846</c:v>
                </c:pt>
                <c:pt idx="37">
                  <c:v>1.2779347266116954</c:v>
                </c:pt>
                <c:pt idx="38">
                  <c:v>1.3124735030066061</c:v>
                </c:pt>
                <c:pt idx="39">
                  <c:v>1.3470122794015169</c:v>
                </c:pt>
                <c:pt idx="40">
                  <c:v>1.3815510557964277</c:v>
                </c:pt>
                <c:pt idx="41">
                  <c:v>1.4160898321913384</c:v>
                </c:pt>
                <c:pt idx="42">
                  <c:v>1.4506286085862492</c:v>
                </c:pt>
                <c:pt idx="43">
                  <c:v>1.48516738498116</c:v>
                </c:pt>
                <c:pt idx="44">
                  <c:v>1.5197061613760707</c:v>
                </c:pt>
                <c:pt idx="45">
                  <c:v>1.5542449377709815</c:v>
                </c:pt>
                <c:pt idx="46">
                  <c:v>1.5887837141658923</c:v>
                </c:pt>
                <c:pt idx="47">
                  <c:v>1.623322490560803</c:v>
                </c:pt>
                <c:pt idx="48">
                  <c:v>1.6578612669557138</c:v>
                </c:pt>
                <c:pt idx="49">
                  <c:v>1.6924000433506245</c:v>
                </c:pt>
                <c:pt idx="50">
                  <c:v>1.7269388197455353</c:v>
                </c:pt>
                <c:pt idx="51">
                  <c:v>1.7614775961404461</c:v>
                </c:pt>
                <c:pt idx="52">
                  <c:v>1.7960163725353568</c:v>
                </c:pt>
                <c:pt idx="53">
                  <c:v>1.8305551489302676</c:v>
                </c:pt>
                <c:pt idx="54">
                  <c:v>1.8650939253251784</c:v>
                </c:pt>
                <c:pt idx="55">
                  <c:v>1.8996327017200891</c:v>
                </c:pt>
                <c:pt idx="56">
                  <c:v>1.9341714781149999</c:v>
                </c:pt>
                <c:pt idx="57">
                  <c:v>1.9687102545099107</c:v>
                </c:pt>
                <c:pt idx="58">
                  <c:v>2.0032490309048212</c:v>
                </c:pt>
                <c:pt idx="59">
                  <c:v>2.0377878072997317</c:v>
                </c:pt>
                <c:pt idx="60">
                  <c:v>2.0723265836946423</c:v>
                </c:pt>
                <c:pt idx="61">
                  <c:v>2.1068653600895528</c:v>
                </c:pt>
                <c:pt idx="62">
                  <c:v>2.1414041364844634</c:v>
                </c:pt>
                <c:pt idx="63">
                  <c:v>2.1759429128793739</c:v>
                </c:pt>
                <c:pt idx="64">
                  <c:v>2.2104816892742845</c:v>
                </c:pt>
                <c:pt idx="65">
                  <c:v>2.245020465669195</c:v>
                </c:pt>
                <c:pt idx="66">
                  <c:v>2.2795592420641055</c:v>
                </c:pt>
                <c:pt idx="67">
                  <c:v>2.3140980184590161</c:v>
                </c:pt>
                <c:pt idx="68">
                  <c:v>2.3486367948539266</c:v>
                </c:pt>
                <c:pt idx="69">
                  <c:v>2.3831755712488372</c:v>
                </c:pt>
                <c:pt idx="70">
                  <c:v>2.4177143476437477</c:v>
                </c:pt>
                <c:pt idx="71">
                  <c:v>2.4522531240386582</c:v>
                </c:pt>
                <c:pt idx="72">
                  <c:v>2.4867919004335688</c:v>
                </c:pt>
                <c:pt idx="73">
                  <c:v>2.5213306768284793</c:v>
                </c:pt>
                <c:pt idx="74">
                  <c:v>2.5558694532233899</c:v>
                </c:pt>
                <c:pt idx="75">
                  <c:v>2.5904082296183004</c:v>
                </c:pt>
                <c:pt idx="76">
                  <c:v>2.624947006013211</c:v>
                </c:pt>
                <c:pt idx="77">
                  <c:v>2.6594857824081215</c:v>
                </c:pt>
                <c:pt idx="78">
                  <c:v>2.694024558803032</c:v>
                </c:pt>
                <c:pt idx="79">
                  <c:v>2.7285633351979426</c:v>
                </c:pt>
                <c:pt idx="80">
                  <c:v>2.7631021115928531</c:v>
                </c:pt>
                <c:pt idx="81">
                  <c:v>2.7976408879877637</c:v>
                </c:pt>
                <c:pt idx="82">
                  <c:v>2.8321796643826742</c:v>
                </c:pt>
                <c:pt idx="83">
                  <c:v>2.8667184407775848</c:v>
                </c:pt>
                <c:pt idx="84">
                  <c:v>2.9012572171724953</c:v>
                </c:pt>
                <c:pt idx="85">
                  <c:v>2.9357959935674058</c:v>
                </c:pt>
                <c:pt idx="86">
                  <c:v>2.9703347699623164</c:v>
                </c:pt>
                <c:pt idx="87">
                  <c:v>3.0048735463572269</c:v>
                </c:pt>
                <c:pt idx="88">
                  <c:v>3.0394123227521375</c:v>
                </c:pt>
                <c:pt idx="89">
                  <c:v>3.073951099147048</c:v>
                </c:pt>
                <c:pt idx="90">
                  <c:v>3.1084898755419585</c:v>
                </c:pt>
                <c:pt idx="91">
                  <c:v>3.1430286519368691</c:v>
                </c:pt>
                <c:pt idx="92">
                  <c:v>3.1775674283317796</c:v>
                </c:pt>
                <c:pt idx="93">
                  <c:v>3.2121062047266902</c:v>
                </c:pt>
                <c:pt idx="94">
                  <c:v>3.2466449811216007</c:v>
                </c:pt>
                <c:pt idx="95">
                  <c:v>3.2811837575165113</c:v>
                </c:pt>
                <c:pt idx="96">
                  <c:v>3.3157225339114218</c:v>
                </c:pt>
                <c:pt idx="97">
                  <c:v>3.3502613103063323</c:v>
                </c:pt>
                <c:pt idx="98">
                  <c:v>3.3848000867012429</c:v>
                </c:pt>
                <c:pt idx="99">
                  <c:v>3.4193388630961534</c:v>
                </c:pt>
                <c:pt idx="100">
                  <c:v>3.453877639491064</c:v>
                </c:pt>
                <c:pt idx="101">
                  <c:v>3.4884164158859745</c:v>
                </c:pt>
                <c:pt idx="102">
                  <c:v>3.5229551922808851</c:v>
                </c:pt>
                <c:pt idx="103">
                  <c:v>3.5574939686757956</c:v>
                </c:pt>
                <c:pt idx="104">
                  <c:v>3.5920327450707061</c:v>
                </c:pt>
                <c:pt idx="105">
                  <c:v>3.6265715214656167</c:v>
                </c:pt>
                <c:pt idx="106">
                  <c:v>3.6611102978605272</c:v>
                </c:pt>
                <c:pt idx="107">
                  <c:v>3.6956490742554378</c:v>
                </c:pt>
                <c:pt idx="108">
                  <c:v>3.7301878506503483</c:v>
                </c:pt>
                <c:pt idx="109">
                  <c:v>3.7647266270452588</c:v>
                </c:pt>
                <c:pt idx="110">
                  <c:v>3.7992654034401694</c:v>
                </c:pt>
                <c:pt idx="111">
                  <c:v>3.8338041798350799</c:v>
                </c:pt>
                <c:pt idx="112">
                  <c:v>3.8683429562299905</c:v>
                </c:pt>
                <c:pt idx="113">
                  <c:v>3.902881732624901</c:v>
                </c:pt>
                <c:pt idx="114">
                  <c:v>3.9374205090198116</c:v>
                </c:pt>
                <c:pt idx="115">
                  <c:v>3.9719592854147221</c:v>
                </c:pt>
                <c:pt idx="116">
                  <c:v>4.0064980618096326</c:v>
                </c:pt>
                <c:pt idx="117">
                  <c:v>4.0410368382045432</c:v>
                </c:pt>
                <c:pt idx="118">
                  <c:v>4.0755756145994537</c:v>
                </c:pt>
                <c:pt idx="119">
                  <c:v>4.1101143909943643</c:v>
                </c:pt>
                <c:pt idx="120">
                  <c:v>4.1446531673892748</c:v>
                </c:pt>
                <c:pt idx="121">
                  <c:v>4.1791919437841853</c:v>
                </c:pt>
                <c:pt idx="122">
                  <c:v>4.2137307201790959</c:v>
                </c:pt>
                <c:pt idx="123">
                  <c:v>4.2482694965740064</c:v>
                </c:pt>
                <c:pt idx="124">
                  <c:v>4.282808272968917</c:v>
                </c:pt>
                <c:pt idx="125">
                  <c:v>4.3173470493638275</c:v>
                </c:pt>
                <c:pt idx="126">
                  <c:v>4.3518858257587381</c:v>
                </c:pt>
                <c:pt idx="127">
                  <c:v>4.3864246021536486</c:v>
                </c:pt>
                <c:pt idx="128">
                  <c:v>4.4209633785485591</c:v>
                </c:pt>
                <c:pt idx="129">
                  <c:v>4.4555021549434697</c:v>
                </c:pt>
                <c:pt idx="130">
                  <c:v>4.4900409313383802</c:v>
                </c:pt>
                <c:pt idx="131">
                  <c:v>4.5245797077332908</c:v>
                </c:pt>
                <c:pt idx="132">
                  <c:v>4.5591184841282013</c:v>
                </c:pt>
                <c:pt idx="133">
                  <c:v>4.5936572605231119</c:v>
                </c:pt>
                <c:pt idx="134">
                  <c:v>4.6281960369180224</c:v>
                </c:pt>
                <c:pt idx="135">
                  <c:v>4.6627348133129329</c:v>
                </c:pt>
                <c:pt idx="136">
                  <c:v>4.6972735897078435</c:v>
                </c:pt>
                <c:pt idx="137">
                  <c:v>4.731812366102754</c:v>
                </c:pt>
                <c:pt idx="138">
                  <c:v>4.7663511424976646</c:v>
                </c:pt>
                <c:pt idx="139">
                  <c:v>4.8008899188925751</c:v>
                </c:pt>
                <c:pt idx="140">
                  <c:v>4.8354286952874856</c:v>
                </c:pt>
                <c:pt idx="141">
                  <c:v>4.8699674716823962</c:v>
                </c:pt>
                <c:pt idx="142">
                  <c:v>4.9045062480773067</c:v>
                </c:pt>
                <c:pt idx="143">
                  <c:v>4.9390450244722173</c:v>
                </c:pt>
                <c:pt idx="144">
                  <c:v>4.9735838008671278</c:v>
                </c:pt>
                <c:pt idx="145">
                  <c:v>5.0081225772620384</c:v>
                </c:pt>
                <c:pt idx="146">
                  <c:v>5.0426613536569489</c:v>
                </c:pt>
                <c:pt idx="147">
                  <c:v>5.0772001300518594</c:v>
                </c:pt>
                <c:pt idx="148">
                  <c:v>5.11173890644677</c:v>
                </c:pt>
                <c:pt idx="149">
                  <c:v>5.1462776828416805</c:v>
                </c:pt>
                <c:pt idx="150">
                  <c:v>5.1808164592365911</c:v>
                </c:pt>
                <c:pt idx="151">
                  <c:v>5.2153552356315016</c:v>
                </c:pt>
                <c:pt idx="152">
                  <c:v>5.2498940120264121</c:v>
                </c:pt>
                <c:pt idx="153">
                  <c:v>5.2844327884213227</c:v>
                </c:pt>
                <c:pt idx="154">
                  <c:v>5.3189715648162332</c:v>
                </c:pt>
                <c:pt idx="155">
                  <c:v>5.3535103412111438</c:v>
                </c:pt>
                <c:pt idx="156">
                  <c:v>5.3880491176060543</c:v>
                </c:pt>
                <c:pt idx="157">
                  <c:v>5.4225878940009649</c:v>
                </c:pt>
                <c:pt idx="158">
                  <c:v>5.4571266703958754</c:v>
                </c:pt>
                <c:pt idx="159">
                  <c:v>5.4916654467907859</c:v>
                </c:pt>
                <c:pt idx="160">
                  <c:v>5.5262042231856965</c:v>
                </c:pt>
                <c:pt idx="161">
                  <c:v>5.560742999580607</c:v>
                </c:pt>
                <c:pt idx="162">
                  <c:v>5.5952817759755176</c:v>
                </c:pt>
                <c:pt idx="163">
                  <c:v>5.6298205523704281</c:v>
                </c:pt>
                <c:pt idx="164">
                  <c:v>5.6643593287653387</c:v>
                </c:pt>
                <c:pt idx="165">
                  <c:v>5.6988981051602492</c:v>
                </c:pt>
                <c:pt idx="166">
                  <c:v>5.7334368815551597</c:v>
                </c:pt>
                <c:pt idx="167">
                  <c:v>5.7679756579500703</c:v>
                </c:pt>
                <c:pt idx="168">
                  <c:v>5.8025144343449808</c:v>
                </c:pt>
                <c:pt idx="169">
                  <c:v>5.8370532107398914</c:v>
                </c:pt>
                <c:pt idx="170">
                  <c:v>5.8715919871348019</c:v>
                </c:pt>
                <c:pt idx="171">
                  <c:v>5.9061307635297124</c:v>
                </c:pt>
                <c:pt idx="172">
                  <c:v>5.940669539924623</c:v>
                </c:pt>
                <c:pt idx="173">
                  <c:v>5.9752083163195335</c:v>
                </c:pt>
                <c:pt idx="174">
                  <c:v>6.0097470927144441</c:v>
                </c:pt>
                <c:pt idx="175">
                  <c:v>6.0442858691093546</c:v>
                </c:pt>
                <c:pt idx="176">
                  <c:v>6.0788246455042652</c:v>
                </c:pt>
                <c:pt idx="177">
                  <c:v>6.1133634218991757</c:v>
                </c:pt>
                <c:pt idx="178">
                  <c:v>6.1479021982940862</c:v>
                </c:pt>
                <c:pt idx="179">
                  <c:v>6.1824409746889968</c:v>
                </c:pt>
                <c:pt idx="180">
                  <c:v>6.2169797510839073</c:v>
                </c:pt>
                <c:pt idx="181">
                  <c:v>6.2515185274788179</c:v>
                </c:pt>
                <c:pt idx="182">
                  <c:v>6.2860573038737284</c:v>
                </c:pt>
                <c:pt idx="183">
                  <c:v>6.3205960802686389</c:v>
                </c:pt>
                <c:pt idx="184">
                  <c:v>6.3551348566635495</c:v>
                </c:pt>
                <c:pt idx="185">
                  <c:v>6.38967363305846</c:v>
                </c:pt>
                <c:pt idx="186">
                  <c:v>6.4242124094533706</c:v>
                </c:pt>
                <c:pt idx="187">
                  <c:v>6.4587511858482811</c:v>
                </c:pt>
                <c:pt idx="188">
                  <c:v>6.4932899622431917</c:v>
                </c:pt>
                <c:pt idx="189">
                  <c:v>6.5278287386381022</c:v>
                </c:pt>
                <c:pt idx="190">
                  <c:v>6.5623675150330127</c:v>
                </c:pt>
                <c:pt idx="191">
                  <c:v>6.5969062914279233</c:v>
                </c:pt>
                <c:pt idx="192">
                  <c:v>6.6314450678228338</c:v>
                </c:pt>
                <c:pt idx="193">
                  <c:v>6.6659838442177444</c:v>
                </c:pt>
                <c:pt idx="194">
                  <c:v>6.7005226206126549</c:v>
                </c:pt>
                <c:pt idx="195">
                  <c:v>6.7350613970075655</c:v>
                </c:pt>
                <c:pt idx="196">
                  <c:v>6.769600173402476</c:v>
                </c:pt>
                <c:pt idx="197">
                  <c:v>6.8041389497973865</c:v>
                </c:pt>
                <c:pt idx="198">
                  <c:v>6.8386777261922971</c:v>
                </c:pt>
                <c:pt idx="199">
                  <c:v>6.8732165025872076</c:v>
                </c:pt>
                <c:pt idx="200">
                  <c:v>6.9077552789821182</c:v>
                </c:pt>
                <c:pt idx="201">
                  <c:v>6.9422940553770287</c:v>
                </c:pt>
                <c:pt idx="202">
                  <c:v>6.9768328317719392</c:v>
                </c:pt>
                <c:pt idx="203">
                  <c:v>7.0113716081668498</c:v>
                </c:pt>
                <c:pt idx="204">
                  <c:v>7.0459103845617603</c:v>
                </c:pt>
                <c:pt idx="205">
                  <c:v>7.0804491609566709</c:v>
                </c:pt>
                <c:pt idx="206">
                  <c:v>7.1149879373515814</c:v>
                </c:pt>
                <c:pt idx="207">
                  <c:v>7.149526713746492</c:v>
                </c:pt>
                <c:pt idx="208">
                  <c:v>7.1840654901414025</c:v>
                </c:pt>
                <c:pt idx="209">
                  <c:v>7.218604266536313</c:v>
                </c:pt>
                <c:pt idx="210">
                  <c:v>7.2531430429312236</c:v>
                </c:pt>
                <c:pt idx="211">
                  <c:v>7.2876818193261341</c:v>
                </c:pt>
                <c:pt idx="212">
                  <c:v>7.3222205957210447</c:v>
                </c:pt>
                <c:pt idx="213">
                  <c:v>7.3567593721159552</c:v>
                </c:pt>
                <c:pt idx="214">
                  <c:v>7.3912981485108658</c:v>
                </c:pt>
                <c:pt idx="215">
                  <c:v>7.4258369249057763</c:v>
                </c:pt>
                <c:pt idx="216">
                  <c:v>7.4603757013006868</c:v>
                </c:pt>
                <c:pt idx="217">
                  <c:v>7.4949144776955974</c:v>
                </c:pt>
                <c:pt idx="218">
                  <c:v>7.5294532540905079</c:v>
                </c:pt>
                <c:pt idx="219">
                  <c:v>7.5639920304854185</c:v>
                </c:pt>
                <c:pt idx="220">
                  <c:v>7.598530806880329</c:v>
                </c:pt>
                <c:pt idx="221">
                  <c:v>7.6330695832752395</c:v>
                </c:pt>
                <c:pt idx="222">
                  <c:v>7.6676083596701501</c:v>
                </c:pt>
                <c:pt idx="223">
                  <c:v>7.7021471360650606</c:v>
                </c:pt>
                <c:pt idx="224">
                  <c:v>7.7366859124599712</c:v>
                </c:pt>
                <c:pt idx="225">
                  <c:v>7.7712246888548817</c:v>
                </c:pt>
                <c:pt idx="226">
                  <c:v>7.8057634652497923</c:v>
                </c:pt>
                <c:pt idx="227">
                  <c:v>7.8403022416447028</c:v>
                </c:pt>
                <c:pt idx="228">
                  <c:v>7.8748410180396133</c:v>
                </c:pt>
                <c:pt idx="229">
                  <c:v>7.9093797944345239</c:v>
                </c:pt>
                <c:pt idx="230">
                  <c:v>7.9439185708294344</c:v>
                </c:pt>
                <c:pt idx="231">
                  <c:v>7.978457347224345</c:v>
                </c:pt>
                <c:pt idx="232">
                  <c:v>8.0129961236192564</c:v>
                </c:pt>
                <c:pt idx="233">
                  <c:v>8.0475349000141669</c:v>
                </c:pt>
                <c:pt idx="234">
                  <c:v>8.0820736764090775</c:v>
                </c:pt>
                <c:pt idx="235">
                  <c:v>8.116612452803988</c:v>
                </c:pt>
                <c:pt idx="236">
                  <c:v>8.1511512291988986</c:v>
                </c:pt>
                <c:pt idx="237">
                  <c:v>8.1856900055938091</c:v>
                </c:pt>
                <c:pt idx="238">
                  <c:v>8.2202287819887196</c:v>
                </c:pt>
                <c:pt idx="239">
                  <c:v>8.2547675583836302</c:v>
                </c:pt>
                <c:pt idx="240">
                  <c:v>8.2893063347785407</c:v>
                </c:pt>
                <c:pt idx="241">
                  <c:v>8.3238451111734513</c:v>
                </c:pt>
                <c:pt idx="242">
                  <c:v>8.3583838875683618</c:v>
                </c:pt>
                <c:pt idx="243">
                  <c:v>8.3929226639632724</c:v>
                </c:pt>
                <c:pt idx="244">
                  <c:v>8.4274614403581829</c:v>
                </c:pt>
                <c:pt idx="245">
                  <c:v>8.4620002167530934</c:v>
                </c:pt>
                <c:pt idx="246">
                  <c:v>8.496538993148004</c:v>
                </c:pt>
                <c:pt idx="247">
                  <c:v>8.5310777695429145</c:v>
                </c:pt>
                <c:pt idx="248">
                  <c:v>8.5656165459378251</c:v>
                </c:pt>
                <c:pt idx="249">
                  <c:v>8.6001553223327356</c:v>
                </c:pt>
                <c:pt idx="250">
                  <c:v>8.6346940987276461</c:v>
                </c:pt>
                <c:pt idx="251">
                  <c:v>8.6692328751225567</c:v>
                </c:pt>
                <c:pt idx="252">
                  <c:v>8.7037716515174672</c:v>
                </c:pt>
                <c:pt idx="253">
                  <c:v>8.7383104279123778</c:v>
                </c:pt>
                <c:pt idx="254">
                  <c:v>8.7728492043072883</c:v>
                </c:pt>
                <c:pt idx="255">
                  <c:v>8.8073879807021989</c:v>
                </c:pt>
                <c:pt idx="256">
                  <c:v>8.8419267570971094</c:v>
                </c:pt>
                <c:pt idx="257">
                  <c:v>8.8764655334920199</c:v>
                </c:pt>
                <c:pt idx="258">
                  <c:v>8.9110043098869305</c:v>
                </c:pt>
                <c:pt idx="259">
                  <c:v>8.945543086281841</c:v>
                </c:pt>
                <c:pt idx="260">
                  <c:v>8.9800818626767516</c:v>
                </c:pt>
                <c:pt idx="261">
                  <c:v>9.0146206390716621</c:v>
                </c:pt>
                <c:pt idx="262">
                  <c:v>9.0491594154665727</c:v>
                </c:pt>
                <c:pt idx="263">
                  <c:v>9.0836981918614832</c:v>
                </c:pt>
                <c:pt idx="264">
                  <c:v>9.1182369682563937</c:v>
                </c:pt>
                <c:pt idx="265">
                  <c:v>9.1527757446513043</c:v>
                </c:pt>
                <c:pt idx="266">
                  <c:v>9.1873145210462148</c:v>
                </c:pt>
                <c:pt idx="267">
                  <c:v>9.2218532974411254</c:v>
                </c:pt>
                <c:pt idx="268">
                  <c:v>9.2563920738360359</c:v>
                </c:pt>
                <c:pt idx="269">
                  <c:v>9.2909308502309464</c:v>
                </c:pt>
                <c:pt idx="270">
                  <c:v>9.325469626625857</c:v>
                </c:pt>
                <c:pt idx="271">
                  <c:v>9.3600084030207675</c:v>
                </c:pt>
                <c:pt idx="272">
                  <c:v>9.3945471794156781</c:v>
                </c:pt>
                <c:pt idx="273">
                  <c:v>9.4290859558105886</c:v>
                </c:pt>
                <c:pt idx="274">
                  <c:v>9.4636247322054992</c:v>
                </c:pt>
                <c:pt idx="275">
                  <c:v>9.4981635086004097</c:v>
                </c:pt>
                <c:pt idx="276">
                  <c:v>9.5327022849953202</c:v>
                </c:pt>
                <c:pt idx="277">
                  <c:v>9.5672410613902308</c:v>
                </c:pt>
                <c:pt idx="278">
                  <c:v>9.6017798377851413</c:v>
                </c:pt>
                <c:pt idx="279">
                  <c:v>9.6363186141800519</c:v>
                </c:pt>
                <c:pt idx="280">
                  <c:v>9.6708573905749624</c:v>
                </c:pt>
                <c:pt idx="281">
                  <c:v>9.705396166969873</c:v>
                </c:pt>
                <c:pt idx="282">
                  <c:v>9.7399349433647835</c:v>
                </c:pt>
                <c:pt idx="283">
                  <c:v>9.774473719759694</c:v>
                </c:pt>
                <c:pt idx="284">
                  <c:v>9.8090124961546046</c:v>
                </c:pt>
                <c:pt idx="285">
                  <c:v>9.8435512725495151</c:v>
                </c:pt>
                <c:pt idx="286">
                  <c:v>9.8780900489444257</c:v>
                </c:pt>
                <c:pt idx="287">
                  <c:v>9.9126288253393362</c:v>
                </c:pt>
                <c:pt idx="288">
                  <c:v>9.9471676017342467</c:v>
                </c:pt>
                <c:pt idx="289">
                  <c:v>9.9817063781291573</c:v>
                </c:pt>
                <c:pt idx="290">
                  <c:v>10.016245154524068</c:v>
                </c:pt>
                <c:pt idx="291">
                  <c:v>10.050783930918978</c:v>
                </c:pt>
                <c:pt idx="292">
                  <c:v>10.085322707313889</c:v>
                </c:pt>
                <c:pt idx="293">
                  <c:v>10.119861483708799</c:v>
                </c:pt>
                <c:pt idx="294">
                  <c:v>10.15440026010371</c:v>
                </c:pt>
                <c:pt idx="295">
                  <c:v>10.188939036498621</c:v>
                </c:pt>
                <c:pt idx="296">
                  <c:v>10.223477812893531</c:v>
                </c:pt>
                <c:pt idx="297">
                  <c:v>10.258016589288442</c:v>
                </c:pt>
                <c:pt idx="298">
                  <c:v>10.292555365683352</c:v>
                </c:pt>
                <c:pt idx="299">
                  <c:v>10.327094142078263</c:v>
                </c:pt>
                <c:pt idx="300">
                  <c:v>10.361632918473173</c:v>
                </c:pt>
                <c:pt idx="301">
                  <c:v>10.396171694868084</c:v>
                </c:pt>
                <c:pt idx="302">
                  <c:v>10.430710471262994</c:v>
                </c:pt>
                <c:pt idx="303">
                  <c:v>10.465249247657905</c:v>
                </c:pt>
                <c:pt idx="304">
                  <c:v>10.499788024052815</c:v>
                </c:pt>
                <c:pt idx="305">
                  <c:v>10.534326800447726</c:v>
                </c:pt>
                <c:pt idx="306">
                  <c:v>10.568865576842637</c:v>
                </c:pt>
                <c:pt idx="307">
                  <c:v>10.603404353237547</c:v>
                </c:pt>
                <c:pt idx="308">
                  <c:v>10.637943129632458</c:v>
                </c:pt>
                <c:pt idx="309">
                  <c:v>10.672481906027368</c:v>
                </c:pt>
                <c:pt idx="310">
                  <c:v>10.707020682422279</c:v>
                </c:pt>
                <c:pt idx="311">
                  <c:v>10.741559458817189</c:v>
                </c:pt>
                <c:pt idx="312">
                  <c:v>10.7760982352121</c:v>
                </c:pt>
                <c:pt idx="313">
                  <c:v>10.81063701160701</c:v>
                </c:pt>
                <c:pt idx="314">
                  <c:v>10.845175788001921</c:v>
                </c:pt>
                <c:pt idx="315">
                  <c:v>10.879714564396831</c:v>
                </c:pt>
                <c:pt idx="316">
                  <c:v>10.914253340791742</c:v>
                </c:pt>
                <c:pt idx="317">
                  <c:v>10.948792117186652</c:v>
                </c:pt>
                <c:pt idx="318">
                  <c:v>10.983330893581563</c:v>
                </c:pt>
                <c:pt idx="319">
                  <c:v>11.017869669976474</c:v>
                </c:pt>
                <c:pt idx="320">
                  <c:v>11.052408446371384</c:v>
                </c:pt>
                <c:pt idx="321">
                  <c:v>11.086947222766295</c:v>
                </c:pt>
                <c:pt idx="322">
                  <c:v>11.121485999161205</c:v>
                </c:pt>
                <c:pt idx="323">
                  <c:v>11.156024775556116</c:v>
                </c:pt>
                <c:pt idx="324">
                  <c:v>11.190563551951026</c:v>
                </c:pt>
                <c:pt idx="325">
                  <c:v>11.225102328345937</c:v>
                </c:pt>
                <c:pt idx="326">
                  <c:v>11.259641104740847</c:v>
                </c:pt>
                <c:pt idx="327">
                  <c:v>11.294179881135758</c:v>
                </c:pt>
                <c:pt idx="328">
                  <c:v>11.328718657530668</c:v>
                </c:pt>
                <c:pt idx="329">
                  <c:v>11.363257433925579</c:v>
                </c:pt>
                <c:pt idx="330">
                  <c:v>11.39779621032049</c:v>
                </c:pt>
                <c:pt idx="331">
                  <c:v>11.4323349867154</c:v>
                </c:pt>
                <c:pt idx="332">
                  <c:v>11.466873763110311</c:v>
                </c:pt>
                <c:pt idx="333">
                  <c:v>11.501412539505221</c:v>
                </c:pt>
                <c:pt idx="334">
                  <c:v>11.535951315900132</c:v>
                </c:pt>
                <c:pt idx="335">
                  <c:v>11.570490092295042</c:v>
                </c:pt>
                <c:pt idx="336">
                  <c:v>11.605028868689953</c:v>
                </c:pt>
                <c:pt idx="337">
                  <c:v>11.639567645084863</c:v>
                </c:pt>
                <c:pt idx="338">
                  <c:v>11.674106421479774</c:v>
                </c:pt>
                <c:pt idx="339">
                  <c:v>11.708645197874684</c:v>
                </c:pt>
                <c:pt idx="340">
                  <c:v>11.743183974269595</c:v>
                </c:pt>
                <c:pt idx="341">
                  <c:v>11.777722750664505</c:v>
                </c:pt>
                <c:pt idx="342">
                  <c:v>11.812261527059416</c:v>
                </c:pt>
                <c:pt idx="343">
                  <c:v>11.846800303454327</c:v>
                </c:pt>
                <c:pt idx="344">
                  <c:v>11.881339079849237</c:v>
                </c:pt>
                <c:pt idx="345">
                  <c:v>11.915877856244148</c:v>
                </c:pt>
                <c:pt idx="346">
                  <c:v>11.950416632639058</c:v>
                </c:pt>
                <c:pt idx="347">
                  <c:v>11.984955409033969</c:v>
                </c:pt>
                <c:pt idx="348">
                  <c:v>12.019494185428879</c:v>
                </c:pt>
                <c:pt idx="349">
                  <c:v>12.05403296182379</c:v>
                </c:pt>
                <c:pt idx="350">
                  <c:v>12.0885717382187</c:v>
                </c:pt>
                <c:pt idx="351">
                  <c:v>12.123110514613611</c:v>
                </c:pt>
                <c:pt idx="352">
                  <c:v>12.157649291008521</c:v>
                </c:pt>
                <c:pt idx="353">
                  <c:v>12.192188067403432</c:v>
                </c:pt>
                <c:pt idx="354">
                  <c:v>12.226726843798343</c:v>
                </c:pt>
                <c:pt idx="355">
                  <c:v>12.261265620193253</c:v>
                </c:pt>
                <c:pt idx="356">
                  <c:v>12.295804396588164</c:v>
                </c:pt>
                <c:pt idx="357">
                  <c:v>12.330343172983074</c:v>
                </c:pt>
                <c:pt idx="358">
                  <c:v>12.364881949377985</c:v>
                </c:pt>
                <c:pt idx="359">
                  <c:v>12.399420725772895</c:v>
                </c:pt>
                <c:pt idx="360">
                  <c:v>12.433959502167806</c:v>
                </c:pt>
                <c:pt idx="361">
                  <c:v>12.468498278562716</c:v>
                </c:pt>
                <c:pt idx="362">
                  <c:v>12.503037054957627</c:v>
                </c:pt>
                <c:pt idx="363">
                  <c:v>12.537575831352537</c:v>
                </c:pt>
                <c:pt idx="364">
                  <c:v>12.572114607747448</c:v>
                </c:pt>
                <c:pt idx="365">
                  <c:v>12.606653384142358</c:v>
                </c:pt>
                <c:pt idx="366">
                  <c:v>12.641192160537269</c:v>
                </c:pt>
                <c:pt idx="367">
                  <c:v>12.67573093693218</c:v>
                </c:pt>
                <c:pt idx="368">
                  <c:v>12.71026971332709</c:v>
                </c:pt>
                <c:pt idx="369">
                  <c:v>12.744808489722001</c:v>
                </c:pt>
                <c:pt idx="370">
                  <c:v>12.779347266116911</c:v>
                </c:pt>
                <c:pt idx="371">
                  <c:v>12.813886042511822</c:v>
                </c:pt>
                <c:pt idx="372">
                  <c:v>12.848424818906732</c:v>
                </c:pt>
                <c:pt idx="373">
                  <c:v>12.882963595301643</c:v>
                </c:pt>
                <c:pt idx="374">
                  <c:v>12.917502371696553</c:v>
                </c:pt>
                <c:pt idx="375">
                  <c:v>12.952041148091464</c:v>
                </c:pt>
                <c:pt idx="376">
                  <c:v>12.986579924486374</c:v>
                </c:pt>
                <c:pt idx="377">
                  <c:v>13.021118700881285</c:v>
                </c:pt>
                <c:pt idx="378">
                  <c:v>13.055657477276196</c:v>
                </c:pt>
                <c:pt idx="379">
                  <c:v>13.090196253671106</c:v>
                </c:pt>
                <c:pt idx="380">
                  <c:v>13.124735030066017</c:v>
                </c:pt>
                <c:pt idx="381">
                  <c:v>13.159273806460927</c:v>
                </c:pt>
                <c:pt idx="382">
                  <c:v>13.193812582855838</c:v>
                </c:pt>
                <c:pt idx="383">
                  <c:v>13.228351359250748</c:v>
                </c:pt>
                <c:pt idx="384">
                  <c:v>13.262890135645659</c:v>
                </c:pt>
                <c:pt idx="385">
                  <c:v>13.297428912040569</c:v>
                </c:pt>
                <c:pt idx="386">
                  <c:v>13.33196768843548</c:v>
                </c:pt>
                <c:pt idx="387">
                  <c:v>13.36650646483039</c:v>
                </c:pt>
                <c:pt idx="388">
                  <c:v>13.401045241225301</c:v>
                </c:pt>
                <c:pt idx="389">
                  <c:v>13.435584017620211</c:v>
                </c:pt>
                <c:pt idx="390">
                  <c:v>13.470122794015122</c:v>
                </c:pt>
                <c:pt idx="391">
                  <c:v>13.504661570410033</c:v>
                </c:pt>
                <c:pt idx="392">
                  <c:v>13.539200346804943</c:v>
                </c:pt>
                <c:pt idx="393">
                  <c:v>13.573739123199854</c:v>
                </c:pt>
                <c:pt idx="394">
                  <c:v>13.608277899594764</c:v>
                </c:pt>
                <c:pt idx="395">
                  <c:v>13.642816675989675</c:v>
                </c:pt>
                <c:pt idx="396">
                  <c:v>13.677355452384585</c:v>
                </c:pt>
                <c:pt idx="397">
                  <c:v>13.711894228779496</c:v>
                </c:pt>
                <c:pt idx="398">
                  <c:v>13.746433005174406</c:v>
                </c:pt>
                <c:pt idx="399">
                  <c:v>13.780971781569317</c:v>
                </c:pt>
                <c:pt idx="400">
                  <c:v>13.815510557964227</c:v>
                </c:pt>
                <c:pt idx="401">
                  <c:v>13.850049334359138</c:v>
                </c:pt>
                <c:pt idx="402">
                  <c:v>13.884588110754049</c:v>
                </c:pt>
                <c:pt idx="403">
                  <c:v>13.919126887148959</c:v>
                </c:pt>
                <c:pt idx="404">
                  <c:v>13.95366566354387</c:v>
                </c:pt>
                <c:pt idx="405">
                  <c:v>13.98820443993878</c:v>
                </c:pt>
                <c:pt idx="406">
                  <c:v>14.022743216333691</c:v>
                </c:pt>
                <c:pt idx="407">
                  <c:v>14.057281992728601</c:v>
                </c:pt>
                <c:pt idx="408">
                  <c:v>14.091820769123512</c:v>
                </c:pt>
                <c:pt idx="409">
                  <c:v>14.126359545518422</c:v>
                </c:pt>
                <c:pt idx="410">
                  <c:v>14.160898321913333</c:v>
                </c:pt>
                <c:pt idx="411">
                  <c:v>14.195437098308243</c:v>
                </c:pt>
                <c:pt idx="412">
                  <c:v>14.229975874703154</c:v>
                </c:pt>
                <c:pt idx="413">
                  <c:v>14.264514651098064</c:v>
                </c:pt>
                <c:pt idx="414">
                  <c:v>14.299053427492975</c:v>
                </c:pt>
                <c:pt idx="415">
                  <c:v>14.333592203887886</c:v>
                </c:pt>
                <c:pt idx="416">
                  <c:v>14.368130980282796</c:v>
                </c:pt>
                <c:pt idx="417">
                  <c:v>14.402669756677707</c:v>
                </c:pt>
                <c:pt idx="418">
                  <c:v>14.437208533072617</c:v>
                </c:pt>
                <c:pt idx="419">
                  <c:v>14.471747309467528</c:v>
                </c:pt>
                <c:pt idx="420">
                  <c:v>14.506286085862438</c:v>
                </c:pt>
                <c:pt idx="421">
                  <c:v>14.540824862257349</c:v>
                </c:pt>
                <c:pt idx="422">
                  <c:v>14.575363638652259</c:v>
                </c:pt>
                <c:pt idx="423">
                  <c:v>14.60990241504717</c:v>
                </c:pt>
                <c:pt idx="424">
                  <c:v>14.64444119144208</c:v>
                </c:pt>
                <c:pt idx="425">
                  <c:v>14.678979967836991</c:v>
                </c:pt>
                <c:pt idx="426">
                  <c:v>14.713518744231902</c:v>
                </c:pt>
                <c:pt idx="427">
                  <c:v>14.748057520626812</c:v>
                </c:pt>
                <c:pt idx="428">
                  <c:v>14.782596297021723</c:v>
                </c:pt>
                <c:pt idx="429">
                  <c:v>14.817135073416633</c:v>
                </c:pt>
                <c:pt idx="430">
                  <c:v>14.851673849811544</c:v>
                </c:pt>
                <c:pt idx="431">
                  <c:v>14.886212626206454</c:v>
                </c:pt>
                <c:pt idx="432">
                  <c:v>14.920751402601365</c:v>
                </c:pt>
                <c:pt idx="433">
                  <c:v>14.955290178996275</c:v>
                </c:pt>
                <c:pt idx="434">
                  <c:v>14.989828955391186</c:v>
                </c:pt>
                <c:pt idx="435">
                  <c:v>15.024367731786096</c:v>
                </c:pt>
                <c:pt idx="436">
                  <c:v>15.058906508181007</c:v>
                </c:pt>
                <c:pt idx="437">
                  <c:v>15.093445284575917</c:v>
                </c:pt>
                <c:pt idx="438">
                  <c:v>15.127984060970828</c:v>
                </c:pt>
                <c:pt idx="439">
                  <c:v>15.162522837365739</c:v>
                </c:pt>
                <c:pt idx="440">
                  <c:v>15.197061613760649</c:v>
                </c:pt>
                <c:pt idx="441">
                  <c:v>15.23160039015556</c:v>
                </c:pt>
                <c:pt idx="442">
                  <c:v>15.26613916655047</c:v>
                </c:pt>
                <c:pt idx="443">
                  <c:v>15.300677942945381</c:v>
                </c:pt>
                <c:pt idx="444">
                  <c:v>15.335216719340291</c:v>
                </c:pt>
                <c:pt idx="445">
                  <c:v>15.369755495735202</c:v>
                </c:pt>
                <c:pt idx="446">
                  <c:v>15.404294272130112</c:v>
                </c:pt>
                <c:pt idx="447">
                  <c:v>15.438833048525023</c:v>
                </c:pt>
                <c:pt idx="448">
                  <c:v>15.473371824919933</c:v>
                </c:pt>
                <c:pt idx="449">
                  <c:v>15.507910601314844</c:v>
                </c:pt>
                <c:pt idx="450">
                  <c:v>15.542449377709755</c:v>
                </c:pt>
                <c:pt idx="451">
                  <c:v>15.576988154104665</c:v>
                </c:pt>
                <c:pt idx="452">
                  <c:v>15.611526930499576</c:v>
                </c:pt>
                <c:pt idx="453">
                  <c:v>15.646065706894486</c:v>
                </c:pt>
                <c:pt idx="454">
                  <c:v>15.680604483289397</c:v>
                </c:pt>
                <c:pt idx="455">
                  <c:v>15.715143259684307</c:v>
                </c:pt>
                <c:pt idx="456">
                  <c:v>15.749682036079218</c:v>
                </c:pt>
                <c:pt idx="457">
                  <c:v>15.784220812474128</c:v>
                </c:pt>
                <c:pt idx="458">
                  <c:v>15.818759588869039</c:v>
                </c:pt>
                <c:pt idx="459">
                  <c:v>15.853298365263949</c:v>
                </c:pt>
                <c:pt idx="460">
                  <c:v>15.88783714165886</c:v>
                </c:pt>
                <c:pt idx="461">
                  <c:v>15.922375918053771</c:v>
                </c:pt>
                <c:pt idx="462">
                  <c:v>15.956914694448681</c:v>
                </c:pt>
                <c:pt idx="463">
                  <c:v>15.991453470843592</c:v>
                </c:pt>
                <c:pt idx="464">
                  <c:v>16.025992247238502</c:v>
                </c:pt>
                <c:pt idx="465">
                  <c:v>16.060531023633413</c:v>
                </c:pt>
                <c:pt idx="466">
                  <c:v>16.095069800028323</c:v>
                </c:pt>
                <c:pt idx="467">
                  <c:v>16.129608576423234</c:v>
                </c:pt>
                <c:pt idx="468">
                  <c:v>16.164147352818144</c:v>
                </c:pt>
                <c:pt idx="469">
                  <c:v>16.198686129213055</c:v>
                </c:pt>
                <c:pt idx="470">
                  <c:v>16.233224905607965</c:v>
                </c:pt>
                <c:pt idx="471">
                  <c:v>16.267763682002876</c:v>
                </c:pt>
                <c:pt idx="472">
                  <c:v>16.302302458397786</c:v>
                </c:pt>
                <c:pt idx="473">
                  <c:v>16.336841234792697</c:v>
                </c:pt>
                <c:pt idx="474">
                  <c:v>16.371380011187608</c:v>
                </c:pt>
                <c:pt idx="475">
                  <c:v>16.405918787582518</c:v>
                </c:pt>
                <c:pt idx="476">
                  <c:v>16.440457563977429</c:v>
                </c:pt>
                <c:pt idx="477">
                  <c:v>16.474996340372339</c:v>
                </c:pt>
                <c:pt idx="478">
                  <c:v>16.50953511676725</c:v>
                </c:pt>
                <c:pt idx="479">
                  <c:v>16.54407389316216</c:v>
                </c:pt>
                <c:pt idx="480">
                  <c:v>16.578612669557071</c:v>
                </c:pt>
                <c:pt idx="481">
                  <c:v>16.613151445951981</c:v>
                </c:pt>
                <c:pt idx="482">
                  <c:v>16.647690222346892</c:v>
                </c:pt>
                <c:pt idx="483">
                  <c:v>16.682228998741802</c:v>
                </c:pt>
                <c:pt idx="484">
                  <c:v>16.716767775136713</c:v>
                </c:pt>
                <c:pt idx="485">
                  <c:v>16.751306551531624</c:v>
                </c:pt>
                <c:pt idx="486">
                  <c:v>16.785845327926534</c:v>
                </c:pt>
                <c:pt idx="487">
                  <c:v>16.820384104321445</c:v>
                </c:pt>
                <c:pt idx="488">
                  <c:v>16.854922880716355</c:v>
                </c:pt>
                <c:pt idx="489">
                  <c:v>16.889461657111266</c:v>
                </c:pt>
                <c:pt idx="490">
                  <c:v>16.924000433506176</c:v>
                </c:pt>
                <c:pt idx="491">
                  <c:v>16.958539209901087</c:v>
                </c:pt>
                <c:pt idx="492">
                  <c:v>16.993077986295997</c:v>
                </c:pt>
                <c:pt idx="493">
                  <c:v>17.027616762690908</c:v>
                </c:pt>
                <c:pt idx="494">
                  <c:v>17.062155539085818</c:v>
                </c:pt>
                <c:pt idx="495">
                  <c:v>17.096694315480729</c:v>
                </c:pt>
                <c:pt idx="496">
                  <c:v>17.131233091875639</c:v>
                </c:pt>
                <c:pt idx="497">
                  <c:v>17.16577186827055</c:v>
                </c:pt>
                <c:pt idx="498">
                  <c:v>17.200310644665461</c:v>
                </c:pt>
                <c:pt idx="499">
                  <c:v>17.234849421060371</c:v>
                </c:pt>
                <c:pt idx="500">
                  <c:v>17.269388197455282</c:v>
                </c:pt>
                <c:pt idx="501">
                  <c:v>17.303926973850192</c:v>
                </c:pt>
                <c:pt idx="502">
                  <c:v>17.338465750245103</c:v>
                </c:pt>
                <c:pt idx="503">
                  <c:v>17.373004526640013</c:v>
                </c:pt>
                <c:pt idx="504">
                  <c:v>17.407543303034924</c:v>
                </c:pt>
                <c:pt idx="505">
                  <c:v>17.442082079429834</c:v>
                </c:pt>
                <c:pt idx="506">
                  <c:v>17.476620855824745</c:v>
                </c:pt>
                <c:pt idx="507">
                  <c:v>17.511159632219655</c:v>
                </c:pt>
                <c:pt idx="508">
                  <c:v>17.545698408614566</c:v>
                </c:pt>
                <c:pt idx="509">
                  <c:v>17.580237185009477</c:v>
                </c:pt>
                <c:pt idx="510">
                  <c:v>17.614775961404387</c:v>
                </c:pt>
                <c:pt idx="511">
                  <c:v>17.649314737799298</c:v>
                </c:pt>
                <c:pt idx="512">
                  <c:v>17.683853514194208</c:v>
                </c:pt>
                <c:pt idx="513">
                  <c:v>17.718392290589119</c:v>
                </c:pt>
                <c:pt idx="514">
                  <c:v>17.752931066984029</c:v>
                </c:pt>
                <c:pt idx="515">
                  <c:v>17.78746984337894</c:v>
                </c:pt>
                <c:pt idx="516">
                  <c:v>17.82200861977385</c:v>
                </c:pt>
                <c:pt idx="517">
                  <c:v>17.856547396168761</c:v>
                </c:pt>
                <c:pt idx="518">
                  <c:v>17.891086172563671</c:v>
                </c:pt>
                <c:pt idx="519">
                  <c:v>17.925624948958582</c:v>
                </c:pt>
                <c:pt idx="520">
                  <c:v>17.960163725353492</c:v>
                </c:pt>
                <c:pt idx="521">
                  <c:v>17.994702501748403</c:v>
                </c:pt>
                <c:pt idx="522">
                  <c:v>18.029241278143314</c:v>
                </c:pt>
                <c:pt idx="523">
                  <c:v>18.063780054538224</c:v>
                </c:pt>
                <c:pt idx="524">
                  <c:v>18.098318830933135</c:v>
                </c:pt>
                <c:pt idx="525">
                  <c:v>18.132857607328045</c:v>
                </c:pt>
                <c:pt idx="526">
                  <c:v>18.167396383722956</c:v>
                </c:pt>
                <c:pt idx="527">
                  <c:v>18.201935160117866</c:v>
                </c:pt>
                <c:pt idx="528">
                  <c:v>18.236473936512777</c:v>
                </c:pt>
                <c:pt idx="529">
                  <c:v>18.271012712907687</c:v>
                </c:pt>
                <c:pt idx="530">
                  <c:v>18.305551489302598</c:v>
                </c:pt>
                <c:pt idx="531">
                  <c:v>18.340090265697508</c:v>
                </c:pt>
                <c:pt idx="532">
                  <c:v>18.374629042092419</c:v>
                </c:pt>
                <c:pt idx="533">
                  <c:v>18.40916781848733</c:v>
                </c:pt>
                <c:pt idx="534">
                  <c:v>18.44370659488224</c:v>
                </c:pt>
                <c:pt idx="535">
                  <c:v>18.478245371277151</c:v>
                </c:pt>
                <c:pt idx="536">
                  <c:v>18.512784147672061</c:v>
                </c:pt>
                <c:pt idx="537">
                  <c:v>18.547322924066972</c:v>
                </c:pt>
                <c:pt idx="538">
                  <c:v>18.581861700461882</c:v>
                </c:pt>
                <c:pt idx="539">
                  <c:v>18.616400476856793</c:v>
                </c:pt>
                <c:pt idx="540">
                  <c:v>18.650939253251703</c:v>
                </c:pt>
                <c:pt idx="541">
                  <c:v>18.685478029646614</c:v>
                </c:pt>
                <c:pt idx="542">
                  <c:v>18.720016806041524</c:v>
                </c:pt>
                <c:pt idx="543">
                  <c:v>18.754555582436435</c:v>
                </c:pt>
                <c:pt idx="544">
                  <c:v>18.789094358831345</c:v>
                </c:pt>
                <c:pt idx="545">
                  <c:v>18.823633135226256</c:v>
                </c:pt>
                <c:pt idx="546">
                  <c:v>18.858171911621167</c:v>
                </c:pt>
                <c:pt idx="547">
                  <c:v>18.892710688016077</c:v>
                </c:pt>
                <c:pt idx="548">
                  <c:v>18.927249464410988</c:v>
                </c:pt>
                <c:pt idx="549">
                  <c:v>18.961788240805898</c:v>
                </c:pt>
                <c:pt idx="550">
                  <c:v>18.996327017200809</c:v>
                </c:pt>
                <c:pt idx="551">
                  <c:v>19.030865793595719</c:v>
                </c:pt>
                <c:pt idx="552">
                  <c:v>19.06540456999063</c:v>
                </c:pt>
                <c:pt idx="553">
                  <c:v>19.09994334638554</c:v>
                </c:pt>
                <c:pt idx="554">
                  <c:v>19.134482122780451</c:v>
                </c:pt>
                <c:pt idx="555">
                  <c:v>19.169020899175361</c:v>
                </c:pt>
                <c:pt idx="556">
                  <c:v>19.203559675570272</c:v>
                </c:pt>
                <c:pt idx="557">
                  <c:v>19.238098451965183</c:v>
                </c:pt>
                <c:pt idx="558">
                  <c:v>19.272637228360093</c:v>
                </c:pt>
                <c:pt idx="559">
                  <c:v>19.307176004755004</c:v>
                </c:pt>
                <c:pt idx="560">
                  <c:v>19.341714781149914</c:v>
                </c:pt>
                <c:pt idx="561">
                  <c:v>19.376253557544825</c:v>
                </c:pt>
                <c:pt idx="562">
                  <c:v>19.410792333939735</c:v>
                </c:pt>
                <c:pt idx="563">
                  <c:v>19.445331110334646</c:v>
                </c:pt>
                <c:pt idx="564">
                  <c:v>19.479869886729556</c:v>
                </c:pt>
                <c:pt idx="565">
                  <c:v>19.514408663124467</c:v>
                </c:pt>
                <c:pt idx="566">
                  <c:v>19.548947439519377</c:v>
                </c:pt>
                <c:pt idx="567">
                  <c:v>19.583486215914288</c:v>
                </c:pt>
                <c:pt idx="568">
                  <c:v>19.618024992309198</c:v>
                </c:pt>
                <c:pt idx="569">
                  <c:v>19.652563768704109</c:v>
                </c:pt>
                <c:pt idx="570">
                  <c:v>19.68710254509902</c:v>
                </c:pt>
                <c:pt idx="571">
                  <c:v>19.72164132149393</c:v>
                </c:pt>
                <c:pt idx="572">
                  <c:v>19.756180097888841</c:v>
                </c:pt>
                <c:pt idx="573">
                  <c:v>19.790718874283751</c:v>
                </c:pt>
                <c:pt idx="574">
                  <c:v>19.825257650678662</c:v>
                </c:pt>
                <c:pt idx="575">
                  <c:v>19.859796427073572</c:v>
                </c:pt>
                <c:pt idx="576">
                  <c:v>19.894335203468483</c:v>
                </c:pt>
                <c:pt idx="577">
                  <c:v>19.928873979863393</c:v>
                </c:pt>
                <c:pt idx="578">
                  <c:v>19.963412756258304</c:v>
                </c:pt>
                <c:pt idx="579">
                  <c:v>19.997951532653214</c:v>
                </c:pt>
                <c:pt idx="580">
                  <c:v>20.032490309048125</c:v>
                </c:pt>
                <c:pt idx="581">
                  <c:v>20.067029085443036</c:v>
                </c:pt>
                <c:pt idx="582">
                  <c:v>20.101567861837946</c:v>
                </c:pt>
                <c:pt idx="583">
                  <c:v>20.136106638232857</c:v>
                </c:pt>
                <c:pt idx="584">
                  <c:v>20.170645414627767</c:v>
                </c:pt>
                <c:pt idx="585">
                  <c:v>20.205184191022678</c:v>
                </c:pt>
                <c:pt idx="586">
                  <c:v>20.239722967417588</c:v>
                </c:pt>
                <c:pt idx="587">
                  <c:v>20.274261743812499</c:v>
                </c:pt>
                <c:pt idx="588">
                  <c:v>20.308800520207409</c:v>
                </c:pt>
                <c:pt idx="589">
                  <c:v>20.34333929660232</c:v>
                </c:pt>
                <c:pt idx="590">
                  <c:v>20.37787807299723</c:v>
                </c:pt>
                <c:pt idx="591">
                  <c:v>20.412416849392141</c:v>
                </c:pt>
                <c:pt idx="592">
                  <c:v>20.446955625787052</c:v>
                </c:pt>
                <c:pt idx="593">
                  <c:v>20.481494402181962</c:v>
                </c:pt>
                <c:pt idx="594">
                  <c:v>20.516033178576873</c:v>
                </c:pt>
                <c:pt idx="595">
                  <c:v>20.550571954971783</c:v>
                </c:pt>
                <c:pt idx="596">
                  <c:v>20.585110731366694</c:v>
                </c:pt>
                <c:pt idx="597">
                  <c:v>20.619649507761604</c:v>
                </c:pt>
                <c:pt idx="598">
                  <c:v>20.654188284156515</c:v>
                </c:pt>
                <c:pt idx="599">
                  <c:v>20.688727060551425</c:v>
                </c:pt>
                <c:pt idx="600">
                  <c:v>20.723265836946336</c:v>
                </c:pt>
                <c:pt idx="601">
                  <c:v>20.757804613341246</c:v>
                </c:pt>
                <c:pt idx="602">
                  <c:v>20.792343389736157</c:v>
                </c:pt>
                <c:pt idx="603">
                  <c:v>20.826882166131067</c:v>
                </c:pt>
                <c:pt idx="604">
                  <c:v>20.861420942525978</c:v>
                </c:pt>
                <c:pt idx="605">
                  <c:v>20.895959718920889</c:v>
                </c:pt>
                <c:pt idx="606">
                  <c:v>20.930498495315799</c:v>
                </c:pt>
                <c:pt idx="607">
                  <c:v>20.96503727171071</c:v>
                </c:pt>
                <c:pt idx="608">
                  <c:v>20.99957604810562</c:v>
                </c:pt>
                <c:pt idx="609">
                  <c:v>21.034114824500531</c:v>
                </c:pt>
                <c:pt idx="610">
                  <c:v>21.068653600895441</c:v>
                </c:pt>
                <c:pt idx="611">
                  <c:v>21.103192377290352</c:v>
                </c:pt>
                <c:pt idx="612">
                  <c:v>21.137731153685262</c:v>
                </c:pt>
                <c:pt idx="613">
                  <c:v>21.172269930080173</c:v>
                </c:pt>
                <c:pt idx="614">
                  <c:v>21.206808706475083</c:v>
                </c:pt>
                <c:pt idx="615">
                  <c:v>21.241347482869994</c:v>
                </c:pt>
                <c:pt idx="616">
                  <c:v>21.275886259264905</c:v>
                </c:pt>
                <c:pt idx="617">
                  <c:v>21.310425035659815</c:v>
                </c:pt>
                <c:pt idx="618">
                  <c:v>21.344963812054726</c:v>
                </c:pt>
                <c:pt idx="619">
                  <c:v>21.379502588449636</c:v>
                </c:pt>
                <c:pt idx="620">
                  <c:v>21.414041364844547</c:v>
                </c:pt>
                <c:pt idx="621">
                  <c:v>21.448580141239457</c:v>
                </c:pt>
                <c:pt idx="622">
                  <c:v>21.483118917634368</c:v>
                </c:pt>
                <c:pt idx="623">
                  <c:v>21.517657694029278</c:v>
                </c:pt>
                <c:pt idx="624">
                  <c:v>21.552196470424189</c:v>
                </c:pt>
                <c:pt idx="625">
                  <c:v>21.586735246819099</c:v>
                </c:pt>
                <c:pt idx="626">
                  <c:v>21.62127402321401</c:v>
                </c:pt>
                <c:pt idx="627">
                  <c:v>21.65581279960892</c:v>
                </c:pt>
                <c:pt idx="628">
                  <c:v>21.690351576003831</c:v>
                </c:pt>
                <c:pt idx="629">
                  <c:v>21.724890352398742</c:v>
                </c:pt>
                <c:pt idx="630">
                  <c:v>21.759429128793652</c:v>
                </c:pt>
                <c:pt idx="631">
                  <c:v>21.793967905188563</c:v>
                </c:pt>
                <c:pt idx="632">
                  <c:v>21.828506681583473</c:v>
                </c:pt>
                <c:pt idx="633">
                  <c:v>21.863045457978384</c:v>
                </c:pt>
                <c:pt idx="634">
                  <c:v>21.897584234373294</c:v>
                </c:pt>
                <c:pt idx="635">
                  <c:v>21.932123010768205</c:v>
                </c:pt>
                <c:pt idx="636">
                  <c:v>21.966661787163115</c:v>
                </c:pt>
                <c:pt idx="637">
                  <c:v>22.001200563558026</c:v>
                </c:pt>
                <c:pt idx="638">
                  <c:v>22.035739339952936</c:v>
                </c:pt>
                <c:pt idx="639">
                  <c:v>22.070278116347847</c:v>
                </c:pt>
                <c:pt idx="640">
                  <c:v>22.104816892742758</c:v>
                </c:pt>
                <c:pt idx="641">
                  <c:v>22.139355669137668</c:v>
                </c:pt>
                <c:pt idx="642">
                  <c:v>22.173894445532579</c:v>
                </c:pt>
                <c:pt idx="643">
                  <c:v>22.208433221927489</c:v>
                </c:pt>
                <c:pt idx="644">
                  <c:v>22.2429719983224</c:v>
                </c:pt>
                <c:pt idx="645">
                  <c:v>22.27751077471731</c:v>
                </c:pt>
                <c:pt idx="646">
                  <c:v>22.312049551112221</c:v>
                </c:pt>
                <c:pt idx="647">
                  <c:v>22.346588327507131</c:v>
                </c:pt>
                <c:pt idx="648">
                  <c:v>22.381127103902042</c:v>
                </c:pt>
                <c:pt idx="649">
                  <c:v>22.415665880296952</c:v>
                </c:pt>
                <c:pt idx="650">
                  <c:v>22.450204656691863</c:v>
                </c:pt>
                <c:pt idx="651">
                  <c:v>22.484743433086773</c:v>
                </c:pt>
                <c:pt idx="652">
                  <c:v>22.519282209481684</c:v>
                </c:pt>
                <c:pt idx="653">
                  <c:v>22.553820985876595</c:v>
                </c:pt>
                <c:pt idx="654">
                  <c:v>22.588359762271505</c:v>
                </c:pt>
                <c:pt idx="655">
                  <c:v>22.622898538666416</c:v>
                </c:pt>
                <c:pt idx="656">
                  <c:v>22.657437315061326</c:v>
                </c:pt>
                <c:pt idx="657">
                  <c:v>22.691976091456237</c:v>
                </c:pt>
                <c:pt idx="658">
                  <c:v>22.726514867851147</c:v>
                </c:pt>
                <c:pt idx="659">
                  <c:v>22.761053644246058</c:v>
                </c:pt>
                <c:pt idx="660">
                  <c:v>22.795592420640968</c:v>
                </c:pt>
                <c:pt idx="661">
                  <c:v>22.830131197035879</c:v>
                </c:pt>
                <c:pt idx="662">
                  <c:v>22.864669973430789</c:v>
                </c:pt>
                <c:pt idx="663">
                  <c:v>22.8992087498257</c:v>
                </c:pt>
                <c:pt idx="664">
                  <c:v>22.933747526220611</c:v>
                </c:pt>
                <c:pt idx="665">
                  <c:v>22.968286302615521</c:v>
                </c:pt>
                <c:pt idx="666">
                  <c:v>23.002825079010432</c:v>
                </c:pt>
                <c:pt idx="667">
                  <c:v>23.037363855405342</c:v>
                </c:pt>
                <c:pt idx="668">
                  <c:v>23.071902631800253</c:v>
                </c:pt>
                <c:pt idx="669">
                  <c:v>23.106441408195163</c:v>
                </c:pt>
                <c:pt idx="670">
                  <c:v>23.140980184590074</c:v>
                </c:pt>
                <c:pt idx="671">
                  <c:v>23.175518960984984</c:v>
                </c:pt>
                <c:pt idx="672">
                  <c:v>23.210057737379895</c:v>
                </c:pt>
                <c:pt idx="673">
                  <c:v>23.244596513774805</c:v>
                </c:pt>
                <c:pt idx="674">
                  <c:v>23.279135290169716</c:v>
                </c:pt>
                <c:pt idx="675">
                  <c:v>23.313674066564626</c:v>
                </c:pt>
                <c:pt idx="676">
                  <c:v>23.348212842959537</c:v>
                </c:pt>
                <c:pt idx="677">
                  <c:v>23.382751619354448</c:v>
                </c:pt>
                <c:pt idx="678">
                  <c:v>23.417290395749358</c:v>
                </c:pt>
                <c:pt idx="679">
                  <c:v>23.451829172144269</c:v>
                </c:pt>
                <c:pt idx="680">
                  <c:v>23.486367948539179</c:v>
                </c:pt>
                <c:pt idx="681">
                  <c:v>23.52090672493409</c:v>
                </c:pt>
                <c:pt idx="682">
                  <c:v>23.555445501329</c:v>
                </c:pt>
                <c:pt idx="683">
                  <c:v>23.589984277723911</c:v>
                </c:pt>
                <c:pt idx="684">
                  <c:v>23.624523054118821</c:v>
                </c:pt>
                <c:pt idx="685">
                  <c:v>23.659061830513732</c:v>
                </c:pt>
                <c:pt idx="686">
                  <c:v>23.693600606908642</c:v>
                </c:pt>
                <c:pt idx="687">
                  <c:v>23.728139383303553</c:v>
                </c:pt>
                <c:pt idx="688">
                  <c:v>23.762678159698464</c:v>
                </c:pt>
                <c:pt idx="689">
                  <c:v>23.797216936093374</c:v>
                </c:pt>
                <c:pt idx="690">
                  <c:v>23.831755712488285</c:v>
                </c:pt>
                <c:pt idx="691">
                  <c:v>23.866294488883195</c:v>
                </c:pt>
                <c:pt idx="692">
                  <c:v>23.900833265278106</c:v>
                </c:pt>
                <c:pt idx="693">
                  <c:v>23.935372041673016</c:v>
                </c:pt>
                <c:pt idx="694">
                  <c:v>23.969910818067927</c:v>
                </c:pt>
                <c:pt idx="695">
                  <c:v>24.004449594462837</c:v>
                </c:pt>
                <c:pt idx="696">
                  <c:v>24.038988370857748</c:v>
                </c:pt>
                <c:pt idx="697">
                  <c:v>24.073527147252658</c:v>
                </c:pt>
                <c:pt idx="698">
                  <c:v>24.108065923647569</c:v>
                </c:pt>
                <c:pt idx="699">
                  <c:v>24.142604700042479</c:v>
                </c:pt>
                <c:pt idx="700">
                  <c:v>24.17714347643739</c:v>
                </c:pt>
                <c:pt idx="701">
                  <c:v>24.211682252832301</c:v>
                </c:pt>
                <c:pt idx="702">
                  <c:v>24.246221029227211</c:v>
                </c:pt>
                <c:pt idx="703">
                  <c:v>24.280759805622122</c:v>
                </c:pt>
                <c:pt idx="704">
                  <c:v>24.315298582017032</c:v>
                </c:pt>
                <c:pt idx="705">
                  <c:v>24.349837358411943</c:v>
                </c:pt>
                <c:pt idx="706">
                  <c:v>24.384376134806853</c:v>
                </c:pt>
                <c:pt idx="707">
                  <c:v>24.418914911201764</c:v>
                </c:pt>
                <c:pt idx="708">
                  <c:v>24.453453687596674</c:v>
                </c:pt>
                <c:pt idx="709">
                  <c:v>24.487992463991585</c:v>
                </c:pt>
                <c:pt idx="710">
                  <c:v>24.522531240386495</c:v>
                </c:pt>
                <c:pt idx="711">
                  <c:v>24.557070016781406</c:v>
                </c:pt>
                <c:pt idx="712">
                  <c:v>24.591608793176317</c:v>
                </c:pt>
                <c:pt idx="713">
                  <c:v>24.626147569571227</c:v>
                </c:pt>
                <c:pt idx="714">
                  <c:v>24.660686345966138</c:v>
                </c:pt>
                <c:pt idx="715">
                  <c:v>24.695225122361048</c:v>
                </c:pt>
                <c:pt idx="716">
                  <c:v>24.729763898755959</c:v>
                </c:pt>
                <c:pt idx="717">
                  <c:v>24.764302675150869</c:v>
                </c:pt>
                <c:pt idx="718">
                  <c:v>24.79884145154578</c:v>
                </c:pt>
                <c:pt idx="719">
                  <c:v>24.83338022794069</c:v>
                </c:pt>
                <c:pt idx="720">
                  <c:v>24.867919004335601</c:v>
                </c:pt>
                <c:pt idx="721">
                  <c:v>24.902457780730511</c:v>
                </c:pt>
                <c:pt idx="722">
                  <c:v>24.936996557125422</c:v>
                </c:pt>
                <c:pt idx="723">
                  <c:v>24.971535333520333</c:v>
                </c:pt>
                <c:pt idx="724">
                  <c:v>25.006074109915243</c:v>
                </c:pt>
                <c:pt idx="725">
                  <c:v>25.040612886310154</c:v>
                </c:pt>
                <c:pt idx="726">
                  <c:v>25.075151662705064</c:v>
                </c:pt>
                <c:pt idx="727">
                  <c:v>25.109690439099975</c:v>
                </c:pt>
                <c:pt idx="728">
                  <c:v>25.144229215494885</c:v>
                </c:pt>
                <c:pt idx="729">
                  <c:v>25.178767991889796</c:v>
                </c:pt>
                <c:pt idx="730">
                  <c:v>25.213306768284706</c:v>
                </c:pt>
                <c:pt idx="731">
                  <c:v>25.247845544679617</c:v>
                </c:pt>
                <c:pt idx="732">
                  <c:v>25.282384321074527</c:v>
                </c:pt>
                <c:pt idx="733">
                  <c:v>25.316923097469438</c:v>
                </c:pt>
                <c:pt idx="734">
                  <c:v>25.351461873864348</c:v>
                </c:pt>
                <c:pt idx="735">
                  <c:v>25.386000650259259</c:v>
                </c:pt>
                <c:pt idx="736">
                  <c:v>25.42053942665417</c:v>
                </c:pt>
                <c:pt idx="737">
                  <c:v>25.45507820304908</c:v>
                </c:pt>
                <c:pt idx="738">
                  <c:v>25.489616979443991</c:v>
                </c:pt>
                <c:pt idx="739">
                  <c:v>25.524155755838901</c:v>
                </c:pt>
                <c:pt idx="740">
                  <c:v>25.558694532233812</c:v>
                </c:pt>
                <c:pt idx="741">
                  <c:v>25.593233308628722</c:v>
                </c:pt>
                <c:pt idx="742">
                  <c:v>25.627772085023633</c:v>
                </c:pt>
                <c:pt idx="743">
                  <c:v>25.662310861418543</c:v>
                </c:pt>
                <c:pt idx="744">
                  <c:v>25.696849637813454</c:v>
                </c:pt>
                <c:pt idx="745">
                  <c:v>25.731388414208364</c:v>
                </c:pt>
                <c:pt idx="746">
                  <c:v>25.765927190603275</c:v>
                </c:pt>
                <c:pt idx="747">
                  <c:v>25.800465966998186</c:v>
                </c:pt>
                <c:pt idx="748">
                  <c:v>25.835004743393096</c:v>
                </c:pt>
                <c:pt idx="749">
                  <c:v>25.869543519788007</c:v>
                </c:pt>
                <c:pt idx="750">
                  <c:v>25.904082296182917</c:v>
                </c:pt>
                <c:pt idx="751">
                  <c:v>25.938621072577828</c:v>
                </c:pt>
                <c:pt idx="752">
                  <c:v>25.973159848972738</c:v>
                </c:pt>
                <c:pt idx="753">
                  <c:v>26.007698625367649</c:v>
                </c:pt>
                <c:pt idx="754">
                  <c:v>26.042237401762559</c:v>
                </c:pt>
                <c:pt idx="755">
                  <c:v>26.07677617815747</c:v>
                </c:pt>
                <c:pt idx="756">
                  <c:v>26.11131495455238</c:v>
                </c:pt>
                <c:pt idx="757">
                  <c:v>26.145853730947291</c:v>
                </c:pt>
                <c:pt idx="758">
                  <c:v>26.180392507342201</c:v>
                </c:pt>
                <c:pt idx="759">
                  <c:v>26.214931283737112</c:v>
                </c:pt>
                <c:pt idx="760">
                  <c:v>26.249470060132023</c:v>
                </c:pt>
                <c:pt idx="761">
                  <c:v>26.284008836526933</c:v>
                </c:pt>
                <c:pt idx="762">
                  <c:v>26.318547612921844</c:v>
                </c:pt>
                <c:pt idx="763">
                  <c:v>26.353086389316754</c:v>
                </c:pt>
                <c:pt idx="764">
                  <c:v>26.387625165711665</c:v>
                </c:pt>
                <c:pt idx="765">
                  <c:v>26.422163942106575</c:v>
                </c:pt>
                <c:pt idx="766">
                  <c:v>26.456702718501486</c:v>
                </c:pt>
                <c:pt idx="767">
                  <c:v>26.491241494896396</c:v>
                </c:pt>
                <c:pt idx="768">
                  <c:v>26.525780271291307</c:v>
                </c:pt>
                <c:pt idx="769">
                  <c:v>26.560319047686217</c:v>
                </c:pt>
                <c:pt idx="770">
                  <c:v>26.594857824081128</c:v>
                </c:pt>
                <c:pt idx="771">
                  <c:v>26.629396600476039</c:v>
                </c:pt>
                <c:pt idx="772">
                  <c:v>26.663935376870949</c:v>
                </c:pt>
                <c:pt idx="773">
                  <c:v>26.69847415326586</c:v>
                </c:pt>
                <c:pt idx="774">
                  <c:v>26.73301292966077</c:v>
                </c:pt>
                <c:pt idx="775">
                  <c:v>26.767551706055681</c:v>
                </c:pt>
                <c:pt idx="776">
                  <c:v>26.802090482450591</c:v>
                </c:pt>
                <c:pt idx="777">
                  <c:v>26.836629258845502</c:v>
                </c:pt>
                <c:pt idx="778">
                  <c:v>26.871168035240412</c:v>
                </c:pt>
                <c:pt idx="779">
                  <c:v>26.905706811635323</c:v>
                </c:pt>
                <c:pt idx="780">
                  <c:v>26.940245588030233</c:v>
                </c:pt>
                <c:pt idx="781">
                  <c:v>26.974784364425144</c:v>
                </c:pt>
                <c:pt idx="782">
                  <c:v>27.009323140820054</c:v>
                </c:pt>
                <c:pt idx="783">
                  <c:v>27.043861917214965</c:v>
                </c:pt>
                <c:pt idx="784">
                  <c:v>27.078400693609876</c:v>
                </c:pt>
                <c:pt idx="785">
                  <c:v>27.112939470004786</c:v>
                </c:pt>
                <c:pt idx="786">
                  <c:v>27.147478246399697</c:v>
                </c:pt>
                <c:pt idx="787">
                  <c:v>27.182017022794607</c:v>
                </c:pt>
                <c:pt idx="788">
                  <c:v>27.216555799189518</c:v>
                </c:pt>
                <c:pt idx="789">
                  <c:v>27.251094575584428</c:v>
                </c:pt>
                <c:pt idx="790">
                  <c:v>27.285633351979339</c:v>
                </c:pt>
                <c:pt idx="791">
                  <c:v>27.320172128374249</c:v>
                </c:pt>
                <c:pt idx="792">
                  <c:v>27.35471090476916</c:v>
                </c:pt>
                <c:pt idx="793">
                  <c:v>27.38924968116407</c:v>
                </c:pt>
                <c:pt idx="794">
                  <c:v>27.423788457558981</c:v>
                </c:pt>
                <c:pt idx="795">
                  <c:v>27.458327233953892</c:v>
                </c:pt>
                <c:pt idx="796">
                  <c:v>27.492866010348802</c:v>
                </c:pt>
                <c:pt idx="797">
                  <c:v>27.527404786743713</c:v>
                </c:pt>
                <c:pt idx="798">
                  <c:v>27.561943563138623</c:v>
                </c:pt>
                <c:pt idx="799">
                  <c:v>27.596482339533534</c:v>
                </c:pt>
                <c:pt idx="800">
                  <c:v>27.631021115928444</c:v>
                </c:pt>
                <c:pt idx="801">
                  <c:v>27.665559892323355</c:v>
                </c:pt>
                <c:pt idx="802">
                  <c:v>27.700098668718265</c:v>
                </c:pt>
                <c:pt idx="803">
                  <c:v>27.734637445113176</c:v>
                </c:pt>
                <c:pt idx="804">
                  <c:v>27.769176221508086</c:v>
                </c:pt>
                <c:pt idx="805">
                  <c:v>27.803714997902997</c:v>
                </c:pt>
                <c:pt idx="806">
                  <c:v>27.838253774297907</c:v>
                </c:pt>
                <c:pt idx="807">
                  <c:v>27.872792550692818</c:v>
                </c:pt>
                <c:pt idx="808">
                  <c:v>27.907331327087729</c:v>
                </c:pt>
                <c:pt idx="809">
                  <c:v>27.941870103482639</c:v>
                </c:pt>
                <c:pt idx="810">
                  <c:v>27.97640887987755</c:v>
                </c:pt>
                <c:pt idx="811">
                  <c:v>28.01094765627246</c:v>
                </c:pt>
                <c:pt idx="812">
                  <c:v>28.045486432667371</c:v>
                </c:pt>
                <c:pt idx="813">
                  <c:v>28.080025209062281</c:v>
                </c:pt>
                <c:pt idx="814">
                  <c:v>28.114563985457192</c:v>
                </c:pt>
                <c:pt idx="815">
                  <c:v>28.149102761852102</c:v>
                </c:pt>
                <c:pt idx="816">
                  <c:v>28.183641538247013</c:v>
                </c:pt>
                <c:pt idx="817">
                  <c:v>28.218180314641923</c:v>
                </c:pt>
                <c:pt idx="818">
                  <c:v>28.252719091036834</c:v>
                </c:pt>
                <c:pt idx="819">
                  <c:v>28.287257867431745</c:v>
                </c:pt>
                <c:pt idx="820">
                  <c:v>28.321796643826655</c:v>
                </c:pt>
                <c:pt idx="821">
                  <c:v>28.356335420221566</c:v>
                </c:pt>
                <c:pt idx="822">
                  <c:v>28.390874196616476</c:v>
                </c:pt>
                <c:pt idx="823">
                  <c:v>28.425412973011387</c:v>
                </c:pt>
                <c:pt idx="824">
                  <c:v>28.459951749406297</c:v>
                </c:pt>
                <c:pt idx="825">
                  <c:v>28.494490525801208</c:v>
                </c:pt>
                <c:pt idx="826">
                  <c:v>28.529029302196118</c:v>
                </c:pt>
                <c:pt idx="827">
                  <c:v>28.563568078591029</c:v>
                </c:pt>
                <c:pt idx="828">
                  <c:v>28.598106854985939</c:v>
                </c:pt>
                <c:pt idx="829">
                  <c:v>28.63264563138085</c:v>
                </c:pt>
                <c:pt idx="830">
                  <c:v>28.66718440777576</c:v>
                </c:pt>
                <c:pt idx="831">
                  <c:v>28.701723184170671</c:v>
                </c:pt>
                <c:pt idx="832">
                  <c:v>28.736261960565582</c:v>
                </c:pt>
                <c:pt idx="833">
                  <c:v>28.770800736960492</c:v>
                </c:pt>
                <c:pt idx="834">
                  <c:v>28.805339513355403</c:v>
                </c:pt>
                <c:pt idx="835">
                  <c:v>28.839878289750313</c:v>
                </c:pt>
                <c:pt idx="836">
                  <c:v>28.874417066145224</c:v>
                </c:pt>
                <c:pt idx="837">
                  <c:v>28.908955842540134</c:v>
                </c:pt>
                <c:pt idx="838">
                  <c:v>28.943494618935045</c:v>
                </c:pt>
                <c:pt idx="839">
                  <c:v>28.978033395329955</c:v>
                </c:pt>
                <c:pt idx="840">
                  <c:v>29.012572171724866</c:v>
                </c:pt>
                <c:pt idx="841">
                  <c:v>29.047110948119776</c:v>
                </c:pt>
                <c:pt idx="842">
                  <c:v>29.081649724514687</c:v>
                </c:pt>
                <c:pt idx="843">
                  <c:v>29.116188500909598</c:v>
                </c:pt>
                <c:pt idx="844">
                  <c:v>29.150727277304508</c:v>
                </c:pt>
                <c:pt idx="845">
                  <c:v>29.185266053699419</c:v>
                </c:pt>
                <c:pt idx="846">
                  <c:v>29.219804830094329</c:v>
                </c:pt>
                <c:pt idx="847">
                  <c:v>29.25434360648924</c:v>
                </c:pt>
                <c:pt idx="848">
                  <c:v>29.28888238288415</c:v>
                </c:pt>
                <c:pt idx="849">
                  <c:v>29.323421159279061</c:v>
                </c:pt>
                <c:pt idx="850">
                  <c:v>29.357959935673971</c:v>
                </c:pt>
                <c:pt idx="851">
                  <c:v>29.392498712068882</c:v>
                </c:pt>
                <c:pt idx="852">
                  <c:v>29.427037488463792</c:v>
                </c:pt>
                <c:pt idx="853">
                  <c:v>29.461576264858703</c:v>
                </c:pt>
                <c:pt idx="854">
                  <c:v>29.496115041253613</c:v>
                </c:pt>
                <c:pt idx="855">
                  <c:v>29.530653817648524</c:v>
                </c:pt>
                <c:pt idx="856">
                  <c:v>29.565192594043435</c:v>
                </c:pt>
                <c:pt idx="857">
                  <c:v>29.599731370438345</c:v>
                </c:pt>
                <c:pt idx="858">
                  <c:v>29.634270146833256</c:v>
                </c:pt>
                <c:pt idx="859">
                  <c:v>29.668808923228166</c:v>
                </c:pt>
                <c:pt idx="860">
                  <c:v>29.703347699623077</c:v>
                </c:pt>
                <c:pt idx="861">
                  <c:v>29.737886476017987</c:v>
                </c:pt>
                <c:pt idx="862">
                  <c:v>29.772425252412898</c:v>
                </c:pt>
                <c:pt idx="863">
                  <c:v>29.806964028807808</c:v>
                </c:pt>
                <c:pt idx="864">
                  <c:v>29.841502805202719</c:v>
                </c:pt>
                <c:pt idx="865">
                  <c:v>29.876041581597629</c:v>
                </c:pt>
                <c:pt idx="866">
                  <c:v>29.91058035799254</c:v>
                </c:pt>
                <c:pt idx="867">
                  <c:v>29.945119134387451</c:v>
                </c:pt>
                <c:pt idx="868">
                  <c:v>29.979657910782361</c:v>
                </c:pt>
                <c:pt idx="869">
                  <c:v>30.014196687177272</c:v>
                </c:pt>
                <c:pt idx="870">
                  <c:v>30.048735463572182</c:v>
                </c:pt>
                <c:pt idx="871">
                  <c:v>30.083274239967093</c:v>
                </c:pt>
                <c:pt idx="872">
                  <c:v>30.117813016362003</c:v>
                </c:pt>
                <c:pt idx="873">
                  <c:v>30.152351792756914</c:v>
                </c:pt>
                <c:pt idx="874">
                  <c:v>30.186890569151824</c:v>
                </c:pt>
                <c:pt idx="875">
                  <c:v>30.221429345546735</c:v>
                </c:pt>
                <c:pt idx="876">
                  <c:v>30.255968121941645</c:v>
                </c:pt>
                <c:pt idx="877">
                  <c:v>30.290506898336556</c:v>
                </c:pt>
                <c:pt idx="878">
                  <c:v>30.325045674731467</c:v>
                </c:pt>
                <c:pt idx="879">
                  <c:v>30.359584451126377</c:v>
                </c:pt>
                <c:pt idx="880">
                  <c:v>30.394123227521288</c:v>
                </c:pt>
                <c:pt idx="881">
                  <c:v>30.428662003916198</c:v>
                </c:pt>
                <c:pt idx="882">
                  <c:v>30.463200780311109</c:v>
                </c:pt>
                <c:pt idx="883">
                  <c:v>30.497739556706019</c:v>
                </c:pt>
                <c:pt idx="884">
                  <c:v>30.53227833310093</c:v>
                </c:pt>
                <c:pt idx="885">
                  <c:v>30.56681710949584</c:v>
                </c:pt>
                <c:pt idx="886">
                  <c:v>30.601355885890751</c:v>
                </c:pt>
                <c:pt idx="887">
                  <c:v>30.635894662285661</c:v>
                </c:pt>
                <c:pt idx="888">
                  <c:v>30.670433438680572</c:v>
                </c:pt>
                <c:pt idx="889">
                  <c:v>30.704972215075482</c:v>
                </c:pt>
                <c:pt idx="890">
                  <c:v>30.739510991470393</c:v>
                </c:pt>
                <c:pt idx="891">
                  <c:v>30.774049767865304</c:v>
                </c:pt>
                <c:pt idx="892">
                  <c:v>30.808588544260214</c:v>
                </c:pt>
                <c:pt idx="893">
                  <c:v>30.843127320655125</c:v>
                </c:pt>
                <c:pt idx="894">
                  <c:v>30.877666097050035</c:v>
                </c:pt>
                <c:pt idx="895">
                  <c:v>30.912204873444946</c:v>
                </c:pt>
                <c:pt idx="896">
                  <c:v>30.946743649839856</c:v>
                </c:pt>
                <c:pt idx="897">
                  <c:v>30.981282426234767</c:v>
                </c:pt>
                <c:pt idx="898">
                  <c:v>31.015821202629677</c:v>
                </c:pt>
                <c:pt idx="899">
                  <c:v>31.050359979024588</c:v>
                </c:pt>
                <c:pt idx="900">
                  <c:v>31.084898755419498</c:v>
                </c:pt>
                <c:pt idx="901">
                  <c:v>31.119437531814409</c:v>
                </c:pt>
                <c:pt idx="902">
                  <c:v>31.15397630820932</c:v>
                </c:pt>
                <c:pt idx="903">
                  <c:v>31.18851508460423</c:v>
                </c:pt>
                <c:pt idx="904">
                  <c:v>31.223053860999141</c:v>
                </c:pt>
                <c:pt idx="905">
                  <c:v>31.257592637394051</c:v>
                </c:pt>
                <c:pt idx="906">
                  <c:v>31.292131413788962</c:v>
                </c:pt>
                <c:pt idx="907">
                  <c:v>31.326670190183872</c:v>
                </c:pt>
                <c:pt idx="908">
                  <c:v>31.361208966578783</c:v>
                </c:pt>
                <c:pt idx="909">
                  <c:v>31.395747742973693</c:v>
                </c:pt>
                <c:pt idx="910">
                  <c:v>31.430286519368604</c:v>
                </c:pt>
                <c:pt idx="911">
                  <c:v>31.464825295763514</c:v>
                </c:pt>
                <c:pt idx="912">
                  <c:v>31.499364072158425</c:v>
                </c:pt>
                <c:pt idx="913">
                  <c:v>31.533902848553335</c:v>
                </c:pt>
                <c:pt idx="914">
                  <c:v>31.568441624948246</c:v>
                </c:pt>
                <c:pt idx="915">
                  <c:v>31.602980401343157</c:v>
                </c:pt>
                <c:pt idx="916">
                  <c:v>31.637519177738067</c:v>
                </c:pt>
                <c:pt idx="917">
                  <c:v>31.672057954132978</c:v>
                </c:pt>
                <c:pt idx="918">
                  <c:v>31.706596730527888</c:v>
                </c:pt>
                <c:pt idx="919">
                  <c:v>31.741135506922799</c:v>
                </c:pt>
                <c:pt idx="920">
                  <c:v>31.775674283317709</c:v>
                </c:pt>
                <c:pt idx="921">
                  <c:v>31.81021305971262</c:v>
                </c:pt>
                <c:pt idx="922">
                  <c:v>31.84475183610753</c:v>
                </c:pt>
                <c:pt idx="923">
                  <c:v>31.879290612502441</c:v>
                </c:pt>
                <c:pt idx="924">
                  <c:v>31.913829388897351</c:v>
                </c:pt>
                <c:pt idx="925">
                  <c:v>31.948368165292262</c:v>
                </c:pt>
                <c:pt idx="926">
                  <c:v>31.982906941687173</c:v>
                </c:pt>
                <c:pt idx="927">
                  <c:v>32.017445718082087</c:v>
                </c:pt>
                <c:pt idx="928">
                  <c:v>32.051984494476997</c:v>
                </c:pt>
                <c:pt idx="929">
                  <c:v>32.086523270871908</c:v>
                </c:pt>
                <c:pt idx="930">
                  <c:v>32.121062047266818</c:v>
                </c:pt>
                <c:pt idx="931">
                  <c:v>32.155600823661729</c:v>
                </c:pt>
                <c:pt idx="932">
                  <c:v>32.190139600056639</c:v>
                </c:pt>
                <c:pt idx="933">
                  <c:v>32.22467837645155</c:v>
                </c:pt>
                <c:pt idx="934">
                  <c:v>32.25921715284646</c:v>
                </c:pt>
                <c:pt idx="935">
                  <c:v>32.293755929241371</c:v>
                </c:pt>
                <c:pt idx="936">
                  <c:v>32.328294705636281</c:v>
                </c:pt>
                <c:pt idx="937">
                  <c:v>32.362833482031192</c:v>
                </c:pt>
                <c:pt idx="938">
                  <c:v>32.397372258426103</c:v>
                </c:pt>
                <c:pt idx="939">
                  <c:v>32.431911034821013</c:v>
                </c:pt>
                <c:pt idx="940">
                  <c:v>32.466449811215924</c:v>
                </c:pt>
                <c:pt idx="941">
                  <c:v>32.500988587610834</c:v>
                </c:pt>
                <c:pt idx="942">
                  <c:v>32.535527364005745</c:v>
                </c:pt>
                <c:pt idx="943">
                  <c:v>32.570066140400655</c:v>
                </c:pt>
                <c:pt idx="944">
                  <c:v>32.604604916795566</c:v>
                </c:pt>
                <c:pt idx="945">
                  <c:v>32.639143693190476</c:v>
                </c:pt>
                <c:pt idx="946">
                  <c:v>32.673682469585387</c:v>
                </c:pt>
                <c:pt idx="947">
                  <c:v>32.708221245980297</c:v>
                </c:pt>
                <c:pt idx="948">
                  <c:v>32.742760022375208</c:v>
                </c:pt>
                <c:pt idx="949">
                  <c:v>32.777298798770119</c:v>
                </c:pt>
                <c:pt idx="950">
                  <c:v>32.811837575165029</c:v>
                </c:pt>
                <c:pt idx="951">
                  <c:v>32.84637635155994</c:v>
                </c:pt>
                <c:pt idx="952">
                  <c:v>32.88091512795485</c:v>
                </c:pt>
                <c:pt idx="953">
                  <c:v>32.915453904349761</c:v>
                </c:pt>
                <c:pt idx="954">
                  <c:v>32.949992680744671</c:v>
                </c:pt>
                <c:pt idx="955">
                  <c:v>32.984531457139582</c:v>
                </c:pt>
                <c:pt idx="956">
                  <c:v>33.019070233534492</c:v>
                </c:pt>
                <c:pt idx="957">
                  <c:v>33.053609009929403</c:v>
                </c:pt>
                <c:pt idx="958">
                  <c:v>33.088147786324313</c:v>
                </c:pt>
                <c:pt idx="959">
                  <c:v>33.122686562719224</c:v>
                </c:pt>
                <c:pt idx="960">
                  <c:v>33.157225339114134</c:v>
                </c:pt>
                <c:pt idx="961">
                  <c:v>33.191764115509045</c:v>
                </c:pt>
                <c:pt idx="962">
                  <c:v>33.226302891903956</c:v>
                </c:pt>
                <c:pt idx="963">
                  <c:v>33.260841668298866</c:v>
                </c:pt>
                <c:pt idx="964">
                  <c:v>33.295380444693777</c:v>
                </c:pt>
                <c:pt idx="965">
                  <c:v>33.329919221088687</c:v>
                </c:pt>
                <c:pt idx="966">
                  <c:v>33.364457997483598</c:v>
                </c:pt>
                <c:pt idx="967">
                  <c:v>33.398996773878508</c:v>
                </c:pt>
                <c:pt idx="968">
                  <c:v>33.433535550273419</c:v>
                </c:pt>
                <c:pt idx="969">
                  <c:v>33.468074326668329</c:v>
                </c:pt>
                <c:pt idx="970">
                  <c:v>33.50261310306324</c:v>
                </c:pt>
                <c:pt idx="971">
                  <c:v>33.53715187945815</c:v>
                </c:pt>
                <c:pt idx="972">
                  <c:v>33.571690655853061</c:v>
                </c:pt>
                <c:pt idx="973">
                  <c:v>33.606229432247972</c:v>
                </c:pt>
                <c:pt idx="974">
                  <c:v>33.640768208642882</c:v>
                </c:pt>
                <c:pt idx="975">
                  <c:v>33.675306985037793</c:v>
                </c:pt>
                <c:pt idx="976">
                  <c:v>33.709845761432703</c:v>
                </c:pt>
                <c:pt idx="977">
                  <c:v>33.744384537827614</c:v>
                </c:pt>
                <c:pt idx="978">
                  <c:v>33.778923314222524</c:v>
                </c:pt>
                <c:pt idx="979">
                  <c:v>33.813462090617435</c:v>
                </c:pt>
                <c:pt idx="980">
                  <c:v>33.848000867012345</c:v>
                </c:pt>
                <c:pt idx="981">
                  <c:v>33.882539643407256</c:v>
                </c:pt>
                <c:pt idx="982">
                  <c:v>33.917078419802166</c:v>
                </c:pt>
                <c:pt idx="983">
                  <c:v>33.951617196197077</c:v>
                </c:pt>
                <c:pt idx="984">
                  <c:v>33.986155972591988</c:v>
                </c:pt>
                <c:pt idx="985">
                  <c:v>34.020694748986898</c:v>
                </c:pt>
                <c:pt idx="986">
                  <c:v>34.055233525381809</c:v>
                </c:pt>
                <c:pt idx="987">
                  <c:v>34.089772301776719</c:v>
                </c:pt>
                <c:pt idx="988">
                  <c:v>34.12431107817163</c:v>
                </c:pt>
                <c:pt idx="989">
                  <c:v>34.15884985456654</c:v>
                </c:pt>
                <c:pt idx="990">
                  <c:v>34.193388630961451</c:v>
                </c:pt>
                <c:pt idx="991">
                  <c:v>34.227927407356361</c:v>
                </c:pt>
                <c:pt idx="992">
                  <c:v>34.262466183751272</c:v>
                </c:pt>
                <c:pt idx="993">
                  <c:v>34.297004960146182</c:v>
                </c:pt>
                <c:pt idx="994">
                  <c:v>34.331543736541093</c:v>
                </c:pt>
                <c:pt idx="995">
                  <c:v>34.366082512936003</c:v>
                </c:pt>
                <c:pt idx="996">
                  <c:v>34.400621289330914</c:v>
                </c:pt>
                <c:pt idx="997">
                  <c:v>34.435160065725825</c:v>
                </c:pt>
                <c:pt idx="998">
                  <c:v>34.469698842120735</c:v>
                </c:pt>
                <c:pt idx="999">
                  <c:v>34.504237618515646</c:v>
                </c:pt>
                <c:pt idx="1000">
                  <c:v>34.538776394910684</c:v>
                </c:pt>
              </c:numCache>
            </c:numRef>
          </c:xVal>
          <c:yVal>
            <c:numRef>
              <c:f>Exponetial!$D$7:$D$1007</c:f>
              <c:numCache>
                <c:formatCode>0.00000</c:formatCode>
                <c:ptCount val="1001"/>
                <c:pt idx="0">
                  <c:v>0</c:v>
                </c:pt>
                <c:pt idx="1">
                  <c:v>6.8839515790661832E-3</c:v>
                </c:pt>
                <c:pt idx="2">
                  <c:v>1.3720514368789516E-2</c:v>
                </c:pt>
                <c:pt idx="3">
                  <c:v>2.0510014591301085E-2</c:v>
                </c:pt>
                <c:pt idx="4">
                  <c:v>2.7252776223034902E-2</c:v>
                </c:pt>
                <c:pt idx="5">
                  <c:v>3.3949121010186656E-2</c:v>
                </c:pt>
                <c:pt idx="6">
                  <c:v>4.0599368484066867E-2</c:v>
                </c:pt>
                <c:pt idx="7">
                  <c:v>4.7203835976348141E-2</c:v>
                </c:pt>
                <c:pt idx="8">
                  <c:v>5.3762838634206944E-2</c:v>
                </c:pt>
                <c:pt idx="9">
                  <c:v>6.027668943536213E-2</c:v>
                </c:pt>
                <c:pt idx="10">
                  <c:v>6.674569920300899E-2</c:v>
                </c:pt>
                <c:pt idx="11">
                  <c:v>7.3170176620650729E-2</c:v>
                </c:pt>
                <c:pt idx="12">
                  <c:v>7.9550428246828675E-2</c:v>
                </c:pt>
                <c:pt idx="13">
                  <c:v>8.5886758529749696E-2</c:v>
                </c:pt>
                <c:pt idx="14">
                  <c:v>9.2179469821814242E-2</c:v>
                </c:pt>
                <c:pt idx="15">
                  <c:v>9.8428862394043026E-2</c:v>
                </c:pt>
                <c:pt idx="16">
                  <c:v>0.10463523445040612</c:v>
                </c:pt>
                <c:pt idx="17">
                  <c:v>0.11079888214205147</c:v>
                </c:pt>
                <c:pt idx="18">
                  <c:v>0.11692009958143723</c:v>
                </c:pt>
                <c:pt idx="19">
                  <c:v>0.12299917885636524</c:v>
                </c:pt>
                <c:pt idx="20">
                  <c:v>0.1290364100439193</c:v>
                </c:pt>
                <c:pt idx="21">
                  <c:v>0.13503208122430665</c:v>
                </c:pt>
                <c:pt idx="22">
                  <c:v>0.14098647849460422</c:v>
                </c:pt>
                <c:pt idx="23">
                  <c:v>0.14689988598241055</c:v>
                </c:pt>
                <c:pt idx="24">
                  <c:v>0.15277258585940345</c:v>
                </c:pt>
                <c:pt idx="25">
                  <c:v>0.15860485835480487</c:v>
                </c:pt>
                <c:pt idx="26">
                  <c:v>0.16439698176875195</c:v>
                </c:pt>
                <c:pt idx="27">
                  <c:v>0.17014923248557745</c:v>
                </c:pt>
                <c:pt idx="28">
                  <c:v>0.17586188498699762</c:v>
                </c:pt>
                <c:pt idx="29">
                  <c:v>0.18153521186521004</c:v>
                </c:pt>
                <c:pt idx="30">
                  <c:v>0.18716948383590071</c:v>
                </c:pt>
                <c:pt idx="31">
                  <c:v>0.19276496975116175</c:v>
                </c:pt>
                <c:pt idx="32">
                  <c:v>0.19832193661232078</c:v>
                </c:pt>
                <c:pt idx="33">
                  <c:v>0.20384064958268122</c:v>
                </c:pt>
                <c:pt idx="34">
                  <c:v>0.20932137200017487</c:v>
                </c:pt>
                <c:pt idx="35">
                  <c:v>0.21476436538992816</c:v>
                </c:pt>
                <c:pt idx="36">
                  <c:v>0.22016988947674132</c:v>
                </c:pt>
                <c:pt idx="37">
                  <c:v>0.22553820219748122</c:v>
                </c:pt>
                <c:pt idx="38">
                  <c:v>0.2308695597133904</c:v>
                </c:pt>
                <c:pt idx="39">
                  <c:v>0.23616421642230934</c:v>
                </c:pt>
                <c:pt idx="40">
                  <c:v>0.24142242497081634</c:v>
                </c:pt>
                <c:pt idx="41">
                  <c:v>0.24664443626628263</c:v>
                </c:pt>
                <c:pt idx="42">
                  <c:v>0.25183049948884573</c:v>
                </c:pt>
                <c:pt idx="43">
                  <c:v>0.25698086210329874</c:v>
                </c:pt>
                <c:pt idx="44">
                  <c:v>0.26209576987089911</c:v>
                </c:pt>
                <c:pt idx="45">
                  <c:v>0.26717546686109606</c:v>
                </c:pt>
                <c:pt idx="46">
                  <c:v>0.27222019546317611</c:v>
                </c:pt>
                <c:pt idx="47">
                  <c:v>0.27723019639782986</c:v>
                </c:pt>
                <c:pt idx="48">
                  <c:v>0.28220570872863837</c:v>
                </c:pt>
                <c:pt idx="49">
                  <c:v>0.28714696987348065</c:v>
                </c:pt>
                <c:pt idx="50">
                  <c:v>0.2920542156158622</c:v>
                </c:pt>
                <c:pt idx="51">
                  <c:v>0.29692768011616666</c:v>
                </c:pt>
                <c:pt idx="52">
                  <c:v>0.30176759592282876</c:v>
                </c:pt>
                <c:pt idx="53">
                  <c:v>0.30657419398343111</c:v>
                </c:pt>
                <c:pt idx="54">
                  <c:v>0.31134770365572406</c:v>
                </c:pt>
                <c:pt idx="55">
                  <c:v>0.31608835271857094</c:v>
                </c:pt>
                <c:pt idx="56">
                  <c:v>0.32079636738281569</c:v>
                </c:pt>
                <c:pt idx="57">
                  <c:v>0.32547197230207825</c:v>
                </c:pt>
                <c:pt idx="58">
                  <c:v>0.33011539058347372</c:v>
                </c:pt>
                <c:pt idx="59">
                  <c:v>0.33472684379825879</c:v>
                </c:pt>
                <c:pt idx="60">
                  <c:v>0.33930655199240412</c:v>
                </c:pt>
                <c:pt idx="61">
                  <c:v>0.34385473369709474</c:v>
                </c:pt>
                <c:pt idx="62">
                  <c:v>0.34837160593915739</c:v>
                </c:pt>
                <c:pt idx="63">
                  <c:v>0.35285738425141688</c:v>
                </c:pt>
                <c:pt idx="64">
                  <c:v>0.35731228268298043</c:v>
                </c:pt>
                <c:pt idx="65">
                  <c:v>0.36173651380945138</c:v>
                </c:pt>
                <c:pt idx="66">
                  <c:v>0.36613028874307307</c:v>
                </c:pt>
                <c:pt idx="67">
                  <c:v>0.3704938171428025</c:v>
                </c:pt>
                <c:pt idx="68">
                  <c:v>0.37482730722431423</c:v>
                </c:pt>
                <c:pt idx="69">
                  <c:v>0.37913096576993643</c:v>
                </c:pt>
                <c:pt idx="70">
                  <c:v>0.38340499813851781</c:v>
                </c:pt>
                <c:pt idx="71">
                  <c:v>0.38764960827522643</c:v>
                </c:pt>
                <c:pt idx="72">
                  <c:v>0.391864998721282</c:v>
                </c:pt>
                <c:pt idx="73">
                  <c:v>0.39605137062362006</c:v>
                </c:pt>
                <c:pt idx="74">
                  <c:v>0.40020892374449046</c:v>
                </c:pt>
                <c:pt idx="75">
                  <c:v>0.40433785647098941</c:v>
                </c:pt>
                <c:pt idx="76">
                  <c:v>0.40843836582452586</c:v>
                </c:pt>
                <c:pt idx="77">
                  <c:v>0.41251064747022315</c:v>
                </c:pt>
                <c:pt idx="78">
                  <c:v>0.41655489572625504</c:v>
                </c:pt>
                <c:pt idx="79">
                  <c:v>0.42057130357311878</c:v>
                </c:pt>
                <c:pt idx="80">
                  <c:v>0.42456006266284285</c:v>
                </c:pt>
                <c:pt idx="81">
                  <c:v>0.42852136332813273</c:v>
                </c:pt>
                <c:pt idx="82">
                  <c:v>0.43245539459145266</c:v>
                </c:pt>
                <c:pt idx="83">
                  <c:v>0.43636234417404529</c:v>
                </c:pt>
                <c:pt idx="84">
                  <c:v>0.44024239850488955</c:v>
                </c:pt>
                <c:pt idx="85">
                  <c:v>0.44409574272959618</c:v>
                </c:pt>
                <c:pt idx="86">
                  <c:v>0.4479225607192423</c:v>
                </c:pt>
                <c:pt idx="87">
                  <c:v>0.45172303507914591</c:v>
                </c:pt>
                <c:pt idx="88">
                  <c:v>0.4554973471575785</c:v>
                </c:pt>
                <c:pt idx="89">
                  <c:v>0.45924567705441888</c:v>
                </c:pt>
                <c:pt idx="90">
                  <c:v>0.462968203629747</c:v>
                </c:pt>
                <c:pt idx="91">
                  <c:v>0.46666510451237864</c:v>
                </c:pt>
                <c:pt idx="92">
                  <c:v>0.4703365561083418</c:v>
                </c:pt>
                <c:pt idx="93">
                  <c:v>0.47398273360929344</c:v>
                </c:pt>
                <c:pt idx="94">
                  <c:v>0.47760381100087979</c:v>
                </c:pt>
                <c:pt idx="95">
                  <c:v>0.48119996107103846</c:v>
                </c:pt>
                <c:pt idx="96">
                  <c:v>0.48477135541824312</c:v>
                </c:pt>
                <c:pt idx="97">
                  <c:v>0.48831816445969178</c:v>
                </c:pt>
                <c:pt idx="98">
                  <c:v>0.491840557439439</c:v>
                </c:pt>
                <c:pt idx="99">
                  <c:v>0.49533870243647127</c:v>
                </c:pt>
                <c:pt idx="100">
                  <c:v>0.49881276637272731</c:v>
                </c:pt>
                <c:pt idx="101">
                  <c:v>0.50226291502106357</c:v>
                </c:pt>
                <c:pt idx="102">
                  <c:v>0.50568931301316411</c:v>
                </c:pt>
                <c:pt idx="103">
                  <c:v>0.50909212384739644</c:v>
                </c:pt>
                <c:pt idx="104">
                  <c:v>0.51247150989661316</c:v>
                </c:pt>
                <c:pt idx="105">
                  <c:v>0.51582763241590013</c:v>
                </c:pt>
                <c:pt idx="106">
                  <c:v>0.51916065155027091</c:v>
                </c:pt>
                <c:pt idx="107">
                  <c:v>0.52247072634230862</c:v>
                </c:pt>
                <c:pt idx="108">
                  <c:v>0.52575801473975481</c:v>
                </c:pt>
                <c:pt idx="109">
                  <c:v>0.52902267360304656</c:v>
                </c:pt>
                <c:pt idx="110">
                  <c:v>0.53226485871280127</c:v>
                </c:pt>
                <c:pt idx="111">
                  <c:v>0.53548472477725007</c:v>
                </c:pt>
                <c:pt idx="112">
                  <c:v>0.53868242543962008</c:v>
                </c:pt>
                <c:pt idx="113">
                  <c:v>0.54185811328546596</c:v>
                </c:pt>
                <c:pt idx="114">
                  <c:v>0.54501193984995089</c:v>
                </c:pt>
                <c:pt idx="115">
                  <c:v>0.54814405562507706</c:v>
                </c:pt>
                <c:pt idx="116">
                  <c:v>0.55125461006686716</c:v>
                </c:pt>
                <c:pt idx="117">
                  <c:v>0.55434375160249605</c:v>
                </c:pt>
                <c:pt idx="118">
                  <c:v>0.55741162763737284</c:v>
                </c:pt>
                <c:pt idx="119">
                  <c:v>0.56045838456217489</c:v>
                </c:pt>
                <c:pt idx="120">
                  <c:v>0.56348416775983345</c:v>
                </c:pt>
                <c:pt idx="121">
                  <c:v>0.56648912161247045</c:v>
                </c:pt>
                <c:pt idx="122">
                  <c:v>0.56947338950828863</c:v>
                </c:pt>
                <c:pt idx="123">
                  <c:v>0.57243711384841311</c:v>
                </c:pt>
                <c:pt idx="124">
                  <c:v>0.57538043605368649</c:v>
                </c:pt>
                <c:pt idx="125">
                  <c:v>0.57830349657141711</c:v>
                </c:pt>
                <c:pt idx="126">
                  <c:v>0.5812064348820809</c:v>
                </c:pt>
                <c:pt idx="127">
                  <c:v>0.58408938950597722</c:v>
                </c:pt>
                <c:pt idx="128">
                  <c:v>0.58695249800983795</c:v>
                </c:pt>
                <c:pt idx="129">
                  <c:v>0.58979589701339252</c:v>
                </c:pt>
                <c:pt idx="130">
                  <c:v>0.59261972219588654</c:v>
                </c:pt>
                <c:pt idx="131">
                  <c:v>0.59542410830255665</c:v>
                </c:pt>
                <c:pt idx="132">
                  <c:v>0.59820918915105925</c:v>
                </c:pt>
                <c:pt idx="133">
                  <c:v>0.60097509763785717</c:v>
                </c:pt>
                <c:pt idx="134">
                  <c:v>0.60372196574455983</c:v>
                </c:pt>
                <c:pt idx="135">
                  <c:v>0.60644992454422186</c:v>
                </c:pt>
                <c:pt idx="136">
                  <c:v>0.60915910420759722</c:v>
                </c:pt>
                <c:pt idx="137">
                  <c:v>0.61184963400935088</c:v>
                </c:pt>
                <c:pt idx="138">
                  <c:v>0.61452164233422746</c:v>
                </c:pt>
                <c:pt idx="139">
                  <c:v>0.61717525668317652</c:v>
                </c:pt>
                <c:pt idx="140">
                  <c:v>0.61981060367943797</c:v>
                </c:pt>
                <c:pt idx="141">
                  <c:v>0.62242780907458317</c:v>
                </c:pt>
                <c:pt idx="142">
                  <c:v>0.62502699775451576</c:v>
                </c:pt>
                <c:pt idx="143">
                  <c:v>0.6276082937454307</c:v>
                </c:pt>
                <c:pt idx="144">
                  <c:v>0.63017182021973306</c:v>
                </c:pt>
                <c:pt idx="145">
                  <c:v>0.63271769950191459</c:v>
                </c:pt>
                <c:pt idx="146">
                  <c:v>0.6352460530743913</c:v>
                </c:pt>
                <c:pt idx="147">
                  <c:v>0.63775700158330062</c:v>
                </c:pt>
                <c:pt idx="148">
                  <c:v>0.64025066484425686</c:v>
                </c:pt>
                <c:pt idx="149">
                  <c:v>0.64272716184807022</c:v>
                </c:pt>
                <c:pt idx="150">
                  <c:v>0.6451866107664237</c:v>
                </c:pt>
                <c:pt idx="151">
                  <c:v>0.64762912895751201</c:v>
                </c:pt>
                <c:pt idx="152">
                  <c:v>0.6500548329716419</c:v>
                </c:pt>
                <c:pt idx="153">
                  <c:v>0.65246383855679335</c:v>
                </c:pt>
                <c:pt idx="154">
                  <c:v>0.65485626066414282</c:v>
                </c:pt>
                <c:pt idx="155">
                  <c:v>0.65723221345354887</c:v>
                </c:pt>
                <c:pt idx="156">
                  <c:v>0.65959181029899827</c:v>
                </c:pt>
                <c:pt idx="157">
                  <c:v>0.66193516379401762</c:v>
                </c:pt>
                <c:pt idx="158">
                  <c:v>0.66426238575704444</c:v>
                </c:pt>
                <c:pt idx="159">
                  <c:v>0.66657358723676419</c:v>
                </c:pt>
                <c:pt idx="160">
                  <c:v>0.66886887851740806</c:v>
                </c:pt>
                <c:pt idx="161">
                  <c:v>0.6711483691240161</c:v>
                </c:pt>
                <c:pt idx="162">
                  <c:v>0.67341216782766333</c:v>
                </c:pt>
                <c:pt idx="163">
                  <c:v>0.67566038265064987</c:v>
                </c:pt>
                <c:pt idx="164">
                  <c:v>0.67789312087165565</c:v>
                </c:pt>
                <c:pt idx="165">
                  <c:v>0.68011048903085936</c:v>
                </c:pt>
                <c:pt idx="166">
                  <c:v>0.682312592935022</c:v>
                </c:pt>
                <c:pt idx="167">
                  <c:v>0.68449953766253646</c:v>
                </c:pt>
                <c:pt idx="168">
                  <c:v>0.68667142756844046</c:v>
                </c:pt>
                <c:pt idx="169">
                  <c:v>0.68882836628939725</c:v>
                </c:pt>
                <c:pt idx="170">
                  <c:v>0.69097045674864011</c:v>
                </c:pt>
                <c:pt idx="171">
                  <c:v>0.69309780116088326</c:v>
                </c:pt>
                <c:pt idx="172">
                  <c:v>0.69521050103720072</c:v>
                </c:pt>
                <c:pt idx="173">
                  <c:v>0.69730865718986856</c:v>
                </c:pt>
                <c:pt idx="174">
                  <c:v>0.699392369737176</c:v>
                </c:pt>
                <c:pt idx="175">
                  <c:v>0.70146173810820311</c:v>
                </c:pt>
                <c:pt idx="176">
                  <c:v>0.70351686104756483</c:v>
                </c:pt>
                <c:pt idx="177">
                  <c:v>0.70555783662012295</c:v>
                </c:pt>
                <c:pt idx="178">
                  <c:v>0.70758476221566546</c:v>
                </c:pt>
                <c:pt idx="179">
                  <c:v>0.70959773455355402</c:v>
                </c:pt>
                <c:pt idx="180">
                  <c:v>0.7115968496873385</c:v>
                </c:pt>
                <c:pt idx="181">
                  <c:v>0.71358220300934105</c:v>
                </c:pt>
                <c:pt idx="182">
                  <c:v>0.71555388925520758</c:v>
                </c:pt>
                <c:pt idx="183">
                  <c:v>0.71751200250842828</c:v>
                </c:pt>
                <c:pt idx="184">
                  <c:v>0.71945663620482769</c:v>
                </c:pt>
                <c:pt idx="185">
                  <c:v>0.72138788313702207</c:v>
                </c:pt>
                <c:pt idx="186">
                  <c:v>0.72330583545884797</c:v>
                </c:pt>
                <c:pt idx="187">
                  <c:v>0.72521058468975941</c:v>
                </c:pt>
                <c:pt idx="188">
                  <c:v>0.72710222171919492</c:v>
                </c:pt>
                <c:pt idx="189">
                  <c:v>0.72898083681091475</c:v>
                </c:pt>
                <c:pt idx="190">
                  <c:v>0.73084651960730751</c:v>
                </c:pt>
                <c:pt idx="191">
                  <c:v>0.7326993591336679</c:v>
                </c:pt>
                <c:pt idx="192">
                  <c:v>0.73453944380244507</c:v>
                </c:pt>
                <c:pt idx="193">
                  <c:v>0.73636686141746099</c:v>
                </c:pt>
                <c:pt idx="194">
                  <c:v>0.7381816991781005</c:v>
                </c:pt>
                <c:pt idx="195">
                  <c:v>0.73998404368347193</c:v>
                </c:pt>
                <c:pt idx="196">
                  <c:v>0.74177398093653935</c:v>
                </c:pt>
                <c:pt idx="197">
                  <c:v>0.74355159634822732</c:v>
                </c:pt>
                <c:pt idx="198">
                  <c:v>0.74531697474149494</c:v>
                </c:pt>
                <c:pt idx="199">
                  <c:v>0.74707020035538463</c:v>
                </c:pt>
                <c:pt idx="200">
                  <c:v>0.7488113568490411</c:v>
                </c:pt>
                <c:pt idx="201">
                  <c:v>0.75054052730570353</c:v>
                </c:pt>
                <c:pt idx="202">
                  <c:v>0.7522577942366705</c:v>
                </c:pt>
                <c:pt idx="203">
                  <c:v>0.75396323958523626</c:v>
                </c:pt>
                <c:pt idx="204">
                  <c:v>0.75565694473060185</c:v>
                </c:pt>
                <c:pt idx="205">
                  <c:v>0.75733899049175757</c:v>
                </c:pt>
                <c:pt idx="206">
                  <c:v>0.75900945713133949</c:v>
                </c:pt>
                <c:pt idx="207">
                  <c:v>0.76066842435946036</c:v>
                </c:pt>
                <c:pt idx="208">
                  <c:v>0.76231597133751139</c:v>
                </c:pt>
                <c:pt idx="209">
                  <c:v>0.76395217668194126</c:v>
                </c:pt>
                <c:pt idx="210">
                  <c:v>0.76557711846800691</c:v>
                </c:pt>
                <c:pt idx="211">
                  <c:v>0.7671908742334983</c:v>
                </c:pt>
                <c:pt idx="212">
                  <c:v>0.76879352098243958</c:v>
                </c:pt>
                <c:pt idx="213">
                  <c:v>0.77038513518876284</c:v>
                </c:pt>
                <c:pt idx="214">
                  <c:v>0.77196579279995725</c:v>
                </c:pt>
                <c:pt idx="215">
                  <c:v>0.77353556924069311</c:v>
                </c:pt>
                <c:pt idx="216">
                  <c:v>0.77509453941642092</c:v>
                </c:pt>
                <c:pt idx="217">
                  <c:v>0.7766427777169459</c:v>
                </c:pt>
                <c:pt idx="218">
                  <c:v>0.77818035801997709</c:v>
                </c:pt>
                <c:pt idx="219">
                  <c:v>0.77970735369465338</c:v>
                </c:pt>
                <c:pt idx="220">
                  <c:v>0.78122383760504377</c:v>
                </c:pt>
                <c:pt idx="221">
                  <c:v>0.7827298821136246</c:v>
                </c:pt>
                <c:pt idx="222">
                  <c:v>0.78422555908473246</c:v>
                </c:pt>
                <c:pt idx="223">
                  <c:v>0.78571093988799323</c:v>
                </c:pt>
                <c:pt idx="224">
                  <c:v>0.78718609540172779</c:v>
                </c:pt>
                <c:pt idx="225">
                  <c:v>0.78865109601633443</c:v>
                </c:pt>
                <c:pt idx="226">
                  <c:v>0.7901060116376466</c:v>
                </c:pt>
                <c:pt idx="227">
                  <c:v>0.79155091169027014</c:v>
                </c:pt>
                <c:pt idx="228">
                  <c:v>0.79298586512089486</c:v>
                </c:pt>
                <c:pt idx="229">
                  <c:v>0.79441094040158489</c:v>
                </c:pt>
                <c:pt idx="230">
                  <c:v>0.79582620553304606</c:v>
                </c:pt>
                <c:pt idx="231">
                  <c:v>0.7972317280478709</c:v>
                </c:pt>
                <c:pt idx="232">
                  <c:v>0.79862757501376025</c:v>
                </c:pt>
                <c:pt idx="233">
                  <c:v>0.8000138130367247</c:v>
                </c:pt>
                <c:pt idx="234">
                  <c:v>0.80139050826426195</c:v>
                </c:pt>
                <c:pt idx="235">
                  <c:v>0.80275772638851373</c:v>
                </c:pt>
                <c:pt idx="236">
                  <c:v>0.80411553264940006</c:v>
                </c:pt>
                <c:pt idx="237">
                  <c:v>0.80546399183773276</c:v>
                </c:pt>
                <c:pt idx="238">
                  <c:v>0.80680316829830667</c:v>
                </c:pt>
                <c:pt idx="239">
                  <c:v>0.80813312593297015</c:v>
                </c:pt>
                <c:pt idx="240">
                  <c:v>0.80945392820367434</c:v>
                </c:pt>
                <c:pt idx="241">
                  <c:v>0.81076563813550151</c:v>
                </c:pt>
                <c:pt idx="242">
                  <c:v>0.81206831831967219</c:v>
                </c:pt>
                <c:pt idx="243">
                  <c:v>0.81336203091653214</c:v>
                </c:pt>
                <c:pt idx="244">
                  <c:v>0.81464683765851797</c:v>
                </c:pt>
                <c:pt idx="245">
                  <c:v>0.81592279985310356</c:v>
                </c:pt>
                <c:pt idx="246">
                  <c:v>0.81718997838572482</c:v>
                </c:pt>
                <c:pt idx="247">
                  <c:v>0.8184484337226855</c:v>
                </c:pt>
                <c:pt idx="248">
                  <c:v>0.81969822591404218</c:v>
                </c:pt>
                <c:pt idx="249">
                  <c:v>0.82093941459646969</c:v>
                </c:pt>
                <c:pt idx="250">
                  <c:v>0.82217205899610679</c:v>
                </c:pt>
                <c:pt idx="251">
                  <c:v>0.82339621793138273</c:v>
                </c:pt>
                <c:pt idx="252">
                  <c:v>0.82461194981582298</c:v>
                </c:pt>
                <c:pt idx="253">
                  <c:v>0.82581931266083775</c:v>
                </c:pt>
                <c:pt idx="254">
                  <c:v>0.82701836407848894</c:v>
                </c:pt>
                <c:pt idx="255">
                  <c:v>0.82820916128424038</c:v>
                </c:pt>
                <c:pt idx="256">
                  <c:v>0.82939176109968682</c:v>
                </c:pt>
                <c:pt idx="257">
                  <c:v>0.83056621995526625</c:v>
                </c:pt>
                <c:pt idx="258">
                  <c:v>0.8317325938929524</c:v>
                </c:pt>
                <c:pt idx="259">
                  <c:v>0.83289093856892837</c:v>
                </c:pt>
                <c:pt idx="260">
                  <c:v>0.83404130925624309</c:v>
                </c:pt>
                <c:pt idx="261">
                  <c:v>0.83518376084744828</c:v>
                </c:pt>
                <c:pt idx="262">
                  <c:v>0.83631834785721826</c:v>
                </c:pt>
                <c:pt idx="263">
                  <c:v>0.83744512442495078</c:v>
                </c:pt>
                <c:pt idx="264">
                  <c:v>0.83856414431735049</c:v>
                </c:pt>
                <c:pt idx="265">
                  <c:v>0.83967546093099499</c:v>
                </c:pt>
                <c:pt idx="266">
                  <c:v>0.84077912729488213</c:v>
                </c:pt>
                <c:pt idx="267">
                  <c:v>0.8418751960729608</c:v>
                </c:pt>
                <c:pt idx="268">
                  <c:v>0.84296371956664395</c:v>
                </c:pt>
                <c:pt idx="269">
                  <c:v>0.84404474971730381</c:v>
                </c:pt>
                <c:pt idx="270">
                  <c:v>0.84511833810875103</c:v>
                </c:pt>
                <c:pt idx="271">
                  <c:v>0.84618453596969567</c:v>
                </c:pt>
                <c:pt idx="272">
                  <c:v>0.84724339417619188</c:v>
                </c:pt>
                <c:pt idx="273">
                  <c:v>0.8482949632540655</c:v>
                </c:pt>
                <c:pt idx="274">
                  <c:v>0.84933929338132497</c:v>
                </c:pt>
                <c:pt idx="275">
                  <c:v>0.85037643439055577</c:v>
                </c:pt>
                <c:pt idx="276">
                  <c:v>0.85140643577129849</c:v>
                </c:pt>
                <c:pt idx="277">
                  <c:v>0.85242934667240966</c:v>
                </c:pt>
                <c:pt idx="278">
                  <c:v>0.85344521590440803</c:v>
                </c:pt>
                <c:pt idx="279">
                  <c:v>0.85445409194180255</c:v>
                </c:pt>
                <c:pt idx="280">
                  <c:v>0.85545602292540646</c:v>
                </c:pt>
                <c:pt idx="281">
                  <c:v>0.8564510566646335</c:v>
                </c:pt>
                <c:pt idx="282">
                  <c:v>0.85743924063978039</c:v>
                </c:pt>
                <c:pt idx="283">
                  <c:v>0.85842062200429103</c:v>
                </c:pt>
                <c:pt idx="284">
                  <c:v>0.85939524758700769</c:v>
                </c:pt>
                <c:pt idx="285">
                  <c:v>0.86036316389440537</c:v>
                </c:pt>
                <c:pt idx="286">
                  <c:v>0.86132441711281027</c:v>
                </c:pt>
                <c:pt idx="287">
                  <c:v>0.86227905311060449</c:v>
                </c:pt>
                <c:pt idx="288">
                  <c:v>0.86322711744041425</c:v>
                </c:pt>
                <c:pt idx="289">
                  <c:v>0.86416865534128373</c:v>
                </c:pt>
                <c:pt idx="290">
                  <c:v>0.86510371174083378</c:v>
                </c:pt>
                <c:pt idx="291">
                  <c:v>0.86603233125740564</c:v>
                </c:pt>
                <c:pt idx="292">
                  <c:v>0.86695455820219003</c:v>
                </c:pt>
                <c:pt idx="293">
                  <c:v>0.86787043658134166</c:v>
                </c:pt>
                <c:pt idx="294">
                  <c:v>0.86878001009807893</c:v>
                </c:pt>
                <c:pt idx="295">
                  <c:v>0.86968332215476929</c:v>
                </c:pt>
                <c:pt idx="296">
                  <c:v>0.87058041585500057</c:v>
                </c:pt>
                <c:pt idx="297">
                  <c:v>0.87147133400563759</c:v>
                </c:pt>
                <c:pt idx="298">
                  <c:v>0.87235611911886479</c:v>
                </c:pt>
                <c:pt idx="299">
                  <c:v>0.87323481341421472</c:v>
                </c:pt>
                <c:pt idx="300">
                  <c:v>0.87410745882058249</c:v>
                </c:pt>
                <c:pt idx="301">
                  <c:v>0.87497409697822714</c:v>
                </c:pt>
                <c:pt idx="302">
                  <c:v>0.87583476924075809</c:v>
                </c:pt>
                <c:pt idx="303">
                  <c:v>0.87668951667710826</c:v>
                </c:pt>
                <c:pt idx="304">
                  <c:v>0.87753838007349438</c:v>
                </c:pt>
                <c:pt idx="305">
                  <c:v>0.87838139993536246</c:v>
                </c:pt>
                <c:pt idx="306">
                  <c:v>0.8792186164893212</c:v>
                </c:pt>
                <c:pt idx="307">
                  <c:v>0.88005006968506128</c:v>
                </c:pt>
                <c:pt idx="308">
                  <c:v>0.88087579919726167</c:v>
                </c:pt>
                <c:pt idx="309">
                  <c:v>0.88169584442748272</c:v>
                </c:pt>
                <c:pt idx="310">
                  <c:v>0.8825102445060462</c:v>
                </c:pt>
                <c:pt idx="311">
                  <c:v>0.8833190382939029</c:v>
                </c:pt>
                <c:pt idx="312">
                  <c:v>0.8841222643844866</c:v>
                </c:pt>
                <c:pt idx="313">
                  <c:v>0.8849199611055556</c:v>
                </c:pt>
                <c:pt idx="314">
                  <c:v>0.88571216652102203</c:v>
                </c:pt>
                <c:pt idx="315">
                  <c:v>0.88649891843276774</c:v>
                </c:pt>
                <c:pt idx="316">
                  <c:v>0.88728025438244817</c:v>
                </c:pt>
                <c:pt idx="317">
                  <c:v>0.88805621165328408</c:v>
                </c:pt>
                <c:pt idx="318">
                  <c:v>0.88882682727184004</c:v>
                </c:pt>
                <c:pt idx="319">
                  <c:v>0.88959213800979198</c:v>
                </c:pt>
                <c:pt idx="320">
                  <c:v>0.89035218038568076</c:v>
                </c:pt>
                <c:pt idx="321">
                  <c:v>0.89110699066665588</c:v>
                </c:pt>
                <c:pt idx="322">
                  <c:v>0.89185660487020546</c:v>
                </c:pt>
                <c:pt idx="323">
                  <c:v>0.8926010587658747</c:v>
                </c:pt>
                <c:pt idx="324">
                  <c:v>0.89334038787697345</c:v>
                </c:pt>
                <c:pt idx="325">
                  <c:v>0.8940746274822704</c:v>
                </c:pt>
                <c:pt idx="326">
                  <c:v>0.89480381261767694</c:v>
                </c:pt>
                <c:pt idx="327">
                  <c:v>0.89552797807791928</c:v>
                </c:pt>
                <c:pt idx="328">
                  <c:v>0.89624715841819791</c:v>
                </c:pt>
                <c:pt idx="329">
                  <c:v>0.89696138795583769</c:v>
                </c:pt>
                <c:pt idx="330">
                  <c:v>0.89767070077192379</c:v>
                </c:pt>
                <c:pt idx="331">
                  <c:v>0.89837513071292974</c:v>
                </c:pt>
                <c:pt idx="332">
                  <c:v>0.89907471139233075</c:v>
                </c:pt>
                <c:pt idx="333">
                  <c:v>0.89976947619220926</c:v>
                </c:pt>
                <c:pt idx="334">
                  <c:v>0.90045945826484663</c:v>
                </c:pt>
                <c:pt idx="335">
                  <c:v>0.90114469053430535</c:v>
                </c:pt>
                <c:pt idx="336">
                  <c:v>0.90182520569800084</c:v>
                </c:pt>
                <c:pt idx="337">
                  <c:v>0.90250103622826061</c:v>
                </c:pt>
                <c:pt idx="338">
                  <c:v>0.90317221437387429</c:v>
                </c:pt>
                <c:pt idx="339">
                  <c:v>0.90383877216163278</c:v>
                </c:pt>
                <c:pt idx="340">
                  <c:v>0.90450074139785563</c:v>
                </c:pt>
                <c:pt idx="341">
                  <c:v>0.90515815366990959</c:v>
                </c:pt>
                <c:pt idx="342">
                  <c:v>0.90581104034771509</c:v>
                </c:pt>
                <c:pt idx="343">
                  <c:v>0.90645943258524408</c:v>
                </c:pt>
                <c:pt idx="344">
                  <c:v>0.90710336132200564</c:v>
                </c:pt>
                <c:pt idx="345">
                  <c:v>0.90774285728452297</c:v>
                </c:pt>
                <c:pt idx="346">
                  <c:v>0.90837795098779928</c:v>
                </c:pt>
                <c:pt idx="347">
                  <c:v>0.9090086727367741</c:v>
                </c:pt>
                <c:pt idx="348">
                  <c:v>0.90963505262776911</c:v>
                </c:pt>
                <c:pt idx="349">
                  <c:v>0.91025712054992447</c:v>
                </c:pt>
                <c:pt idx="350">
                  <c:v>0.91087490618662481</c:v>
                </c:pt>
                <c:pt idx="351">
                  <c:v>0.91148843901691579</c:v>
                </c:pt>
                <c:pt idx="352">
                  <c:v>0.91209774831691082</c:v>
                </c:pt>
                <c:pt idx="353">
                  <c:v>0.91270286316118809</c:v>
                </c:pt>
                <c:pt idx="354">
                  <c:v>0.91330381242417769</c:v>
                </c:pt>
                <c:pt idx="355">
                  <c:v>0.91390062478153922</c:v>
                </c:pt>
                <c:pt idx="356">
                  <c:v>0.914493328711531</c:v>
                </c:pt>
                <c:pt idx="357">
                  <c:v>0.91508195249636792</c:v>
                </c:pt>
                <c:pt idx="358">
                  <c:v>0.91566652422357175</c:v>
                </c:pt>
                <c:pt idx="359">
                  <c:v>0.91624707178731102</c:v>
                </c:pt>
                <c:pt idx="360">
                  <c:v>0.91682362288973218</c:v>
                </c:pt>
                <c:pt idx="361">
                  <c:v>0.91739620504228148</c:v>
                </c:pt>
                <c:pt idx="362">
                  <c:v>0.91796484556701752</c:v>
                </c:pt>
                <c:pt idx="363">
                  <c:v>0.91852957159791537</c:v>
                </c:pt>
                <c:pt idx="364">
                  <c:v>0.91909041008216108</c:v>
                </c:pt>
                <c:pt idx="365">
                  <c:v>0.91964738778143762</c:v>
                </c:pt>
                <c:pt idx="366">
                  <c:v>0.92020053127320167</c:v>
                </c:pt>
                <c:pt idx="367">
                  <c:v>0.92074986695195216</c:v>
                </c:pt>
                <c:pt idx="368">
                  <c:v>0.92129542103048945</c:v>
                </c:pt>
                <c:pt idx="369">
                  <c:v>0.92183721954116637</c:v>
                </c:pt>
                <c:pt idx="370">
                  <c:v>0.92237528833713012</c:v>
                </c:pt>
                <c:pt idx="371">
                  <c:v>0.92290965309355633</c:v>
                </c:pt>
                <c:pt idx="372">
                  <c:v>0.9234403393088737</c:v>
                </c:pt>
                <c:pt idx="373">
                  <c:v>0.92396737230598114</c:v>
                </c:pt>
                <c:pt idx="374">
                  <c:v>0.92449077723345596</c:v>
                </c:pt>
                <c:pt idx="375">
                  <c:v>0.92501057906675377</c:v>
                </c:pt>
                <c:pt idx="376">
                  <c:v>0.92552680260940046</c:v>
                </c:pt>
                <c:pt idx="377">
                  <c:v>0.92603947249417562</c:v>
                </c:pt>
                <c:pt idx="378">
                  <c:v>0.92654861318428783</c:v>
                </c:pt>
                <c:pt idx="379">
                  <c:v>0.92705424897454247</c:v>
                </c:pt>
                <c:pt idx="380">
                  <c:v>0.92755640399250039</c:v>
                </c:pt>
                <c:pt idx="381">
                  <c:v>0.92805510219962939</c:v>
                </c:pt>
                <c:pt idx="382">
                  <c:v>0.92855036739244801</c:v>
                </c:pt>
                <c:pt idx="383">
                  <c:v>0.92904222320366048</c:v>
                </c:pt>
                <c:pt idx="384">
                  <c:v>0.92953069310328473</c:v>
                </c:pt>
                <c:pt idx="385">
                  <c:v>0.93001580039977205</c:v>
                </c:pt>
                <c:pt idx="386">
                  <c:v>0.93049756824111973</c:v>
                </c:pt>
                <c:pt idx="387">
                  <c:v>0.9309760196159752</c:v>
                </c:pt>
                <c:pt idx="388">
                  <c:v>0.93145117735473326</c:v>
                </c:pt>
                <c:pt idx="389">
                  <c:v>0.93192306413062531</c:v>
                </c:pt>
                <c:pt idx="390">
                  <c:v>0.93239170246080127</c:v>
                </c:pt>
                <c:pt idx="391">
                  <c:v>0.93285711470740418</c:v>
                </c:pt>
                <c:pt idx="392">
                  <c:v>0.93331932307863719</c:v>
                </c:pt>
                <c:pt idx="393">
                  <c:v>0.9337783496298232</c:v>
                </c:pt>
                <c:pt idx="394">
                  <c:v>0.93423421626445735</c:v>
                </c:pt>
                <c:pt idx="395">
                  <c:v>0.93468694473525216</c:v>
                </c:pt>
                <c:pt idx="396">
                  <c:v>0.93513655664517559</c:v>
                </c:pt>
                <c:pt idx="397">
                  <c:v>0.93558307344848168</c:v>
                </c:pt>
                <c:pt idx="398">
                  <c:v>0.93602651645173462</c:v>
                </c:pt>
                <c:pt idx="399">
                  <c:v>0.93646690681482503</c:v>
                </c:pt>
                <c:pt idx="400">
                  <c:v>0.93690426555198014</c:v>
                </c:pt>
                <c:pt idx="401">
                  <c:v>0.93733861353276593</c:v>
                </c:pt>
                <c:pt idx="402">
                  <c:v>0.9377699714830835</c:v>
                </c:pt>
                <c:pt idx="403">
                  <c:v>0.93819835998615786</c:v>
                </c:pt>
                <c:pt idx="404">
                  <c:v>0.93862379948352004</c:v>
                </c:pt>
                <c:pt idx="405">
                  <c:v>0.93904631027598251</c:v>
                </c:pt>
                <c:pt idx="406">
                  <c:v>0.93946591252460809</c:v>
                </c:pt>
                <c:pt idx="407">
                  <c:v>0.93988262625167163</c:v>
                </c:pt>
                <c:pt idx="408">
                  <c:v>0.94029647134161576</c:v>
                </c:pt>
                <c:pt idx="409">
                  <c:v>0.94070746754199941</c:v>
                </c:pt>
                <c:pt idx="410">
                  <c:v>0.94111563446444058</c:v>
                </c:pt>
                <c:pt idx="411">
                  <c:v>0.94152099158555136</c:v>
                </c:pt>
                <c:pt idx="412">
                  <c:v>0.94192355824786822</c:v>
                </c:pt>
                <c:pt idx="413">
                  <c:v>0.94232335366077435</c:v>
                </c:pt>
                <c:pt idx="414">
                  <c:v>0.94272039690141651</c:v>
                </c:pt>
                <c:pt idx="415">
                  <c:v>0.94311470691561528</c:v>
                </c:pt>
                <c:pt idx="416">
                  <c:v>0.94350630251876921</c:v>
                </c:pt>
                <c:pt idx="417">
                  <c:v>0.9438952023967524</c:v>
                </c:pt>
                <c:pt idx="418">
                  <c:v>0.94428142510680646</c:v>
                </c:pt>
                <c:pt idx="419">
                  <c:v>0.94466498907842578</c:v>
                </c:pt>
                <c:pt idx="420">
                  <c:v>0.94504591261423698</c:v>
                </c:pt>
                <c:pt idx="421">
                  <c:v>0.94542421389087239</c:v>
                </c:pt>
                <c:pt idx="422">
                  <c:v>0.94579991095983706</c:v>
                </c:pt>
                <c:pt idx="423">
                  <c:v>0.94617302174837059</c:v>
                </c:pt>
                <c:pt idx="424">
                  <c:v>0.94654356406030227</c:v>
                </c:pt>
                <c:pt idx="425">
                  <c:v>0.94691155557690065</c:v>
                </c:pt>
                <c:pt idx="426">
                  <c:v>0.94727701385771723</c:v>
                </c:pt>
                <c:pt idx="427">
                  <c:v>0.94763995634142439</c:v>
                </c:pt>
                <c:pt idx="428">
                  <c:v>0.9480004003466479</c:v>
                </c:pt>
                <c:pt idx="429">
                  <c:v>0.94835836307279242</c:v>
                </c:pt>
                <c:pt idx="430">
                  <c:v>0.94871386160086302</c:v>
                </c:pt>
                <c:pt idx="431">
                  <c:v>0.94906691289427991</c:v>
                </c:pt>
                <c:pt idx="432">
                  <c:v>0.94941753379968807</c:v>
                </c:pt>
                <c:pt idx="433">
                  <c:v>0.94976574104776079</c:v>
                </c:pt>
                <c:pt idx="434">
                  <c:v>0.95011155125399827</c:v>
                </c:pt>
                <c:pt idx="435">
                  <c:v>0.95045498091952052</c:v>
                </c:pt>
                <c:pt idx="436">
                  <c:v>0.95079604643185445</c:v>
                </c:pt>
                <c:pt idx="437">
                  <c:v>0.95113476406571618</c:v>
                </c:pt>
                <c:pt idx="438">
                  <c:v>0.95147114998378735</c:v>
                </c:pt>
                <c:pt idx="439">
                  <c:v>0.95180522023748682</c:v>
                </c:pt>
                <c:pt idx="440">
                  <c:v>0.95213699076773572</c:v>
                </c:pt>
                <c:pt idx="441">
                  <c:v>0.95246647740571899</c:v>
                </c:pt>
                <c:pt idx="442">
                  <c:v>0.95279369587364049</c:v>
                </c:pt>
                <c:pt idx="443">
                  <c:v>0.953118661785473</c:v>
                </c:pt>
                <c:pt idx="444">
                  <c:v>0.95344139064770361</c:v>
                </c:pt>
                <c:pt idx="445">
                  <c:v>0.95376189786007348</c:v>
                </c:pt>
                <c:pt idx="446">
                  <c:v>0.95408019871631267</c:v>
                </c:pt>
                <c:pt idx="447">
                  <c:v>0.95439630840486989</c:v>
                </c:pt>
                <c:pt idx="448">
                  <c:v>0.95471024200963739</c:v>
                </c:pt>
                <c:pt idx="449">
                  <c:v>0.9550220145106707</c:v>
                </c:pt>
                <c:pt idx="450">
                  <c:v>0.95533164078490318</c:v>
                </c:pt>
                <c:pt idx="451">
                  <c:v>0.95563913560685632</c:v>
                </c:pt>
                <c:pt idx="452">
                  <c:v>0.95594451364934419</c:v>
                </c:pt>
                <c:pt idx="453">
                  <c:v>0.95624778948417433</c:v>
                </c:pt>
                <c:pt idx="454">
                  <c:v>0.95654897758284241</c:v>
                </c:pt>
                <c:pt idx="455">
                  <c:v>0.95684809231722301</c:v>
                </c:pt>
                <c:pt idx="456">
                  <c:v>0.95714514796025563</c:v>
                </c:pt>
                <c:pt idx="457">
                  <c:v>0.95744015868662524</c:v>
                </c:pt>
                <c:pt idx="458">
                  <c:v>0.95773313857343922</c:v>
                </c:pt>
                <c:pt idx="459">
                  <c:v>0.95802410160089879</c:v>
                </c:pt>
                <c:pt idx="460">
                  <c:v>0.95831306165296604</c:v>
                </c:pt>
                <c:pt idx="461">
                  <c:v>0.9586000325180265</c:v>
                </c:pt>
                <c:pt idx="462">
                  <c:v>0.95888502788954733</c:v>
                </c:pt>
                <c:pt idx="463">
                  <c:v>0.95916806136673038</c:v>
                </c:pt>
                <c:pt idx="464">
                  <c:v>0.95944914645516122</c:v>
                </c:pt>
                <c:pt idx="465">
                  <c:v>0.95972829656745362</c:v>
                </c:pt>
                <c:pt idx="466">
                  <c:v>0.96000552502388981</c:v>
                </c:pt>
                <c:pt idx="467">
                  <c:v>0.96028084505305555</c:v>
                </c:pt>
                <c:pt idx="468">
                  <c:v>0.96055426979247172</c:v>
                </c:pt>
                <c:pt idx="469">
                  <c:v>0.96082581228922126</c:v>
                </c:pt>
                <c:pt idx="470">
                  <c:v>0.96109548550057156</c:v>
                </c:pt>
                <c:pt idx="471">
                  <c:v>0.96136330229459266</c:v>
                </c:pt>
                <c:pt idx="472">
                  <c:v>0.9616292754507717</c:v>
                </c:pt>
                <c:pt idx="473">
                  <c:v>0.9618934176606222</c:v>
                </c:pt>
                <c:pt idx="474">
                  <c:v>0.9621557415282902</c:v>
                </c:pt>
                <c:pt idx="475">
                  <c:v>0.96241625957115517</c:v>
                </c:pt>
                <c:pt idx="476">
                  <c:v>0.96267498422042752</c:v>
                </c:pt>
                <c:pt idx="477">
                  <c:v>0.96293192782174197</c:v>
                </c:pt>
                <c:pt idx="478">
                  <c:v>0.96318710263574647</c:v>
                </c:pt>
                <c:pt idx="479">
                  <c:v>0.96344052083868714</c:v>
                </c:pt>
                <c:pt idx="480">
                  <c:v>0.96369219452298949</c:v>
                </c:pt>
                <c:pt idx="481">
                  <c:v>0.96394213569783538</c:v>
                </c:pt>
                <c:pt idx="482">
                  <c:v>0.96419035628973593</c:v>
                </c:pt>
                <c:pt idx="483">
                  <c:v>0.96443686814310103</c:v>
                </c:pt>
                <c:pt idx="484">
                  <c:v>0.96468168302080393</c:v>
                </c:pt>
                <c:pt idx="485">
                  <c:v>0.96492481260474283</c:v>
                </c:pt>
                <c:pt idx="486">
                  <c:v>0.96516626849639842</c:v>
                </c:pt>
                <c:pt idx="487">
                  <c:v>0.96540606221738745</c:v>
                </c:pt>
                <c:pt idx="488">
                  <c:v>0.96564420521001215</c:v>
                </c:pt>
                <c:pt idx="489">
                  <c:v>0.96588070883780675</c:v>
                </c:pt>
                <c:pt idx="490">
                  <c:v>0.96611558438607936</c:v>
                </c:pt>
                <c:pt idx="491">
                  <c:v>0.9663488430624505</c:v>
                </c:pt>
                <c:pt idx="492">
                  <c:v>0.96658049599738816</c:v>
                </c:pt>
                <c:pt idx="493">
                  <c:v>0.96681055424473861</c:v>
                </c:pt>
                <c:pt idx="494">
                  <c:v>0.96703902878225378</c:v>
                </c:pt>
                <c:pt idx="495">
                  <c:v>0.96726593051211585</c:v>
                </c:pt>
                <c:pt idx="496">
                  <c:v>0.9674912702614562</c:v>
                </c:pt>
                <c:pt idx="497">
                  <c:v>0.96771505878287323</c:v>
                </c:pt>
                <c:pt idx="498">
                  <c:v>0.96793730675494494</c:v>
                </c:pt>
                <c:pt idx="499">
                  <c:v>0.96815802478273838</c:v>
                </c:pt>
                <c:pt idx="500">
                  <c:v>0.96837722339831578</c:v>
                </c:pt>
                <c:pt idx="501">
                  <c:v>0.96859491306123746</c:v>
                </c:pt>
                <c:pt idx="502">
                  <c:v>0.96881110415906024</c:v>
                </c:pt>
                <c:pt idx="503">
                  <c:v>0.96902580700783381</c:v>
                </c:pt>
                <c:pt idx="504">
                  <c:v>0.96923903185259253</c:v>
                </c:pt>
                <c:pt idx="505">
                  <c:v>0.96945078886784453</c:v>
                </c:pt>
                <c:pt idx="506">
                  <c:v>0.96966108815805696</c:v>
                </c:pt>
                <c:pt idx="507">
                  <c:v>0.9698699397581384</c:v>
                </c:pt>
                <c:pt idx="508">
                  <c:v>0.97007735363391778</c:v>
                </c:pt>
                <c:pt idx="509">
                  <c:v>0.97028333968261937</c:v>
                </c:pt>
                <c:pt idx="510">
                  <c:v>0.97048790773333582</c:v>
                </c:pt>
                <c:pt idx="511">
                  <c:v>0.97069106754749646</c:v>
                </c:pt>
                <c:pt idx="512">
                  <c:v>0.97089282881933359</c:v>
                </c:pt>
                <c:pt idx="513">
                  <c:v>0.9710932011763449</c:v>
                </c:pt>
                <c:pt idx="514">
                  <c:v>0.97129219417975277</c:v>
                </c:pt>
                <c:pt idx="515">
                  <c:v>0.97148981732496054</c:v>
                </c:pt>
                <c:pt idx="516">
                  <c:v>0.97168608004200585</c:v>
                </c:pt>
                <c:pt idx="517">
                  <c:v>0.97188099169601028</c:v>
                </c:pt>
                <c:pt idx="518">
                  <c:v>0.97207456158762628</c:v>
                </c:pt>
                <c:pt idx="519">
                  <c:v>0.97226679895348123</c:v>
                </c:pt>
                <c:pt idx="520">
                  <c:v>0.97245771296661798</c:v>
                </c:pt>
                <c:pt idx="521">
                  <c:v>0.9726473127369325</c:v>
                </c:pt>
                <c:pt idx="522">
                  <c:v>0.97283560731160879</c:v>
                </c:pt>
                <c:pt idx="523">
                  <c:v>0.97302260567555043</c:v>
                </c:pt>
                <c:pt idx="524">
                  <c:v>0.9732083167518093</c:v>
                </c:pt>
                <c:pt idx="525">
                  <c:v>0.97339274940201159</c:v>
                </c:pt>
                <c:pt idx="526">
                  <c:v>0.97357591242678021</c:v>
                </c:pt>
                <c:pt idx="527">
                  <c:v>0.97375781456615529</c:v>
                </c:pt>
                <c:pt idx="528">
                  <c:v>0.97393846450001065</c:v>
                </c:pt>
                <c:pt idx="529">
                  <c:v>0.97411787084846879</c:v>
                </c:pt>
                <c:pt idx="530">
                  <c:v>0.97429604217231103</c:v>
                </c:pt>
                <c:pt idx="531">
                  <c:v>0.97447298697338725</c:v>
                </c:pt>
                <c:pt idx="532">
                  <c:v>0.9746487136950206</c:v>
                </c:pt>
                <c:pt idx="533">
                  <c:v>0.97482323072241106</c:v>
                </c:pt>
                <c:pt idx="534">
                  <c:v>0.97499654638303535</c:v>
                </c:pt>
                <c:pt idx="535">
                  <c:v>0.97516866894704402</c:v>
                </c:pt>
                <c:pt idx="536">
                  <c:v>0.97533960662765629</c:v>
                </c:pt>
                <c:pt idx="537">
                  <c:v>0.97550936758155227</c:v>
                </c:pt>
                <c:pt idx="538">
                  <c:v>0.97567795990926154</c:v>
                </c:pt>
                <c:pt idx="539">
                  <c:v>0.97584539165555029</c:v>
                </c:pt>
                <c:pt idx="540">
                  <c:v>0.97601167080980478</c:v>
                </c:pt>
                <c:pt idx="541">
                  <c:v>0.97617680530641282</c:v>
                </c:pt>
                <c:pt idx="542">
                  <c:v>0.97634080302514215</c:v>
                </c:pt>
                <c:pt idx="543">
                  <c:v>0.97650367179151665</c:v>
                </c:pt>
                <c:pt idx="544">
                  <c:v>0.97666541937718965</c:v>
                </c:pt>
                <c:pt idx="545">
                  <c:v>0.97682605350031493</c:v>
                </c:pt>
                <c:pt idx="546">
                  <c:v>0.97698558182591455</c:v>
                </c:pt>
                <c:pt idx="547">
                  <c:v>0.97714401196624534</c:v>
                </c:pt>
                <c:pt idx="548">
                  <c:v>0.97730135148116148</c:v>
                </c:pt>
                <c:pt idx="549">
                  <c:v>0.97745760787847535</c:v>
                </c:pt>
                <c:pt idx="550">
                  <c:v>0.97761278861431633</c:v>
                </c:pt>
                <c:pt idx="551">
                  <c:v>0.97776690109348563</c:v>
                </c:pt>
                <c:pt idx="552">
                  <c:v>0.97791995266981069</c:v>
                </c:pt>
                <c:pt idx="553">
                  <c:v>0.97807195064649521</c:v>
                </c:pt>
                <c:pt idx="554">
                  <c:v>0.97822290227646813</c:v>
                </c:pt>
                <c:pt idx="555">
                  <c:v>0.97837281476272953</c:v>
                </c:pt>
                <c:pt idx="556">
                  <c:v>0.97852169525869437</c:v>
                </c:pt>
                <c:pt idx="557">
                  <c:v>0.97866955086853391</c:v>
                </c:pt>
                <c:pt idx="558">
                  <c:v>0.97881638864751463</c:v>
                </c:pt>
                <c:pt idx="559">
                  <c:v>0.97896221560233498</c:v>
                </c:pt>
                <c:pt idx="560">
                  <c:v>0.97910703869145932</c:v>
                </c:pt>
                <c:pt idx="561">
                  <c:v>0.97925086482545065</c:v>
                </c:pt>
                <c:pt idx="562">
                  <c:v>0.97939370086729971</c:v>
                </c:pt>
                <c:pt idx="563">
                  <c:v>0.97953555363275302</c:v>
                </c:pt>
                <c:pt idx="564">
                  <c:v>0.97967642989063752</c:v>
                </c:pt>
                <c:pt idx="565">
                  <c:v>0.9798163363631841</c:v>
                </c:pt>
                <c:pt idx="566">
                  <c:v>0.97995527972634811</c:v>
                </c:pt>
                <c:pt idx="567">
                  <c:v>0.98009326661012786</c:v>
                </c:pt>
                <c:pt idx="568">
                  <c:v>0.98023030359888108</c:v>
                </c:pt>
                <c:pt idx="569">
                  <c:v>0.98036639723163921</c:v>
                </c:pt>
                <c:pt idx="570">
                  <c:v>0.98050155400241923</c:v>
                </c:pt>
                <c:pt idx="571">
                  <c:v>0.98063578036053367</c:v>
                </c:pt>
                <c:pt idx="572">
                  <c:v>0.98076908271089813</c:v>
                </c:pt>
                <c:pt idx="573">
                  <c:v>0.98090146741433737</c:v>
                </c:pt>
                <c:pt idx="574">
                  <c:v>0.98103294078788827</c:v>
                </c:pt>
                <c:pt idx="575">
                  <c:v>0.98116350910510175</c:v>
                </c:pt>
                <c:pt idx="576">
                  <c:v>0.98129317859634169</c:v>
                </c:pt>
                <c:pt idx="577">
                  <c:v>0.98142195544908273</c:v>
                </c:pt>
                <c:pt idx="578">
                  <c:v>0.98154984580820503</c:v>
                </c:pt>
                <c:pt idx="579">
                  <c:v>0.9816768557762876</c:v>
                </c:pt>
                <c:pt idx="580">
                  <c:v>0.98180299141389993</c:v>
                </c:pt>
                <c:pt idx="581">
                  <c:v>0.98192825873989042</c:v>
                </c:pt>
                <c:pt idx="582">
                  <c:v>0.98205266373167444</c:v>
                </c:pt>
                <c:pt idx="583">
                  <c:v>0.98217621232551888</c:v>
                </c:pt>
                <c:pt idx="584">
                  <c:v>0.98229891041682549</c:v>
                </c:pt>
                <c:pt idx="585">
                  <c:v>0.98242076386041277</c:v>
                </c:pt>
                <c:pt idx="586">
                  <c:v>0.98254177847079471</c:v>
                </c:pt>
                <c:pt idx="587">
                  <c:v>0.98266196002245843</c:v>
                </c:pt>
                <c:pt idx="588">
                  <c:v>0.9827813142501397</c:v>
                </c:pt>
                <c:pt idx="589">
                  <c:v>0.98289984684909693</c:v>
                </c:pt>
                <c:pt idx="590">
                  <c:v>0.98301756347538227</c:v>
                </c:pt>
                <c:pt idx="591">
                  <c:v>0.98313446974611229</c:v>
                </c:pt>
                <c:pt idx="592">
                  <c:v>0.98325057123973536</c:v>
                </c:pt>
                <c:pt idx="593">
                  <c:v>0.983365873496298</c:v>
                </c:pt>
                <c:pt idx="594">
                  <c:v>0.9834803820177096</c:v>
                </c:pt>
                <c:pt idx="595">
                  <c:v>0.98359410226800437</c:v>
                </c:pt>
                <c:pt idx="596">
                  <c:v>0.98370703967360251</c:v>
                </c:pt>
                <c:pt idx="597">
                  <c:v>0.98381919962356912</c:v>
                </c:pt>
                <c:pt idx="598">
                  <c:v>0.98393058746987094</c:v>
                </c:pt>
                <c:pt idx="599">
                  <c:v>0.98404120852763244</c:v>
                </c:pt>
                <c:pt idx="600">
                  <c:v>0.98415106807538866</c:v>
                </c:pt>
                <c:pt idx="601">
                  <c:v>0.98426017135533761</c:v>
                </c:pt>
                <c:pt idx="602">
                  <c:v>0.98436852357359028</c:v>
                </c:pt>
                <c:pt idx="603">
                  <c:v>0.98447612990041899</c:v>
                </c:pt>
                <c:pt idx="604">
                  <c:v>0.98458299547050421</c:v>
                </c:pt>
                <c:pt idx="605">
                  <c:v>0.98468912538317943</c:v>
                </c:pt>
                <c:pt idx="606">
                  <c:v>0.98479452470267481</c:v>
                </c:pt>
                <c:pt idx="607">
                  <c:v>0.98489919845835827</c:v>
                </c:pt>
                <c:pt idx="608">
                  <c:v>0.98500315164497598</c:v>
                </c:pt>
                <c:pt idx="609">
                  <c:v>0.98510638922289062</c:v>
                </c:pt>
                <c:pt idx="610">
                  <c:v>0.98520891611831773</c:v>
                </c:pt>
                <c:pt idx="611">
                  <c:v>0.98531073722356111</c:v>
                </c:pt>
                <c:pt idx="612">
                  <c:v>0.98541185739724635</c:v>
                </c:pt>
                <c:pt idx="613">
                  <c:v>0.98551228146455216</c:v>
                </c:pt>
                <c:pt idx="614">
                  <c:v>0.98561201421744138</c:v>
                </c:pt>
                <c:pt idx="615">
                  <c:v>0.98571106041488876</c:v>
                </c:pt>
                <c:pt idx="616">
                  <c:v>0.98580942478310885</c:v>
                </c:pt>
                <c:pt idx="617">
                  <c:v>0.98590711201578107</c:v>
                </c:pt>
                <c:pt idx="618">
                  <c:v>0.98600412677427363</c:v>
                </c:pt>
                <c:pt idx="619">
                  <c:v>0.98610047368786624</c:v>
                </c:pt>
                <c:pt idx="620">
                  <c:v>0.98619615735397093</c:v>
                </c:pt>
                <c:pt idx="621">
                  <c:v>0.98629118233835122</c:v>
                </c:pt>
                <c:pt idx="622">
                  <c:v>0.98638555317534027</c:v>
                </c:pt>
                <c:pt idx="623">
                  <c:v>0.98647927436805705</c:v>
                </c:pt>
                <c:pt idx="624">
                  <c:v>0.98657235038862112</c:v>
                </c:pt>
                <c:pt idx="625">
                  <c:v>0.98666478567836657</c:v>
                </c:pt>
                <c:pt idx="626">
                  <c:v>0.98675658464805316</c:v>
                </c:pt>
                <c:pt idx="627">
                  <c:v>0.98684775167807737</c:v>
                </c:pt>
                <c:pt idx="628">
                  <c:v>0.98693829111868137</c:v>
                </c:pt>
                <c:pt idx="629">
                  <c:v>0.98702820729016028</c:v>
                </c:pt>
                <c:pt idx="630">
                  <c:v>0.98711750448306845</c:v>
                </c:pt>
                <c:pt idx="631">
                  <c:v>0.98720618695842455</c:v>
                </c:pt>
                <c:pt idx="632">
                  <c:v>0.98729425894791434</c:v>
                </c:pt>
                <c:pt idx="633">
                  <c:v>0.98738172465409313</c:v>
                </c:pt>
                <c:pt idx="634">
                  <c:v>0.98746858825058559</c:v>
                </c:pt>
                <c:pt idx="635">
                  <c:v>0.98755485388228592</c:v>
                </c:pt>
                <c:pt idx="636">
                  <c:v>0.98764052566555471</c:v>
                </c:pt>
                <c:pt idx="637">
                  <c:v>0.98772560768841577</c:v>
                </c:pt>
                <c:pt idx="638">
                  <c:v>0.98781010401075109</c:v>
                </c:pt>
                <c:pt idx="639">
                  <c:v>0.987894018664495</c:v>
                </c:pt>
                <c:pt idx="640">
                  <c:v>0.98797735565382572</c:v>
                </c:pt>
                <c:pt idx="641">
                  <c:v>0.98806011895535706</c:v>
                </c:pt>
                <c:pt idx="642">
                  <c:v>0.98814231251832818</c:v>
                </c:pt>
                <c:pt idx="643">
                  <c:v>0.98822394026479177</c:v>
                </c:pt>
                <c:pt idx="644">
                  <c:v>0.9883050060898011</c:v>
                </c:pt>
                <c:pt idx="645">
                  <c:v>0.98838551386159634</c:v>
                </c:pt>
                <c:pt idx="646">
                  <c:v>0.98846546742178887</c:v>
                </c:pt>
                <c:pt idx="647">
                  <c:v>0.98854487058554441</c:v>
                </c:pt>
                <c:pt idx="648">
                  <c:v>0.9886237271417655</c:v>
                </c:pt>
                <c:pt idx="649">
                  <c:v>0.98870204085327185</c:v>
                </c:pt>
                <c:pt idx="650">
                  <c:v>0.98877981545698013</c:v>
                </c:pt>
                <c:pt idx="651">
                  <c:v>0.98885705466408247</c:v>
                </c:pt>
                <c:pt idx="652">
                  <c:v>0.98893376216022311</c:v>
                </c:pt>
                <c:pt idx="653">
                  <c:v>0.98900994160567457</c:v>
                </c:pt>
                <c:pt idx="654">
                  <c:v>0.98908559663551221</c:v>
                </c:pt>
                <c:pt idx="655">
                  <c:v>0.98916073085978773</c:v>
                </c:pt>
                <c:pt idx="656">
                  <c:v>0.98923534786370149</c:v>
                </c:pt>
                <c:pt idx="657">
                  <c:v>0.98930945120777325</c:v>
                </c:pt>
                <c:pt idx="658">
                  <c:v>0.98938304442801261</c:v>
                </c:pt>
                <c:pt idx="659">
                  <c:v>0.98945613103608721</c:v>
                </c:pt>
                <c:pt idx="660">
                  <c:v>0.98952871451949087</c:v>
                </c:pt>
                <c:pt idx="661">
                  <c:v>0.98960079834170922</c:v>
                </c:pt>
                <c:pt idx="662">
                  <c:v>0.98967238594238582</c:v>
                </c:pt>
                <c:pt idx="663">
                  <c:v>0.98974348073748575</c:v>
                </c:pt>
                <c:pt idx="664">
                  <c:v>0.98981408611945865</c:v>
                </c:pt>
                <c:pt idx="665">
                  <c:v>0.98988420545740086</c:v>
                </c:pt>
                <c:pt idx="666">
                  <c:v>0.98995384209721593</c:v>
                </c:pt>
                <c:pt idx="667">
                  <c:v>0.99002299936177429</c:v>
                </c:pt>
                <c:pt idx="668">
                  <c:v>0.99009168055107211</c:v>
                </c:pt>
                <c:pt idx="669">
                  <c:v>0.99015988894238849</c:v>
                </c:pt>
                <c:pt idx="670">
                  <c:v>0.99022762779044171</c:v>
                </c:pt>
                <c:pt idx="671">
                  <c:v>0.99029490032754497</c:v>
                </c:pt>
                <c:pt idx="672">
                  <c:v>0.99036170976376015</c:v>
                </c:pt>
                <c:pt idx="673">
                  <c:v>0.99042805928705135</c:v>
                </c:pt>
                <c:pt idx="674">
                  <c:v>0.99049395206343704</c:v>
                </c:pt>
                <c:pt idx="675">
                  <c:v>0.99055939123714065</c:v>
                </c:pt>
                <c:pt idx="676">
                  <c:v>0.99062437993074104</c:v>
                </c:pt>
                <c:pt idx="677">
                  <c:v>0.99068892124532149</c:v>
                </c:pt>
                <c:pt idx="678">
                  <c:v>0.99075301826061757</c:v>
                </c:pt>
                <c:pt idx="679">
                  <c:v>0.99081667403516405</c:v>
                </c:pt>
                <c:pt idx="680">
                  <c:v>0.99087989160644074</c:v>
                </c:pt>
                <c:pt idx="681">
                  <c:v>0.99094267399101787</c:v>
                </c:pt>
                <c:pt idx="682">
                  <c:v>0.99100502418469949</c:v>
                </c:pt>
                <c:pt idx="683">
                  <c:v>0.99106694516266691</c:v>
                </c:pt>
                <c:pt idx="684">
                  <c:v>0.99112843987962029</c:v>
                </c:pt>
                <c:pt idx="685">
                  <c:v>0.99118951126991972</c:v>
                </c:pt>
                <c:pt idx="686">
                  <c:v>0.99125016224772544</c:v>
                </c:pt>
                <c:pt idx="687">
                  <c:v>0.99131039570713686</c:v>
                </c:pt>
                <c:pt idx="688">
                  <c:v>0.9913702145223301</c:v>
                </c:pt>
                <c:pt idx="689">
                  <c:v>0.9914296215476962</c:v>
                </c:pt>
                <c:pt idx="690">
                  <c:v>0.99148861961797607</c:v>
                </c:pt>
                <c:pt idx="691">
                  <c:v>0.99154721154839698</c:v>
                </c:pt>
                <c:pt idx="692">
                  <c:v>0.99160540013480591</c:v>
                </c:pt>
                <c:pt idx="693">
                  <c:v>0.9916631881538035</c:v>
                </c:pt>
                <c:pt idx="694">
                  <c:v>0.99172057836287653</c:v>
                </c:pt>
                <c:pt idx="695">
                  <c:v>0.99177757350052909</c:v>
                </c:pt>
                <c:pt idx="696">
                  <c:v>0.9918341762864139</c:v>
                </c:pt>
                <c:pt idx="697">
                  <c:v>0.99189038942146146</c:v>
                </c:pt>
                <c:pt idx="698">
                  <c:v>0.99194621558800922</c:v>
                </c:pt>
                <c:pt idx="699">
                  <c:v>0.99200165744992952</c:v>
                </c:pt>
                <c:pt idx="700">
                  <c:v>0.99205671765275705</c:v>
                </c:pt>
                <c:pt idx="701">
                  <c:v>0.99211139882381427</c:v>
                </c:pt>
                <c:pt idx="702">
                  <c:v>0.9921657035723378</c:v>
                </c:pt>
                <c:pt idx="703">
                  <c:v>0.99221963448960182</c:v>
                </c:pt>
                <c:pt idx="704">
                  <c:v>0.9922731941490428</c:v>
                </c:pt>
                <c:pt idx="705">
                  <c:v>0.99232638510638171</c:v>
                </c:pt>
                <c:pt idx="706">
                  <c:v>0.99237920989974571</c:v>
                </c:pt>
                <c:pt idx="707">
                  <c:v>0.99243167104979013</c:v>
                </c:pt>
                <c:pt idx="708">
                  <c:v>0.99248377105981778</c:v>
                </c:pt>
                <c:pt idx="709">
                  <c:v>0.99253551241589921</c:v>
                </c:pt>
                <c:pt idx="710">
                  <c:v>0.9925868975869907</c:v>
                </c:pt>
                <c:pt idx="711">
                  <c:v>0.99263792902505255</c:v>
                </c:pt>
                <c:pt idx="712">
                  <c:v>0.99268860916516566</c:v>
                </c:pt>
                <c:pt idx="713">
                  <c:v>0.99273894042564836</c:v>
                </c:pt>
                <c:pt idx="714">
                  <c:v>0.99278892520817086</c:v>
                </c:pt>
                <c:pt idx="715">
                  <c:v>0.99283856589787089</c:v>
                </c:pt>
                <c:pt idx="716">
                  <c:v>0.99288786486346658</c:v>
                </c:pt>
                <c:pt idx="717">
                  <c:v>0.9929368244573703</c:v>
                </c:pt>
                <c:pt idx="718">
                  <c:v>0.99298544701580016</c:v>
                </c:pt>
                <c:pt idx="719">
                  <c:v>0.99303373485889224</c:v>
                </c:pt>
                <c:pt idx="720">
                  <c:v>0.9930816902908105</c:v>
                </c:pt>
                <c:pt idx="721">
                  <c:v>0.99312931559985751</c:v>
                </c:pt>
                <c:pt idx="722">
                  <c:v>0.99317661305858318</c:v>
                </c:pt>
                <c:pt idx="723">
                  <c:v>0.99322358492389318</c:v>
                </c:pt>
                <c:pt idx="724">
                  <c:v>0.9932702334371567</c:v>
                </c:pt>
                <c:pt idx="725">
                  <c:v>0.99331656082431374</c:v>
                </c:pt>
                <c:pt idx="726">
                  <c:v>0.99336256929598077</c:v>
                </c:pt>
                <c:pt idx="727">
                  <c:v>0.99340826104755664</c:v>
                </c:pt>
                <c:pt idx="728">
                  <c:v>0.99345363825932709</c:v>
                </c:pt>
                <c:pt idx="729">
                  <c:v>0.99349870309656896</c:v>
                </c:pt>
                <c:pt idx="730">
                  <c:v>0.99354345770965335</c:v>
                </c:pt>
                <c:pt idx="731">
                  <c:v>0.99358790423414822</c:v>
                </c:pt>
                <c:pt idx="732">
                  <c:v>0.99363204479092071</c:v>
                </c:pt>
                <c:pt idx="733">
                  <c:v>0.99367588148623764</c:v>
                </c:pt>
                <c:pt idx="734">
                  <c:v>0.99371941641186667</c:v>
                </c:pt>
                <c:pt idx="735">
                  <c:v>0.99376265164517563</c:v>
                </c:pt>
                <c:pt idx="736">
                  <c:v>0.99380558924923212</c:v>
                </c:pt>
                <c:pt idx="737">
                  <c:v>0.99384823127290123</c:v>
                </c:pt>
                <c:pt idx="738">
                  <c:v>0.99389057975094419</c:v>
                </c:pt>
                <c:pt idx="739">
                  <c:v>0.9939326367041148</c:v>
                </c:pt>
                <c:pt idx="740">
                  <c:v>0.99397440413925631</c:v>
                </c:pt>
                <c:pt idx="741">
                  <c:v>0.99401588404939667</c:v>
                </c:pt>
                <c:pt idx="742">
                  <c:v>0.99405707841384416</c:v>
                </c:pt>
                <c:pt idx="743">
                  <c:v>0.99409798919828141</c:v>
                </c:pt>
                <c:pt idx="744">
                  <c:v>0.99413861835485962</c:v>
                </c:pt>
                <c:pt idx="745">
                  <c:v>0.9941789678222912</c:v>
                </c:pt>
                <c:pt idx="746">
                  <c:v>0.9942190395259427</c:v>
                </c:pt>
                <c:pt idx="747">
                  <c:v>0.99425883537792659</c:v>
                </c:pt>
                <c:pt idx="748">
                  <c:v>0.9942983572771924</c:v>
                </c:pt>
                <c:pt idx="749">
                  <c:v>0.99433760710961738</c:v>
                </c:pt>
                <c:pt idx="750">
                  <c:v>0.99437658674809637</c:v>
                </c:pt>
                <c:pt idx="751">
                  <c:v>0.99441529805263162</c:v>
                </c:pt>
                <c:pt idx="752">
                  <c:v>0.99445374287042076</c:v>
                </c:pt>
                <c:pt idx="753">
                  <c:v>0.99449192303594591</c:v>
                </c:pt>
                <c:pt idx="754">
                  <c:v>0.99452984037106018</c:v>
                </c:pt>
                <c:pt idx="755">
                  <c:v>0.9945674966850756</c:v>
                </c:pt>
                <c:pt idx="756">
                  <c:v>0.99460489377484862</c:v>
                </c:pt>
                <c:pt idx="757">
                  <c:v>0.99464203342486646</c:v>
                </c:pt>
                <c:pt idx="758">
                  <c:v>0.99467891740733194</c:v>
                </c:pt>
                <c:pt idx="759">
                  <c:v>0.99471554748224811</c:v>
                </c:pt>
                <c:pt idx="760">
                  <c:v>0.99475192539750212</c:v>
                </c:pt>
                <c:pt idx="761">
                  <c:v>0.99478805288894911</c:v>
                </c:pt>
                <c:pt idx="762">
                  <c:v>0.99482393168049421</c:v>
                </c:pt>
                <c:pt idx="763">
                  <c:v>0.99485956348417559</c:v>
                </c:pt>
                <c:pt idx="764">
                  <c:v>0.99489495000024586</c:v>
                </c:pt>
                <c:pt idx="765">
                  <c:v>0.99493009291725287</c:v>
                </c:pt>
                <c:pt idx="766">
                  <c:v>0.9949649939121209</c:v>
                </c:pt>
                <c:pt idx="767">
                  <c:v>0.9949996546502301</c:v>
                </c:pt>
                <c:pt idx="768">
                  <c:v>0.99503407678549649</c:v>
                </c:pt>
                <c:pt idx="769">
                  <c:v>0.99506826196045051</c:v>
                </c:pt>
                <c:pt idx="770">
                  <c:v>0.99510221180631542</c:v>
                </c:pt>
                <c:pt idx="771">
                  <c:v>0.99513592794308525</c:v>
                </c:pt>
                <c:pt idx="772">
                  <c:v>0.99516941197960218</c:v>
                </c:pt>
                <c:pt idx="773">
                  <c:v>0.99520266551363301</c:v>
                </c:pt>
                <c:pt idx="774">
                  <c:v>0.99523569013194579</c:v>
                </c:pt>
                <c:pt idx="775">
                  <c:v>0.99526848741038509</c:v>
                </c:pt>
                <c:pt idx="776">
                  <c:v>0.99530105891394771</c:v>
                </c:pt>
                <c:pt idx="777">
                  <c:v>0.99533340619685706</c:v>
                </c:pt>
                <c:pt idx="778">
                  <c:v>0.99536553080263701</c:v>
                </c:pt>
                <c:pt idx="779">
                  <c:v>0.99539743426418636</c:v>
                </c:pt>
                <c:pt idx="780">
                  <c:v>0.99542911810385115</c:v>
                </c:pt>
                <c:pt idx="781">
                  <c:v>0.99546058383349789</c:v>
                </c:pt>
                <c:pt idx="782">
                  <c:v>0.99549183295458532</c:v>
                </c:pt>
                <c:pt idx="783">
                  <c:v>0.99552286695823633</c:v>
                </c:pt>
                <c:pt idx="784">
                  <c:v>0.9955536873253088</c:v>
                </c:pt>
                <c:pt idx="785">
                  <c:v>0.99558429552646677</c:v>
                </c:pt>
                <c:pt idx="786">
                  <c:v>0.99561469302225003</c:v>
                </c:pt>
                <c:pt idx="787">
                  <c:v>0.99564488126314421</c:v>
                </c:pt>
                <c:pt idx="788">
                  <c:v>0.9956748616896498</c:v>
                </c:pt>
                <c:pt idx="789">
                  <c:v>0.99570463573235102</c:v>
                </c:pt>
                <c:pt idx="790">
                  <c:v>0.99573420481198394</c:v>
                </c:pt>
                <c:pt idx="791">
                  <c:v>0.99576357033950447</c:v>
                </c:pt>
                <c:pt idx="792">
                  <c:v>0.99579273371615551</c:v>
                </c:pt>
                <c:pt idx="793">
                  <c:v>0.99582169633353368</c:v>
                </c:pt>
                <c:pt idx="794">
                  <c:v>0.99585045957365625</c:v>
                </c:pt>
                <c:pt idx="795">
                  <c:v>0.99587902480902657</c:v>
                </c:pt>
                <c:pt idx="796">
                  <c:v>0.99590739340269985</c:v>
                </c:pt>
                <c:pt idx="797">
                  <c:v>0.99593556670834782</c:v>
                </c:pt>
                <c:pt idx="798">
                  <c:v>0.99596354607032389</c:v>
                </c:pt>
                <c:pt idx="799">
                  <c:v>0.99599133282372687</c:v>
                </c:pt>
                <c:pt idx="800">
                  <c:v>0.99601892829446492</c:v>
                </c:pt>
                <c:pt idx="801">
                  <c:v>0.99604633379931862</c:v>
                </c:pt>
                <c:pt idx="802">
                  <c:v>0.99607355064600389</c:v>
                </c:pt>
                <c:pt idx="803">
                  <c:v>0.99610058013323444</c:v>
                </c:pt>
                <c:pt idx="804">
                  <c:v>0.99612742355078376</c:v>
                </c:pt>
                <c:pt idx="805">
                  <c:v>0.99615408217954637</c:v>
                </c:pt>
                <c:pt idx="806">
                  <c:v>0.99618055729159949</c:v>
                </c:pt>
                <c:pt idx="807">
                  <c:v>0.99620685015026311</c:v>
                </c:pt>
                <c:pt idx="808">
                  <c:v>0.99623296201016087</c:v>
                </c:pt>
                <c:pt idx="809">
                  <c:v>0.99625889411727941</c:v>
                </c:pt>
                <c:pt idx="810">
                  <c:v>0.99628464770902825</c:v>
                </c:pt>
                <c:pt idx="811">
                  <c:v>0.99631022401429847</c:v>
                </c:pt>
                <c:pt idx="812">
                  <c:v>0.99633562425352162</c:v>
                </c:pt>
                <c:pt idx="813">
                  <c:v>0.99636084963872784</c:v>
                </c:pt>
                <c:pt idx="814">
                  <c:v>0.99638590137360383</c:v>
                </c:pt>
                <c:pt idx="815">
                  <c:v>0.99641078065354982</c:v>
                </c:pt>
                <c:pt idx="816">
                  <c:v>0.9964354886657375</c:v>
                </c:pt>
                <c:pt idx="817">
                  <c:v>0.99646002658916555</c:v>
                </c:pt>
                <c:pt idx="818">
                  <c:v>0.99648439559471691</c:v>
                </c:pt>
                <c:pt idx="819">
                  <c:v>0.99650859684521409</c:v>
                </c:pt>
                <c:pt idx="820">
                  <c:v>0.99653263149547466</c:v>
                </c:pt>
                <c:pt idx="821">
                  <c:v>0.99655650069236656</c:v>
                </c:pt>
                <c:pt idx="822">
                  <c:v>0.99658020557486282</c:v>
                </c:pt>
                <c:pt idx="823">
                  <c:v>0.99660374727409584</c:v>
                </c:pt>
                <c:pt idx="824">
                  <c:v>0.99662712691341127</c:v>
                </c:pt>
                <c:pt idx="825">
                  <c:v>0.99665034560842169</c:v>
                </c:pt>
                <c:pt idx="826">
                  <c:v>0.99667340446705988</c:v>
                </c:pt>
                <c:pt idx="827">
                  <c:v>0.99669630458963177</c:v>
                </c:pt>
                <c:pt idx="828">
                  <c:v>0.99671904706886871</c:v>
                </c:pt>
                <c:pt idx="829">
                  <c:v>0.99674163298997986</c:v>
                </c:pt>
                <c:pt idx="830">
                  <c:v>0.99676406343070367</c:v>
                </c:pt>
                <c:pt idx="831">
                  <c:v>0.99678633946135964</c:v>
                </c:pt>
                <c:pt idx="832">
                  <c:v>0.99680846214489915</c:v>
                </c:pt>
                <c:pt idx="833">
                  <c:v>0.99683043253695647</c:v>
                </c:pt>
                <c:pt idx="834">
                  <c:v>0.99685225168589864</c:v>
                </c:pt>
                <c:pt idx="835">
                  <c:v>0.99687392063287594</c:v>
                </c:pt>
                <c:pt idx="836">
                  <c:v>0.99689544041187161</c:v>
                </c:pt>
                <c:pt idx="837">
                  <c:v>0.99691681204975058</c:v>
                </c:pt>
                <c:pt idx="838">
                  <c:v>0.9969380365663093</c:v>
                </c:pt>
                <c:pt idx="839">
                  <c:v>0.99695911497432366</c:v>
                </c:pt>
                <c:pt idx="840">
                  <c:v>0.99698004827959796</c:v>
                </c:pt>
                <c:pt idx="841">
                  <c:v>0.99700083748101231</c:v>
                </c:pt>
                <c:pt idx="842">
                  <c:v>0.99702148357057074</c:v>
                </c:pt>
                <c:pt idx="843">
                  <c:v>0.99704198753344841</c:v>
                </c:pt>
                <c:pt idx="844">
                  <c:v>0.99706235034803836</c:v>
                </c:pt>
                <c:pt idx="845">
                  <c:v>0.99708257298599878</c:v>
                </c:pt>
                <c:pt idx="846">
                  <c:v>0.99710265641229856</c:v>
                </c:pt>
                <c:pt idx="847">
                  <c:v>0.99712260158526422</c:v>
                </c:pt>
                <c:pt idx="848">
                  <c:v>0.99714240945662502</c:v>
                </c:pt>
                <c:pt idx="849">
                  <c:v>0.99716208097155834</c:v>
                </c:pt>
                <c:pt idx="850">
                  <c:v>0.99718161706873554</c:v>
                </c:pt>
                <c:pt idx="851">
                  <c:v>0.99720101868036559</c:v>
                </c:pt>
                <c:pt idx="852">
                  <c:v>0.99722028673224061</c:v>
                </c:pt>
                <c:pt idx="853">
                  <c:v>0.99723942214377959</c:v>
                </c:pt>
                <c:pt idx="854">
                  <c:v>0.997258425828072</c:v>
                </c:pt>
                <c:pt idx="855">
                  <c:v>0.99727729869192205</c:v>
                </c:pt>
                <c:pt idx="856">
                  <c:v>0.99729604163589114</c:v>
                </c:pt>
                <c:pt idx="857">
                  <c:v>0.9973146555543414</c:v>
                </c:pt>
                <c:pt idx="858">
                  <c:v>0.99733314133547846</c:v>
                </c:pt>
                <c:pt idx="859">
                  <c:v>0.99735149986139326</c:v>
                </c:pt>
                <c:pt idx="860">
                  <c:v>0.99736973200810453</c:v>
                </c:pt>
                <c:pt idx="861">
                  <c:v>0.99738783864560077</c:v>
                </c:pt>
                <c:pt idx="862">
                  <c:v>0.99740582063788108</c:v>
                </c:pt>
                <c:pt idx="863">
                  <c:v>0.99742367884299732</c:v>
                </c:pt>
                <c:pt idx="864">
                  <c:v>0.99744141411309428</c:v>
                </c:pt>
                <c:pt idx="865">
                  <c:v>0.99745902729445068</c:v>
                </c:pt>
                <c:pt idx="866">
                  <c:v>0.99747651922751934</c:v>
                </c:pt>
                <c:pt idx="867">
                  <c:v>0.99749389074696782</c:v>
                </c:pt>
                <c:pt idx="868">
                  <c:v>0.99751114268171759</c:v>
                </c:pt>
                <c:pt idx="869">
                  <c:v>0.99752827585498383</c:v>
                </c:pt>
                <c:pt idx="870">
                  <c:v>0.99754529108431489</c:v>
                </c:pt>
                <c:pt idx="871">
                  <c:v>0.9975621891816312</c:v>
                </c:pt>
                <c:pt idx="872">
                  <c:v>0.99757897095326376</c:v>
                </c:pt>
                <c:pt idx="873">
                  <c:v>0.997595637199993</c:v>
                </c:pt>
                <c:pt idx="874">
                  <c:v>0.99761218871708679</c:v>
                </c:pt>
                <c:pt idx="875">
                  <c:v>0.99762862629433824</c:v>
                </c:pt>
                <c:pt idx="876">
                  <c:v>0.99764495071610393</c:v>
                </c:pt>
                <c:pt idx="877">
                  <c:v>0.99766116276134065</c:v>
                </c:pt>
                <c:pt idx="878">
                  <c:v>0.99767726320364281</c:v>
                </c:pt>
                <c:pt idx="879">
                  <c:v>0.99769325281127985</c:v>
                </c:pt>
                <c:pt idx="880">
                  <c:v>0.99770913234723213</c:v>
                </c:pt>
                <c:pt idx="881">
                  <c:v>0.99772490256922786</c:v>
                </c:pt>
                <c:pt idx="882">
                  <c:v>0.99774056422977897</c:v>
                </c:pt>
                <c:pt idx="883">
                  <c:v>0.99775611807621722</c:v>
                </c:pt>
                <c:pt idx="884">
                  <c:v>0.9977715648507296</c:v>
                </c:pt>
                <c:pt idx="885">
                  <c:v>0.99778690529039427</c:v>
                </c:pt>
                <c:pt idx="886">
                  <c:v>0.99780214012721513</c:v>
                </c:pt>
                <c:pt idx="887">
                  <c:v>0.9978172700881569</c:v>
                </c:pt>
                <c:pt idx="888">
                  <c:v>0.9978322958951803</c:v>
                </c:pt>
                <c:pt idx="889">
                  <c:v>0.99784721826527556</c:v>
                </c:pt>
                <c:pt idx="890">
                  <c:v>0.99786203791049777</c:v>
                </c:pt>
                <c:pt idx="891">
                  <c:v>0.9978767555379997</c:v>
                </c:pt>
                <c:pt idx="892">
                  <c:v>0.99789137185006671</c:v>
                </c:pt>
                <c:pt idx="893">
                  <c:v>0.99790588754414911</c:v>
                </c:pt>
                <c:pt idx="894">
                  <c:v>0.99792030331289627</c:v>
                </c:pt>
                <c:pt idx="895">
                  <c:v>0.99793461984418941</c:v>
                </c:pt>
                <c:pt idx="896">
                  <c:v>0.99794883782117438</c:v>
                </c:pt>
                <c:pt idx="897">
                  <c:v>0.99796295792229428</c:v>
                </c:pt>
                <c:pt idx="898">
                  <c:v>0.99797698082132169</c:v>
                </c:pt>
                <c:pt idx="899">
                  <c:v>0.99799090718739125</c:v>
                </c:pt>
                <c:pt idx="900">
                  <c:v>0.99800473768503106</c:v>
                </c:pt>
                <c:pt idx="901">
                  <c:v>0.99801847297419488</c:v>
                </c:pt>
                <c:pt idx="902">
                  <c:v>0.9980321137102931</c:v>
                </c:pt>
                <c:pt idx="903">
                  <c:v>0.99804566054422461</c:v>
                </c:pt>
                <c:pt idx="904">
                  <c:v>0.99805911412240722</c:v>
                </c:pt>
                <c:pt idx="905">
                  <c:v>0.99807247508680896</c:v>
                </c:pt>
                <c:pt idx="906">
                  <c:v>0.99808574407497885</c:v>
                </c:pt>
                <c:pt idx="907">
                  <c:v>0.99809892172007664</c:v>
                </c:pt>
                <c:pt idx="908">
                  <c:v>0.99811200865090366</c:v>
                </c:pt>
                <c:pt idx="909">
                  <c:v>0.9981250054919325</c:v>
                </c:pt>
                <c:pt idx="910">
                  <c:v>0.99813791286333708</c:v>
                </c:pt>
                <c:pt idx="911">
                  <c:v>0.99815073138102184</c:v>
                </c:pt>
                <c:pt idx="912">
                  <c:v>0.9981634616566516</c:v>
                </c:pt>
                <c:pt idx="913">
                  <c:v>0.99817610429768033</c:v>
                </c:pt>
                <c:pt idx="914">
                  <c:v>0.99818865990738037</c:v>
                </c:pt>
                <c:pt idx="915">
                  <c:v>0.99820112908487113</c:v>
                </c:pt>
                <c:pt idx="916">
                  <c:v>0.99821351242514789</c:v>
                </c:pt>
                <c:pt idx="917">
                  <c:v>0.99822581051910975</c:v>
                </c:pt>
                <c:pt idx="918">
                  <c:v>0.99823802395358829</c:v>
                </c:pt>
                <c:pt idx="919">
                  <c:v>0.99825015331137534</c:v>
                </c:pt>
                <c:pt idx="920">
                  <c:v>0.99826219917125059</c:v>
                </c:pt>
                <c:pt idx="921">
                  <c:v>0.99827416210800979</c:v>
                </c:pt>
                <c:pt idx="922">
                  <c:v>0.99828604269249155</c:v>
                </c:pt>
                <c:pt idx="923">
                  <c:v>0.99829784149160505</c:v>
                </c:pt>
                <c:pt idx="924">
                  <c:v>0.99830955906835672</c:v>
                </c:pt>
                <c:pt idx="925">
                  <c:v>0.99832119598187741</c:v>
                </c:pt>
                <c:pt idx="926">
                  <c:v>0.99833275278744893</c:v>
                </c:pt>
                <c:pt idx="927">
                  <c:v>0.99834423003653039</c:v>
                </c:pt>
                <c:pt idx="928">
                  <c:v>0.99835562827678503</c:v>
                </c:pt>
                <c:pt idx="929">
                  <c:v>0.99836694805210557</c:v>
                </c:pt>
                <c:pt idx="930">
                  <c:v>0.99837818990264104</c:v>
                </c:pt>
                <c:pt idx="931">
                  <c:v>0.99838935436482168</c:v>
                </c:pt>
                <c:pt idx="932">
                  <c:v>0.99840044197138533</c:v>
                </c:pt>
                <c:pt idx="933">
                  <c:v>0.99841145325140224</c:v>
                </c:pt>
                <c:pt idx="934">
                  <c:v>0.99842238873030065</c:v>
                </c:pt>
                <c:pt idx="935">
                  <c:v>0.99843324892989183</c:v>
                </c:pt>
                <c:pt idx="936">
                  <c:v>0.99844403436839491</c:v>
                </c:pt>
                <c:pt idx="937">
                  <c:v>0.99845474556046154</c:v>
                </c:pt>
                <c:pt idx="938">
                  <c:v>0.99846538301720067</c:v>
                </c:pt>
                <c:pt idx="939">
                  <c:v>0.9984759472462027</c:v>
                </c:pt>
                <c:pt idx="940">
                  <c:v>0.99848643875156373</c:v>
                </c:pt>
                <c:pt idx="941">
                  <c:v>0.99849685803390997</c:v>
                </c:pt>
                <c:pt idx="942">
                  <c:v>0.99850720559042094</c:v>
                </c:pt>
                <c:pt idx="943">
                  <c:v>0.99851748191485401</c:v>
                </c:pt>
                <c:pt idx="944">
                  <c:v>0.99852768749756726</c:v>
                </c:pt>
                <c:pt idx="945">
                  <c:v>0.99853782282554326</c:v>
                </c:pt>
                <c:pt idx="946">
                  <c:v>0.99854788838241226</c:v>
                </c:pt>
                <c:pt idx="947">
                  <c:v>0.99855788464847506</c:v>
                </c:pt>
                <c:pt idx="948">
                  <c:v>0.99856781210072643</c:v>
                </c:pt>
                <c:pt idx="949">
                  <c:v>0.9985776712128771</c:v>
                </c:pt>
                <c:pt idx="950">
                  <c:v>0.99858746245537722</c:v>
                </c:pt>
                <c:pt idx="951">
                  <c:v>0.99859718629543803</c:v>
                </c:pt>
                <c:pt idx="952">
                  <c:v>0.99860684319705462</c:v>
                </c:pt>
                <c:pt idx="953">
                  <c:v>0.99861643362102814</c:v>
                </c:pt>
                <c:pt idx="954">
                  <c:v>0.99862595802498744</c:v>
                </c:pt>
                <c:pt idx="955">
                  <c:v>0.99863541686341106</c:v>
                </c:pt>
                <c:pt idx="956">
                  <c:v>0.99864481058764898</c:v>
                </c:pt>
                <c:pt idx="957">
                  <c:v>0.99865413964594407</c:v>
                </c:pt>
                <c:pt idx="958">
                  <c:v>0.99866340448345348</c:v>
                </c:pt>
                <c:pt idx="959">
                  <c:v>0.99867260554227022</c:v>
                </c:pt>
                <c:pt idx="960">
                  <c:v>0.99868174326144354</c:v>
                </c:pt>
                <c:pt idx="961">
                  <c:v>0.99869081807700055</c:v>
                </c:pt>
                <c:pt idx="962">
                  <c:v>0.99869983042196664</c:v>
                </c:pt>
                <c:pt idx="963">
                  <c:v>0.99870878072638647</c:v>
                </c:pt>
                <c:pt idx="964">
                  <c:v>0.99871766941734397</c:v>
                </c:pt>
                <c:pt idx="965">
                  <c:v>0.9987264969189833</c:v>
                </c:pt>
                <c:pt idx="966">
                  <c:v>0.99873526365252885</c:v>
                </c:pt>
                <c:pt idx="967">
                  <c:v>0.99874397003630511</c:v>
                </c:pt>
                <c:pt idx="968">
                  <c:v>0.99875261648575697</c:v>
                </c:pt>
                <c:pt idx="969">
                  <c:v>0.99876120341346963</c:v>
                </c:pt>
                <c:pt idx="970">
                  <c:v>0.99876973122918755</c:v>
                </c:pt>
                <c:pt idx="971">
                  <c:v>0.99877820033983511</c:v>
                </c:pt>
                <c:pt idx="972">
                  <c:v>0.99878661114953504</c:v>
                </c:pt>
                <c:pt idx="973">
                  <c:v>0.9987949640596282</c:v>
                </c:pt>
                <c:pt idx="974">
                  <c:v>0.99880325946869275</c:v>
                </c:pt>
                <c:pt idx="975">
                  <c:v>0.99881149777256295</c:v>
                </c:pt>
                <c:pt idx="976">
                  <c:v>0.99881967936434823</c:v>
                </c:pt>
                <c:pt idx="977">
                  <c:v>0.99882780463445187</c:v>
                </c:pt>
                <c:pt idx="978">
                  <c:v>0.99883587397058948</c:v>
                </c:pt>
                <c:pt idx="979">
                  <c:v>0.99884388775780786</c:v>
                </c:pt>
                <c:pt idx="980">
                  <c:v>0.99885184637850311</c:v>
                </c:pt>
                <c:pt idx="981">
                  <c:v>0.99885975021243878</c:v>
                </c:pt>
                <c:pt idx="982">
                  <c:v>0.99886759963676441</c:v>
                </c:pt>
                <c:pt idx="983">
                  <c:v>0.99887539502603306</c:v>
                </c:pt>
                <c:pt idx="984">
                  <c:v>0.9988831367522194</c:v>
                </c:pt>
                <c:pt idx="985">
                  <c:v>0.9988908251847376</c:v>
                </c:pt>
                <c:pt idx="986">
                  <c:v>0.99889846069045851</c:v>
                </c:pt>
                <c:pt idx="987">
                  <c:v>0.99890604363372792</c:v>
                </c:pt>
                <c:pt idx="988">
                  <c:v>0.99891357437638295</c:v>
                </c:pt>
                <c:pt idx="989">
                  <c:v>0.99892105327777014</c:v>
                </c:pt>
                <c:pt idx="990">
                  <c:v>0.99892848069476237</c:v>
                </c:pt>
                <c:pt idx="991">
                  <c:v>0.99893585698177567</c:v>
                </c:pt>
                <c:pt idx="992">
                  <c:v>0.99894318249078629</c:v>
                </c:pt>
                <c:pt idx="993">
                  <c:v>0.99895045757134771</c:v>
                </c:pt>
                <c:pt idx="994">
                  <c:v>0.99895768257060669</c:v>
                </c:pt>
                <c:pt idx="995">
                  <c:v>0.99896485783332067</c:v>
                </c:pt>
                <c:pt idx="996">
                  <c:v>0.99897198370187346</c:v>
                </c:pt>
                <c:pt idx="997">
                  <c:v>0.99897906051629226</c:v>
                </c:pt>
                <c:pt idx="998">
                  <c:v>0.9989860886142633</c:v>
                </c:pt>
                <c:pt idx="999">
                  <c:v>0.9989930683311482</c:v>
                </c:pt>
                <c:pt idx="1000">
                  <c:v>0.999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Exponetial!$E$6</c:f>
              <c:strCache>
                <c:ptCount val="1"/>
                <c:pt idx="0">
                  <c:v>S(x)</c:v>
                </c:pt>
              </c:strCache>
            </c:strRef>
          </c:tx>
          <c:xVal>
            <c:numRef>
              <c:f>Exponetial!$B$7:$B$1007</c:f>
              <c:numCache>
                <c:formatCode>0.00000</c:formatCode>
                <c:ptCount val="1001"/>
                <c:pt idx="0">
                  <c:v>0</c:v>
                </c:pt>
                <c:pt idx="1">
                  <c:v>3.4538776394910681E-2</c:v>
                </c:pt>
                <c:pt idx="2">
                  <c:v>6.9077552789821361E-2</c:v>
                </c:pt>
                <c:pt idx="3">
                  <c:v>0.10361632918473204</c:v>
                </c:pt>
                <c:pt idx="4">
                  <c:v>0.13815510557964272</c:v>
                </c:pt>
                <c:pt idx="5">
                  <c:v>0.1726938819745534</c:v>
                </c:pt>
                <c:pt idx="6">
                  <c:v>0.20723265836946408</c:v>
                </c:pt>
                <c:pt idx="7">
                  <c:v>0.24177143476437477</c:v>
                </c:pt>
                <c:pt idx="8">
                  <c:v>0.27631021115928545</c:v>
                </c:pt>
                <c:pt idx="9">
                  <c:v>0.3108489875541961</c:v>
                </c:pt>
                <c:pt idx="10">
                  <c:v>0.34538776394910675</c:v>
                </c:pt>
                <c:pt idx="11">
                  <c:v>0.3799265403440174</c:v>
                </c:pt>
                <c:pt idx="12">
                  <c:v>0.41446531673892806</c:v>
                </c:pt>
                <c:pt idx="13">
                  <c:v>0.44900409313383871</c:v>
                </c:pt>
                <c:pt idx="14">
                  <c:v>0.48354286952874936</c:v>
                </c:pt>
                <c:pt idx="15">
                  <c:v>0.51808164592366002</c:v>
                </c:pt>
                <c:pt idx="16">
                  <c:v>0.55262042231857067</c:v>
                </c:pt>
                <c:pt idx="17">
                  <c:v>0.58715919871348132</c:v>
                </c:pt>
                <c:pt idx="18">
                  <c:v>0.62169797510839198</c:v>
                </c:pt>
                <c:pt idx="19">
                  <c:v>0.65623675150330263</c:v>
                </c:pt>
                <c:pt idx="20">
                  <c:v>0.69077552789821328</c:v>
                </c:pt>
                <c:pt idx="21">
                  <c:v>0.72531430429312393</c:v>
                </c:pt>
                <c:pt idx="22">
                  <c:v>0.75985308068803459</c:v>
                </c:pt>
                <c:pt idx="23">
                  <c:v>0.79439185708294524</c:v>
                </c:pt>
                <c:pt idx="24">
                  <c:v>0.82893063347785589</c:v>
                </c:pt>
                <c:pt idx="25">
                  <c:v>0.86346940987276655</c:v>
                </c:pt>
                <c:pt idx="26">
                  <c:v>0.8980081862676772</c:v>
                </c:pt>
                <c:pt idx="27">
                  <c:v>0.93254696266258785</c:v>
                </c:pt>
                <c:pt idx="28">
                  <c:v>0.96708573905749851</c:v>
                </c:pt>
                <c:pt idx="29">
                  <c:v>1.0016245154524093</c:v>
                </c:pt>
                <c:pt idx="30">
                  <c:v>1.03616329184732</c:v>
                </c:pt>
                <c:pt idx="31">
                  <c:v>1.0707020682422308</c:v>
                </c:pt>
                <c:pt idx="32">
                  <c:v>1.1052408446371416</c:v>
                </c:pt>
                <c:pt idx="33">
                  <c:v>1.1397796210320523</c:v>
                </c:pt>
                <c:pt idx="34">
                  <c:v>1.1743183974269631</c:v>
                </c:pt>
                <c:pt idx="35">
                  <c:v>1.2088571738218739</c:v>
                </c:pt>
                <c:pt idx="36">
                  <c:v>1.2433959502167846</c:v>
                </c:pt>
                <c:pt idx="37">
                  <c:v>1.2779347266116954</c:v>
                </c:pt>
                <c:pt idx="38">
                  <c:v>1.3124735030066061</c:v>
                </c:pt>
                <c:pt idx="39">
                  <c:v>1.3470122794015169</c:v>
                </c:pt>
                <c:pt idx="40">
                  <c:v>1.3815510557964277</c:v>
                </c:pt>
                <c:pt idx="41">
                  <c:v>1.4160898321913384</c:v>
                </c:pt>
                <c:pt idx="42">
                  <c:v>1.4506286085862492</c:v>
                </c:pt>
                <c:pt idx="43">
                  <c:v>1.48516738498116</c:v>
                </c:pt>
                <c:pt idx="44">
                  <c:v>1.5197061613760707</c:v>
                </c:pt>
                <c:pt idx="45">
                  <c:v>1.5542449377709815</c:v>
                </c:pt>
                <c:pt idx="46">
                  <c:v>1.5887837141658923</c:v>
                </c:pt>
                <c:pt idx="47">
                  <c:v>1.623322490560803</c:v>
                </c:pt>
                <c:pt idx="48">
                  <c:v>1.6578612669557138</c:v>
                </c:pt>
                <c:pt idx="49">
                  <c:v>1.6924000433506245</c:v>
                </c:pt>
                <c:pt idx="50">
                  <c:v>1.7269388197455353</c:v>
                </c:pt>
                <c:pt idx="51">
                  <c:v>1.7614775961404461</c:v>
                </c:pt>
                <c:pt idx="52">
                  <c:v>1.7960163725353568</c:v>
                </c:pt>
                <c:pt idx="53">
                  <c:v>1.8305551489302676</c:v>
                </c:pt>
                <c:pt idx="54">
                  <c:v>1.8650939253251784</c:v>
                </c:pt>
                <c:pt idx="55">
                  <c:v>1.8996327017200891</c:v>
                </c:pt>
                <c:pt idx="56">
                  <c:v>1.9341714781149999</c:v>
                </c:pt>
                <c:pt idx="57">
                  <c:v>1.9687102545099107</c:v>
                </c:pt>
                <c:pt idx="58">
                  <c:v>2.0032490309048212</c:v>
                </c:pt>
                <c:pt idx="59">
                  <c:v>2.0377878072997317</c:v>
                </c:pt>
                <c:pt idx="60">
                  <c:v>2.0723265836946423</c:v>
                </c:pt>
                <c:pt idx="61">
                  <c:v>2.1068653600895528</c:v>
                </c:pt>
                <c:pt idx="62">
                  <c:v>2.1414041364844634</c:v>
                </c:pt>
                <c:pt idx="63">
                  <c:v>2.1759429128793739</c:v>
                </c:pt>
                <c:pt idx="64">
                  <c:v>2.2104816892742845</c:v>
                </c:pt>
                <c:pt idx="65">
                  <c:v>2.245020465669195</c:v>
                </c:pt>
                <c:pt idx="66">
                  <c:v>2.2795592420641055</c:v>
                </c:pt>
                <c:pt idx="67">
                  <c:v>2.3140980184590161</c:v>
                </c:pt>
                <c:pt idx="68">
                  <c:v>2.3486367948539266</c:v>
                </c:pt>
                <c:pt idx="69">
                  <c:v>2.3831755712488372</c:v>
                </c:pt>
                <c:pt idx="70">
                  <c:v>2.4177143476437477</c:v>
                </c:pt>
                <c:pt idx="71">
                  <c:v>2.4522531240386582</c:v>
                </c:pt>
                <c:pt idx="72">
                  <c:v>2.4867919004335688</c:v>
                </c:pt>
                <c:pt idx="73">
                  <c:v>2.5213306768284793</c:v>
                </c:pt>
                <c:pt idx="74">
                  <c:v>2.5558694532233899</c:v>
                </c:pt>
                <c:pt idx="75">
                  <c:v>2.5904082296183004</c:v>
                </c:pt>
                <c:pt idx="76">
                  <c:v>2.624947006013211</c:v>
                </c:pt>
                <c:pt idx="77">
                  <c:v>2.6594857824081215</c:v>
                </c:pt>
                <c:pt idx="78">
                  <c:v>2.694024558803032</c:v>
                </c:pt>
                <c:pt idx="79">
                  <c:v>2.7285633351979426</c:v>
                </c:pt>
                <c:pt idx="80">
                  <c:v>2.7631021115928531</c:v>
                </c:pt>
                <c:pt idx="81">
                  <c:v>2.7976408879877637</c:v>
                </c:pt>
                <c:pt idx="82">
                  <c:v>2.8321796643826742</c:v>
                </c:pt>
                <c:pt idx="83">
                  <c:v>2.8667184407775848</c:v>
                </c:pt>
                <c:pt idx="84">
                  <c:v>2.9012572171724953</c:v>
                </c:pt>
                <c:pt idx="85">
                  <c:v>2.9357959935674058</c:v>
                </c:pt>
                <c:pt idx="86">
                  <c:v>2.9703347699623164</c:v>
                </c:pt>
                <c:pt idx="87">
                  <c:v>3.0048735463572269</c:v>
                </c:pt>
                <c:pt idx="88">
                  <c:v>3.0394123227521375</c:v>
                </c:pt>
                <c:pt idx="89">
                  <c:v>3.073951099147048</c:v>
                </c:pt>
                <c:pt idx="90">
                  <c:v>3.1084898755419585</c:v>
                </c:pt>
                <c:pt idx="91">
                  <c:v>3.1430286519368691</c:v>
                </c:pt>
                <c:pt idx="92">
                  <c:v>3.1775674283317796</c:v>
                </c:pt>
                <c:pt idx="93">
                  <c:v>3.2121062047266902</c:v>
                </c:pt>
                <c:pt idx="94">
                  <c:v>3.2466449811216007</c:v>
                </c:pt>
                <c:pt idx="95">
                  <c:v>3.2811837575165113</c:v>
                </c:pt>
                <c:pt idx="96">
                  <c:v>3.3157225339114218</c:v>
                </c:pt>
                <c:pt idx="97">
                  <c:v>3.3502613103063323</c:v>
                </c:pt>
                <c:pt idx="98">
                  <c:v>3.3848000867012429</c:v>
                </c:pt>
                <c:pt idx="99">
                  <c:v>3.4193388630961534</c:v>
                </c:pt>
                <c:pt idx="100">
                  <c:v>3.453877639491064</c:v>
                </c:pt>
                <c:pt idx="101">
                  <c:v>3.4884164158859745</c:v>
                </c:pt>
                <c:pt idx="102">
                  <c:v>3.5229551922808851</c:v>
                </c:pt>
                <c:pt idx="103">
                  <c:v>3.5574939686757956</c:v>
                </c:pt>
                <c:pt idx="104">
                  <c:v>3.5920327450707061</c:v>
                </c:pt>
                <c:pt idx="105">
                  <c:v>3.6265715214656167</c:v>
                </c:pt>
                <c:pt idx="106">
                  <c:v>3.6611102978605272</c:v>
                </c:pt>
                <c:pt idx="107">
                  <c:v>3.6956490742554378</c:v>
                </c:pt>
                <c:pt idx="108">
                  <c:v>3.7301878506503483</c:v>
                </c:pt>
                <c:pt idx="109">
                  <c:v>3.7647266270452588</c:v>
                </c:pt>
                <c:pt idx="110">
                  <c:v>3.7992654034401694</c:v>
                </c:pt>
                <c:pt idx="111">
                  <c:v>3.8338041798350799</c:v>
                </c:pt>
                <c:pt idx="112">
                  <c:v>3.8683429562299905</c:v>
                </c:pt>
                <c:pt idx="113">
                  <c:v>3.902881732624901</c:v>
                </c:pt>
                <c:pt idx="114">
                  <c:v>3.9374205090198116</c:v>
                </c:pt>
                <c:pt idx="115">
                  <c:v>3.9719592854147221</c:v>
                </c:pt>
                <c:pt idx="116">
                  <c:v>4.0064980618096326</c:v>
                </c:pt>
                <c:pt idx="117">
                  <c:v>4.0410368382045432</c:v>
                </c:pt>
                <c:pt idx="118">
                  <c:v>4.0755756145994537</c:v>
                </c:pt>
                <c:pt idx="119">
                  <c:v>4.1101143909943643</c:v>
                </c:pt>
                <c:pt idx="120">
                  <c:v>4.1446531673892748</c:v>
                </c:pt>
                <c:pt idx="121">
                  <c:v>4.1791919437841853</c:v>
                </c:pt>
                <c:pt idx="122">
                  <c:v>4.2137307201790959</c:v>
                </c:pt>
                <c:pt idx="123">
                  <c:v>4.2482694965740064</c:v>
                </c:pt>
                <c:pt idx="124">
                  <c:v>4.282808272968917</c:v>
                </c:pt>
                <c:pt idx="125">
                  <c:v>4.3173470493638275</c:v>
                </c:pt>
                <c:pt idx="126">
                  <c:v>4.3518858257587381</c:v>
                </c:pt>
                <c:pt idx="127">
                  <c:v>4.3864246021536486</c:v>
                </c:pt>
                <c:pt idx="128">
                  <c:v>4.4209633785485591</c:v>
                </c:pt>
                <c:pt idx="129">
                  <c:v>4.4555021549434697</c:v>
                </c:pt>
                <c:pt idx="130">
                  <c:v>4.4900409313383802</c:v>
                </c:pt>
                <c:pt idx="131">
                  <c:v>4.5245797077332908</c:v>
                </c:pt>
                <c:pt idx="132">
                  <c:v>4.5591184841282013</c:v>
                </c:pt>
                <c:pt idx="133">
                  <c:v>4.5936572605231119</c:v>
                </c:pt>
                <c:pt idx="134">
                  <c:v>4.6281960369180224</c:v>
                </c:pt>
                <c:pt idx="135">
                  <c:v>4.6627348133129329</c:v>
                </c:pt>
                <c:pt idx="136">
                  <c:v>4.6972735897078435</c:v>
                </c:pt>
                <c:pt idx="137">
                  <c:v>4.731812366102754</c:v>
                </c:pt>
                <c:pt idx="138">
                  <c:v>4.7663511424976646</c:v>
                </c:pt>
                <c:pt idx="139">
                  <c:v>4.8008899188925751</c:v>
                </c:pt>
                <c:pt idx="140">
                  <c:v>4.8354286952874856</c:v>
                </c:pt>
                <c:pt idx="141">
                  <c:v>4.8699674716823962</c:v>
                </c:pt>
                <c:pt idx="142">
                  <c:v>4.9045062480773067</c:v>
                </c:pt>
                <c:pt idx="143">
                  <c:v>4.9390450244722173</c:v>
                </c:pt>
                <c:pt idx="144">
                  <c:v>4.9735838008671278</c:v>
                </c:pt>
                <c:pt idx="145">
                  <c:v>5.0081225772620384</c:v>
                </c:pt>
                <c:pt idx="146">
                  <c:v>5.0426613536569489</c:v>
                </c:pt>
                <c:pt idx="147">
                  <c:v>5.0772001300518594</c:v>
                </c:pt>
                <c:pt idx="148">
                  <c:v>5.11173890644677</c:v>
                </c:pt>
                <c:pt idx="149">
                  <c:v>5.1462776828416805</c:v>
                </c:pt>
                <c:pt idx="150">
                  <c:v>5.1808164592365911</c:v>
                </c:pt>
                <c:pt idx="151">
                  <c:v>5.2153552356315016</c:v>
                </c:pt>
                <c:pt idx="152">
                  <c:v>5.2498940120264121</c:v>
                </c:pt>
                <c:pt idx="153">
                  <c:v>5.2844327884213227</c:v>
                </c:pt>
                <c:pt idx="154">
                  <c:v>5.3189715648162332</c:v>
                </c:pt>
                <c:pt idx="155">
                  <c:v>5.3535103412111438</c:v>
                </c:pt>
                <c:pt idx="156">
                  <c:v>5.3880491176060543</c:v>
                </c:pt>
                <c:pt idx="157">
                  <c:v>5.4225878940009649</c:v>
                </c:pt>
                <c:pt idx="158">
                  <c:v>5.4571266703958754</c:v>
                </c:pt>
                <c:pt idx="159">
                  <c:v>5.4916654467907859</c:v>
                </c:pt>
                <c:pt idx="160">
                  <c:v>5.5262042231856965</c:v>
                </c:pt>
                <c:pt idx="161">
                  <c:v>5.560742999580607</c:v>
                </c:pt>
                <c:pt idx="162">
                  <c:v>5.5952817759755176</c:v>
                </c:pt>
                <c:pt idx="163">
                  <c:v>5.6298205523704281</c:v>
                </c:pt>
                <c:pt idx="164">
                  <c:v>5.6643593287653387</c:v>
                </c:pt>
                <c:pt idx="165">
                  <c:v>5.6988981051602492</c:v>
                </c:pt>
                <c:pt idx="166">
                  <c:v>5.7334368815551597</c:v>
                </c:pt>
                <c:pt idx="167">
                  <c:v>5.7679756579500703</c:v>
                </c:pt>
                <c:pt idx="168">
                  <c:v>5.8025144343449808</c:v>
                </c:pt>
                <c:pt idx="169">
                  <c:v>5.8370532107398914</c:v>
                </c:pt>
                <c:pt idx="170">
                  <c:v>5.8715919871348019</c:v>
                </c:pt>
                <c:pt idx="171">
                  <c:v>5.9061307635297124</c:v>
                </c:pt>
                <c:pt idx="172">
                  <c:v>5.940669539924623</c:v>
                </c:pt>
                <c:pt idx="173">
                  <c:v>5.9752083163195335</c:v>
                </c:pt>
                <c:pt idx="174">
                  <c:v>6.0097470927144441</c:v>
                </c:pt>
                <c:pt idx="175">
                  <c:v>6.0442858691093546</c:v>
                </c:pt>
                <c:pt idx="176">
                  <c:v>6.0788246455042652</c:v>
                </c:pt>
                <c:pt idx="177">
                  <c:v>6.1133634218991757</c:v>
                </c:pt>
                <c:pt idx="178">
                  <c:v>6.1479021982940862</c:v>
                </c:pt>
                <c:pt idx="179">
                  <c:v>6.1824409746889968</c:v>
                </c:pt>
                <c:pt idx="180">
                  <c:v>6.2169797510839073</c:v>
                </c:pt>
                <c:pt idx="181">
                  <c:v>6.2515185274788179</c:v>
                </c:pt>
                <c:pt idx="182">
                  <c:v>6.2860573038737284</c:v>
                </c:pt>
                <c:pt idx="183">
                  <c:v>6.3205960802686389</c:v>
                </c:pt>
                <c:pt idx="184">
                  <c:v>6.3551348566635495</c:v>
                </c:pt>
                <c:pt idx="185">
                  <c:v>6.38967363305846</c:v>
                </c:pt>
                <c:pt idx="186">
                  <c:v>6.4242124094533706</c:v>
                </c:pt>
                <c:pt idx="187">
                  <c:v>6.4587511858482811</c:v>
                </c:pt>
                <c:pt idx="188">
                  <c:v>6.4932899622431917</c:v>
                </c:pt>
                <c:pt idx="189">
                  <c:v>6.5278287386381022</c:v>
                </c:pt>
                <c:pt idx="190">
                  <c:v>6.5623675150330127</c:v>
                </c:pt>
                <c:pt idx="191">
                  <c:v>6.5969062914279233</c:v>
                </c:pt>
                <c:pt idx="192">
                  <c:v>6.6314450678228338</c:v>
                </c:pt>
                <c:pt idx="193">
                  <c:v>6.6659838442177444</c:v>
                </c:pt>
                <c:pt idx="194">
                  <c:v>6.7005226206126549</c:v>
                </c:pt>
                <c:pt idx="195">
                  <c:v>6.7350613970075655</c:v>
                </c:pt>
                <c:pt idx="196">
                  <c:v>6.769600173402476</c:v>
                </c:pt>
                <c:pt idx="197">
                  <c:v>6.8041389497973865</c:v>
                </c:pt>
                <c:pt idx="198">
                  <c:v>6.8386777261922971</c:v>
                </c:pt>
                <c:pt idx="199">
                  <c:v>6.8732165025872076</c:v>
                </c:pt>
                <c:pt idx="200">
                  <c:v>6.9077552789821182</c:v>
                </c:pt>
                <c:pt idx="201">
                  <c:v>6.9422940553770287</c:v>
                </c:pt>
                <c:pt idx="202">
                  <c:v>6.9768328317719392</c:v>
                </c:pt>
                <c:pt idx="203">
                  <c:v>7.0113716081668498</c:v>
                </c:pt>
                <c:pt idx="204">
                  <c:v>7.0459103845617603</c:v>
                </c:pt>
                <c:pt idx="205">
                  <c:v>7.0804491609566709</c:v>
                </c:pt>
                <c:pt idx="206">
                  <c:v>7.1149879373515814</c:v>
                </c:pt>
                <c:pt idx="207">
                  <c:v>7.149526713746492</c:v>
                </c:pt>
                <c:pt idx="208">
                  <c:v>7.1840654901414025</c:v>
                </c:pt>
                <c:pt idx="209">
                  <c:v>7.218604266536313</c:v>
                </c:pt>
                <c:pt idx="210">
                  <c:v>7.2531430429312236</c:v>
                </c:pt>
                <c:pt idx="211">
                  <c:v>7.2876818193261341</c:v>
                </c:pt>
                <c:pt idx="212">
                  <c:v>7.3222205957210447</c:v>
                </c:pt>
                <c:pt idx="213">
                  <c:v>7.3567593721159552</c:v>
                </c:pt>
                <c:pt idx="214">
                  <c:v>7.3912981485108658</c:v>
                </c:pt>
                <c:pt idx="215">
                  <c:v>7.4258369249057763</c:v>
                </c:pt>
                <c:pt idx="216">
                  <c:v>7.4603757013006868</c:v>
                </c:pt>
                <c:pt idx="217">
                  <c:v>7.4949144776955974</c:v>
                </c:pt>
                <c:pt idx="218">
                  <c:v>7.5294532540905079</c:v>
                </c:pt>
                <c:pt idx="219">
                  <c:v>7.5639920304854185</c:v>
                </c:pt>
                <c:pt idx="220">
                  <c:v>7.598530806880329</c:v>
                </c:pt>
                <c:pt idx="221">
                  <c:v>7.6330695832752395</c:v>
                </c:pt>
                <c:pt idx="222">
                  <c:v>7.6676083596701501</c:v>
                </c:pt>
                <c:pt idx="223">
                  <c:v>7.7021471360650606</c:v>
                </c:pt>
                <c:pt idx="224">
                  <c:v>7.7366859124599712</c:v>
                </c:pt>
                <c:pt idx="225">
                  <c:v>7.7712246888548817</c:v>
                </c:pt>
                <c:pt idx="226">
                  <c:v>7.8057634652497923</c:v>
                </c:pt>
                <c:pt idx="227">
                  <c:v>7.8403022416447028</c:v>
                </c:pt>
                <c:pt idx="228">
                  <c:v>7.8748410180396133</c:v>
                </c:pt>
                <c:pt idx="229">
                  <c:v>7.9093797944345239</c:v>
                </c:pt>
                <c:pt idx="230">
                  <c:v>7.9439185708294344</c:v>
                </c:pt>
                <c:pt idx="231">
                  <c:v>7.978457347224345</c:v>
                </c:pt>
                <c:pt idx="232">
                  <c:v>8.0129961236192564</c:v>
                </c:pt>
                <c:pt idx="233">
                  <c:v>8.0475349000141669</c:v>
                </c:pt>
                <c:pt idx="234">
                  <c:v>8.0820736764090775</c:v>
                </c:pt>
                <c:pt idx="235">
                  <c:v>8.116612452803988</c:v>
                </c:pt>
                <c:pt idx="236">
                  <c:v>8.1511512291988986</c:v>
                </c:pt>
                <c:pt idx="237">
                  <c:v>8.1856900055938091</c:v>
                </c:pt>
                <c:pt idx="238">
                  <c:v>8.2202287819887196</c:v>
                </c:pt>
                <c:pt idx="239">
                  <c:v>8.2547675583836302</c:v>
                </c:pt>
                <c:pt idx="240">
                  <c:v>8.2893063347785407</c:v>
                </c:pt>
                <c:pt idx="241">
                  <c:v>8.3238451111734513</c:v>
                </c:pt>
                <c:pt idx="242">
                  <c:v>8.3583838875683618</c:v>
                </c:pt>
                <c:pt idx="243">
                  <c:v>8.3929226639632724</c:v>
                </c:pt>
                <c:pt idx="244">
                  <c:v>8.4274614403581829</c:v>
                </c:pt>
                <c:pt idx="245">
                  <c:v>8.4620002167530934</c:v>
                </c:pt>
                <c:pt idx="246">
                  <c:v>8.496538993148004</c:v>
                </c:pt>
                <c:pt idx="247">
                  <c:v>8.5310777695429145</c:v>
                </c:pt>
                <c:pt idx="248">
                  <c:v>8.5656165459378251</c:v>
                </c:pt>
                <c:pt idx="249">
                  <c:v>8.6001553223327356</c:v>
                </c:pt>
                <c:pt idx="250">
                  <c:v>8.6346940987276461</c:v>
                </c:pt>
                <c:pt idx="251">
                  <c:v>8.6692328751225567</c:v>
                </c:pt>
                <c:pt idx="252">
                  <c:v>8.7037716515174672</c:v>
                </c:pt>
                <c:pt idx="253">
                  <c:v>8.7383104279123778</c:v>
                </c:pt>
                <c:pt idx="254">
                  <c:v>8.7728492043072883</c:v>
                </c:pt>
                <c:pt idx="255">
                  <c:v>8.8073879807021989</c:v>
                </c:pt>
                <c:pt idx="256">
                  <c:v>8.8419267570971094</c:v>
                </c:pt>
                <c:pt idx="257">
                  <c:v>8.8764655334920199</c:v>
                </c:pt>
                <c:pt idx="258">
                  <c:v>8.9110043098869305</c:v>
                </c:pt>
                <c:pt idx="259">
                  <c:v>8.945543086281841</c:v>
                </c:pt>
                <c:pt idx="260">
                  <c:v>8.9800818626767516</c:v>
                </c:pt>
                <c:pt idx="261">
                  <c:v>9.0146206390716621</c:v>
                </c:pt>
                <c:pt idx="262">
                  <c:v>9.0491594154665727</c:v>
                </c:pt>
                <c:pt idx="263">
                  <c:v>9.0836981918614832</c:v>
                </c:pt>
                <c:pt idx="264">
                  <c:v>9.1182369682563937</c:v>
                </c:pt>
                <c:pt idx="265">
                  <c:v>9.1527757446513043</c:v>
                </c:pt>
                <c:pt idx="266">
                  <c:v>9.1873145210462148</c:v>
                </c:pt>
                <c:pt idx="267">
                  <c:v>9.2218532974411254</c:v>
                </c:pt>
                <c:pt idx="268">
                  <c:v>9.2563920738360359</c:v>
                </c:pt>
                <c:pt idx="269">
                  <c:v>9.2909308502309464</c:v>
                </c:pt>
                <c:pt idx="270">
                  <c:v>9.325469626625857</c:v>
                </c:pt>
                <c:pt idx="271">
                  <c:v>9.3600084030207675</c:v>
                </c:pt>
                <c:pt idx="272">
                  <c:v>9.3945471794156781</c:v>
                </c:pt>
                <c:pt idx="273">
                  <c:v>9.4290859558105886</c:v>
                </c:pt>
                <c:pt idx="274">
                  <c:v>9.4636247322054992</c:v>
                </c:pt>
                <c:pt idx="275">
                  <c:v>9.4981635086004097</c:v>
                </c:pt>
                <c:pt idx="276">
                  <c:v>9.5327022849953202</c:v>
                </c:pt>
                <c:pt idx="277">
                  <c:v>9.5672410613902308</c:v>
                </c:pt>
                <c:pt idx="278">
                  <c:v>9.6017798377851413</c:v>
                </c:pt>
                <c:pt idx="279">
                  <c:v>9.6363186141800519</c:v>
                </c:pt>
                <c:pt idx="280">
                  <c:v>9.6708573905749624</c:v>
                </c:pt>
                <c:pt idx="281">
                  <c:v>9.705396166969873</c:v>
                </c:pt>
                <c:pt idx="282">
                  <c:v>9.7399349433647835</c:v>
                </c:pt>
                <c:pt idx="283">
                  <c:v>9.774473719759694</c:v>
                </c:pt>
                <c:pt idx="284">
                  <c:v>9.8090124961546046</c:v>
                </c:pt>
                <c:pt idx="285">
                  <c:v>9.8435512725495151</c:v>
                </c:pt>
                <c:pt idx="286">
                  <c:v>9.8780900489444257</c:v>
                </c:pt>
                <c:pt idx="287">
                  <c:v>9.9126288253393362</c:v>
                </c:pt>
                <c:pt idx="288">
                  <c:v>9.9471676017342467</c:v>
                </c:pt>
                <c:pt idx="289">
                  <c:v>9.9817063781291573</c:v>
                </c:pt>
                <c:pt idx="290">
                  <c:v>10.016245154524068</c:v>
                </c:pt>
                <c:pt idx="291">
                  <c:v>10.050783930918978</c:v>
                </c:pt>
                <c:pt idx="292">
                  <c:v>10.085322707313889</c:v>
                </c:pt>
                <c:pt idx="293">
                  <c:v>10.119861483708799</c:v>
                </c:pt>
                <c:pt idx="294">
                  <c:v>10.15440026010371</c:v>
                </c:pt>
                <c:pt idx="295">
                  <c:v>10.188939036498621</c:v>
                </c:pt>
                <c:pt idx="296">
                  <c:v>10.223477812893531</c:v>
                </c:pt>
                <c:pt idx="297">
                  <c:v>10.258016589288442</c:v>
                </c:pt>
                <c:pt idx="298">
                  <c:v>10.292555365683352</c:v>
                </c:pt>
                <c:pt idx="299">
                  <c:v>10.327094142078263</c:v>
                </c:pt>
                <c:pt idx="300">
                  <c:v>10.361632918473173</c:v>
                </c:pt>
                <c:pt idx="301">
                  <c:v>10.396171694868084</c:v>
                </c:pt>
                <c:pt idx="302">
                  <c:v>10.430710471262994</c:v>
                </c:pt>
                <c:pt idx="303">
                  <c:v>10.465249247657905</c:v>
                </c:pt>
                <c:pt idx="304">
                  <c:v>10.499788024052815</c:v>
                </c:pt>
                <c:pt idx="305">
                  <c:v>10.534326800447726</c:v>
                </c:pt>
                <c:pt idx="306">
                  <c:v>10.568865576842637</c:v>
                </c:pt>
                <c:pt idx="307">
                  <c:v>10.603404353237547</c:v>
                </c:pt>
                <c:pt idx="308">
                  <c:v>10.637943129632458</c:v>
                </c:pt>
                <c:pt idx="309">
                  <c:v>10.672481906027368</c:v>
                </c:pt>
                <c:pt idx="310">
                  <c:v>10.707020682422279</c:v>
                </c:pt>
                <c:pt idx="311">
                  <c:v>10.741559458817189</c:v>
                </c:pt>
                <c:pt idx="312">
                  <c:v>10.7760982352121</c:v>
                </c:pt>
                <c:pt idx="313">
                  <c:v>10.81063701160701</c:v>
                </c:pt>
                <c:pt idx="314">
                  <c:v>10.845175788001921</c:v>
                </c:pt>
                <c:pt idx="315">
                  <c:v>10.879714564396831</c:v>
                </c:pt>
                <c:pt idx="316">
                  <c:v>10.914253340791742</c:v>
                </c:pt>
                <c:pt idx="317">
                  <c:v>10.948792117186652</c:v>
                </c:pt>
                <c:pt idx="318">
                  <c:v>10.983330893581563</c:v>
                </c:pt>
                <c:pt idx="319">
                  <c:v>11.017869669976474</c:v>
                </c:pt>
                <c:pt idx="320">
                  <c:v>11.052408446371384</c:v>
                </c:pt>
                <c:pt idx="321">
                  <c:v>11.086947222766295</c:v>
                </c:pt>
                <c:pt idx="322">
                  <c:v>11.121485999161205</c:v>
                </c:pt>
                <c:pt idx="323">
                  <c:v>11.156024775556116</c:v>
                </c:pt>
                <c:pt idx="324">
                  <c:v>11.190563551951026</c:v>
                </c:pt>
                <c:pt idx="325">
                  <c:v>11.225102328345937</c:v>
                </c:pt>
                <c:pt idx="326">
                  <c:v>11.259641104740847</c:v>
                </c:pt>
                <c:pt idx="327">
                  <c:v>11.294179881135758</c:v>
                </c:pt>
                <c:pt idx="328">
                  <c:v>11.328718657530668</c:v>
                </c:pt>
                <c:pt idx="329">
                  <c:v>11.363257433925579</c:v>
                </c:pt>
                <c:pt idx="330">
                  <c:v>11.39779621032049</c:v>
                </c:pt>
                <c:pt idx="331">
                  <c:v>11.4323349867154</c:v>
                </c:pt>
                <c:pt idx="332">
                  <c:v>11.466873763110311</c:v>
                </c:pt>
                <c:pt idx="333">
                  <c:v>11.501412539505221</c:v>
                </c:pt>
                <c:pt idx="334">
                  <c:v>11.535951315900132</c:v>
                </c:pt>
                <c:pt idx="335">
                  <c:v>11.570490092295042</c:v>
                </c:pt>
                <c:pt idx="336">
                  <c:v>11.605028868689953</c:v>
                </c:pt>
                <c:pt idx="337">
                  <c:v>11.639567645084863</c:v>
                </c:pt>
                <c:pt idx="338">
                  <c:v>11.674106421479774</c:v>
                </c:pt>
                <c:pt idx="339">
                  <c:v>11.708645197874684</c:v>
                </c:pt>
                <c:pt idx="340">
                  <c:v>11.743183974269595</c:v>
                </c:pt>
                <c:pt idx="341">
                  <c:v>11.777722750664505</c:v>
                </c:pt>
                <c:pt idx="342">
                  <c:v>11.812261527059416</c:v>
                </c:pt>
                <c:pt idx="343">
                  <c:v>11.846800303454327</c:v>
                </c:pt>
                <c:pt idx="344">
                  <c:v>11.881339079849237</c:v>
                </c:pt>
                <c:pt idx="345">
                  <c:v>11.915877856244148</c:v>
                </c:pt>
                <c:pt idx="346">
                  <c:v>11.950416632639058</c:v>
                </c:pt>
                <c:pt idx="347">
                  <c:v>11.984955409033969</c:v>
                </c:pt>
                <c:pt idx="348">
                  <c:v>12.019494185428879</c:v>
                </c:pt>
                <c:pt idx="349">
                  <c:v>12.05403296182379</c:v>
                </c:pt>
                <c:pt idx="350">
                  <c:v>12.0885717382187</c:v>
                </c:pt>
                <c:pt idx="351">
                  <c:v>12.123110514613611</c:v>
                </c:pt>
                <c:pt idx="352">
                  <c:v>12.157649291008521</c:v>
                </c:pt>
                <c:pt idx="353">
                  <c:v>12.192188067403432</c:v>
                </c:pt>
                <c:pt idx="354">
                  <c:v>12.226726843798343</c:v>
                </c:pt>
                <c:pt idx="355">
                  <c:v>12.261265620193253</c:v>
                </c:pt>
                <c:pt idx="356">
                  <c:v>12.295804396588164</c:v>
                </c:pt>
                <c:pt idx="357">
                  <c:v>12.330343172983074</c:v>
                </c:pt>
                <c:pt idx="358">
                  <c:v>12.364881949377985</c:v>
                </c:pt>
                <c:pt idx="359">
                  <c:v>12.399420725772895</c:v>
                </c:pt>
                <c:pt idx="360">
                  <c:v>12.433959502167806</c:v>
                </c:pt>
                <c:pt idx="361">
                  <c:v>12.468498278562716</c:v>
                </c:pt>
                <c:pt idx="362">
                  <c:v>12.503037054957627</c:v>
                </c:pt>
                <c:pt idx="363">
                  <c:v>12.537575831352537</c:v>
                </c:pt>
                <c:pt idx="364">
                  <c:v>12.572114607747448</c:v>
                </c:pt>
                <c:pt idx="365">
                  <c:v>12.606653384142358</c:v>
                </c:pt>
                <c:pt idx="366">
                  <c:v>12.641192160537269</c:v>
                </c:pt>
                <c:pt idx="367">
                  <c:v>12.67573093693218</c:v>
                </c:pt>
                <c:pt idx="368">
                  <c:v>12.71026971332709</c:v>
                </c:pt>
                <c:pt idx="369">
                  <c:v>12.744808489722001</c:v>
                </c:pt>
                <c:pt idx="370">
                  <c:v>12.779347266116911</c:v>
                </c:pt>
                <c:pt idx="371">
                  <c:v>12.813886042511822</c:v>
                </c:pt>
                <c:pt idx="372">
                  <c:v>12.848424818906732</c:v>
                </c:pt>
                <c:pt idx="373">
                  <c:v>12.882963595301643</c:v>
                </c:pt>
                <c:pt idx="374">
                  <c:v>12.917502371696553</c:v>
                </c:pt>
                <c:pt idx="375">
                  <c:v>12.952041148091464</c:v>
                </c:pt>
                <c:pt idx="376">
                  <c:v>12.986579924486374</c:v>
                </c:pt>
                <c:pt idx="377">
                  <c:v>13.021118700881285</c:v>
                </c:pt>
                <c:pt idx="378">
                  <c:v>13.055657477276196</c:v>
                </c:pt>
                <c:pt idx="379">
                  <c:v>13.090196253671106</c:v>
                </c:pt>
                <c:pt idx="380">
                  <c:v>13.124735030066017</c:v>
                </c:pt>
                <c:pt idx="381">
                  <c:v>13.159273806460927</c:v>
                </c:pt>
                <c:pt idx="382">
                  <c:v>13.193812582855838</c:v>
                </c:pt>
                <c:pt idx="383">
                  <c:v>13.228351359250748</c:v>
                </c:pt>
                <c:pt idx="384">
                  <c:v>13.262890135645659</c:v>
                </c:pt>
                <c:pt idx="385">
                  <c:v>13.297428912040569</c:v>
                </c:pt>
                <c:pt idx="386">
                  <c:v>13.33196768843548</c:v>
                </c:pt>
                <c:pt idx="387">
                  <c:v>13.36650646483039</c:v>
                </c:pt>
                <c:pt idx="388">
                  <c:v>13.401045241225301</c:v>
                </c:pt>
                <c:pt idx="389">
                  <c:v>13.435584017620211</c:v>
                </c:pt>
                <c:pt idx="390">
                  <c:v>13.470122794015122</c:v>
                </c:pt>
                <c:pt idx="391">
                  <c:v>13.504661570410033</c:v>
                </c:pt>
                <c:pt idx="392">
                  <c:v>13.539200346804943</c:v>
                </c:pt>
                <c:pt idx="393">
                  <c:v>13.573739123199854</c:v>
                </c:pt>
                <c:pt idx="394">
                  <c:v>13.608277899594764</c:v>
                </c:pt>
                <c:pt idx="395">
                  <c:v>13.642816675989675</c:v>
                </c:pt>
                <c:pt idx="396">
                  <c:v>13.677355452384585</c:v>
                </c:pt>
                <c:pt idx="397">
                  <c:v>13.711894228779496</c:v>
                </c:pt>
                <c:pt idx="398">
                  <c:v>13.746433005174406</c:v>
                </c:pt>
                <c:pt idx="399">
                  <c:v>13.780971781569317</c:v>
                </c:pt>
                <c:pt idx="400">
                  <c:v>13.815510557964227</c:v>
                </c:pt>
                <c:pt idx="401">
                  <c:v>13.850049334359138</c:v>
                </c:pt>
                <c:pt idx="402">
                  <c:v>13.884588110754049</c:v>
                </c:pt>
                <c:pt idx="403">
                  <c:v>13.919126887148959</c:v>
                </c:pt>
                <c:pt idx="404">
                  <c:v>13.95366566354387</c:v>
                </c:pt>
                <c:pt idx="405">
                  <c:v>13.98820443993878</c:v>
                </c:pt>
                <c:pt idx="406">
                  <c:v>14.022743216333691</c:v>
                </c:pt>
                <c:pt idx="407">
                  <c:v>14.057281992728601</c:v>
                </c:pt>
                <c:pt idx="408">
                  <c:v>14.091820769123512</c:v>
                </c:pt>
                <c:pt idx="409">
                  <c:v>14.126359545518422</c:v>
                </c:pt>
                <c:pt idx="410">
                  <c:v>14.160898321913333</c:v>
                </c:pt>
                <c:pt idx="411">
                  <c:v>14.195437098308243</c:v>
                </c:pt>
                <c:pt idx="412">
                  <c:v>14.229975874703154</c:v>
                </c:pt>
                <c:pt idx="413">
                  <c:v>14.264514651098064</c:v>
                </c:pt>
                <c:pt idx="414">
                  <c:v>14.299053427492975</c:v>
                </c:pt>
                <c:pt idx="415">
                  <c:v>14.333592203887886</c:v>
                </c:pt>
                <c:pt idx="416">
                  <c:v>14.368130980282796</c:v>
                </c:pt>
                <c:pt idx="417">
                  <c:v>14.402669756677707</c:v>
                </c:pt>
                <c:pt idx="418">
                  <c:v>14.437208533072617</c:v>
                </c:pt>
                <c:pt idx="419">
                  <c:v>14.471747309467528</c:v>
                </c:pt>
                <c:pt idx="420">
                  <c:v>14.506286085862438</c:v>
                </c:pt>
                <c:pt idx="421">
                  <c:v>14.540824862257349</c:v>
                </c:pt>
                <c:pt idx="422">
                  <c:v>14.575363638652259</c:v>
                </c:pt>
                <c:pt idx="423">
                  <c:v>14.60990241504717</c:v>
                </c:pt>
                <c:pt idx="424">
                  <c:v>14.64444119144208</c:v>
                </c:pt>
                <c:pt idx="425">
                  <c:v>14.678979967836991</c:v>
                </c:pt>
                <c:pt idx="426">
                  <c:v>14.713518744231902</c:v>
                </c:pt>
                <c:pt idx="427">
                  <c:v>14.748057520626812</c:v>
                </c:pt>
                <c:pt idx="428">
                  <c:v>14.782596297021723</c:v>
                </c:pt>
                <c:pt idx="429">
                  <c:v>14.817135073416633</c:v>
                </c:pt>
                <c:pt idx="430">
                  <c:v>14.851673849811544</c:v>
                </c:pt>
                <c:pt idx="431">
                  <c:v>14.886212626206454</c:v>
                </c:pt>
                <c:pt idx="432">
                  <c:v>14.920751402601365</c:v>
                </c:pt>
                <c:pt idx="433">
                  <c:v>14.955290178996275</c:v>
                </c:pt>
                <c:pt idx="434">
                  <c:v>14.989828955391186</c:v>
                </c:pt>
                <c:pt idx="435">
                  <c:v>15.024367731786096</c:v>
                </c:pt>
                <c:pt idx="436">
                  <c:v>15.058906508181007</c:v>
                </c:pt>
                <c:pt idx="437">
                  <c:v>15.093445284575917</c:v>
                </c:pt>
                <c:pt idx="438">
                  <c:v>15.127984060970828</c:v>
                </c:pt>
                <c:pt idx="439">
                  <c:v>15.162522837365739</c:v>
                </c:pt>
                <c:pt idx="440">
                  <c:v>15.197061613760649</c:v>
                </c:pt>
                <c:pt idx="441">
                  <c:v>15.23160039015556</c:v>
                </c:pt>
                <c:pt idx="442">
                  <c:v>15.26613916655047</c:v>
                </c:pt>
                <c:pt idx="443">
                  <c:v>15.300677942945381</c:v>
                </c:pt>
                <c:pt idx="444">
                  <c:v>15.335216719340291</c:v>
                </c:pt>
                <c:pt idx="445">
                  <c:v>15.369755495735202</c:v>
                </c:pt>
                <c:pt idx="446">
                  <c:v>15.404294272130112</c:v>
                </c:pt>
                <c:pt idx="447">
                  <c:v>15.438833048525023</c:v>
                </c:pt>
                <c:pt idx="448">
                  <c:v>15.473371824919933</c:v>
                </c:pt>
                <c:pt idx="449">
                  <c:v>15.507910601314844</c:v>
                </c:pt>
                <c:pt idx="450">
                  <c:v>15.542449377709755</c:v>
                </c:pt>
                <c:pt idx="451">
                  <c:v>15.576988154104665</c:v>
                </c:pt>
                <c:pt idx="452">
                  <c:v>15.611526930499576</c:v>
                </c:pt>
                <c:pt idx="453">
                  <c:v>15.646065706894486</c:v>
                </c:pt>
                <c:pt idx="454">
                  <c:v>15.680604483289397</c:v>
                </c:pt>
                <c:pt idx="455">
                  <c:v>15.715143259684307</c:v>
                </c:pt>
                <c:pt idx="456">
                  <c:v>15.749682036079218</c:v>
                </c:pt>
                <c:pt idx="457">
                  <c:v>15.784220812474128</c:v>
                </c:pt>
                <c:pt idx="458">
                  <c:v>15.818759588869039</c:v>
                </c:pt>
                <c:pt idx="459">
                  <c:v>15.853298365263949</c:v>
                </c:pt>
                <c:pt idx="460">
                  <c:v>15.88783714165886</c:v>
                </c:pt>
                <c:pt idx="461">
                  <c:v>15.922375918053771</c:v>
                </c:pt>
                <c:pt idx="462">
                  <c:v>15.956914694448681</c:v>
                </c:pt>
                <c:pt idx="463">
                  <c:v>15.991453470843592</c:v>
                </c:pt>
                <c:pt idx="464">
                  <c:v>16.025992247238502</c:v>
                </c:pt>
                <c:pt idx="465">
                  <c:v>16.060531023633413</c:v>
                </c:pt>
                <c:pt idx="466">
                  <c:v>16.095069800028323</c:v>
                </c:pt>
                <c:pt idx="467">
                  <c:v>16.129608576423234</c:v>
                </c:pt>
                <c:pt idx="468">
                  <c:v>16.164147352818144</c:v>
                </c:pt>
                <c:pt idx="469">
                  <c:v>16.198686129213055</c:v>
                </c:pt>
                <c:pt idx="470">
                  <c:v>16.233224905607965</c:v>
                </c:pt>
                <c:pt idx="471">
                  <c:v>16.267763682002876</c:v>
                </c:pt>
                <c:pt idx="472">
                  <c:v>16.302302458397786</c:v>
                </c:pt>
                <c:pt idx="473">
                  <c:v>16.336841234792697</c:v>
                </c:pt>
                <c:pt idx="474">
                  <c:v>16.371380011187608</c:v>
                </c:pt>
                <c:pt idx="475">
                  <c:v>16.405918787582518</c:v>
                </c:pt>
                <c:pt idx="476">
                  <c:v>16.440457563977429</c:v>
                </c:pt>
                <c:pt idx="477">
                  <c:v>16.474996340372339</c:v>
                </c:pt>
                <c:pt idx="478">
                  <c:v>16.50953511676725</c:v>
                </c:pt>
                <c:pt idx="479">
                  <c:v>16.54407389316216</c:v>
                </c:pt>
                <c:pt idx="480">
                  <c:v>16.578612669557071</c:v>
                </c:pt>
                <c:pt idx="481">
                  <c:v>16.613151445951981</c:v>
                </c:pt>
                <c:pt idx="482">
                  <c:v>16.647690222346892</c:v>
                </c:pt>
                <c:pt idx="483">
                  <c:v>16.682228998741802</c:v>
                </c:pt>
                <c:pt idx="484">
                  <c:v>16.716767775136713</c:v>
                </c:pt>
                <c:pt idx="485">
                  <c:v>16.751306551531624</c:v>
                </c:pt>
                <c:pt idx="486">
                  <c:v>16.785845327926534</c:v>
                </c:pt>
                <c:pt idx="487">
                  <c:v>16.820384104321445</c:v>
                </c:pt>
                <c:pt idx="488">
                  <c:v>16.854922880716355</c:v>
                </c:pt>
                <c:pt idx="489">
                  <c:v>16.889461657111266</c:v>
                </c:pt>
                <c:pt idx="490">
                  <c:v>16.924000433506176</c:v>
                </c:pt>
                <c:pt idx="491">
                  <c:v>16.958539209901087</c:v>
                </c:pt>
                <c:pt idx="492">
                  <c:v>16.993077986295997</c:v>
                </c:pt>
                <c:pt idx="493">
                  <c:v>17.027616762690908</c:v>
                </c:pt>
                <c:pt idx="494">
                  <c:v>17.062155539085818</c:v>
                </c:pt>
                <c:pt idx="495">
                  <c:v>17.096694315480729</c:v>
                </c:pt>
                <c:pt idx="496">
                  <c:v>17.131233091875639</c:v>
                </c:pt>
                <c:pt idx="497">
                  <c:v>17.16577186827055</c:v>
                </c:pt>
                <c:pt idx="498">
                  <c:v>17.200310644665461</c:v>
                </c:pt>
                <c:pt idx="499">
                  <c:v>17.234849421060371</c:v>
                </c:pt>
                <c:pt idx="500">
                  <c:v>17.269388197455282</c:v>
                </c:pt>
                <c:pt idx="501">
                  <c:v>17.303926973850192</c:v>
                </c:pt>
                <c:pt idx="502">
                  <c:v>17.338465750245103</c:v>
                </c:pt>
                <c:pt idx="503">
                  <c:v>17.373004526640013</c:v>
                </c:pt>
                <c:pt idx="504">
                  <c:v>17.407543303034924</c:v>
                </c:pt>
                <c:pt idx="505">
                  <c:v>17.442082079429834</c:v>
                </c:pt>
                <c:pt idx="506">
                  <c:v>17.476620855824745</c:v>
                </c:pt>
                <c:pt idx="507">
                  <c:v>17.511159632219655</c:v>
                </c:pt>
                <c:pt idx="508">
                  <c:v>17.545698408614566</c:v>
                </c:pt>
                <c:pt idx="509">
                  <c:v>17.580237185009477</c:v>
                </c:pt>
                <c:pt idx="510">
                  <c:v>17.614775961404387</c:v>
                </c:pt>
                <c:pt idx="511">
                  <c:v>17.649314737799298</c:v>
                </c:pt>
                <c:pt idx="512">
                  <c:v>17.683853514194208</c:v>
                </c:pt>
                <c:pt idx="513">
                  <c:v>17.718392290589119</c:v>
                </c:pt>
                <c:pt idx="514">
                  <c:v>17.752931066984029</c:v>
                </c:pt>
                <c:pt idx="515">
                  <c:v>17.78746984337894</c:v>
                </c:pt>
                <c:pt idx="516">
                  <c:v>17.82200861977385</c:v>
                </c:pt>
                <c:pt idx="517">
                  <c:v>17.856547396168761</c:v>
                </c:pt>
                <c:pt idx="518">
                  <c:v>17.891086172563671</c:v>
                </c:pt>
                <c:pt idx="519">
                  <c:v>17.925624948958582</c:v>
                </c:pt>
                <c:pt idx="520">
                  <c:v>17.960163725353492</c:v>
                </c:pt>
                <c:pt idx="521">
                  <c:v>17.994702501748403</c:v>
                </c:pt>
                <c:pt idx="522">
                  <c:v>18.029241278143314</c:v>
                </c:pt>
                <c:pt idx="523">
                  <c:v>18.063780054538224</c:v>
                </c:pt>
                <c:pt idx="524">
                  <c:v>18.098318830933135</c:v>
                </c:pt>
                <c:pt idx="525">
                  <c:v>18.132857607328045</c:v>
                </c:pt>
                <c:pt idx="526">
                  <c:v>18.167396383722956</c:v>
                </c:pt>
                <c:pt idx="527">
                  <c:v>18.201935160117866</c:v>
                </c:pt>
                <c:pt idx="528">
                  <c:v>18.236473936512777</c:v>
                </c:pt>
                <c:pt idx="529">
                  <c:v>18.271012712907687</c:v>
                </c:pt>
                <c:pt idx="530">
                  <c:v>18.305551489302598</c:v>
                </c:pt>
                <c:pt idx="531">
                  <c:v>18.340090265697508</c:v>
                </c:pt>
                <c:pt idx="532">
                  <c:v>18.374629042092419</c:v>
                </c:pt>
                <c:pt idx="533">
                  <c:v>18.40916781848733</c:v>
                </c:pt>
                <c:pt idx="534">
                  <c:v>18.44370659488224</c:v>
                </c:pt>
                <c:pt idx="535">
                  <c:v>18.478245371277151</c:v>
                </c:pt>
                <c:pt idx="536">
                  <c:v>18.512784147672061</c:v>
                </c:pt>
                <c:pt idx="537">
                  <c:v>18.547322924066972</c:v>
                </c:pt>
                <c:pt idx="538">
                  <c:v>18.581861700461882</c:v>
                </c:pt>
                <c:pt idx="539">
                  <c:v>18.616400476856793</c:v>
                </c:pt>
                <c:pt idx="540">
                  <c:v>18.650939253251703</c:v>
                </c:pt>
                <c:pt idx="541">
                  <c:v>18.685478029646614</c:v>
                </c:pt>
                <c:pt idx="542">
                  <c:v>18.720016806041524</c:v>
                </c:pt>
                <c:pt idx="543">
                  <c:v>18.754555582436435</c:v>
                </c:pt>
                <c:pt idx="544">
                  <c:v>18.789094358831345</c:v>
                </c:pt>
                <c:pt idx="545">
                  <c:v>18.823633135226256</c:v>
                </c:pt>
                <c:pt idx="546">
                  <c:v>18.858171911621167</c:v>
                </c:pt>
                <c:pt idx="547">
                  <c:v>18.892710688016077</c:v>
                </c:pt>
                <c:pt idx="548">
                  <c:v>18.927249464410988</c:v>
                </c:pt>
                <c:pt idx="549">
                  <c:v>18.961788240805898</c:v>
                </c:pt>
                <c:pt idx="550">
                  <c:v>18.996327017200809</c:v>
                </c:pt>
                <c:pt idx="551">
                  <c:v>19.030865793595719</c:v>
                </c:pt>
                <c:pt idx="552">
                  <c:v>19.06540456999063</c:v>
                </c:pt>
                <c:pt idx="553">
                  <c:v>19.09994334638554</c:v>
                </c:pt>
                <c:pt idx="554">
                  <c:v>19.134482122780451</c:v>
                </c:pt>
                <c:pt idx="555">
                  <c:v>19.169020899175361</c:v>
                </c:pt>
                <c:pt idx="556">
                  <c:v>19.203559675570272</c:v>
                </c:pt>
                <c:pt idx="557">
                  <c:v>19.238098451965183</c:v>
                </c:pt>
                <c:pt idx="558">
                  <c:v>19.272637228360093</c:v>
                </c:pt>
                <c:pt idx="559">
                  <c:v>19.307176004755004</c:v>
                </c:pt>
                <c:pt idx="560">
                  <c:v>19.341714781149914</c:v>
                </c:pt>
                <c:pt idx="561">
                  <c:v>19.376253557544825</c:v>
                </c:pt>
                <c:pt idx="562">
                  <c:v>19.410792333939735</c:v>
                </c:pt>
                <c:pt idx="563">
                  <c:v>19.445331110334646</c:v>
                </c:pt>
                <c:pt idx="564">
                  <c:v>19.479869886729556</c:v>
                </c:pt>
                <c:pt idx="565">
                  <c:v>19.514408663124467</c:v>
                </c:pt>
                <c:pt idx="566">
                  <c:v>19.548947439519377</c:v>
                </c:pt>
                <c:pt idx="567">
                  <c:v>19.583486215914288</c:v>
                </c:pt>
                <c:pt idx="568">
                  <c:v>19.618024992309198</c:v>
                </c:pt>
                <c:pt idx="569">
                  <c:v>19.652563768704109</c:v>
                </c:pt>
                <c:pt idx="570">
                  <c:v>19.68710254509902</c:v>
                </c:pt>
                <c:pt idx="571">
                  <c:v>19.72164132149393</c:v>
                </c:pt>
                <c:pt idx="572">
                  <c:v>19.756180097888841</c:v>
                </c:pt>
                <c:pt idx="573">
                  <c:v>19.790718874283751</c:v>
                </c:pt>
                <c:pt idx="574">
                  <c:v>19.825257650678662</c:v>
                </c:pt>
                <c:pt idx="575">
                  <c:v>19.859796427073572</c:v>
                </c:pt>
                <c:pt idx="576">
                  <c:v>19.894335203468483</c:v>
                </c:pt>
                <c:pt idx="577">
                  <c:v>19.928873979863393</c:v>
                </c:pt>
                <c:pt idx="578">
                  <c:v>19.963412756258304</c:v>
                </c:pt>
                <c:pt idx="579">
                  <c:v>19.997951532653214</c:v>
                </c:pt>
                <c:pt idx="580">
                  <c:v>20.032490309048125</c:v>
                </c:pt>
                <c:pt idx="581">
                  <c:v>20.067029085443036</c:v>
                </c:pt>
                <c:pt idx="582">
                  <c:v>20.101567861837946</c:v>
                </c:pt>
                <c:pt idx="583">
                  <c:v>20.136106638232857</c:v>
                </c:pt>
                <c:pt idx="584">
                  <c:v>20.170645414627767</c:v>
                </c:pt>
                <c:pt idx="585">
                  <c:v>20.205184191022678</c:v>
                </c:pt>
                <c:pt idx="586">
                  <c:v>20.239722967417588</c:v>
                </c:pt>
                <c:pt idx="587">
                  <c:v>20.274261743812499</c:v>
                </c:pt>
                <c:pt idx="588">
                  <c:v>20.308800520207409</c:v>
                </c:pt>
                <c:pt idx="589">
                  <c:v>20.34333929660232</c:v>
                </c:pt>
                <c:pt idx="590">
                  <c:v>20.37787807299723</c:v>
                </c:pt>
                <c:pt idx="591">
                  <c:v>20.412416849392141</c:v>
                </c:pt>
                <c:pt idx="592">
                  <c:v>20.446955625787052</c:v>
                </c:pt>
                <c:pt idx="593">
                  <c:v>20.481494402181962</c:v>
                </c:pt>
                <c:pt idx="594">
                  <c:v>20.516033178576873</c:v>
                </c:pt>
                <c:pt idx="595">
                  <c:v>20.550571954971783</c:v>
                </c:pt>
                <c:pt idx="596">
                  <c:v>20.585110731366694</c:v>
                </c:pt>
                <c:pt idx="597">
                  <c:v>20.619649507761604</c:v>
                </c:pt>
                <c:pt idx="598">
                  <c:v>20.654188284156515</c:v>
                </c:pt>
                <c:pt idx="599">
                  <c:v>20.688727060551425</c:v>
                </c:pt>
                <c:pt idx="600">
                  <c:v>20.723265836946336</c:v>
                </c:pt>
                <c:pt idx="601">
                  <c:v>20.757804613341246</c:v>
                </c:pt>
                <c:pt idx="602">
                  <c:v>20.792343389736157</c:v>
                </c:pt>
                <c:pt idx="603">
                  <c:v>20.826882166131067</c:v>
                </c:pt>
                <c:pt idx="604">
                  <c:v>20.861420942525978</c:v>
                </c:pt>
                <c:pt idx="605">
                  <c:v>20.895959718920889</c:v>
                </c:pt>
                <c:pt idx="606">
                  <c:v>20.930498495315799</c:v>
                </c:pt>
                <c:pt idx="607">
                  <c:v>20.96503727171071</c:v>
                </c:pt>
                <c:pt idx="608">
                  <c:v>20.99957604810562</c:v>
                </c:pt>
                <c:pt idx="609">
                  <c:v>21.034114824500531</c:v>
                </c:pt>
                <c:pt idx="610">
                  <c:v>21.068653600895441</c:v>
                </c:pt>
                <c:pt idx="611">
                  <c:v>21.103192377290352</c:v>
                </c:pt>
                <c:pt idx="612">
                  <c:v>21.137731153685262</c:v>
                </c:pt>
                <c:pt idx="613">
                  <c:v>21.172269930080173</c:v>
                </c:pt>
                <c:pt idx="614">
                  <c:v>21.206808706475083</c:v>
                </c:pt>
                <c:pt idx="615">
                  <c:v>21.241347482869994</c:v>
                </c:pt>
                <c:pt idx="616">
                  <c:v>21.275886259264905</c:v>
                </c:pt>
                <c:pt idx="617">
                  <c:v>21.310425035659815</c:v>
                </c:pt>
                <c:pt idx="618">
                  <c:v>21.344963812054726</c:v>
                </c:pt>
                <c:pt idx="619">
                  <c:v>21.379502588449636</c:v>
                </c:pt>
                <c:pt idx="620">
                  <c:v>21.414041364844547</c:v>
                </c:pt>
                <c:pt idx="621">
                  <c:v>21.448580141239457</c:v>
                </c:pt>
                <c:pt idx="622">
                  <c:v>21.483118917634368</c:v>
                </c:pt>
                <c:pt idx="623">
                  <c:v>21.517657694029278</c:v>
                </c:pt>
                <c:pt idx="624">
                  <c:v>21.552196470424189</c:v>
                </c:pt>
                <c:pt idx="625">
                  <c:v>21.586735246819099</c:v>
                </c:pt>
                <c:pt idx="626">
                  <c:v>21.62127402321401</c:v>
                </c:pt>
                <c:pt idx="627">
                  <c:v>21.65581279960892</c:v>
                </c:pt>
                <c:pt idx="628">
                  <c:v>21.690351576003831</c:v>
                </c:pt>
                <c:pt idx="629">
                  <c:v>21.724890352398742</c:v>
                </c:pt>
                <c:pt idx="630">
                  <c:v>21.759429128793652</c:v>
                </c:pt>
                <c:pt idx="631">
                  <c:v>21.793967905188563</c:v>
                </c:pt>
                <c:pt idx="632">
                  <c:v>21.828506681583473</c:v>
                </c:pt>
                <c:pt idx="633">
                  <c:v>21.863045457978384</c:v>
                </c:pt>
                <c:pt idx="634">
                  <c:v>21.897584234373294</c:v>
                </c:pt>
                <c:pt idx="635">
                  <c:v>21.932123010768205</c:v>
                </c:pt>
                <c:pt idx="636">
                  <c:v>21.966661787163115</c:v>
                </c:pt>
                <c:pt idx="637">
                  <c:v>22.001200563558026</c:v>
                </c:pt>
                <c:pt idx="638">
                  <c:v>22.035739339952936</c:v>
                </c:pt>
                <c:pt idx="639">
                  <c:v>22.070278116347847</c:v>
                </c:pt>
                <c:pt idx="640">
                  <c:v>22.104816892742758</c:v>
                </c:pt>
                <c:pt idx="641">
                  <c:v>22.139355669137668</c:v>
                </c:pt>
                <c:pt idx="642">
                  <c:v>22.173894445532579</c:v>
                </c:pt>
                <c:pt idx="643">
                  <c:v>22.208433221927489</c:v>
                </c:pt>
                <c:pt idx="644">
                  <c:v>22.2429719983224</c:v>
                </c:pt>
                <c:pt idx="645">
                  <c:v>22.27751077471731</c:v>
                </c:pt>
                <c:pt idx="646">
                  <c:v>22.312049551112221</c:v>
                </c:pt>
                <c:pt idx="647">
                  <c:v>22.346588327507131</c:v>
                </c:pt>
                <c:pt idx="648">
                  <c:v>22.381127103902042</c:v>
                </c:pt>
                <c:pt idx="649">
                  <c:v>22.415665880296952</c:v>
                </c:pt>
                <c:pt idx="650">
                  <c:v>22.450204656691863</c:v>
                </c:pt>
                <c:pt idx="651">
                  <c:v>22.484743433086773</c:v>
                </c:pt>
                <c:pt idx="652">
                  <c:v>22.519282209481684</c:v>
                </c:pt>
                <c:pt idx="653">
                  <c:v>22.553820985876595</c:v>
                </c:pt>
                <c:pt idx="654">
                  <c:v>22.588359762271505</c:v>
                </c:pt>
                <c:pt idx="655">
                  <c:v>22.622898538666416</c:v>
                </c:pt>
                <c:pt idx="656">
                  <c:v>22.657437315061326</c:v>
                </c:pt>
                <c:pt idx="657">
                  <c:v>22.691976091456237</c:v>
                </c:pt>
                <c:pt idx="658">
                  <c:v>22.726514867851147</c:v>
                </c:pt>
                <c:pt idx="659">
                  <c:v>22.761053644246058</c:v>
                </c:pt>
                <c:pt idx="660">
                  <c:v>22.795592420640968</c:v>
                </c:pt>
                <c:pt idx="661">
                  <c:v>22.830131197035879</c:v>
                </c:pt>
                <c:pt idx="662">
                  <c:v>22.864669973430789</c:v>
                </c:pt>
                <c:pt idx="663">
                  <c:v>22.8992087498257</c:v>
                </c:pt>
                <c:pt idx="664">
                  <c:v>22.933747526220611</c:v>
                </c:pt>
                <c:pt idx="665">
                  <c:v>22.968286302615521</c:v>
                </c:pt>
                <c:pt idx="666">
                  <c:v>23.002825079010432</c:v>
                </c:pt>
                <c:pt idx="667">
                  <c:v>23.037363855405342</c:v>
                </c:pt>
                <c:pt idx="668">
                  <c:v>23.071902631800253</c:v>
                </c:pt>
                <c:pt idx="669">
                  <c:v>23.106441408195163</c:v>
                </c:pt>
                <c:pt idx="670">
                  <c:v>23.140980184590074</c:v>
                </c:pt>
                <c:pt idx="671">
                  <c:v>23.175518960984984</c:v>
                </c:pt>
                <c:pt idx="672">
                  <c:v>23.210057737379895</c:v>
                </c:pt>
                <c:pt idx="673">
                  <c:v>23.244596513774805</c:v>
                </c:pt>
                <c:pt idx="674">
                  <c:v>23.279135290169716</c:v>
                </c:pt>
                <c:pt idx="675">
                  <c:v>23.313674066564626</c:v>
                </c:pt>
                <c:pt idx="676">
                  <c:v>23.348212842959537</c:v>
                </c:pt>
                <c:pt idx="677">
                  <c:v>23.382751619354448</c:v>
                </c:pt>
                <c:pt idx="678">
                  <c:v>23.417290395749358</c:v>
                </c:pt>
                <c:pt idx="679">
                  <c:v>23.451829172144269</c:v>
                </c:pt>
                <c:pt idx="680">
                  <c:v>23.486367948539179</c:v>
                </c:pt>
                <c:pt idx="681">
                  <c:v>23.52090672493409</c:v>
                </c:pt>
                <c:pt idx="682">
                  <c:v>23.555445501329</c:v>
                </c:pt>
                <c:pt idx="683">
                  <c:v>23.589984277723911</c:v>
                </c:pt>
                <c:pt idx="684">
                  <c:v>23.624523054118821</c:v>
                </c:pt>
                <c:pt idx="685">
                  <c:v>23.659061830513732</c:v>
                </c:pt>
                <c:pt idx="686">
                  <c:v>23.693600606908642</c:v>
                </c:pt>
                <c:pt idx="687">
                  <c:v>23.728139383303553</c:v>
                </c:pt>
                <c:pt idx="688">
                  <c:v>23.762678159698464</c:v>
                </c:pt>
                <c:pt idx="689">
                  <c:v>23.797216936093374</c:v>
                </c:pt>
                <c:pt idx="690">
                  <c:v>23.831755712488285</c:v>
                </c:pt>
                <c:pt idx="691">
                  <c:v>23.866294488883195</c:v>
                </c:pt>
                <c:pt idx="692">
                  <c:v>23.900833265278106</c:v>
                </c:pt>
                <c:pt idx="693">
                  <c:v>23.935372041673016</c:v>
                </c:pt>
                <c:pt idx="694">
                  <c:v>23.969910818067927</c:v>
                </c:pt>
                <c:pt idx="695">
                  <c:v>24.004449594462837</c:v>
                </c:pt>
                <c:pt idx="696">
                  <c:v>24.038988370857748</c:v>
                </c:pt>
                <c:pt idx="697">
                  <c:v>24.073527147252658</c:v>
                </c:pt>
                <c:pt idx="698">
                  <c:v>24.108065923647569</c:v>
                </c:pt>
                <c:pt idx="699">
                  <c:v>24.142604700042479</c:v>
                </c:pt>
                <c:pt idx="700">
                  <c:v>24.17714347643739</c:v>
                </c:pt>
                <c:pt idx="701">
                  <c:v>24.211682252832301</c:v>
                </c:pt>
                <c:pt idx="702">
                  <c:v>24.246221029227211</c:v>
                </c:pt>
                <c:pt idx="703">
                  <c:v>24.280759805622122</c:v>
                </c:pt>
                <c:pt idx="704">
                  <c:v>24.315298582017032</c:v>
                </c:pt>
                <c:pt idx="705">
                  <c:v>24.349837358411943</c:v>
                </c:pt>
                <c:pt idx="706">
                  <c:v>24.384376134806853</c:v>
                </c:pt>
                <c:pt idx="707">
                  <c:v>24.418914911201764</c:v>
                </c:pt>
                <c:pt idx="708">
                  <c:v>24.453453687596674</c:v>
                </c:pt>
                <c:pt idx="709">
                  <c:v>24.487992463991585</c:v>
                </c:pt>
                <c:pt idx="710">
                  <c:v>24.522531240386495</c:v>
                </c:pt>
                <c:pt idx="711">
                  <c:v>24.557070016781406</c:v>
                </c:pt>
                <c:pt idx="712">
                  <c:v>24.591608793176317</c:v>
                </c:pt>
                <c:pt idx="713">
                  <c:v>24.626147569571227</c:v>
                </c:pt>
                <c:pt idx="714">
                  <c:v>24.660686345966138</c:v>
                </c:pt>
                <c:pt idx="715">
                  <c:v>24.695225122361048</c:v>
                </c:pt>
                <c:pt idx="716">
                  <c:v>24.729763898755959</c:v>
                </c:pt>
                <c:pt idx="717">
                  <c:v>24.764302675150869</c:v>
                </c:pt>
                <c:pt idx="718">
                  <c:v>24.79884145154578</c:v>
                </c:pt>
                <c:pt idx="719">
                  <c:v>24.83338022794069</c:v>
                </c:pt>
                <c:pt idx="720">
                  <c:v>24.867919004335601</c:v>
                </c:pt>
                <c:pt idx="721">
                  <c:v>24.902457780730511</c:v>
                </c:pt>
                <c:pt idx="722">
                  <c:v>24.936996557125422</c:v>
                </c:pt>
                <c:pt idx="723">
                  <c:v>24.971535333520333</c:v>
                </c:pt>
                <c:pt idx="724">
                  <c:v>25.006074109915243</c:v>
                </c:pt>
                <c:pt idx="725">
                  <c:v>25.040612886310154</c:v>
                </c:pt>
                <c:pt idx="726">
                  <c:v>25.075151662705064</c:v>
                </c:pt>
                <c:pt idx="727">
                  <c:v>25.109690439099975</c:v>
                </c:pt>
                <c:pt idx="728">
                  <c:v>25.144229215494885</c:v>
                </c:pt>
                <c:pt idx="729">
                  <c:v>25.178767991889796</c:v>
                </c:pt>
                <c:pt idx="730">
                  <c:v>25.213306768284706</c:v>
                </c:pt>
                <c:pt idx="731">
                  <c:v>25.247845544679617</c:v>
                </c:pt>
                <c:pt idx="732">
                  <c:v>25.282384321074527</c:v>
                </c:pt>
                <c:pt idx="733">
                  <c:v>25.316923097469438</c:v>
                </c:pt>
                <c:pt idx="734">
                  <c:v>25.351461873864348</c:v>
                </c:pt>
                <c:pt idx="735">
                  <c:v>25.386000650259259</c:v>
                </c:pt>
                <c:pt idx="736">
                  <c:v>25.42053942665417</c:v>
                </c:pt>
                <c:pt idx="737">
                  <c:v>25.45507820304908</c:v>
                </c:pt>
                <c:pt idx="738">
                  <c:v>25.489616979443991</c:v>
                </c:pt>
                <c:pt idx="739">
                  <c:v>25.524155755838901</c:v>
                </c:pt>
                <c:pt idx="740">
                  <c:v>25.558694532233812</c:v>
                </c:pt>
                <c:pt idx="741">
                  <c:v>25.593233308628722</c:v>
                </c:pt>
                <c:pt idx="742">
                  <c:v>25.627772085023633</c:v>
                </c:pt>
                <c:pt idx="743">
                  <c:v>25.662310861418543</c:v>
                </c:pt>
                <c:pt idx="744">
                  <c:v>25.696849637813454</c:v>
                </c:pt>
                <c:pt idx="745">
                  <c:v>25.731388414208364</c:v>
                </c:pt>
                <c:pt idx="746">
                  <c:v>25.765927190603275</c:v>
                </c:pt>
                <c:pt idx="747">
                  <c:v>25.800465966998186</c:v>
                </c:pt>
                <c:pt idx="748">
                  <c:v>25.835004743393096</c:v>
                </c:pt>
                <c:pt idx="749">
                  <c:v>25.869543519788007</c:v>
                </c:pt>
                <c:pt idx="750">
                  <c:v>25.904082296182917</c:v>
                </c:pt>
                <c:pt idx="751">
                  <c:v>25.938621072577828</c:v>
                </c:pt>
                <c:pt idx="752">
                  <c:v>25.973159848972738</c:v>
                </c:pt>
                <c:pt idx="753">
                  <c:v>26.007698625367649</c:v>
                </c:pt>
                <c:pt idx="754">
                  <c:v>26.042237401762559</c:v>
                </c:pt>
                <c:pt idx="755">
                  <c:v>26.07677617815747</c:v>
                </c:pt>
                <c:pt idx="756">
                  <c:v>26.11131495455238</c:v>
                </c:pt>
                <c:pt idx="757">
                  <c:v>26.145853730947291</c:v>
                </c:pt>
                <c:pt idx="758">
                  <c:v>26.180392507342201</c:v>
                </c:pt>
                <c:pt idx="759">
                  <c:v>26.214931283737112</c:v>
                </c:pt>
                <c:pt idx="760">
                  <c:v>26.249470060132023</c:v>
                </c:pt>
                <c:pt idx="761">
                  <c:v>26.284008836526933</c:v>
                </c:pt>
                <c:pt idx="762">
                  <c:v>26.318547612921844</c:v>
                </c:pt>
                <c:pt idx="763">
                  <c:v>26.353086389316754</c:v>
                </c:pt>
                <c:pt idx="764">
                  <c:v>26.387625165711665</c:v>
                </c:pt>
                <c:pt idx="765">
                  <c:v>26.422163942106575</c:v>
                </c:pt>
                <c:pt idx="766">
                  <c:v>26.456702718501486</c:v>
                </c:pt>
                <c:pt idx="767">
                  <c:v>26.491241494896396</c:v>
                </c:pt>
                <c:pt idx="768">
                  <c:v>26.525780271291307</c:v>
                </c:pt>
                <c:pt idx="769">
                  <c:v>26.560319047686217</c:v>
                </c:pt>
                <c:pt idx="770">
                  <c:v>26.594857824081128</c:v>
                </c:pt>
                <c:pt idx="771">
                  <c:v>26.629396600476039</c:v>
                </c:pt>
                <c:pt idx="772">
                  <c:v>26.663935376870949</c:v>
                </c:pt>
                <c:pt idx="773">
                  <c:v>26.69847415326586</c:v>
                </c:pt>
                <c:pt idx="774">
                  <c:v>26.73301292966077</c:v>
                </c:pt>
                <c:pt idx="775">
                  <c:v>26.767551706055681</c:v>
                </c:pt>
                <c:pt idx="776">
                  <c:v>26.802090482450591</c:v>
                </c:pt>
                <c:pt idx="777">
                  <c:v>26.836629258845502</c:v>
                </c:pt>
                <c:pt idx="778">
                  <c:v>26.871168035240412</c:v>
                </c:pt>
                <c:pt idx="779">
                  <c:v>26.905706811635323</c:v>
                </c:pt>
                <c:pt idx="780">
                  <c:v>26.940245588030233</c:v>
                </c:pt>
                <c:pt idx="781">
                  <c:v>26.974784364425144</c:v>
                </c:pt>
                <c:pt idx="782">
                  <c:v>27.009323140820054</c:v>
                </c:pt>
                <c:pt idx="783">
                  <c:v>27.043861917214965</c:v>
                </c:pt>
                <c:pt idx="784">
                  <c:v>27.078400693609876</c:v>
                </c:pt>
                <c:pt idx="785">
                  <c:v>27.112939470004786</c:v>
                </c:pt>
                <c:pt idx="786">
                  <c:v>27.147478246399697</c:v>
                </c:pt>
                <c:pt idx="787">
                  <c:v>27.182017022794607</c:v>
                </c:pt>
                <c:pt idx="788">
                  <c:v>27.216555799189518</c:v>
                </c:pt>
                <c:pt idx="789">
                  <c:v>27.251094575584428</c:v>
                </c:pt>
                <c:pt idx="790">
                  <c:v>27.285633351979339</c:v>
                </c:pt>
                <c:pt idx="791">
                  <c:v>27.320172128374249</c:v>
                </c:pt>
                <c:pt idx="792">
                  <c:v>27.35471090476916</c:v>
                </c:pt>
                <c:pt idx="793">
                  <c:v>27.38924968116407</c:v>
                </c:pt>
                <c:pt idx="794">
                  <c:v>27.423788457558981</c:v>
                </c:pt>
                <c:pt idx="795">
                  <c:v>27.458327233953892</c:v>
                </c:pt>
                <c:pt idx="796">
                  <c:v>27.492866010348802</c:v>
                </c:pt>
                <c:pt idx="797">
                  <c:v>27.527404786743713</c:v>
                </c:pt>
                <c:pt idx="798">
                  <c:v>27.561943563138623</c:v>
                </c:pt>
                <c:pt idx="799">
                  <c:v>27.596482339533534</c:v>
                </c:pt>
                <c:pt idx="800">
                  <c:v>27.631021115928444</c:v>
                </c:pt>
                <c:pt idx="801">
                  <c:v>27.665559892323355</c:v>
                </c:pt>
                <c:pt idx="802">
                  <c:v>27.700098668718265</c:v>
                </c:pt>
                <c:pt idx="803">
                  <c:v>27.734637445113176</c:v>
                </c:pt>
                <c:pt idx="804">
                  <c:v>27.769176221508086</c:v>
                </c:pt>
                <c:pt idx="805">
                  <c:v>27.803714997902997</c:v>
                </c:pt>
                <c:pt idx="806">
                  <c:v>27.838253774297907</c:v>
                </c:pt>
                <c:pt idx="807">
                  <c:v>27.872792550692818</c:v>
                </c:pt>
                <c:pt idx="808">
                  <c:v>27.907331327087729</c:v>
                </c:pt>
                <c:pt idx="809">
                  <c:v>27.941870103482639</c:v>
                </c:pt>
                <c:pt idx="810">
                  <c:v>27.97640887987755</c:v>
                </c:pt>
                <c:pt idx="811">
                  <c:v>28.01094765627246</c:v>
                </c:pt>
                <c:pt idx="812">
                  <c:v>28.045486432667371</c:v>
                </c:pt>
                <c:pt idx="813">
                  <c:v>28.080025209062281</c:v>
                </c:pt>
                <c:pt idx="814">
                  <c:v>28.114563985457192</c:v>
                </c:pt>
                <c:pt idx="815">
                  <c:v>28.149102761852102</c:v>
                </c:pt>
                <c:pt idx="816">
                  <c:v>28.183641538247013</c:v>
                </c:pt>
                <c:pt idx="817">
                  <c:v>28.218180314641923</c:v>
                </c:pt>
                <c:pt idx="818">
                  <c:v>28.252719091036834</c:v>
                </c:pt>
                <c:pt idx="819">
                  <c:v>28.287257867431745</c:v>
                </c:pt>
                <c:pt idx="820">
                  <c:v>28.321796643826655</c:v>
                </c:pt>
                <c:pt idx="821">
                  <c:v>28.356335420221566</c:v>
                </c:pt>
                <c:pt idx="822">
                  <c:v>28.390874196616476</c:v>
                </c:pt>
                <c:pt idx="823">
                  <c:v>28.425412973011387</c:v>
                </c:pt>
                <c:pt idx="824">
                  <c:v>28.459951749406297</c:v>
                </c:pt>
                <c:pt idx="825">
                  <c:v>28.494490525801208</c:v>
                </c:pt>
                <c:pt idx="826">
                  <c:v>28.529029302196118</c:v>
                </c:pt>
                <c:pt idx="827">
                  <c:v>28.563568078591029</c:v>
                </c:pt>
                <c:pt idx="828">
                  <c:v>28.598106854985939</c:v>
                </c:pt>
                <c:pt idx="829">
                  <c:v>28.63264563138085</c:v>
                </c:pt>
                <c:pt idx="830">
                  <c:v>28.66718440777576</c:v>
                </c:pt>
                <c:pt idx="831">
                  <c:v>28.701723184170671</c:v>
                </c:pt>
                <c:pt idx="832">
                  <c:v>28.736261960565582</c:v>
                </c:pt>
                <c:pt idx="833">
                  <c:v>28.770800736960492</c:v>
                </c:pt>
                <c:pt idx="834">
                  <c:v>28.805339513355403</c:v>
                </c:pt>
                <c:pt idx="835">
                  <c:v>28.839878289750313</c:v>
                </c:pt>
                <c:pt idx="836">
                  <c:v>28.874417066145224</c:v>
                </c:pt>
                <c:pt idx="837">
                  <c:v>28.908955842540134</c:v>
                </c:pt>
                <c:pt idx="838">
                  <c:v>28.943494618935045</c:v>
                </c:pt>
                <c:pt idx="839">
                  <c:v>28.978033395329955</c:v>
                </c:pt>
                <c:pt idx="840">
                  <c:v>29.012572171724866</c:v>
                </c:pt>
                <c:pt idx="841">
                  <c:v>29.047110948119776</c:v>
                </c:pt>
                <c:pt idx="842">
                  <c:v>29.081649724514687</c:v>
                </c:pt>
                <c:pt idx="843">
                  <c:v>29.116188500909598</c:v>
                </c:pt>
                <c:pt idx="844">
                  <c:v>29.150727277304508</c:v>
                </c:pt>
                <c:pt idx="845">
                  <c:v>29.185266053699419</c:v>
                </c:pt>
                <c:pt idx="846">
                  <c:v>29.219804830094329</c:v>
                </c:pt>
                <c:pt idx="847">
                  <c:v>29.25434360648924</c:v>
                </c:pt>
                <c:pt idx="848">
                  <c:v>29.28888238288415</c:v>
                </c:pt>
                <c:pt idx="849">
                  <c:v>29.323421159279061</c:v>
                </c:pt>
                <c:pt idx="850">
                  <c:v>29.357959935673971</c:v>
                </c:pt>
                <c:pt idx="851">
                  <c:v>29.392498712068882</c:v>
                </c:pt>
                <c:pt idx="852">
                  <c:v>29.427037488463792</c:v>
                </c:pt>
                <c:pt idx="853">
                  <c:v>29.461576264858703</c:v>
                </c:pt>
                <c:pt idx="854">
                  <c:v>29.496115041253613</c:v>
                </c:pt>
                <c:pt idx="855">
                  <c:v>29.530653817648524</c:v>
                </c:pt>
                <c:pt idx="856">
                  <c:v>29.565192594043435</c:v>
                </c:pt>
                <c:pt idx="857">
                  <c:v>29.599731370438345</c:v>
                </c:pt>
                <c:pt idx="858">
                  <c:v>29.634270146833256</c:v>
                </c:pt>
                <c:pt idx="859">
                  <c:v>29.668808923228166</c:v>
                </c:pt>
                <c:pt idx="860">
                  <c:v>29.703347699623077</c:v>
                </c:pt>
                <c:pt idx="861">
                  <c:v>29.737886476017987</c:v>
                </c:pt>
                <c:pt idx="862">
                  <c:v>29.772425252412898</c:v>
                </c:pt>
                <c:pt idx="863">
                  <c:v>29.806964028807808</c:v>
                </c:pt>
                <c:pt idx="864">
                  <c:v>29.841502805202719</c:v>
                </c:pt>
                <c:pt idx="865">
                  <c:v>29.876041581597629</c:v>
                </c:pt>
                <c:pt idx="866">
                  <c:v>29.91058035799254</c:v>
                </c:pt>
                <c:pt idx="867">
                  <c:v>29.945119134387451</c:v>
                </c:pt>
                <c:pt idx="868">
                  <c:v>29.979657910782361</c:v>
                </c:pt>
                <c:pt idx="869">
                  <c:v>30.014196687177272</c:v>
                </c:pt>
                <c:pt idx="870">
                  <c:v>30.048735463572182</c:v>
                </c:pt>
                <c:pt idx="871">
                  <c:v>30.083274239967093</c:v>
                </c:pt>
                <c:pt idx="872">
                  <c:v>30.117813016362003</c:v>
                </c:pt>
                <c:pt idx="873">
                  <c:v>30.152351792756914</c:v>
                </c:pt>
                <c:pt idx="874">
                  <c:v>30.186890569151824</c:v>
                </c:pt>
                <c:pt idx="875">
                  <c:v>30.221429345546735</c:v>
                </c:pt>
                <c:pt idx="876">
                  <c:v>30.255968121941645</c:v>
                </c:pt>
                <c:pt idx="877">
                  <c:v>30.290506898336556</c:v>
                </c:pt>
                <c:pt idx="878">
                  <c:v>30.325045674731467</c:v>
                </c:pt>
                <c:pt idx="879">
                  <c:v>30.359584451126377</c:v>
                </c:pt>
                <c:pt idx="880">
                  <c:v>30.394123227521288</c:v>
                </c:pt>
                <c:pt idx="881">
                  <c:v>30.428662003916198</c:v>
                </c:pt>
                <c:pt idx="882">
                  <c:v>30.463200780311109</c:v>
                </c:pt>
                <c:pt idx="883">
                  <c:v>30.497739556706019</c:v>
                </c:pt>
                <c:pt idx="884">
                  <c:v>30.53227833310093</c:v>
                </c:pt>
                <c:pt idx="885">
                  <c:v>30.56681710949584</c:v>
                </c:pt>
                <c:pt idx="886">
                  <c:v>30.601355885890751</c:v>
                </c:pt>
                <c:pt idx="887">
                  <c:v>30.635894662285661</c:v>
                </c:pt>
                <c:pt idx="888">
                  <c:v>30.670433438680572</c:v>
                </c:pt>
                <c:pt idx="889">
                  <c:v>30.704972215075482</c:v>
                </c:pt>
                <c:pt idx="890">
                  <c:v>30.739510991470393</c:v>
                </c:pt>
                <c:pt idx="891">
                  <c:v>30.774049767865304</c:v>
                </c:pt>
                <c:pt idx="892">
                  <c:v>30.808588544260214</c:v>
                </c:pt>
                <c:pt idx="893">
                  <c:v>30.843127320655125</c:v>
                </c:pt>
                <c:pt idx="894">
                  <c:v>30.877666097050035</c:v>
                </c:pt>
                <c:pt idx="895">
                  <c:v>30.912204873444946</c:v>
                </c:pt>
                <c:pt idx="896">
                  <c:v>30.946743649839856</c:v>
                </c:pt>
                <c:pt idx="897">
                  <c:v>30.981282426234767</c:v>
                </c:pt>
                <c:pt idx="898">
                  <c:v>31.015821202629677</c:v>
                </c:pt>
                <c:pt idx="899">
                  <c:v>31.050359979024588</c:v>
                </c:pt>
                <c:pt idx="900">
                  <c:v>31.084898755419498</c:v>
                </c:pt>
                <c:pt idx="901">
                  <c:v>31.119437531814409</c:v>
                </c:pt>
                <c:pt idx="902">
                  <c:v>31.15397630820932</c:v>
                </c:pt>
                <c:pt idx="903">
                  <c:v>31.18851508460423</c:v>
                </c:pt>
                <c:pt idx="904">
                  <c:v>31.223053860999141</c:v>
                </c:pt>
                <c:pt idx="905">
                  <c:v>31.257592637394051</c:v>
                </c:pt>
                <c:pt idx="906">
                  <c:v>31.292131413788962</c:v>
                </c:pt>
                <c:pt idx="907">
                  <c:v>31.326670190183872</c:v>
                </c:pt>
                <c:pt idx="908">
                  <c:v>31.361208966578783</c:v>
                </c:pt>
                <c:pt idx="909">
                  <c:v>31.395747742973693</c:v>
                </c:pt>
                <c:pt idx="910">
                  <c:v>31.430286519368604</c:v>
                </c:pt>
                <c:pt idx="911">
                  <c:v>31.464825295763514</c:v>
                </c:pt>
                <c:pt idx="912">
                  <c:v>31.499364072158425</c:v>
                </c:pt>
                <c:pt idx="913">
                  <c:v>31.533902848553335</c:v>
                </c:pt>
                <c:pt idx="914">
                  <c:v>31.568441624948246</c:v>
                </c:pt>
                <c:pt idx="915">
                  <c:v>31.602980401343157</c:v>
                </c:pt>
                <c:pt idx="916">
                  <c:v>31.637519177738067</c:v>
                </c:pt>
                <c:pt idx="917">
                  <c:v>31.672057954132978</c:v>
                </c:pt>
                <c:pt idx="918">
                  <c:v>31.706596730527888</c:v>
                </c:pt>
                <c:pt idx="919">
                  <c:v>31.741135506922799</c:v>
                </c:pt>
                <c:pt idx="920">
                  <c:v>31.775674283317709</c:v>
                </c:pt>
                <c:pt idx="921">
                  <c:v>31.81021305971262</c:v>
                </c:pt>
                <c:pt idx="922">
                  <c:v>31.84475183610753</c:v>
                </c:pt>
                <c:pt idx="923">
                  <c:v>31.879290612502441</c:v>
                </c:pt>
                <c:pt idx="924">
                  <c:v>31.913829388897351</c:v>
                </c:pt>
                <c:pt idx="925">
                  <c:v>31.948368165292262</c:v>
                </c:pt>
                <c:pt idx="926">
                  <c:v>31.982906941687173</c:v>
                </c:pt>
                <c:pt idx="927">
                  <c:v>32.017445718082087</c:v>
                </c:pt>
                <c:pt idx="928">
                  <c:v>32.051984494476997</c:v>
                </c:pt>
                <c:pt idx="929">
                  <c:v>32.086523270871908</c:v>
                </c:pt>
                <c:pt idx="930">
                  <c:v>32.121062047266818</c:v>
                </c:pt>
                <c:pt idx="931">
                  <c:v>32.155600823661729</c:v>
                </c:pt>
                <c:pt idx="932">
                  <c:v>32.190139600056639</c:v>
                </c:pt>
                <c:pt idx="933">
                  <c:v>32.22467837645155</c:v>
                </c:pt>
                <c:pt idx="934">
                  <c:v>32.25921715284646</c:v>
                </c:pt>
                <c:pt idx="935">
                  <c:v>32.293755929241371</c:v>
                </c:pt>
                <c:pt idx="936">
                  <c:v>32.328294705636281</c:v>
                </c:pt>
                <c:pt idx="937">
                  <c:v>32.362833482031192</c:v>
                </c:pt>
                <c:pt idx="938">
                  <c:v>32.397372258426103</c:v>
                </c:pt>
                <c:pt idx="939">
                  <c:v>32.431911034821013</c:v>
                </c:pt>
                <c:pt idx="940">
                  <c:v>32.466449811215924</c:v>
                </c:pt>
                <c:pt idx="941">
                  <c:v>32.500988587610834</c:v>
                </c:pt>
                <c:pt idx="942">
                  <c:v>32.535527364005745</c:v>
                </c:pt>
                <c:pt idx="943">
                  <c:v>32.570066140400655</c:v>
                </c:pt>
                <c:pt idx="944">
                  <c:v>32.604604916795566</c:v>
                </c:pt>
                <c:pt idx="945">
                  <c:v>32.639143693190476</c:v>
                </c:pt>
                <c:pt idx="946">
                  <c:v>32.673682469585387</c:v>
                </c:pt>
                <c:pt idx="947">
                  <c:v>32.708221245980297</c:v>
                </c:pt>
                <c:pt idx="948">
                  <c:v>32.742760022375208</c:v>
                </c:pt>
                <c:pt idx="949">
                  <c:v>32.777298798770119</c:v>
                </c:pt>
                <c:pt idx="950">
                  <c:v>32.811837575165029</c:v>
                </c:pt>
                <c:pt idx="951">
                  <c:v>32.84637635155994</c:v>
                </c:pt>
                <c:pt idx="952">
                  <c:v>32.88091512795485</c:v>
                </c:pt>
                <c:pt idx="953">
                  <c:v>32.915453904349761</c:v>
                </c:pt>
                <c:pt idx="954">
                  <c:v>32.949992680744671</c:v>
                </c:pt>
                <c:pt idx="955">
                  <c:v>32.984531457139582</c:v>
                </c:pt>
                <c:pt idx="956">
                  <c:v>33.019070233534492</c:v>
                </c:pt>
                <c:pt idx="957">
                  <c:v>33.053609009929403</c:v>
                </c:pt>
                <c:pt idx="958">
                  <c:v>33.088147786324313</c:v>
                </c:pt>
                <c:pt idx="959">
                  <c:v>33.122686562719224</c:v>
                </c:pt>
                <c:pt idx="960">
                  <c:v>33.157225339114134</c:v>
                </c:pt>
                <c:pt idx="961">
                  <c:v>33.191764115509045</c:v>
                </c:pt>
                <c:pt idx="962">
                  <c:v>33.226302891903956</c:v>
                </c:pt>
                <c:pt idx="963">
                  <c:v>33.260841668298866</c:v>
                </c:pt>
                <c:pt idx="964">
                  <c:v>33.295380444693777</c:v>
                </c:pt>
                <c:pt idx="965">
                  <c:v>33.329919221088687</c:v>
                </c:pt>
                <c:pt idx="966">
                  <c:v>33.364457997483598</c:v>
                </c:pt>
                <c:pt idx="967">
                  <c:v>33.398996773878508</c:v>
                </c:pt>
                <c:pt idx="968">
                  <c:v>33.433535550273419</c:v>
                </c:pt>
                <c:pt idx="969">
                  <c:v>33.468074326668329</c:v>
                </c:pt>
                <c:pt idx="970">
                  <c:v>33.50261310306324</c:v>
                </c:pt>
                <c:pt idx="971">
                  <c:v>33.53715187945815</c:v>
                </c:pt>
                <c:pt idx="972">
                  <c:v>33.571690655853061</c:v>
                </c:pt>
                <c:pt idx="973">
                  <c:v>33.606229432247972</c:v>
                </c:pt>
                <c:pt idx="974">
                  <c:v>33.640768208642882</c:v>
                </c:pt>
                <c:pt idx="975">
                  <c:v>33.675306985037793</c:v>
                </c:pt>
                <c:pt idx="976">
                  <c:v>33.709845761432703</c:v>
                </c:pt>
                <c:pt idx="977">
                  <c:v>33.744384537827614</c:v>
                </c:pt>
                <c:pt idx="978">
                  <c:v>33.778923314222524</c:v>
                </c:pt>
                <c:pt idx="979">
                  <c:v>33.813462090617435</c:v>
                </c:pt>
                <c:pt idx="980">
                  <c:v>33.848000867012345</c:v>
                </c:pt>
                <c:pt idx="981">
                  <c:v>33.882539643407256</c:v>
                </c:pt>
                <c:pt idx="982">
                  <c:v>33.917078419802166</c:v>
                </c:pt>
                <c:pt idx="983">
                  <c:v>33.951617196197077</c:v>
                </c:pt>
                <c:pt idx="984">
                  <c:v>33.986155972591988</c:v>
                </c:pt>
                <c:pt idx="985">
                  <c:v>34.020694748986898</c:v>
                </c:pt>
                <c:pt idx="986">
                  <c:v>34.055233525381809</c:v>
                </c:pt>
                <c:pt idx="987">
                  <c:v>34.089772301776719</c:v>
                </c:pt>
                <c:pt idx="988">
                  <c:v>34.12431107817163</c:v>
                </c:pt>
                <c:pt idx="989">
                  <c:v>34.15884985456654</c:v>
                </c:pt>
                <c:pt idx="990">
                  <c:v>34.193388630961451</c:v>
                </c:pt>
                <c:pt idx="991">
                  <c:v>34.227927407356361</c:v>
                </c:pt>
                <c:pt idx="992">
                  <c:v>34.262466183751272</c:v>
                </c:pt>
                <c:pt idx="993">
                  <c:v>34.297004960146182</c:v>
                </c:pt>
                <c:pt idx="994">
                  <c:v>34.331543736541093</c:v>
                </c:pt>
                <c:pt idx="995">
                  <c:v>34.366082512936003</c:v>
                </c:pt>
                <c:pt idx="996">
                  <c:v>34.400621289330914</c:v>
                </c:pt>
                <c:pt idx="997">
                  <c:v>34.435160065725825</c:v>
                </c:pt>
                <c:pt idx="998">
                  <c:v>34.469698842120735</c:v>
                </c:pt>
                <c:pt idx="999">
                  <c:v>34.504237618515646</c:v>
                </c:pt>
                <c:pt idx="1000">
                  <c:v>34.538776394910684</c:v>
                </c:pt>
              </c:numCache>
            </c:numRef>
          </c:xVal>
          <c:yVal>
            <c:numRef>
              <c:f>Exponetial!$E$7:$E$1007</c:f>
              <c:numCache>
                <c:formatCode>0.00000</c:formatCode>
                <c:ptCount val="1001"/>
                <c:pt idx="0">
                  <c:v>1</c:v>
                </c:pt>
                <c:pt idx="1">
                  <c:v>0.99311604842093382</c:v>
                </c:pt>
                <c:pt idx="2">
                  <c:v>0.98627948563121048</c:v>
                </c:pt>
                <c:pt idx="3">
                  <c:v>0.97948998540869892</c:v>
                </c:pt>
                <c:pt idx="4">
                  <c:v>0.9727472237769651</c:v>
                </c:pt>
                <c:pt idx="5">
                  <c:v>0.96605087898981334</c:v>
                </c:pt>
                <c:pt idx="6">
                  <c:v>0.95940063151593313</c:v>
                </c:pt>
                <c:pt idx="7">
                  <c:v>0.95279616402365186</c:v>
                </c:pt>
                <c:pt idx="8">
                  <c:v>0.94623716136579306</c:v>
                </c:pt>
                <c:pt idx="9">
                  <c:v>0.93972331056463787</c:v>
                </c:pt>
                <c:pt idx="10">
                  <c:v>0.93325430079699101</c:v>
                </c:pt>
                <c:pt idx="11">
                  <c:v>0.92682982337934927</c:v>
                </c:pt>
                <c:pt idx="12">
                  <c:v>0.92044957175317133</c:v>
                </c:pt>
                <c:pt idx="13">
                  <c:v>0.9141132414702503</c:v>
                </c:pt>
                <c:pt idx="14">
                  <c:v>0.90782053017818576</c:v>
                </c:pt>
                <c:pt idx="15">
                  <c:v>0.90157113760595697</c:v>
                </c:pt>
                <c:pt idx="16">
                  <c:v>0.89536476554959388</c:v>
                </c:pt>
                <c:pt idx="17">
                  <c:v>0.88920111785794853</c:v>
                </c:pt>
                <c:pt idx="18">
                  <c:v>0.88307990041856277</c:v>
                </c:pt>
                <c:pt idx="19">
                  <c:v>0.87700082114363476</c:v>
                </c:pt>
                <c:pt idx="20">
                  <c:v>0.8709635899560807</c:v>
                </c:pt>
                <c:pt idx="21">
                  <c:v>0.86496791877569335</c:v>
                </c:pt>
                <c:pt idx="22">
                  <c:v>0.85901352150539578</c:v>
                </c:pt>
                <c:pt idx="23">
                  <c:v>0.85310011401758945</c:v>
                </c:pt>
                <c:pt idx="24">
                  <c:v>0.84722741414059655</c:v>
                </c:pt>
                <c:pt idx="25">
                  <c:v>0.84139514164519513</c:v>
                </c:pt>
                <c:pt idx="26">
                  <c:v>0.83560301823124805</c:v>
                </c:pt>
                <c:pt idx="27">
                  <c:v>0.82985076751442255</c:v>
                </c:pt>
                <c:pt idx="28">
                  <c:v>0.82413811501300238</c:v>
                </c:pt>
                <c:pt idx="29">
                  <c:v>0.81846478813478996</c:v>
                </c:pt>
                <c:pt idx="30">
                  <c:v>0.81283051616409929</c:v>
                </c:pt>
                <c:pt idx="31">
                  <c:v>0.80723503024883825</c:v>
                </c:pt>
                <c:pt idx="32">
                  <c:v>0.80167806338767922</c:v>
                </c:pt>
                <c:pt idx="33">
                  <c:v>0.79615935041731878</c:v>
                </c:pt>
                <c:pt idx="34">
                  <c:v>0.79067862799982513</c:v>
                </c:pt>
                <c:pt idx="35">
                  <c:v>0.78523563461007184</c:v>
                </c:pt>
                <c:pt idx="36">
                  <c:v>0.77983011052325868</c:v>
                </c:pt>
                <c:pt idx="37">
                  <c:v>0.77446179780251878</c:v>
                </c:pt>
                <c:pt idx="38">
                  <c:v>0.7691304402866096</c:v>
                </c:pt>
                <c:pt idx="39">
                  <c:v>0.76383578357769066</c:v>
                </c:pt>
                <c:pt idx="40">
                  <c:v>0.75857757502918366</c:v>
                </c:pt>
                <c:pt idx="41">
                  <c:v>0.75335556373371737</c:v>
                </c:pt>
                <c:pt idx="42">
                  <c:v>0.74816950051115427</c:v>
                </c:pt>
                <c:pt idx="43">
                  <c:v>0.74301913789670126</c:v>
                </c:pt>
                <c:pt idx="44">
                  <c:v>0.73790423012910089</c:v>
                </c:pt>
                <c:pt idx="45">
                  <c:v>0.73282453313890394</c:v>
                </c:pt>
                <c:pt idx="46">
                  <c:v>0.72777980453682389</c:v>
                </c:pt>
                <c:pt idx="47">
                  <c:v>0.72276980360217014</c:v>
                </c:pt>
                <c:pt idx="48">
                  <c:v>0.71779429127136163</c:v>
                </c:pt>
                <c:pt idx="49">
                  <c:v>0.71285303012651935</c:v>
                </c:pt>
                <c:pt idx="50">
                  <c:v>0.7079457843841378</c:v>
                </c:pt>
                <c:pt idx="51">
                  <c:v>0.70307231988383334</c:v>
                </c:pt>
                <c:pt idx="52">
                  <c:v>0.69823240407717124</c:v>
                </c:pt>
                <c:pt idx="53">
                  <c:v>0.69342580601656889</c:v>
                </c:pt>
                <c:pt idx="54">
                  <c:v>0.68865229634427594</c:v>
                </c:pt>
                <c:pt idx="55">
                  <c:v>0.68391164728142906</c:v>
                </c:pt>
                <c:pt idx="56">
                  <c:v>0.67920363261718431</c:v>
                </c:pt>
                <c:pt idx="57">
                  <c:v>0.67452802769792175</c:v>
                </c:pt>
                <c:pt idx="58">
                  <c:v>0.66988460941652628</c:v>
                </c:pt>
                <c:pt idx="59">
                  <c:v>0.66527315620174121</c:v>
                </c:pt>
                <c:pt idx="60">
                  <c:v>0.66069344800759588</c:v>
                </c:pt>
                <c:pt idx="61">
                  <c:v>0.65614526630290526</c:v>
                </c:pt>
                <c:pt idx="62">
                  <c:v>0.65162839406084261</c:v>
                </c:pt>
                <c:pt idx="63">
                  <c:v>0.64714261574858312</c:v>
                </c:pt>
                <c:pt idx="64">
                  <c:v>0.64268771731701957</c:v>
                </c:pt>
                <c:pt idx="65">
                  <c:v>0.63826348619054862</c:v>
                </c:pt>
                <c:pt idx="66">
                  <c:v>0.63386971125692693</c:v>
                </c:pt>
                <c:pt idx="67">
                  <c:v>0.6295061828571975</c:v>
                </c:pt>
                <c:pt idx="68">
                  <c:v>0.62517269277568577</c:v>
                </c:pt>
                <c:pt idx="69">
                  <c:v>0.62086903423006357</c:v>
                </c:pt>
                <c:pt idx="70">
                  <c:v>0.61659500186148219</c:v>
                </c:pt>
                <c:pt idx="71">
                  <c:v>0.61235039172477357</c:v>
                </c:pt>
                <c:pt idx="72">
                  <c:v>0.608135001278718</c:v>
                </c:pt>
                <c:pt idx="73">
                  <c:v>0.60394862937637994</c:v>
                </c:pt>
                <c:pt idx="74">
                  <c:v>0.59979107625550954</c:v>
                </c:pt>
                <c:pt idx="75">
                  <c:v>0.59566214352901059</c:v>
                </c:pt>
                <c:pt idx="76">
                  <c:v>0.59156163417547414</c:v>
                </c:pt>
                <c:pt idx="77">
                  <c:v>0.58748935252977685</c:v>
                </c:pt>
                <c:pt idx="78">
                  <c:v>0.58344510427374496</c:v>
                </c:pt>
                <c:pt idx="79">
                  <c:v>0.57942869642688122</c:v>
                </c:pt>
                <c:pt idx="80">
                  <c:v>0.57543993733715715</c:v>
                </c:pt>
                <c:pt idx="81">
                  <c:v>0.57147863667186727</c:v>
                </c:pt>
                <c:pt idx="82">
                  <c:v>0.56754460540854734</c:v>
                </c:pt>
                <c:pt idx="83">
                  <c:v>0.56363765582595471</c:v>
                </c:pt>
                <c:pt idx="84">
                  <c:v>0.55975760149511045</c:v>
                </c:pt>
                <c:pt idx="85">
                  <c:v>0.55590425727040382</c:v>
                </c:pt>
                <c:pt idx="86">
                  <c:v>0.5520774392807577</c:v>
                </c:pt>
                <c:pt idx="87">
                  <c:v>0.54827696492085409</c:v>
                </c:pt>
                <c:pt idx="88">
                  <c:v>0.5445026528424215</c:v>
                </c:pt>
                <c:pt idx="89">
                  <c:v>0.54075432294558112</c:v>
                </c:pt>
                <c:pt idx="90">
                  <c:v>0.537031796370253</c:v>
                </c:pt>
                <c:pt idx="91">
                  <c:v>0.53333489548762136</c:v>
                </c:pt>
                <c:pt idx="92">
                  <c:v>0.5296634438916582</c:v>
                </c:pt>
                <c:pt idx="93">
                  <c:v>0.52601726639070656</c:v>
                </c:pt>
                <c:pt idx="94">
                  <c:v>0.52239618899912021</c:v>
                </c:pt>
                <c:pt idx="95">
                  <c:v>0.51880003892896154</c:v>
                </c:pt>
                <c:pt idx="96">
                  <c:v>0.51522864458175688</c:v>
                </c:pt>
                <c:pt idx="97">
                  <c:v>0.51168183554030822</c:v>
                </c:pt>
                <c:pt idx="98">
                  <c:v>0.508159442560561</c:v>
                </c:pt>
                <c:pt idx="99">
                  <c:v>0.50466129756352873</c:v>
                </c:pt>
                <c:pt idx="100">
                  <c:v>0.50118723362727269</c:v>
                </c:pt>
                <c:pt idx="101">
                  <c:v>0.49773708497893643</c:v>
                </c:pt>
                <c:pt idx="102">
                  <c:v>0.49431068698683589</c:v>
                </c:pt>
                <c:pt idx="103">
                  <c:v>0.49090787615260356</c:v>
                </c:pt>
                <c:pt idx="104">
                  <c:v>0.48752849010338684</c:v>
                </c:pt>
                <c:pt idx="105">
                  <c:v>0.48417236758409987</c:v>
                </c:pt>
                <c:pt idx="106">
                  <c:v>0.48083934844972909</c:v>
                </c:pt>
                <c:pt idx="107">
                  <c:v>0.47752927365769138</c:v>
                </c:pt>
                <c:pt idx="108">
                  <c:v>0.47424198526024519</c:v>
                </c:pt>
                <c:pt idx="109">
                  <c:v>0.47097732639695344</c:v>
                </c:pt>
                <c:pt idx="110">
                  <c:v>0.46773514128719873</c:v>
                </c:pt>
                <c:pt idx="111">
                  <c:v>0.46451527522274993</c:v>
                </c:pt>
                <c:pt idx="112">
                  <c:v>0.46131757456037992</c:v>
                </c:pt>
                <c:pt idx="113">
                  <c:v>0.45814188671453404</c:v>
                </c:pt>
                <c:pt idx="114">
                  <c:v>0.45498806015004911</c:v>
                </c:pt>
                <c:pt idx="115">
                  <c:v>0.45185594437492294</c:v>
                </c:pt>
                <c:pt idx="116">
                  <c:v>0.44874538993313284</c:v>
                </c:pt>
                <c:pt idx="117">
                  <c:v>0.44565624839750395</c:v>
                </c:pt>
                <c:pt idx="118">
                  <c:v>0.44258837236262716</c:v>
                </c:pt>
                <c:pt idx="119">
                  <c:v>0.43954161543782511</c:v>
                </c:pt>
                <c:pt idx="120">
                  <c:v>0.43651583224016655</c:v>
                </c:pt>
                <c:pt idx="121">
                  <c:v>0.43351087838752955</c:v>
                </c:pt>
                <c:pt idx="122">
                  <c:v>0.43052661049171137</c:v>
                </c:pt>
                <c:pt idx="123">
                  <c:v>0.42756288615158689</c:v>
                </c:pt>
                <c:pt idx="124">
                  <c:v>0.42461956394631351</c:v>
                </c:pt>
                <c:pt idx="125">
                  <c:v>0.42169650342858289</c:v>
                </c:pt>
                <c:pt idx="126">
                  <c:v>0.4187935651179191</c:v>
                </c:pt>
                <c:pt idx="127">
                  <c:v>0.41591061049402278</c:v>
                </c:pt>
                <c:pt idx="128">
                  <c:v>0.41304750199016205</c:v>
                </c:pt>
                <c:pt idx="129">
                  <c:v>0.41020410298660748</c:v>
                </c:pt>
                <c:pt idx="130">
                  <c:v>0.40738027780411346</c:v>
                </c:pt>
                <c:pt idx="131">
                  <c:v>0.40457589169744335</c:v>
                </c:pt>
                <c:pt idx="132">
                  <c:v>0.40179081084894075</c:v>
                </c:pt>
                <c:pt idx="133">
                  <c:v>0.39902490236214283</c:v>
                </c:pt>
                <c:pt idx="134">
                  <c:v>0.39627803425544017</c:v>
                </c:pt>
                <c:pt idx="135">
                  <c:v>0.39355007545577814</c:v>
                </c:pt>
                <c:pt idx="136">
                  <c:v>0.39084089579240278</c:v>
                </c:pt>
                <c:pt idx="137">
                  <c:v>0.38815036599064912</c:v>
                </c:pt>
                <c:pt idx="138">
                  <c:v>0.38547835766577254</c:v>
                </c:pt>
                <c:pt idx="139">
                  <c:v>0.38282474331682348</c:v>
                </c:pt>
                <c:pt idx="140">
                  <c:v>0.38018939632056203</c:v>
                </c:pt>
                <c:pt idx="141">
                  <c:v>0.37757219092541683</c:v>
                </c:pt>
                <c:pt idx="142">
                  <c:v>0.37497300224548424</c:v>
                </c:pt>
                <c:pt idx="143">
                  <c:v>0.3723917062545693</c:v>
                </c:pt>
                <c:pt idx="144">
                  <c:v>0.36982817978026694</c:v>
                </c:pt>
                <c:pt idx="145">
                  <c:v>0.36728230049808541</c:v>
                </c:pt>
                <c:pt idx="146">
                  <c:v>0.3647539469256087</c:v>
                </c:pt>
                <c:pt idx="147">
                  <c:v>0.36224299841669938</c:v>
                </c:pt>
                <c:pt idx="148">
                  <c:v>0.35974933515574314</c:v>
                </c:pt>
                <c:pt idx="149">
                  <c:v>0.35727283815192978</c:v>
                </c:pt>
                <c:pt idx="150">
                  <c:v>0.3548133892335763</c:v>
                </c:pt>
                <c:pt idx="151">
                  <c:v>0.35237087104248799</c:v>
                </c:pt>
                <c:pt idx="152">
                  <c:v>0.3499451670283581</c:v>
                </c:pt>
                <c:pt idx="153">
                  <c:v>0.34753616144320665</c:v>
                </c:pt>
                <c:pt idx="154">
                  <c:v>0.34514373933585718</c:v>
                </c:pt>
                <c:pt idx="155">
                  <c:v>0.34276778654645113</c:v>
                </c:pt>
                <c:pt idx="156">
                  <c:v>0.34040818970100173</c:v>
                </c:pt>
                <c:pt idx="157">
                  <c:v>0.33806483620598238</c:v>
                </c:pt>
                <c:pt idx="158">
                  <c:v>0.33573761424295556</c:v>
                </c:pt>
                <c:pt idx="159">
                  <c:v>0.33342641276323581</c:v>
                </c:pt>
                <c:pt idx="160">
                  <c:v>0.33113112148259194</c:v>
                </c:pt>
                <c:pt idx="161">
                  <c:v>0.3288516308759839</c:v>
                </c:pt>
                <c:pt idx="162">
                  <c:v>0.32658783217233667</c:v>
                </c:pt>
                <c:pt idx="163">
                  <c:v>0.32433961734935013</c:v>
                </c:pt>
                <c:pt idx="164">
                  <c:v>0.32210687912834435</c:v>
                </c:pt>
                <c:pt idx="165">
                  <c:v>0.31988951096914064</c:v>
                </c:pt>
                <c:pt idx="166">
                  <c:v>0.317687407064978</c:v>
                </c:pt>
                <c:pt idx="167">
                  <c:v>0.31550046233746354</c:v>
                </c:pt>
                <c:pt idx="168">
                  <c:v>0.31332857243155954</c:v>
                </c:pt>
                <c:pt idx="169">
                  <c:v>0.31117163371060275</c:v>
                </c:pt>
                <c:pt idx="170">
                  <c:v>0.30902954325135989</c:v>
                </c:pt>
                <c:pt idx="171">
                  <c:v>0.30690219883911674</c:v>
                </c:pt>
                <c:pt idx="172">
                  <c:v>0.30478949896279928</c:v>
                </c:pt>
                <c:pt idx="173">
                  <c:v>0.30269134281013144</c:v>
                </c:pt>
                <c:pt idx="174">
                  <c:v>0.300607630262824</c:v>
                </c:pt>
                <c:pt idx="175">
                  <c:v>0.29853826189179689</c:v>
                </c:pt>
                <c:pt idx="176">
                  <c:v>0.29648313895243517</c:v>
                </c:pt>
                <c:pt idx="177">
                  <c:v>0.29444216337987705</c:v>
                </c:pt>
                <c:pt idx="178">
                  <c:v>0.29241523778433454</c:v>
                </c:pt>
                <c:pt idx="179">
                  <c:v>0.29040226544644598</c:v>
                </c:pt>
                <c:pt idx="180">
                  <c:v>0.2884031503126615</c:v>
                </c:pt>
                <c:pt idx="181">
                  <c:v>0.28641779699065895</c:v>
                </c:pt>
                <c:pt idx="182">
                  <c:v>0.28444611074479242</c:v>
                </c:pt>
                <c:pt idx="183">
                  <c:v>0.28248799749157172</c:v>
                </c:pt>
                <c:pt idx="184">
                  <c:v>0.28054336379517231</c:v>
                </c:pt>
                <c:pt idx="185">
                  <c:v>0.27861211686297793</c:v>
                </c:pt>
                <c:pt idx="186">
                  <c:v>0.27669416454115203</c:v>
                </c:pt>
                <c:pt idx="187">
                  <c:v>0.27478941531024059</c:v>
                </c:pt>
                <c:pt idx="188">
                  <c:v>0.27289777828080508</c:v>
                </c:pt>
                <c:pt idx="189">
                  <c:v>0.27101916318908525</c:v>
                </c:pt>
                <c:pt idx="190">
                  <c:v>0.26915348039269249</c:v>
                </c:pt>
                <c:pt idx="191">
                  <c:v>0.2673006408663321</c:v>
                </c:pt>
                <c:pt idx="192">
                  <c:v>0.26546055619755493</c:v>
                </c:pt>
                <c:pt idx="193">
                  <c:v>0.26363313858253901</c:v>
                </c:pt>
                <c:pt idx="194">
                  <c:v>0.2618183008218995</c:v>
                </c:pt>
                <c:pt idx="195">
                  <c:v>0.26001595631652807</c:v>
                </c:pt>
                <c:pt idx="196">
                  <c:v>0.25822601906346065</c:v>
                </c:pt>
                <c:pt idx="197">
                  <c:v>0.25644840365177268</c:v>
                </c:pt>
                <c:pt idx="198">
                  <c:v>0.25468302525850506</c:v>
                </c:pt>
                <c:pt idx="199">
                  <c:v>0.25292979964461537</c:v>
                </c:pt>
                <c:pt idx="200">
                  <c:v>0.2511886431509589</c:v>
                </c:pt>
                <c:pt idx="201">
                  <c:v>0.24945947269429647</c:v>
                </c:pt>
                <c:pt idx="202">
                  <c:v>0.2477422057633295</c:v>
                </c:pt>
                <c:pt idx="203">
                  <c:v>0.24603676041476374</c:v>
                </c:pt>
                <c:pt idx="204">
                  <c:v>0.24434305526939815</c:v>
                </c:pt>
                <c:pt idx="205">
                  <c:v>0.24266100950824243</c:v>
                </c:pt>
                <c:pt idx="206">
                  <c:v>0.24099054286866051</c:v>
                </c:pt>
                <c:pt idx="207">
                  <c:v>0.23933157564053964</c:v>
                </c:pt>
                <c:pt idx="208">
                  <c:v>0.23768402866248861</c:v>
                </c:pt>
                <c:pt idx="209">
                  <c:v>0.23604782331805874</c:v>
                </c:pt>
                <c:pt idx="210">
                  <c:v>0.23442288153199309</c:v>
                </c:pt>
                <c:pt idx="211">
                  <c:v>0.2328091257665017</c:v>
                </c:pt>
                <c:pt idx="212">
                  <c:v>0.23120647901756042</c:v>
                </c:pt>
                <c:pt idx="213">
                  <c:v>0.22961486481123716</c:v>
                </c:pt>
                <c:pt idx="214">
                  <c:v>0.22803420720004275</c:v>
                </c:pt>
                <c:pt idx="215">
                  <c:v>0.22646443075930689</c:v>
                </c:pt>
                <c:pt idx="216">
                  <c:v>0.22490546058357908</c:v>
                </c:pt>
                <c:pt idx="217">
                  <c:v>0.2233572222830541</c:v>
                </c:pt>
                <c:pt idx="218">
                  <c:v>0.22181964198002291</c:v>
                </c:pt>
                <c:pt idx="219">
                  <c:v>0.22029264630534662</c:v>
                </c:pt>
                <c:pt idx="220">
                  <c:v>0.21877616239495623</c:v>
                </c:pt>
                <c:pt idx="221">
                  <c:v>0.2172701178863754</c:v>
                </c:pt>
                <c:pt idx="222">
                  <c:v>0.21577444091526754</c:v>
                </c:pt>
                <c:pt idx="223">
                  <c:v>0.21428906011200677</c:v>
                </c:pt>
                <c:pt idx="224">
                  <c:v>0.21281390459827221</c:v>
                </c:pt>
                <c:pt idx="225">
                  <c:v>0.21134890398366557</c:v>
                </c:pt>
                <c:pt idx="226">
                  <c:v>0.2098939883623534</c:v>
                </c:pt>
                <c:pt idx="227">
                  <c:v>0.20844908830972986</c:v>
                </c:pt>
                <c:pt idx="228">
                  <c:v>0.20701413487910514</c:v>
                </c:pt>
                <c:pt idx="229">
                  <c:v>0.20558905959841511</c:v>
                </c:pt>
                <c:pt idx="230">
                  <c:v>0.20417379446695394</c:v>
                </c:pt>
                <c:pt idx="231">
                  <c:v>0.2027682719521291</c:v>
                </c:pt>
                <c:pt idx="232">
                  <c:v>0.20137242498623975</c:v>
                </c:pt>
                <c:pt idx="233">
                  <c:v>0.1999861869632753</c:v>
                </c:pt>
                <c:pt idx="234">
                  <c:v>0.19860949173573805</c:v>
                </c:pt>
                <c:pt idx="235">
                  <c:v>0.19724227361148627</c:v>
                </c:pt>
                <c:pt idx="236">
                  <c:v>0.19588446735059994</c:v>
                </c:pt>
                <c:pt idx="237">
                  <c:v>0.19453600816226724</c:v>
                </c:pt>
                <c:pt idx="238">
                  <c:v>0.19319683170169333</c:v>
                </c:pt>
                <c:pt idx="239">
                  <c:v>0.19186687406702985</c:v>
                </c:pt>
                <c:pt idx="240">
                  <c:v>0.19054607179632566</c:v>
                </c:pt>
                <c:pt idx="241">
                  <c:v>0.18923436186449849</c:v>
                </c:pt>
                <c:pt idx="242">
                  <c:v>0.18793168168032781</c:v>
                </c:pt>
                <c:pt idx="243">
                  <c:v>0.18663796908346786</c:v>
                </c:pt>
                <c:pt idx="244">
                  <c:v>0.18535316234148203</c:v>
                </c:pt>
                <c:pt idx="245">
                  <c:v>0.18407720014689644</c:v>
                </c:pt>
                <c:pt idx="246">
                  <c:v>0.18281002161427518</c:v>
                </c:pt>
                <c:pt idx="247">
                  <c:v>0.1815515662773145</c:v>
                </c:pt>
                <c:pt idx="248">
                  <c:v>0.18030177408595782</c:v>
                </c:pt>
                <c:pt idx="249">
                  <c:v>0.17906058540353031</c:v>
                </c:pt>
                <c:pt idx="250">
                  <c:v>0.17782794100389321</c:v>
                </c:pt>
                <c:pt idx="251">
                  <c:v>0.17660378206861727</c:v>
                </c:pt>
                <c:pt idx="252">
                  <c:v>0.17538805018417702</c:v>
                </c:pt>
                <c:pt idx="253">
                  <c:v>0.17418068733916225</c:v>
                </c:pt>
                <c:pt idx="254">
                  <c:v>0.17298163592151106</c:v>
                </c:pt>
                <c:pt idx="255">
                  <c:v>0.17179083871575962</c:v>
                </c:pt>
                <c:pt idx="256">
                  <c:v>0.17060823890031318</c:v>
                </c:pt>
                <c:pt idx="257">
                  <c:v>0.16943378004473375</c:v>
                </c:pt>
                <c:pt idx="258">
                  <c:v>0.1682674061070476</c:v>
                </c:pt>
                <c:pt idx="259">
                  <c:v>0.16710906143107163</c:v>
                </c:pt>
                <c:pt idx="260">
                  <c:v>0.16595869074375691</c:v>
                </c:pt>
                <c:pt idx="261">
                  <c:v>0.16481623915255172</c:v>
                </c:pt>
                <c:pt idx="262">
                  <c:v>0.16368165214278174</c:v>
                </c:pt>
                <c:pt idx="263">
                  <c:v>0.16255487557504922</c:v>
                </c:pt>
                <c:pt idx="264">
                  <c:v>0.16143585568264951</c:v>
                </c:pt>
                <c:pt idx="265">
                  <c:v>0.16032453906900501</c:v>
                </c:pt>
                <c:pt idx="266">
                  <c:v>0.15922087270511787</c:v>
                </c:pt>
                <c:pt idx="267">
                  <c:v>0.1581248039270392</c:v>
                </c:pt>
                <c:pt idx="268">
                  <c:v>0.15703628043335605</c:v>
                </c:pt>
                <c:pt idx="269">
                  <c:v>0.15595525028269619</c:v>
                </c:pt>
                <c:pt idx="270">
                  <c:v>0.15488166189124897</c:v>
                </c:pt>
                <c:pt idx="271">
                  <c:v>0.15381546403030433</c:v>
                </c:pt>
                <c:pt idx="272">
                  <c:v>0.15275660582380812</c:v>
                </c:pt>
                <c:pt idx="273">
                  <c:v>0.1517050367459345</c:v>
                </c:pt>
                <c:pt idx="274">
                  <c:v>0.15066070661867503</c:v>
                </c:pt>
                <c:pt idx="275">
                  <c:v>0.14962356560944423</c:v>
                </c:pt>
                <c:pt idx="276">
                  <c:v>0.14859356422870151</c:v>
                </c:pt>
                <c:pt idx="277">
                  <c:v>0.14757065332759034</c:v>
                </c:pt>
                <c:pt idx="278">
                  <c:v>0.14655478409559197</c:v>
                </c:pt>
                <c:pt idx="279">
                  <c:v>0.14554590805819745</c:v>
                </c:pt>
                <c:pt idx="280">
                  <c:v>0.14454397707459354</c:v>
                </c:pt>
                <c:pt idx="281">
                  <c:v>0.1435489433353665</c:v>
                </c:pt>
                <c:pt idx="282">
                  <c:v>0.14256075936021961</c:v>
                </c:pt>
                <c:pt idx="283">
                  <c:v>0.14157937799570897</c:v>
                </c:pt>
                <c:pt idx="284">
                  <c:v>0.14060475241299231</c:v>
                </c:pt>
                <c:pt idx="285">
                  <c:v>0.13963683610559463</c:v>
                </c:pt>
                <c:pt idx="286">
                  <c:v>0.13867558288718973</c:v>
                </c:pt>
                <c:pt idx="287">
                  <c:v>0.13772094688939551</c:v>
                </c:pt>
                <c:pt idx="288">
                  <c:v>0.13677288255958575</c:v>
                </c:pt>
                <c:pt idx="289">
                  <c:v>0.13583134465871627</c:v>
                </c:pt>
                <c:pt idx="290">
                  <c:v>0.13489628825916622</c:v>
                </c:pt>
                <c:pt idx="291">
                  <c:v>0.13396766874259436</c:v>
                </c:pt>
                <c:pt idx="292">
                  <c:v>0.13304544179780997</c:v>
                </c:pt>
                <c:pt idx="293">
                  <c:v>0.13212956341865834</c:v>
                </c:pt>
                <c:pt idx="294">
                  <c:v>0.13121998990192107</c:v>
                </c:pt>
                <c:pt idx="295">
                  <c:v>0.13031667784523071</c:v>
                </c:pt>
                <c:pt idx="296">
                  <c:v>0.12941958414499943</c:v>
                </c:pt>
                <c:pt idx="297">
                  <c:v>0.12852866599436241</c:v>
                </c:pt>
                <c:pt idx="298">
                  <c:v>0.12764388088113521</c:v>
                </c:pt>
                <c:pt idx="299">
                  <c:v>0.12676518658578528</c:v>
                </c:pt>
                <c:pt idx="300">
                  <c:v>0.12589254117941751</c:v>
                </c:pt>
                <c:pt idx="301">
                  <c:v>0.12502590302177286</c:v>
                </c:pt>
                <c:pt idx="302">
                  <c:v>0.12416523075924191</c:v>
                </c:pt>
                <c:pt idx="303">
                  <c:v>0.12331048332289174</c:v>
                </c:pt>
                <c:pt idx="304">
                  <c:v>0.12246161992650562</c:v>
                </c:pt>
                <c:pt idx="305">
                  <c:v>0.12161860006463754</c:v>
                </c:pt>
                <c:pt idx="306">
                  <c:v>0.1207813835106788</c:v>
                </c:pt>
                <c:pt idx="307">
                  <c:v>0.11994993031493872</c:v>
                </c:pt>
                <c:pt idx="308">
                  <c:v>0.11912420080273833</c:v>
                </c:pt>
                <c:pt idx="309">
                  <c:v>0.11830415557251728</c:v>
                </c:pt>
                <c:pt idx="310">
                  <c:v>0.1174897554939538</c:v>
                </c:pt>
                <c:pt idx="311">
                  <c:v>0.1166809617060971</c:v>
                </c:pt>
                <c:pt idx="312">
                  <c:v>0.1158777356155134</c:v>
                </c:pt>
                <c:pt idx="313">
                  <c:v>0.1150800388944444</c:v>
                </c:pt>
                <c:pt idx="314">
                  <c:v>0.11428783347897797</c:v>
                </c:pt>
                <c:pt idx="315">
                  <c:v>0.11350108156723226</c:v>
                </c:pt>
                <c:pt idx="316">
                  <c:v>0.11271974561755183</c:v>
                </c:pt>
                <c:pt idx="317">
                  <c:v>0.11194378834671592</c:v>
                </c:pt>
                <c:pt idx="318">
                  <c:v>0.11117317272815996</c:v>
                </c:pt>
                <c:pt idx="319">
                  <c:v>0.11040786199020802</c:v>
                </c:pt>
                <c:pt idx="320">
                  <c:v>0.10964781961431924</c:v>
                </c:pt>
                <c:pt idx="321">
                  <c:v>0.10889300933334412</c:v>
                </c:pt>
                <c:pt idx="322">
                  <c:v>0.10814339512979454</c:v>
                </c:pt>
                <c:pt idx="323">
                  <c:v>0.1073989412341253</c:v>
                </c:pt>
                <c:pt idx="324">
                  <c:v>0.10665961212302655</c:v>
                </c:pt>
                <c:pt idx="325">
                  <c:v>0.1059253725177296</c:v>
                </c:pt>
                <c:pt idx="326">
                  <c:v>0.10519618738232306</c:v>
                </c:pt>
                <c:pt idx="327">
                  <c:v>0.10447202192208072</c:v>
                </c:pt>
                <c:pt idx="328">
                  <c:v>0.10375284158180209</c:v>
                </c:pt>
                <c:pt idx="329">
                  <c:v>0.10303861204416231</c:v>
                </c:pt>
                <c:pt idx="330">
                  <c:v>0.10232929922807621</c:v>
                </c:pt>
                <c:pt idx="331">
                  <c:v>0.10162486928707026</c:v>
                </c:pt>
                <c:pt idx="332">
                  <c:v>0.10092528860766925</c:v>
                </c:pt>
                <c:pt idx="333">
                  <c:v>0.10023052380779074</c:v>
                </c:pt>
                <c:pt idx="334">
                  <c:v>9.9540541735153365E-2</c:v>
                </c:pt>
                <c:pt idx="335">
                  <c:v>9.8855309465694652E-2</c:v>
                </c:pt>
                <c:pt idx="336">
                  <c:v>9.8174794301999158E-2</c:v>
                </c:pt>
                <c:pt idx="337">
                  <c:v>9.7498963771739389E-2</c:v>
                </c:pt>
                <c:pt idx="338">
                  <c:v>9.6827785626125706E-2</c:v>
                </c:pt>
                <c:pt idx="339">
                  <c:v>9.6161227838367225E-2</c:v>
                </c:pt>
                <c:pt idx="340">
                  <c:v>9.5499258602144366E-2</c:v>
                </c:pt>
                <c:pt idx="341">
                  <c:v>9.4841846330090407E-2</c:v>
                </c:pt>
                <c:pt idx="342">
                  <c:v>9.4188959652284909E-2</c:v>
                </c:pt>
                <c:pt idx="343">
                  <c:v>9.3540567414755915E-2</c:v>
                </c:pt>
                <c:pt idx="344">
                  <c:v>9.2896638677994359E-2</c:v>
                </c:pt>
                <c:pt idx="345">
                  <c:v>9.2257142715477025E-2</c:v>
                </c:pt>
                <c:pt idx="346">
                  <c:v>9.1622049012200724E-2</c:v>
                </c:pt>
                <c:pt idx="347">
                  <c:v>9.0991327263225896E-2</c:v>
                </c:pt>
                <c:pt idx="348">
                  <c:v>9.0364947372230886E-2</c:v>
                </c:pt>
                <c:pt idx="349">
                  <c:v>8.974287945007553E-2</c:v>
                </c:pt>
                <c:pt idx="350">
                  <c:v>8.9125093813375189E-2</c:v>
                </c:pt>
                <c:pt idx="351">
                  <c:v>8.8511560983084214E-2</c:v>
                </c:pt>
                <c:pt idx="352">
                  <c:v>8.7902251683089183E-2</c:v>
                </c:pt>
                <c:pt idx="353">
                  <c:v>8.7297136838811906E-2</c:v>
                </c:pt>
                <c:pt idx="354">
                  <c:v>8.6696187575822314E-2</c:v>
                </c:pt>
                <c:pt idx="355">
                  <c:v>8.6099375218460783E-2</c:v>
                </c:pt>
                <c:pt idx="356">
                  <c:v>8.5506671288469005E-2</c:v>
                </c:pt>
                <c:pt idx="357">
                  <c:v>8.4918047503632077E-2</c:v>
                </c:pt>
                <c:pt idx="358">
                  <c:v>8.4333475776428246E-2</c:v>
                </c:pt>
                <c:pt idx="359">
                  <c:v>8.3752928212688982E-2</c:v>
                </c:pt>
                <c:pt idx="360">
                  <c:v>8.3176377110267818E-2</c:v>
                </c:pt>
                <c:pt idx="361">
                  <c:v>8.2603794957718524E-2</c:v>
                </c:pt>
                <c:pt idx="362">
                  <c:v>8.2035154432982482E-2</c:v>
                </c:pt>
                <c:pt idx="363">
                  <c:v>8.1470428402084627E-2</c:v>
                </c:pt>
                <c:pt idx="364">
                  <c:v>8.090958991783892E-2</c:v>
                </c:pt>
                <c:pt idx="365">
                  <c:v>8.035261221856238E-2</c:v>
                </c:pt>
                <c:pt idx="366">
                  <c:v>7.9799468726798328E-2</c:v>
                </c:pt>
                <c:pt idx="367">
                  <c:v>7.9250133048047844E-2</c:v>
                </c:pt>
                <c:pt idx="368">
                  <c:v>7.8704578969510552E-2</c:v>
                </c:pt>
                <c:pt idx="369">
                  <c:v>7.8162780458833625E-2</c:v>
                </c:pt>
                <c:pt idx="370">
                  <c:v>7.7624711662869883E-2</c:v>
                </c:pt>
                <c:pt idx="371">
                  <c:v>7.7090346906443674E-2</c:v>
                </c:pt>
                <c:pt idx="372">
                  <c:v>7.6559660691126297E-2</c:v>
                </c:pt>
                <c:pt idx="373">
                  <c:v>7.6032627694018862E-2</c:v>
                </c:pt>
                <c:pt idx="374">
                  <c:v>7.5509222766544037E-2</c:v>
                </c:pt>
                <c:pt idx="375">
                  <c:v>7.4989420933246231E-2</c:v>
                </c:pt>
                <c:pt idx="376">
                  <c:v>7.4473197390599544E-2</c:v>
                </c:pt>
                <c:pt idx="377">
                  <c:v>7.3960527505824381E-2</c:v>
                </c:pt>
                <c:pt idx="378">
                  <c:v>7.3451386815712172E-2</c:v>
                </c:pt>
                <c:pt idx="379">
                  <c:v>7.2945751025457528E-2</c:v>
                </c:pt>
                <c:pt idx="380">
                  <c:v>7.2443596007499611E-2</c:v>
                </c:pt>
                <c:pt idx="381">
                  <c:v>7.1944897800370611E-2</c:v>
                </c:pt>
                <c:pt idx="382">
                  <c:v>7.1449632607551994E-2</c:v>
                </c:pt>
                <c:pt idx="383">
                  <c:v>7.0957776796339522E-2</c:v>
                </c:pt>
                <c:pt idx="384">
                  <c:v>7.0469306896715267E-2</c:v>
                </c:pt>
                <c:pt idx="385">
                  <c:v>6.9984199600227948E-2</c:v>
                </c:pt>
                <c:pt idx="386">
                  <c:v>6.9502431758880268E-2</c:v>
                </c:pt>
                <c:pt idx="387">
                  <c:v>6.9023980384024797E-2</c:v>
                </c:pt>
                <c:pt idx="388">
                  <c:v>6.8548822645266738E-2</c:v>
                </c:pt>
                <c:pt idx="389">
                  <c:v>6.8076935869374688E-2</c:v>
                </c:pt>
                <c:pt idx="390">
                  <c:v>6.7608297539198725E-2</c:v>
                </c:pt>
                <c:pt idx="391">
                  <c:v>6.7142885292595822E-2</c:v>
                </c:pt>
                <c:pt idx="392">
                  <c:v>6.6680676921362814E-2</c:v>
                </c:pt>
                <c:pt idx="393">
                  <c:v>6.6221650370176799E-2</c:v>
                </c:pt>
                <c:pt idx="394">
                  <c:v>6.5765783735542649E-2</c:v>
                </c:pt>
                <c:pt idx="395">
                  <c:v>6.5313055264747844E-2</c:v>
                </c:pt>
                <c:pt idx="396">
                  <c:v>6.4863443354824413E-2</c:v>
                </c:pt>
                <c:pt idx="397">
                  <c:v>6.4416926551518316E-2</c:v>
                </c:pt>
                <c:pt idx="398">
                  <c:v>6.3973483548265375E-2</c:v>
                </c:pt>
                <c:pt idx="399">
                  <c:v>6.3533093185174971E-2</c:v>
                </c:pt>
                <c:pt idx="400">
                  <c:v>6.3095734448019858E-2</c:v>
                </c:pt>
                <c:pt idx="401">
                  <c:v>6.266138646723407E-2</c:v>
                </c:pt>
                <c:pt idx="402">
                  <c:v>6.2230028516916502E-2</c:v>
                </c:pt>
                <c:pt idx="403">
                  <c:v>6.1801640013842141E-2</c:v>
                </c:pt>
                <c:pt idx="404">
                  <c:v>6.1376200516479962E-2</c:v>
                </c:pt>
                <c:pt idx="405">
                  <c:v>6.095368972401749E-2</c:v>
                </c:pt>
                <c:pt idx="406">
                  <c:v>6.0534087475391907E-2</c:v>
                </c:pt>
                <c:pt idx="407">
                  <c:v>6.0117373748328373E-2</c:v>
                </c:pt>
                <c:pt idx="408">
                  <c:v>5.9703528658384242E-2</c:v>
                </c:pt>
                <c:pt idx="409">
                  <c:v>5.9292532458000591E-2</c:v>
                </c:pt>
                <c:pt idx="410">
                  <c:v>5.8884365535559424E-2</c:v>
                </c:pt>
                <c:pt idx="411">
                  <c:v>5.8479008414448641E-2</c:v>
                </c:pt>
                <c:pt idx="412">
                  <c:v>5.807644175213178E-2</c:v>
                </c:pt>
                <c:pt idx="413">
                  <c:v>5.7676646339225646E-2</c:v>
                </c:pt>
                <c:pt idx="414">
                  <c:v>5.7279603098583487E-2</c:v>
                </c:pt>
                <c:pt idx="415">
                  <c:v>5.6885293084384725E-2</c:v>
                </c:pt>
                <c:pt idx="416">
                  <c:v>5.6493697481230787E-2</c:v>
                </c:pt>
                <c:pt idx="417">
                  <c:v>5.6104797603247603E-2</c:v>
                </c:pt>
                <c:pt idx="418">
                  <c:v>5.571857489319354E-2</c:v>
                </c:pt>
                <c:pt idx="419">
                  <c:v>5.5335010921574224E-2</c:v>
                </c:pt>
                <c:pt idx="420">
                  <c:v>5.4954087385763017E-2</c:v>
                </c:pt>
                <c:pt idx="421">
                  <c:v>5.4575786109127611E-2</c:v>
                </c:pt>
                <c:pt idx="422">
                  <c:v>5.4200089040162935E-2</c:v>
                </c:pt>
                <c:pt idx="423">
                  <c:v>5.3826978251629409E-2</c:v>
                </c:pt>
                <c:pt idx="424">
                  <c:v>5.3456435939697733E-2</c:v>
                </c:pt>
                <c:pt idx="425">
                  <c:v>5.3088444423099346E-2</c:v>
                </c:pt>
                <c:pt idx="426">
                  <c:v>5.2722986142282768E-2</c:v>
                </c:pt>
                <c:pt idx="427">
                  <c:v>5.2360043658575606E-2</c:v>
                </c:pt>
                <c:pt idx="428">
                  <c:v>5.1999599653352102E-2</c:v>
                </c:pt>
                <c:pt idx="429">
                  <c:v>5.1641636927207579E-2</c:v>
                </c:pt>
                <c:pt idx="430">
                  <c:v>5.1286138399136982E-2</c:v>
                </c:pt>
                <c:pt idx="431">
                  <c:v>5.0933087105720087E-2</c:v>
                </c:pt>
                <c:pt idx="432">
                  <c:v>5.0582466200311926E-2</c:v>
                </c:pt>
                <c:pt idx="433">
                  <c:v>5.0234258952239208E-2</c:v>
                </c:pt>
                <c:pt idx="434">
                  <c:v>4.9888448746001735E-2</c:v>
                </c:pt>
                <c:pt idx="435">
                  <c:v>4.954501908047948E-2</c:v>
                </c:pt>
                <c:pt idx="436">
                  <c:v>4.9203953568145553E-2</c:v>
                </c:pt>
                <c:pt idx="437">
                  <c:v>4.8865235934283824E-2</c:v>
                </c:pt>
                <c:pt idx="438">
                  <c:v>4.8528850016212655E-2</c:v>
                </c:pt>
                <c:pt idx="439">
                  <c:v>4.8194779762513185E-2</c:v>
                </c:pt>
                <c:pt idx="440">
                  <c:v>4.7863009232264275E-2</c:v>
                </c:pt>
                <c:pt idx="441">
                  <c:v>4.7533522594281008E-2</c:v>
                </c:pt>
                <c:pt idx="442">
                  <c:v>4.7206304126359511E-2</c:v>
                </c:pt>
                <c:pt idx="443">
                  <c:v>4.6881338214527002E-2</c:v>
                </c:pt>
                <c:pt idx="444">
                  <c:v>4.6558609352296387E-2</c:v>
                </c:pt>
                <c:pt idx="445">
                  <c:v>4.6238102139926518E-2</c:v>
                </c:pt>
                <c:pt idx="446">
                  <c:v>4.5919801283687334E-2</c:v>
                </c:pt>
                <c:pt idx="447">
                  <c:v>4.5603691595130114E-2</c:v>
                </c:pt>
                <c:pt idx="448">
                  <c:v>4.5289757990362611E-2</c:v>
                </c:pt>
                <c:pt idx="449">
                  <c:v>4.4977985489329297E-2</c:v>
                </c:pt>
                <c:pt idx="450">
                  <c:v>4.466835921509682E-2</c:v>
                </c:pt>
                <c:pt idx="451">
                  <c:v>4.4360864393143684E-2</c:v>
                </c:pt>
                <c:pt idx="452">
                  <c:v>4.4055486350655815E-2</c:v>
                </c:pt>
                <c:pt idx="453">
                  <c:v>4.3752210515825674E-2</c:v>
                </c:pt>
                <c:pt idx="454">
                  <c:v>4.3451022417157592E-2</c:v>
                </c:pt>
                <c:pt idx="455">
                  <c:v>4.3151907682776991E-2</c:v>
                </c:pt>
                <c:pt idx="456">
                  <c:v>4.2854852039744373E-2</c:v>
                </c:pt>
                <c:pt idx="457">
                  <c:v>4.2559841313374758E-2</c:v>
                </c:pt>
                <c:pt idx="458">
                  <c:v>4.2266861426560776E-2</c:v>
                </c:pt>
                <c:pt idx="459">
                  <c:v>4.1975898399101208E-2</c:v>
                </c:pt>
                <c:pt idx="460">
                  <c:v>4.1686938347033964E-2</c:v>
                </c:pt>
                <c:pt idx="461">
                  <c:v>4.1399967481973499E-2</c:v>
                </c:pt>
                <c:pt idx="462">
                  <c:v>4.1114972110452674E-2</c:v>
                </c:pt>
                <c:pt idx="463">
                  <c:v>4.0831938633269615E-2</c:v>
                </c:pt>
                <c:pt idx="464">
                  <c:v>4.0550853544838783E-2</c:v>
                </c:pt>
                <c:pt idx="465">
                  <c:v>4.027170343254638E-2</c:v>
                </c:pt>
                <c:pt idx="466">
                  <c:v>3.9994474976110195E-2</c:v>
                </c:pt>
                <c:pt idx="467">
                  <c:v>3.9719154946944446E-2</c:v>
                </c:pt>
                <c:pt idx="468">
                  <c:v>3.9445730207528285E-2</c:v>
                </c:pt>
                <c:pt idx="469">
                  <c:v>3.9174187710778741E-2</c:v>
                </c:pt>
                <c:pt idx="470">
                  <c:v>3.8904514499428444E-2</c:v>
                </c:pt>
                <c:pt idx="471">
                  <c:v>3.8636697705407341E-2</c:v>
                </c:pt>
                <c:pt idx="472">
                  <c:v>3.8370724549228297E-2</c:v>
                </c:pt>
                <c:pt idx="473">
                  <c:v>3.8106582339377804E-2</c:v>
                </c:pt>
                <c:pt idx="474">
                  <c:v>3.7844258471709802E-2</c:v>
                </c:pt>
                <c:pt idx="475">
                  <c:v>3.7583740428844825E-2</c:v>
                </c:pt>
                <c:pt idx="476">
                  <c:v>3.7325015779572479E-2</c:v>
                </c:pt>
                <c:pt idx="477">
                  <c:v>3.7068072178258027E-2</c:v>
                </c:pt>
                <c:pt idx="478">
                  <c:v>3.6812897364253527E-2</c:v>
                </c:pt>
                <c:pt idx="479">
                  <c:v>3.6559479161312858E-2</c:v>
                </c:pt>
                <c:pt idx="480">
                  <c:v>3.6307805477010513E-2</c:v>
                </c:pt>
                <c:pt idx="481">
                  <c:v>3.6057864302164622E-2</c:v>
                </c:pt>
                <c:pt idx="482">
                  <c:v>3.5809643710264072E-2</c:v>
                </c:pt>
                <c:pt idx="483">
                  <c:v>3.5563131856898966E-2</c:v>
                </c:pt>
                <c:pt idx="484">
                  <c:v>3.5318316979196074E-2</c:v>
                </c:pt>
                <c:pt idx="485">
                  <c:v>3.5075187395257168E-2</c:v>
                </c:pt>
                <c:pt idx="486">
                  <c:v>3.4833731503601584E-2</c:v>
                </c:pt>
                <c:pt idx="487">
                  <c:v>3.4593937782612549E-2</c:v>
                </c:pt>
                <c:pt idx="488">
                  <c:v>3.4355794789987848E-2</c:v>
                </c:pt>
                <c:pt idx="489">
                  <c:v>3.4119291162193255E-2</c:v>
                </c:pt>
                <c:pt idx="490">
                  <c:v>3.3884415613920638E-2</c:v>
                </c:pt>
                <c:pt idx="491">
                  <c:v>3.3651156937549498E-2</c:v>
                </c:pt>
                <c:pt idx="492">
                  <c:v>3.3419504002611844E-2</c:v>
                </c:pt>
                <c:pt idx="493">
                  <c:v>3.3189445755261393E-2</c:v>
                </c:pt>
                <c:pt idx="494">
                  <c:v>3.2960971217746216E-2</c:v>
                </c:pt>
                <c:pt idx="495">
                  <c:v>3.2734069487884154E-2</c:v>
                </c:pt>
                <c:pt idx="496">
                  <c:v>3.2508729738543796E-2</c:v>
                </c:pt>
                <c:pt idx="497">
                  <c:v>3.2284941217126772E-2</c:v>
                </c:pt>
                <c:pt idx="498">
                  <c:v>3.2062693245055063E-2</c:v>
                </c:pt>
                <c:pt idx="499">
                  <c:v>3.184197521726162E-2</c:v>
                </c:pt>
                <c:pt idx="500">
                  <c:v>3.1622776601684222E-2</c:v>
                </c:pt>
                <c:pt idx="501">
                  <c:v>3.1405086938762539E-2</c:v>
                </c:pt>
                <c:pt idx="502">
                  <c:v>3.1188895840939757E-2</c:v>
                </c:pt>
                <c:pt idx="503">
                  <c:v>3.0974192992166194E-2</c:v>
                </c:pt>
                <c:pt idx="504">
                  <c:v>3.0760968147407475E-2</c:v>
                </c:pt>
                <c:pt idx="505">
                  <c:v>3.0549211132155474E-2</c:v>
                </c:pt>
                <c:pt idx="506">
                  <c:v>3.0338911841943039E-2</c:v>
                </c:pt>
                <c:pt idx="507">
                  <c:v>3.01300602418616E-2</c:v>
                </c:pt>
                <c:pt idx="508">
                  <c:v>2.9922646366082217E-2</c:v>
                </c:pt>
                <c:pt idx="509">
                  <c:v>2.9716660317380628E-2</c:v>
                </c:pt>
                <c:pt idx="510">
                  <c:v>2.9512092266664181E-2</c:v>
                </c:pt>
                <c:pt idx="511">
                  <c:v>2.9308932452503544E-2</c:v>
                </c:pt>
                <c:pt idx="512">
                  <c:v>2.9107171180666414E-2</c:v>
                </c:pt>
                <c:pt idx="513">
                  <c:v>2.89067988236551E-2</c:v>
                </c:pt>
                <c:pt idx="514">
                  <c:v>2.8707805820247234E-2</c:v>
                </c:pt>
                <c:pt idx="515">
                  <c:v>2.8510182675039464E-2</c:v>
                </c:pt>
                <c:pt idx="516">
                  <c:v>2.8313919957994149E-2</c:v>
                </c:pt>
                <c:pt idx="517">
                  <c:v>2.8119008303989723E-2</c:v>
                </c:pt>
                <c:pt idx="518">
                  <c:v>2.7925438412373715E-2</c:v>
                </c:pt>
                <c:pt idx="519">
                  <c:v>2.7733201046518774E-2</c:v>
                </c:pt>
                <c:pt idx="520">
                  <c:v>2.7542287033382018E-2</c:v>
                </c:pt>
                <c:pt idx="521">
                  <c:v>2.7352687263067499E-2</c:v>
                </c:pt>
                <c:pt idx="522">
                  <c:v>2.7164392688391215E-2</c:v>
                </c:pt>
                <c:pt idx="523">
                  <c:v>2.6977394324449566E-2</c:v>
                </c:pt>
                <c:pt idx="524">
                  <c:v>2.6791683248190701E-2</c:v>
                </c:pt>
                <c:pt idx="525">
                  <c:v>2.6607250597988408E-2</c:v>
                </c:pt>
                <c:pt idx="526">
                  <c:v>2.642408757321979E-2</c:v>
                </c:pt>
                <c:pt idx="527">
                  <c:v>2.6242185433844711E-2</c:v>
                </c:pt>
                <c:pt idx="528">
                  <c:v>2.6061535499989352E-2</c:v>
                </c:pt>
                <c:pt idx="529">
                  <c:v>2.5882129151531208E-2</c:v>
                </c:pt>
                <c:pt idx="530">
                  <c:v>2.5703957827688972E-2</c:v>
                </c:pt>
                <c:pt idx="531">
                  <c:v>2.5527013026612755E-2</c:v>
                </c:pt>
                <c:pt idx="532">
                  <c:v>2.5351286304979403E-2</c:v>
                </c:pt>
                <c:pt idx="533">
                  <c:v>2.517676927758894E-2</c:v>
                </c:pt>
                <c:pt idx="534">
                  <c:v>2.5003453616964655E-2</c:v>
                </c:pt>
                <c:pt idx="535">
                  <c:v>2.4831331052955985E-2</c:v>
                </c:pt>
                <c:pt idx="536">
                  <c:v>2.4660393372343714E-2</c:v>
                </c:pt>
                <c:pt idx="537">
                  <c:v>2.4490632418447733E-2</c:v>
                </c:pt>
                <c:pt idx="538">
                  <c:v>2.4322040090738462E-2</c:v>
                </c:pt>
                <c:pt idx="539">
                  <c:v>2.4154608344449713E-2</c:v>
                </c:pt>
                <c:pt idx="540">
                  <c:v>2.3988329190195223E-2</c:v>
                </c:pt>
                <c:pt idx="541">
                  <c:v>2.382319469358718E-2</c:v>
                </c:pt>
                <c:pt idx="542">
                  <c:v>2.3659196974857855E-2</c:v>
                </c:pt>
                <c:pt idx="543">
                  <c:v>2.3496328208483352E-2</c:v>
                </c:pt>
                <c:pt idx="544">
                  <c:v>2.3334580622810353E-2</c:v>
                </c:pt>
                <c:pt idx="545">
                  <c:v>2.3173946499685072E-2</c:v>
                </c:pt>
                <c:pt idx="546">
                  <c:v>2.3014418174085449E-2</c:v>
                </c:pt>
                <c:pt idx="547">
                  <c:v>2.2855988033754659E-2</c:v>
                </c:pt>
                <c:pt idx="548">
                  <c:v>2.2698648518838516E-2</c:v>
                </c:pt>
                <c:pt idx="549">
                  <c:v>2.2542392121524646E-2</c:v>
                </c:pt>
                <c:pt idx="550">
                  <c:v>2.238721138568367E-2</c:v>
                </c:pt>
                <c:pt idx="551">
                  <c:v>2.223309890651437E-2</c:v>
                </c:pt>
                <c:pt idx="552">
                  <c:v>2.2080047330189312E-2</c:v>
                </c:pt>
                <c:pt idx="553">
                  <c:v>2.1928049353504786E-2</c:v>
                </c:pt>
                <c:pt idx="554">
                  <c:v>2.1777097723531869E-2</c:v>
                </c:pt>
                <c:pt idx="555">
                  <c:v>2.1627185237270474E-2</c:v>
                </c:pt>
                <c:pt idx="556">
                  <c:v>2.1478304741305632E-2</c:v>
                </c:pt>
                <c:pt idx="557">
                  <c:v>2.1330449131466089E-2</c:v>
                </c:pt>
                <c:pt idx="558">
                  <c:v>2.1183611352485365E-2</c:v>
                </c:pt>
                <c:pt idx="559">
                  <c:v>2.1037784397665016E-2</c:v>
                </c:pt>
                <c:pt idx="560">
                  <c:v>2.0892961308540681E-2</c:v>
                </c:pt>
                <c:pt idx="561">
                  <c:v>2.0749135174549349E-2</c:v>
                </c:pt>
                <c:pt idx="562">
                  <c:v>2.060629913270029E-2</c:v>
                </c:pt>
                <c:pt idx="563">
                  <c:v>2.046444636724698E-2</c:v>
                </c:pt>
                <c:pt idx="564">
                  <c:v>2.0323570109362477E-2</c:v>
                </c:pt>
                <c:pt idx="565">
                  <c:v>2.0183663636815896E-2</c:v>
                </c:pt>
                <c:pt idx="566">
                  <c:v>2.0044720273651895E-2</c:v>
                </c:pt>
                <c:pt idx="567">
                  <c:v>1.9906733389872144E-2</c:v>
                </c:pt>
                <c:pt idx="568">
                  <c:v>1.9769696401118919E-2</c:v>
                </c:pt>
                <c:pt idx="569">
                  <c:v>1.9633602768360792E-2</c:v>
                </c:pt>
                <c:pt idx="570">
                  <c:v>1.9498445997580771E-2</c:v>
                </c:pt>
                <c:pt idx="571">
                  <c:v>1.9364219639466329E-2</c:v>
                </c:pt>
                <c:pt idx="572">
                  <c:v>1.9230917289101868E-2</c:v>
                </c:pt>
                <c:pt idx="573">
                  <c:v>1.9098532585662631E-2</c:v>
                </c:pt>
                <c:pt idx="574">
                  <c:v>1.8967059212111725E-2</c:v>
                </c:pt>
                <c:pt idx="575">
                  <c:v>1.883649089489825E-2</c:v>
                </c:pt>
                <c:pt idx="576">
                  <c:v>1.8706821403658314E-2</c:v>
                </c:pt>
                <c:pt idx="577">
                  <c:v>1.8578044550917272E-2</c:v>
                </c:pt>
                <c:pt idx="578">
                  <c:v>1.8450154191794965E-2</c:v>
                </c:pt>
                <c:pt idx="579">
                  <c:v>1.8323144223712395E-2</c:v>
                </c:pt>
                <c:pt idx="580">
                  <c:v>1.8197008586100072E-2</c:v>
                </c:pt>
                <c:pt idx="581">
                  <c:v>1.8071741260109575E-2</c:v>
                </c:pt>
                <c:pt idx="582">
                  <c:v>1.7947336268325564E-2</c:v>
                </c:pt>
                <c:pt idx="583">
                  <c:v>1.7823787674481117E-2</c:v>
                </c:pt>
                <c:pt idx="584">
                  <c:v>1.7701089583174512E-2</c:v>
                </c:pt>
                <c:pt idx="585">
                  <c:v>1.7579236139587229E-2</c:v>
                </c:pt>
                <c:pt idx="586">
                  <c:v>1.7458221529205287E-2</c:v>
                </c:pt>
                <c:pt idx="587">
                  <c:v>1.7338039977541575E-2</c:v>
                </c:pt>
                <c:pt idx="588">
                  <c:v>1.7218685749860296E-2</c:v>
                </c:pt>
                <c:pt idx="589">
                  <c:v>1.7100153150903075E-2</c:v>
                </c:pt>
                <c:pt idx="590">
                  <c:v>1.6982436524617728E-2</c:v>
                </c:pt>
                <c:pt idx="591">
                  <c:v>1.6865530253887706E-2</c:v>
                </c:pt>
                <c:pt idx="592">
                  <c:v>1.674942876026464E-2</c:v>
                </c:pt>
                <c:pt idx="593">
                  <c:v>1.6634126503701996E-2</c:v>
                </c:pt>
                <c:pt idx="594">
                  <c:v>1.6519617982290402E-2</c:v>
                </c:pt>
                <c:pt idx="595">
                  <c:v>1.6405897731995633E-2</c:v>
                </c:pt>
                <c:pt idx="596">
                  <c:v>1.6292960326397488E-2</c:v>
                </c:pt>
                <c:pt idx="597">
                  <c:v>1.6180800376430882E-2</c:v>
                </c:pt>
                <c:pt idx="598">
                  <c:v>1.6069412530129057E-2</c:v>
                </c:pt>
                <c:pt idx="599">
                  <c:v>1.5958791472367562E-2</c:v>
                </c:pt>
                <c:pt idx="600">
                  <c:v>1.5848931924611342E-2</c:v>
                </c:pt>
                <c:pt idx="601">
                  <c:v>1.573982864466239E-2</c:v>
                </c:pt>
                <c:pt idx="602">
                  <c:v>1.5631476426409718E-2</c:v>
                </c:pt>
                <c:pt idx="603">
                  <c:v>1.5523870099581005E-2</c:v>
                </c:pt>
                <c:pt idx="604">
                  <c:v>1.5417004529495792E-2</c:v>
                </c:pt>
                <c:pt idx="605">
                  <c:v>1.5310874616820569E-2</c:v>
                </c:pt>
                <c:pt idx="606">
                  <c:v>1.5205475297325188E-2</c:v>
                </c:pt>
                <c:pt idx="607">
                  <c:v>1.5100801541641728E-2</c:v>
                </c:pt>
                <c:pt idx="608">
                  <c:v>1.4996848355024017E-2</c:v>
                </c:pt>
                <c:pt idx="609">
                  <c:v>1.4893610777109378E-2</c:v>
                </c:pt>
                <c:pt idx="610">
                  <c:v>1.4791083881682265E-2</c:v>
                </c:pt>
                <c:pt idx="611">
                  <c:v>1.4689262776438894E-2</c:v>
                </c:pt>
                <c:pt idx="612">
                  <c:v>1.4588142602753651E-2</c:v>
                </c:pt>
                <c:pt idx="613">
                  <c:v>1.4487718535447835E-2</c:v>
                </c:pt>
                <c:pt idx="614">
                  <c:v>1.4387985782558621E-2</c:v>
                </c:pt>
                <c:pt idx="615">
                  <c:v>1.4288939585111238E-2</c:v>
                </c:pt>
                <c:pt idx="616">
                  <c:v>1.4190575216891155E-2</c:v>
                </c:pt>
                <c:pt idx="617">
                  <c:v>1.4092887984218927E-2</c:v>
                </c:pt>
                <c:pt idx="618">
                  <c:v>1.3995873225726374E-2</c:v>
                </c:pt>
                <c:pt idx="619">
                  <c:v>1.3899526312133759E-2</c:v>
                </c:pt>
                <c:pt idx="620">
                  <c:v>1.3803842646029074E-2</c:v>
                </c:pt>
                <c:pt idx="621">
                  <c:v>1.3708817661648776E-2</c:v>
                </c:pt>
                <c:pt idx="622">
                  <c:v>1.3614446824659732E-2</c:v>
                </c:pt>
                <c:pt idx="623">
                  <c:v>1.3520725631942954E-2</c:v>
                </c:pt>
                <c:pt idx="624">
                  <c:v>1.3427649611378878E-2</c:v>
                </c:pt>
                <c:pt idx="625">
                  <c:v>1.3335214321633426E-2</c:v>
                </c:pt>
                <c:pt idx="626">
                  <c:v>1.3243415351946841E-2</c:v>
                </c:pt>
                <c:pt idx="627">
                  <c:v>1.3152248321922633E-2</c:v>
                </c:pt>
                <c:pt idx="628">
                  <c:v>1.3061708881318634E-2</c:v>
                </c:pt>
                <c:pt idx="629">
                  <c:v>1.2971792709839725E-2</c:v>
                </c:pt>
                <c:pt idx="630">
                  <c:v>1.2882495516931547E-2</c:v>
                </c:pt>
                <c:pt idx="631">
                  <c:v>1.2793813041575453E-2</c:v>
                </c:pt>
                <c:pt idx="632">
                  <c:v>1.2705741052085662E-2</c:v>
                </c:pt>
                <c:pt idx="633">
                  <c:v>1.2618275345906871E-2</c:v>
                </c:pt>
                <c:pt idx="634">
                  <c:v>1.2531411749414412E-2</c:v>
                </c:pt>
                <c:pt idx="635">
                  <c:v>1.2445146117714079E-2</c:v>
                </c:pt>
                <c:pt idx="636">
                  <c:v>1.2359474334445286E-2</c:v>
                </c:pt>
                <c:pt idx="637">
                  <c:v>1.2274392311584226E-2</c:v>
                </c:pt>
                <c:pt idx="638">
                  <c:v>1.2189895989248911E-2</c:v>
                </c:pt>
                <c:pt idx="639">
                  <c:v>1.2105981335505001E-2</c:v>
                </c:pt>
                <c:pt idx="640">
                  <c:v>1.2022644346174283E-2</c:v>
                </c:pt>
                <c:pt idx="641">
                  <c:v>1.1939881044642942E-2</c:v>
                </c:pt>
                <c:pt idx="642">
                  <c:v>1.1857687481671819E-2</c:v>
                </c:pt>
                <c:pt idx="643">
                  <c:v>1.1776059735208233E-2</c:v>
                </c:pt>
                <c:pt idx="644">
                  <c:v>1.1694993910198903E-2</c:v>
                </c:pt>
                <c:pt idx="645">
                  <c:v>1.1614486138403657E-2</c:v>
                </c:pt>
                <c:pt idx="646">
                  <c:v>1.1534532578211132E-2</c:v>
                </c:pt>
                <c:pt idx="647">
                  <c:v>1.1455129414455589E-2</c:v>
                </c:pt>
                <c:pt idx="648">
                  <c:v>1.1376272858234504E-2</c:v>
                </c:pt>
                <c:pt idx="649">
                  <c:v>1.1297959146728154E-2</c:v>
                </c:pt>
                <c:pt idx="650">
                  <c:v>1.1220184543019873E-2</c:v>
                </c:pt>
                <c:pt idx="651">
                  <c:v>1.1142945335917531E-2</c:v>
                </c:pt>
                <c:pt idx="652">
                  <c:v>1.1066237839776893E-2</c:v>
                </c:pt>
                <c:pt idx="653">
                  <c:v>1.099005839432543E-2</c:v>
                </c:pt>
                <c:pt idx="654">
                  <c:v>1.091440336448779E-2</c:v>
                </c:pt>
                <c:pt idx="655">
                  <c:v>1.0839269140212271E-2</c:v>
                </c:pt>
                <c:pt idx="656">
                  <c:v>1.0764652136298514E-2</c:v>
                </c:pt>
                <c:pt idx="657">
                  <c:v>1.0690548792226751E-2</c:v>
                </c:pt>
                <c:pt idx="658">
                  <c:v>1.0616955571987385E-2</c:v>
                </c:pt>
                <c:pt idx="659">
                  <c:v>1.0543868963912795E-2</c:v>
                </c:pt>
                <c:pt idx="660">
                  <c:v>1.0471285480509129E-2</c:v>
                </c:pt>
                <c:pt idx="661">
                  <c:v>1.039920165829078E-2</c:v>
                </c:pt>
                <c:pt idx="662">
                  <c:v>1.0327614057614176E-2</c:v>
                </c:pt>
                <c:pt idx="663">
                  <c:v>1.0256519262514252E-2</c:v>
                </c:pt>
                <c:pt idx="664">
                  <c:v>1.0185913880541353E-2</c:v>
                </c:pt>
                <c:pt idx="665">
                  <c:v>1.0115794542599144E-2</c:v>
                </c:pt>
                <c:pt idx="666">
                  <c:v>1.004615790278407E-2</c:v>
                </c:pt>
                <c:pt idx="667">
                  <c:v>9.9770006382257082E-3</c:v>
                </c:pt>
                <c:pt idx="668">
                  <c:v>9.9083194489278936E-3</c:v>
                </c:pt>
                <c:pt idx="669">
                  <c:v>9.8401110576115114E-3</c:v>
                </c:pt>
                <c:pt idx="670">
                  <c:v>9.7723722095582888E-3</c:v>
                </c:pt>
                <c:pt idx="671">
                  <c:v>9.7050996724550309E-3</c:v>
                </c:pt>
                <c:pt idx="672">
                  <c:v>9.6382902362398548E-3</c:v>
                </c:pt>
                <c:pt idx="673">
                  <c:v>9.5719407129486456E-3</c:v>
                </c:pt>
                <c:pt idx="674">
                  <c:v>9.5060479365629558E-3</c:v>
                </c:pt>
                <c:pt idx="675">
                  <c:v>9.4406087628593482E-3</c:v>
                </c:pt>
                <c:pt idx="676">
                  <c:v>9.3756200692589609E-3</c:v>
                </c:pt>
                <c:pt idx="677">
                  <c:v>9.3110787546785145E-3</c:v>
                </c:pt>
                <c:pt idx="678">
                  <c:v>9.2469817393824316E-3</c:v>
                </c:pt>
                <c:pt idx="679">
                  <c:v>9.1833259648359533E-3</c:v>
                </c:pt>
                <c:pt idx="680">
                  <c:v>9.1201083935592564E-3</c:v>
                </c:pt>
                <c:pt idx="681">
                  <c:v>9.057326008982125E-3</c:v>
                </c:pt>
                <c:pt idx="682">
                  <c:v>8.9949758153005099E-3</c:v>
                </c:pt>
                <c:pt idx="683">
                  <c:v>8.9330548373330876E-3</c:v>
                </c:pt>
                <c:pt idx="684">
                  <c:v>8.8715601203797068E-3</c:v>
                </c:pt>
                <c:pt idx="685">
                  <c:v>8.8104887300802792E-3</c:v>
                </c:pt>
                <c:pt idx="686">
                  <c:v>8.7498377522745585E-3</c:v>
                </c:pt>
                <c:pt idx="687">
                  <c:v>8.6896042928631401E-3</c:v>
                </c:pt>
                <c:pt idx="688">
                  <c:v>8.6297854776699046E-3</c:v>
                </c:pt>
                <c:pt idx="689">
                  <c:v>8.5703784523037951E-3</c:v>
                </c:pt>
                <c:pt idx="690">
                  <c:v>8.5113803820239253E-3</c:v>
                </c:pt>
                <c:pt idx="691">
                  <c:v>8.4527884516030216E-3</c:v>
                </c:pt>
                <c:pt idx="692">
                  <c:v>8.3945998651940856E-3</c:v>
                </c:pt>
                <c:pt idx="693">
                  <c:v>8.3368118461965013E-3</c:v>
                </c:pt>
                <c:pt idx="694">
                  <c:v>8.2794216371234741E-3</c:v>
                </c:pt>
                <c:pt idx="695">
                  <c:v>8.222426499470914E-3</c:v>
                </c:pt>
                <c:pt idx="696">
                  <c:v>8.1658237135860956E-3</c:v>
                </c:pt>
                <c:pt idx="697">
                  <c:v>8.1096105785385397E-3</c:v>
                </c:pt>
                <c:pt idx="698">
                  <c:v>8.0537844119907831E-3</c:v>
                </c:pt>
                <c:pt idx="699">
                  <c:v>7.9983425500704808E-3</c:v>
                </c:pt>
                <c:pt idx="700">
                  <c:v>7.9432823472429526E-3</c:v>
                </c:pt>
                <c:pt idx="701">
                  <c:v>7.8886011761857278E-3</c:v>
                </c:pt>
                <c:pt idx="702">
                  <c:v>7.8342964276622018E-3</c:v>
                </c:pt>
                <c:pt idx="703">
                  <c:v>7.7803655103981795E-3</c:v>
                </c:pt>
                <c:pt idx="704">
                  <c:v>7.7268058509571969E-3</c:v>
                </c:pt>
                <c:pt idx="705">
                  <c:v>7.6736148936182857E-3</c:v>
                </c:pt>
                <c:pt idx="706">
                  <c:v>7.6207901002542933E-3</c:v>
                </c:pt>
                <c:pt idx="707">
                  <c:v>7.5683289502098683E-3</c:v>
                </c:pt>
                <c:pt idx="708">
                  <c:v>7.5162289401822235E-3</c:v>
                </c:pt>
                <c:pt idx="709">
                  <c:v>7.4644875841007874E-3</c:v>
                </c:pt>
                <c:pt idx="710">
                  <c:v>7.4131024130092982E-3</c:v>
                </c:pt>
                <c:pt idx="711">
                  <c:v>7.3620709749474544E-3</c:v>
                </c:pt>
                <c:pt idx="712">
                  <c:v>7.3113908348343415E-3</c:v>
                </c:pt>
                <c:pt idx="713">
                  <c:v>7.261059574351636E-3</c:v>
                </c:pt>
                <c:pt idx="714">
                  <c:v>7.2110747918291418E-3</c:v>
                </c:pt>
                <c:pt idx="715">
                  <c:v>7.161434102129105E-3</c:v>
                </c:pt>
                <c:pt idx="716">
                  <c:v>7.1121351365334151E-3</c:v>
                </c:pt>
                <c:pt idx="717">
                  <c:v>7.063175542629696E-3</c:v>
                </c:pt>
                <c:pt idx="718">
                  <c:v>7.01455298419984E-3</c:v>
                </c:pt>
                <c:pt idx="719">
                  <c:v>6.9662651411077636E-3</c:v>
                </c:pt>
                <c:pt idx="720">
                  <c:v>6.9183097091894963E-3</c:v>
                </c:pt>
                <c:pt idx="721">
                  <c:v>6.8706844001424905E-3</c:v>
                </c:pt>
                <c:pt idx="722">
                  <c:v>6.8233869414168202E-3</c:v>
                </c:pt>
                <c:pt idx="723">
                  <c:v>6.7764150761068231E-3</c:v>
                </c:pt>
                <c:pt idx="724">
                  <c:v>6.7297665628432979E-3</c:v>
                </c:pt>
                <c:pt idx="725">
                  <c:v>6.6834391756862566E-3</c:v>
                </c:pt>
                <c:pt idx="726">
                  <c:v>6.6374307040192315E-3</c:v>
                </c:pt>
                <c:pt idx="727">
                  <c:v>6.5917389524433601E-3</c:v>
                </c:pt>
                <c:pt idx="728">
                  <c:v>6.5463617406729124E-3</c:v>
                </c:pt>
                <c:pt idx="729">
                  <c:v>6.5012969034310419E-3</c:v>
                </c:pt>
                <c:pt idx="730">
                  <c:v>6.4565422903466452E-3</c:v>
                </c:pt>
                <c:pt idx="731">
                  <c:v>6.4120957658517774E-3</c:v>
                </c:pt>
                <c:pt idx="732">
                  <c:v>6.3679552090792901E-3</c:v>
                </c:pt>
                <c:pt idx="733">
                  <c:v>6.3241185137623557E-3</c:v>
                </c:pt>
                <c:pt idx="734">
                  <c:v>6.2805835881333261E-3</c:v>
                </c:pt>
                <c:pt idx="735">
                  <c:v>6.237348354824368E-3</c:v>
                </c:pt>
                <c:pt idx="736">
                  <c:v>6.1944107507678758E-3</c:v>
                </c:pt>
                <c:pt idx="737">
                  <c:v>6.151768727098772E-3</c:v>
                </c:pt>
                <c:pt idx="738">
                  <c:v>6.109420249055808E-3</c:v>
                </c:pt>
                <c:pt idx="739">
                  <c:v>6.0673632958851975E-3</c:v>
                </c:pt>
                <c:pt idx="740">
                  <c:v>6.0255958607436932E-3</c:v>
                </c:pt>
                <c:pt idx="741">
                  <c:v>5.9841159506033303E-3</c:v>
                </c:pt>
                <c:pt idx="742">
                  <c:v>5.942921586155836E-3</c:v>
                </c:pt>
                <c:pt idx="743">
                  <c:v>5.9020108017185935E-3</c:v>
                </c:pt>
                <c:pt idx="744">
                  <c:v>5.8613816451403844E-3</c:v>
                </c:pt>
                <c:pt idx="745">
                  <c:v>5.8210321777087959E-3</c:v>
                </c:pt>
                <c:pt idx="746">
                  <c:v>5.7809604740572951E-3</c:v>
                </c:pt>
                <c:pt idx="747">
                  <c:v>5.7411646220734136E-3</c:v>
                </c:pt>
                <c:pt idx="748">
                  <c:v>5.7016427228075983E-3</c:v>
                </c:pt>
                <c:pt idx="749">
                  <c:v>5.6623928903826171E-3</c:v>
                </c:pt>
                <c:pt idx="750">
                  <c:v>5.6234132519036306E-3</c:v>
                </c:pt>
                <c:pt idx="751">
                  <c:v>5.5847019473683757E-3</c:v>
                </c:pt>
                <c:pt idx="752">
                  <c:v>5.5462571295792351E-3</c:v>
                </c:pt>
                <c:pt idx="753">
                  <c:v>5.5080769640540872E-3</c:v>
                </c:pt>
                <c:pt idx="754">
                  <c:v>5.4701596289398191E-3</c:v>
                </c:pt>
                <c:pt idx="755">
                  <c:v>5.4325033149243973E-3</c:v>
                </c:pt>
                <c:pt idx="756">
                  <c:v>5.3951062251513804E-3</c:v>
                </c:pt>
                <c:pt idx="757">
                  <c:v>5.3579665751335437E-3</c:v>
                </c:pt>
                <c:pt idx="758">
                  <c:v>5.3210825926680583E-3</c:v>
                </c:pt>
                <c:pt idx="759">
                  <c:v>5.284452517751892E-3</c:v>
                </c:pt>
                <c:pt idx="760">
                  <c:v>5.2480746024978764E-3</c:v>
                </c:pt>
                <c:pt idx="761">
                  <c:v>5.2119471110508853E-3</c:v>
                </c:pt>
                <c:pt idx="762">
                  <c:v>5.1760683195057888E-3</c:v>
                </c:pt>
                <c:pt idx="763">
                  <c:v>5.1404365158244092E-3</c:v>
                </c:pt>
                <c:pt idx="764">
                  <c:v>5.105049999754141E-3</c:v>
                </c:pt>
                <c:pt idx="765">
                  <c:v>5.0699070827471271E-3</c:v>
                </c:pt>
                <c:pt idx="766">
                  <c:v>5.0350060878791014E-3</c:v>
                </c:pt>
                <c:pt idx="767">
                  <c:v>5.0003453497698969E-3</c:v>
                </c:pt>
                <c:pt idx="768">
                  <c:v>4.9659232145035093E-3</c:v>
                </c:pt>
                <c:pt idx="769">
                  <c:v>4.9317380395494936E-3</c:v>
                </c:pt>
                <c:pt idx="770">
                  <c:v>4.8977881936845824E-3</c:v>
                </c:pt>
                <c:pt idx="771">
                  <c:v>4.8640720569147478E-3</c:v>
                </c:pt>
                <c:pt idx="772">
                  <c:v>4.8305880203978191E-3</c:v>
                </c:pt>
                <c:pt idx="773">
                  <c:v>4.7973344863669887E-3</c:v>
                </c:pt>
                <c:pt idx="774">
                  <c:v>4.7643098680542062E-3</c:v>
                </c:pt>
                <c:pt idx="775">
                  <c:v>4.7315125896149057E-3</c:v>
                </c:pt>
                <c:pt idx="776">
                  <c:v>4.6989410860522884E-3</c:v>
                </c:pt>
                <c:pt idx="777">
                  <c:v>4.6665938031429377E-3</c:v>
                </c:pt>
                <c:pt idx="778">
                  <c:v>4.6344691973629892E-3</c:v>
                </c:pt>
                <c:pt idx="779">
                  <c:v>4.6025657358136352E-3</c:v>
                </c:pt>
                <c:pt idx="780">
                  <c:v>4.5708818961488484E-3</c:v>
                </c:pt>
                <c:pt idx="781">
                  <c:v>4.5394161665021082E-3</c:v>
                </c:pt>
                <c:pt idx="782">
                  <c:v>4.5081670454146794E-3</c:v>
                </c:pt>
                <c:pt idx="783">
                  <c:v>4.4771330417636701E-3</c:v>
                </c:pt>
                <c:pt idx="784">
                  <c:v>4.4463126746911996E-3</c:v>
                </c:pt>
                <c:pt idx="785">
                  <c:v>4.4157044735332329E-3</c:v>
                </c:pt>
                <c:pt idx="786">
                  <c:v>4.3853069777499698E-3</c:v>
                </c:pt>
                <c:pt idx="787">
                  <c:v>4.3551187368557898E-3</c:v>
                </c:pt>
                <c:pt idx="788">
                  <c:v>4.3251383103501961E-3</c:v>
                </c:pt>
                <c:pt idx="789">
                  <c:v>4.2953642676489823E-3</c:v>
                </c:pt>
                <c:pt idx="790">
                  <c:v>4.2657951880160638E-3</c:v>
                </c:pt>
                <c:pt idx="791">
                  <c:v>4.2364296604955332E-3</c:v>
                </c:pt>
                <c:pt idx="792">
                  <c:v>4.2072662838444908E-3</c:v>
                </c:pt>
                <c:pt idx="793">
                  <c:v>4.1783036664663209E-3</c:v>
                </c:pt>
                <c:pt idx="794">
                  <c:v>4.1495404263437452E-3</c:v>
                </c:pt>
                <c:pt idx="795">
                  <c:v>4.1209751909734305E-3</c:v>
                </c:pt>
                <c:pt idx="796">
                  <c:v>4.0926065973001524E-3</c:v>
                </c:pt>
                <c:pt idx="797">
                  <c:v>4.0644332916521808E-3</c:v>
                </c:pt>
                <c:pt idx="798">
                  <c:v>4.0364539296761093E-3</c:v>
                </c:pt>
                <c:pt idx="799">
                  <c:v>4.0086671762731285E-3</c:v>
                </c:pt>
                <c:pt idx="800">
                  <c:v>3.9810717055350775E-3</c:v>
                </c:pt>
                <c:pt idx="801">
                  <c:v>3.9536662006813827E-3</c:v>
                </c:pt>
                <c:pt idx="802">
                  <c:v>3.9264493539961087E-3</c:v>
                </c:pt>
                <c:pt idx="803">
                  <c:v>3.8994198667655633E-3</c:v>
                </c:pt>
                <c:pt idx="804">
                  <c:v>3.8725764492162362E-3</c:v>
                </c:pt>
                <c:pt idx="805">
                  <c:v>3.845917820453626E-3</c:v>
                </c:pt>
                <c:pt idx="806">
                  <c:v>3.8194427084005111E-3</c:v>
                </c:pt>
                <c:pt idx="807">
                  <c:v>3.7931498497368876E-3</c:v>
                </c:pt>
                <c:pt idx="808">
                  <c:v>3.7670379898391282E-3</c:v>
                </c:pt>
                <c:pt idx="809">
                  <c:v>3.7411058827205856E-3</c:v>
                </c:pt>
                <c:pt idx="810">
                  <c:v>3.7153522909717518E-3</c:v>
                </c:pt>
                <c:pt idx="811">
                  <c:v>3.6897759857015267E-3</c:v>
                </c:pt>
                <c:pt idx="812">
                  <c:v>3.6643757464783766E-3</c:v>
                </c:pt>
                <c:pt idx="813">
                  <c:v>3.6391503612721587E-3</c:v>
                </c:pt>
                <c:pt idx="814">
                  <c:v>3.6140986263961672E-3</c:v>
                </c:pt>
                <c:pt idx="815">
                  <c:v>3.5892193464501787E-3</c:v>
                </c:pt>
                <c:pt idx="816">
                  <c:v>3.564511334262499E-3</c:v>
                </c:pt>
                <c:pt idx="817">
                  <c:v>3.5399734108344516E-3</c:v>
                </c:pt>
                <c:pt idx="818">
                  <c:v>3.5156044052830904E-3</c:v>
                </c:pt>
                <c:pt idx="819">
                  <c:v>3.4914031547859103E-3</c:v>
                </c:pt>
                <c:pt idx="820">
                  <c:v>3.4673685045253366E-3</c:v>
                </c:pt>
                <c:pt idx="821">
                  <c:v>3.4434993076334353E-3</c:v>
                </c:pt>
                <c:pt idx="822">
                  <c:v>3.4197944251371792E-3</c:v>
                </c:pt>
                <c:pt idx="823">
                  <c:v>3.3962527259041586E-3</c:v>
                </c:pt>
                <c:pt idx="824">
                  <c:v>3.3728730865887346E-3</c:v>
                </c:pt>
                <c:pt idx="825">
                  <c:v>3.349654391578305E-3</c:v>
                </c:pt>
                <c:pt idx="826">
                  <c:v>3.3265955329401242E-3</c:v>
                </c:pt>
                <c:pt idx="827">
                  <c:v>3.3036954103682348E-3</c:v>
                </c:pt>
                <c:pt idx="828">
                  <c:v>3.2809529311312868E-3</c:v>
                </c:pt>
                <c:pt idx="829">
                  <c:v>3.2583670100201356E-3</c:v>
                </c:pt>
                <c:pt idx="830">
                  <c:v>3.2359365692963271E-3</c:v>
                </c:pt>
                <c:pt idx="831">
                  <c:v>3.2136605386403616E-3</c:v>
                </c:pt>
                <c:pt idx="832">
                  <c:v>3.1915378551008455E-3</c:v>
                </c:pt>
                <c:pt idx="833">
                  <c:v>3.1695674630435322E-3</c:v>
                </c:pt>
                <c:pt idx="834">
                  <c:v>3.1477483141013618E-3</c:v>
                </c:pt>
                <c:pt idx="835">
                  <c:v>3.1260793671240572E-3</c:v>
                </c:pt>
                <c:pt idx="836">
                  <c:v>3.1045595881283861E-3</c:v>
                </c:pt>
                <c:pt idx="837">
                  <c:v>3.0831879502494219E-3</c:v>
                </c:pt>
                <c:pt idx="838">
                  <c:v>3.0619634336906953E-3</c:v>
                </c:pt>
                <c:pt idx="839">
                  <c:v>3.0408850256763431E-3</c:v>
                </c:pt>
                <c:pt idx="840">
                  <c:v>3.0199517204020365E-3</c:v>
                </c:pt>
                <c:pt idx="841">
                  <c:v>2.9991625189876858E-3</c:v>
                </c:pt>
                <c:pt idx="842">
                  <c:v>2.9785164294292565E-3</c:v>
                </c:pt>
                <c:pt idx="843">
                  <c:v>2.958012466551585E-3</c:v>
                </c:pt>
                <c:pt idx="844">
                  <c:v>2.937649651961638E-3</c:v>
                </c:pt>
                <c:pt idx="845">
                  <c:v>2.9174270140012171E-3</c:v>
                </c:pt>
                <c:pt idx="846">
                  <c:v>2.8973435877014397E-3</c:v>
                </c:pt>
                <c:pt idx="847">
                  <c:v>2.8773984147357767E-3</c:v>
                </c:pt>
                <c:pt idx="848">
                  <c:v>2.8575905433749771E-3</c:v>
                </c:pt>
                <c:pt idx="849">
                  <c:v>2.83791902844166E-3</c:v>
                </c:pt>
                <c:pt idx="850">
                  <c:v>2.8183829312644626E-3</c:v>
                </c:pt>
                <c:pt idx="851">
                  <c:v>2.7989813196344082E-3</c:v>
                </c:pt>
                <c:pt idx="852">
                  <c:v>2.7797132677593872E-3</c:v>
                </c:pt>
                <c:pt idx="853">
                  <c:v>2.7605778562204142E-3</c:v>
                </c:pt>
                <c:pt idx="854">
                  <c:v>2.7415741719279962E-3</c:v>
                </c:pt>
                <c:pt idx="855">
                  <c:v>2.7227013080779461E-3</c:v>
                </c:pt>
                <c:pt idx="856">
                  <c:v>2.7039583641088605E-3</c:v>
                </c:pt>
                <c:pt idx="857">
                  <c:v>2.6853444456585995E-3</c:v>
                </c:pt>
                <c:pt idx="858">
                  <c:v>2.6668586645215431E-3</c:v>
                </c:pt>
                <c:pt idx="859">
                  <c:v>2.6485001386067353E-3</c:v>
                </c:pt>
                <c:pt idx="860">
                  <c:v>2.6302679918954741E-3</c:v>
                </c:pt>
                <c:pt idx="861">
                  <c:v>2.6121613543992339E-3</c:v>
                </c:pt>
                <c:pt idx="862">
                  <c:v>2.5941793621189202E-3</c:v>
                </c:pt>
                <c:pt idx="863">
                  <c:v>2.5763211570026812E-3</c:v>
                </c:pt>
                <c:pt idx="864">
                  <c:v>2.5585858869057176E-3</c:v>
                </c:pt>
                <c:pt idx="865">
                  <c:v>2.5409727055493159E-3</c:v>
                </c:pt>
                <c:pt idx="866">
                  <c:v>2.5234807724806574E-3</c:v>
                </c:pt>
                <c:pt idx="867">
                  <c:v>2.5061092530321849E-3</c:v>
                </c:pt>
                <c:pt idx="868">
                  <c:v>2.4888573182824114E-3</c:v>
                </c:pt>
                <c:pt idx="869">
                  <c:v>2.4717241450161742E-3</c:v>
                </c:pt>
                <c:pt idx="870">
                  <c:v>2.454708915685111E-3</c:v>
                </c:pt>
                <c:pt idx="871">
                  <c:v>2.4378108183688019E-3</c:v>
                </c:pt>
                <c:pt idx="872">
                  <c:v>2.421029046736245E-3</c:v>
                </c:pt>
                <c:pt idx="873">
                  <c:v>2.4043628000069983E-3</c:v>
                </c:pt>
                <c:pt idx="874">
                  <c:v>2.3878112829132103E-3</c:v>
                </c:pt>
                <c:pt idx="875">
                  <c:v>2.3713737056617612E-3</c:v>
                </c:pt>
                <c:pt idx="876">
                  <c:v>2.3550492838960713E-3</c:v>
                </c:pt>
                <c:pt idx="877">
                  <c:v>2.3388372386593526E-3</c:v>
                </c:pt>
                <c:pt idx="878">
                  <c:v>2.3227367963571943E-3</c:v>
                </c:pt>
                <c:pt idx="879">
                  <c:v>2.3067471887201485E-3</c:v>
                </c:pt>
                <c:pt idx="880">
                  <c:v>2.2908676527678695E-3</c:v>
                </c:pt>
                <c:pt idx="881">
                  <c:v>2.2750974307721439E-3</c:v>
                </c:pt>
                <c:pt idx="882">
                  <c:v>2.2594357702210299E-3</c:v>
                </c:pt>
                <c:pt idx="883">
                  <c:v>2.2438819237827756E-3</c:v>
                </c:pt>
                <c:pt idx="884">
                  <c:v>2.2284351492704024E-3</c:v>
                </c:pt>
                <c:pt idx="885">
                  <c:v>2.2130947096057341E-3</c:v>
                </c:pt>
                <c:pt idx="886">
                  <c:v>2.1978598727848686E-3</c:v>
                </c:pt>
                <c:pt idx="887">
                  <c:v>2.1827299118430954E-3</c:v>
                </c:pt>
                <c:pt idx="888">
                  <c:v>2.167704104819701E-3</c:v>
                </c:pt>
                <c:pt idx="889">
                  <c:v>2.1527817347244405E-3</c:v>
                </c:pt>
                <c:pt idx="890">
                  <c:v>2.1379620895022322E-3</c:v>
                </c:pt>
                <c:pt idx="891">
                  <c:v>2.1232444620002955E-3</c:v>
                </c:pt>
                <c:pt idx="892">
                  <c:v>2.1086281499332893E-3</c:v>
                </c:pt>
                <c:pt idx="893">
                  <c:v>2.0941124558508939E-3</c:v>
                </c:pt>
                <c:pt idx="894">
                  <c:v>2.079696687103727E-3</c:v>
                </c:pt>
                <c:pt idx="895">
                  <c:v>2.0653801558105922E-3</c:v>
                </c:pt>
                <c:pt idx="896">
                  <c:v>2.0511621788256162E-3</c:v>
                </c:pt>
                <c:pt idx="897">
                  <c:v>2.0370420777057197E-3</c:v>
                </c:pt>
                <c:pt idx="898">
                  <c:v>2.0230191786783092E-3</c:v>
                </c:pt>
                <c:pt idx="899">
                  <c:v>2.0090928126087482E-3</c:v>
                </c:pt>
                <c:pt idx="900">
                  <c:v>1.9952623149689375E-3</c:v>
                </c:pt>
                <c:pt idx="901">
                  <c:v>1.9815270258051187E-3</c:v>
                </c:pt>
                <c:pt idx="902">
                  <c:v>1.9678862897068994E-3</c:v>
                </c:pt>
                <c:pt idx="903">
                  <c:v>1.954339455775389E-3</c:v>
                </c:pt>
                <c:pt idx="904">
                  <c:v>1.9408858775927795E-3</c:v>
                </c:pt>
                <c:pt idx="905">
                  <c:v>1.9275249131910366E-3</c:v>
                </c:pt>
                <c:pt idx="906">
                  <c:v>1.9142559250211466E-3</c:v>
                </c:pt>
                <c:pt idx="907">
                  <c:v>1.9010782799233628E-3</c:v>
                </c:pt>
                <c:pt idx="908">
                  <c:v>1.8879913490963407E-3</c:v>
                </c:pt>
                <c:pt idx="909">
                  <c:v>1.8749945080674957E-3</c:v>
                </c:pt>
                <c:pt idx="910">
                  <c:v>1.8620871366629155E-3</c:v>
                </c:pt>
                <c:pt idx="911">
                  <c:v>1.8492686189781615E-3</c:v>
                </c:pt>
                <c:pt idx="912">
                  <c:v>1.8365383433484039E-3</c:v>
                </c:pt>
                <c:pt idx="913">
                  <c:v>1.8238957023196667E-3</c:v>
                </c:pt>
                <c:pt idx="914">
                  <c:v>1.8113400926196288E-3</c:v>
                </c:pt>
                <c:pt idx="915">
                  <c:v>1.7988709151288695E-3</c:v>
                </c:pt>
                <c:pt idx="916">
                  <c:v>1.7864875748521136E-3</c:v>
                </c:pt>
                <c:pt idx="917">
                  <c:v>1.7741894808902536E-3</c:v>
                </c:pt>
                <c:pt idx="918">
                  <c:v>1.7619760464117062E-3</c:v>
                </c:pt>
                <c:pt idx="919">
                  <c:v>1.7498466886246566E-3</c:v>
                </c:pt>
                <c:pt idx="920">
                  <c:v>1.737800828749414E-3</c:v>
                </c:pt>
                <c:pt idx="921">
                  <c:v>1.7258378919902118E-3</c:v>
                </c:pt>
                <c:pt idx="922">
                  <c:v>1.7139573075084513E-3</c:v>
                </c:pt>
                <c:pt idx="923">
                  <c:v>1.7021585083949464E-3</c:v>
                </c:pt>
                <c:pt idx="924">
                  <c:v>1.6904409316432778E-3</c:v>
                </c:pt>
                <c:pt idx="925">
                  <c:v>1.6788040181225927E-3</c:v>
                </c:pt>
                <c:pt idx="926">
                  <c:v>1.6672472125510707E-3</c:v>
                </c:pt>
                <c:pt idx="927">
                  <c:v>1.655769963469611E-3</c:v>
                </c:pt>
                <c:pt idx="928">
                  <c:v>1.6443717232149657E-3</c:v>
                </c:pt>
                <c:pt idx="929">
                  <c:v>1.6330519478944261E-3</c:v>
                </c:pt>
                <c:pt idx="930">
                  <c:v>1.6218100973589555E-3</c:v>
                </c:pt>
                <c:pt idx="931">
                  <c:v>1.6106456351783205E-3</c:v>
                </c:pt>
                <c:pt idx="932">
                  <c:v>1.5995580286146671E-3</c:v>
                </c:pt>
                <c:pt idx="933">
                  <c:v>1.5885467485977633E-3</c:v>
                </c:pt>
                <c:pt idx="934">
                  <c:v>1.5776112696993527E-3</c:v>
                </c:pt>
                <c:pt idx="935">
                  <c:v>1.5667510701081744E-3</c:v>
                </c:pt>
                <c:pt idx="936">
                  <c:v>1.555965631605094E-3</c:v>
                </c:pt>
                <c:pt idx="937">
                  <c:v>1.5452544395384571E-3</c:v>
                </c:pt>
                <c:pt idx="938">
                  <c:v>1.5346169827993306E-3</c:v>
                </c:pt>
                <c:pt idx="939">
                  <c:v>1.5240527537973003E-3</c:v>
                </c:pt>
                <c:pt idx="940">
                  <c:v>1.5135612484362682E-3</c:v>
                </c:pt>
                <c:pt idx="941">
                  <c:v>1.5031419660900269E-3</c:v>
                </c:pt>
                <c:pt idx="942">
                  <c:v>1.4927944095790568E-3</c:v>
                </c:pt>
                <c:pt idx="943">
                  <c:v>1.4825180851459896E-3</c:v>
                </c:pt>
                <c:pt idx="944">
                  <c:v>1.4723125024327377E-3</c:v>
                </c:pt>
                <c:pt idx="945">
                  <c:v>1.4621771744567358E-3</c:v>
                </c:pt>
                <c:pt idx="946">
                  <c:v>1.4521116175877369E-3</c:v>
                </c:pt>
                <c:pt idx="947">
                  <c:v>1.4421153515249419E-3</c:v>
                </c:pt>
                <c:pt idx="948">
                  <c:v>1.4321878992735737E-3</c:v>
                </c:pt>
                <c:pt idx="949">
                  <c:v>1.4223287871228951E-3</c:v>
                </c:pt>
                <c:pt idx="950">
                  <c:v>1.4125375446227828E-3</c:v>
                </c:pt>
                <c:pt idx="951">
                  <c:v>1.4028137045619671E-3</c:v>
                </c:pt>
                <c:pt idx="952">
                  <c:v>1.3931568029453834E-3</c:v>
                </c:pt>
                <c:pt idx="953">
                  <c:v>1.3835663789718566E-3</c:v>
                </c:pt>
                <c:pt idx="954">
                  <c:v>1.3740419750125632E-3</c:v>
                </c:pt>
                <c:pt idx="955">
                  <c:v>1.3645831365889372E-3</c:v>
                </c:pt>
                <c:pt idx="956">
                  <c:v>1.3551894123510211E-3</c:v>
                </c:pt>
                <c:pt idx="957">
                  <c:v>1.3458603540559277E-3</c:v>
                </c:pt>
                <c:pt idx="958">
                  <c:v>1.3365955165465238E-3</c:v>
                </c:pt>
                <c:pt idx="959">
                  <c:v>1.3273944577297803E-3</c:v>
                </c:pt>
                <c:pt idx="960">
                  <c:v>1.3182567385564559E-3</c:v>
                </c:pt>
                <c:pt idx="961">
                  <c:v>1.3091819229994472E-3</c:v>
                </c:pt>
                <c:pt idx="962">
                  <c:v>1.3001695780333611E-3</c:v>
                </c:pt>
                <c:pt idx="963">
                  <c:v>1.2912192736135308E-3</c:v>
                </c:pt>
                <c:pt idx="964">
                  <c:v>1.2823305826560327E-3</c:v>
                </c:pt>
                <c:pt idx="965">
                  <c:v>1.2735030810167025E-3</c:v>
                </c:pt>
                <c:pt idx="966">
                  <c:v>1.2647363474711515E-3</c:v>
                </c:pt>
                <c:pt idx="967">
                  <c:v>1.2560299636948935E-3</c:v>
                </c:pt>
                <c:pt idx="968">
                  <c:v>1.2473835142430278E-3</c:v>
                </c:pt>
                <c:pt idx="969">
                  <c:v>1.2387965865303663E-3</c:v>
                </c:pt>
                <c:pt idx="970">
                  <c:v>1.2302687708124482E-3</c:v>
                </c:pt>
                <c:pt idx="971">
                  <c:v>1.2217996601648906E-3</c:v>
                </c:pt>
                <c:pt idx="972">
                  <c:v>1.2133888504649581E-3</c:v>
                </c:pt>
                <c:pt idx="973">
                  <c:v>1.2050359403718014E-3</c:v>
                </c:pt>
                <c:pt idx="974">
                  <c:v>1.1967405313072499E-3</c:v>
                </c:pt>
                <c:pt idx="975">
                  <c:v>1.1885022274370494E-3</c:v>
                </c:pt>
                <c:pt idx="976">
                  <c:v>1.1803206356517659E-3</c:v>
                </c:pt>
                <c:pt idx="977">
                  <c:v>1.1721953655481343E-3</c:v>
                </c:pt>
                <c:pt idx="978">
                  <c:v>1.1641260294105171E-3</c:v>
                </c:pt>
                <c:pt idx="979">
                  <c:v>1.1561122421921421E-3</c:v>
                </c:pt>
                <c:pt idx="980">
                  <c:v>1.1481536214968946E-3</c:v>
                </c:pt>
                <c:pt idx="981">
                  <c:v>1.1402497875612205E-3</c:v>
                </c:pt>
                <c:pt idx="982">
                  <c:v>1.1324003632355861E-3</c:v>
                </c:pt>
                <c:pt idx="983">
                  <c:v>1.1246049739669362E-3</c:v>
                </c:pt>
                <c:pt idx="984">
                  <c:v>1.1168632477805973E-3</c:v>
                </c:pt>
                <c:pt idx="985">
                  <c:v>1.1091748152624037E-3</c:v>
                </c:pt>
                <c:pt idx="986">
                  <c:v>1.1015393095414883E-3</c:v>
                </c:pt>
                <c:pt idx="987">
                  <c:v>1.0939563662720753E-3</c:v>
                </c:pt>
                <c:pt idx="988">
                  <c:v>1.0864256236170489E-3</c:v>
                </c:pt>
                <c:pt idx="989">
                  <c:v>1.0789467222298565E-3</c:v>
                </c:pt>
                <c:pt idx="990">
                  <c:v>1.0715193052376337E-3</c:v>
                </c:pt>
                <c:pt idx="991">
                  <c:v>1.0641430182243283E-3</c:v>
                </c:pt>
                <c:pt idx="992">
                  <c:v>1.0568175092137144E-3</c:v>
                </c:pt>
                <c:pt idx="993">
                  <c:v>1.0495424286522947E-3</c:v>
                </c:pt>
                <c:pt idx="994">
                  <c:v>1.0423174293933135E-3</c:v>
                </c:pt>
                <c:pt idx="995">
                  <c:v>1.0351421666793259E-3</c:v>
                </c:pt>
                <c:pt idx="996">
                  <c:v>1.0280162981265439E-3</c:v>
                </c:pt>
                <c:pt idx="997">
                  <c:v>1.020939483707739E-3</c:v>
                </c:pt>
                <c:pt idx="998">
                  <c:v>1.0139113857366988E-3</c:v>
                </c:pt>
                <c:pt idx="999">
                  <c:v>1.006931668851796E-3</c:v>
                </c:pt>
                <c:pt idx="1000">
                  <c:v>1.0000000000000009E-3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702976"/>
        <c:axId val="134704512"/>
      </c:scatterChart>
      <c:valAx>
        <c:axId val="134702976"/>
        <c:scaling>
          <c:orientation val="minMax"/>
        </c:scaling>
        <c:delete val="0"/>
        <c:axPos val="b"/>
        <c:numFmt formatCode="0.00" sourceLinked="0"/>
        <c:majorTickMark val="out"/>
        <c:minorTickMark val="none"/>
        <c:tickLblPos val="nextTo"/>
        <c:crossAx val="134704512"/>
        <c:crosses val="autoZero"/>
        <c:crossBetween val="midCat"/>
      </c:valAx>
      <c:valAx>
        <c:axId val="134704512"/>
        <c:scaling>
          <c:orientation val="minMax"/>
        </c:scaling>
        <c:delete val="0"/>
        <c:axPos val="l"/>
        <c:majorGridlines/>
        <c:numFmt formatCode="0.00" sourceLinked="0"/>
        <c:majorTickMark val="out"/>
        <c:minorTickMark val="none"/>
        <c:tickLblPos val="nextTo"/>
        <c:crossAx val="13470297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Gamma!$C$6</c:f>
              <c:strCache>
                <c:ptCount val="1"/>
                <c:pt idx="0">
                  <c:v>f(x)</c:v>
                </c:pt>
              </c:strCache>
            </c:strRef>
          </c:tx>
          <c:xVal>
            <c:numRef>
              <c:f>Gamma!$B$7:$B$1007</c:f>
              <c:numCache>
                <c:formatCode>0.00000</c:formatCode>
                <c:ptCount val="1001"/>
                <c:pt idx="0">
                  <c:v>3.6968586595891622</c:v>
                </c:pt>
                <c:pt idx="1">
                  <c:v>3.7671325470422596</c:v>
                </c:pt>
                <c:pt idx="2">
                  <c:v>3.8374064344953571</c:v>
                </c:pt>
                <c:pt idx="3">
                  <c:v>3.9076803219484546</c:v>
                </c:pt>
                <c:pt idx="4">
                  <c:v>3.9779542094015521</c:v>
                </c:pt>
                <c:pt idx="5">
                  <c:v>4.0482280968546496</c:v>
                </c:pt>
                <c:pt idx="6">
                  <c:v>4.1185019843077466</c:v>
                </c:pt>
                <c:pt idx="7">
                  <c:v>4.1887758717608436</c:v>
                </c:pt>
                <c:pt idx="8">
                  <c:v>4.2590497592139407</c:v>
                </c:pt>
                <c:pt idx="9">
                  <c:v>4.3293236466670377</c:v>
                </c:pt>
                <c:pt idx="10">
                  <c:v>4.3995975341201348</c:v>
                </c:pt>
                <c:pt idx="11">
                  <c:v>4.4698714215732318</c:v>
                </c:pt>
                <c:pt idx="12">
                  <c:v>4.5401453090263288</c:v>
                </c:pt>
                <c:pt idx="13">
                  <c:v>4.6104191964794259</c:v>
                </c:pt>
                <c:pt idx="14">
                  <c:v>4.6806930839325229</c:v>
                </c:pt>
                <c:pt idx="15">
                  <c:v>4.75096697138562</c:v>
                </c:pt>
                <c:pt idx="16">
                  <c:v>4.821240858838717</c:v>
                </c:pt>
                <c:pt idx="17">
                  <c:v>4.891514746291814</c:v>
                </c:pt>
                <c:pt idx="18">
                  <c:v>4.9617886337449111</c:v>
                </c:pt>
                <c:pt idx="19">
                  <c:v>5.0320625211980081</c:v>
                </c:pt>
                <c:pt idx="20">
                  <c:v>5.1023364086511052</c:v>
                </c:pt>
                <c:pt idx="21">
                  <c:v>5.1726102961042022</c:v>
                </c:pt>
                <c:pt idx="22">
                  <c:v>5.2428841835572992</c:v>
                </c:pt>
                <c:pt idx="23">
                  <c:v>5.3131580710103963</c:v>
                </c:pt>
                <c:pt idx="24">
                  <c:v>5.3834319584634933</c:v>
                </c:pt>
                <c:pt idx="25">
                  <c:v>5.4537058459165904</c:v>
                </c:pt>
                <c:pt idx="26">
                  <c:v>5.5239797333696874</c:v>
                </c:pt>
                <c:pt idx="27">
                  <c:v>5.5942536208227844</c:v>
                </c:pt>
                <c:pt idx="28">
                  <c:v>5.6645275082758815</c:v>
                </c:pt>
                <c:pt idx="29">
                  <c:v>5.7348013957289785</c:v>
                </c:pt>
                <c:pt idx="30">
                  <c:v>5.8050752831820756</c:v>
                </c:pt>
                <c:pt idx="31">
                  <c:v>5.8753491706351726</c:v>
                </c:pt>
                <c:pt idx="32">
                  <c:v>5.9456230580882696</c:v>
                </c:pt>
                <c:pt idx="33">
                  <c:v>6.0158969455413667</c:v>
                </c:pt>
                <c:pt idx="34">
                  <c:v>6.0861708329944637</c:v>
                </c:pt>
                <c:pt idx="35">
                  <c:v>6.1564447204475607</c:v>
                </c:pt>
                <c:pt idx="36">
                  <c:v>6.2267186079006578</c:v>
                </c:pt>
                <c:pt idx="37">
                  <c:v>6.2969924953537548</c:v>
                </c:pt>
                <c:pt idx="38">
                  <c:v>6.3672663828068519</c:v>
                </c:pt>
                <c:pt idx="39">
                  <c:v>6.4375402702599489</c:v>
                </c:pt>
                <c:pt idx="40">
                  <c:v>6.5078141577130459</c:v>
                </c:pt>
                <c:pt idx="41">
                  <c:v>6.578088045166143</c:v>
                </c:pt>
                <c:pt idx="42">
                  <c:v>6.64836193261924</c:v>
                </c:pt>
                <c:pt idx="43">
                  <c:v>6.7186358200723371</c:v>
                </c:pt>
                <c:pt idx="44">
                  <c:v>6.7889097075254341</c:v>
                </c:pt>
                <c:pt idx="45">
                  <c:v>6.8591835949785311</c:v>
                </c:pt>
                <c:pt idx="46">
                  <c:v>6.9294574824316282</c:v>
                </c:pt>
                <c:pt idx="47">
                  <c:v>6.9997313698847252</c:v>
                </c:pt>
                <c:pt idx="48">
                  <c:v>7.0700052573378223</c:v>
                </c:pt>
                <c:pt idx="49">
                  <c:v>7.1402791447909193</c:v>
                </c:pt>
                <c:pt idx="50">
                  <c:v>7.2105530322440163</c:v>
                </c:pt>
                <c:pt idx="51">
                  <c:v>7.2808269196971134</c:v>
                </c:pt>
                <c:pt idx="52">
                  <c:v>7.3511008071502104</c:v>
                </c:pt>
                <c:pt idx="53">
                  <c:v>7.4213746946033075</c:v>
                </c:pt>
                <c:pt idx="54">
                  <c:v>7.4916485820564045</c:v>
                </c:pt>
                <c:pt idx="55">
                  <c:v>7.5619224695095015</c:v>
                </c:pt>
                <c:pt idx="56">
                  <c:v>7.6321963569625986</c:v>
                </c:pt>
                <c:pt idx="57">
                  <c:v>7.7024702444156956</c:v>
                </c:pt>
                <c:pt idx="58">
                  <c:v>7.7727441318687926</c:v>
                </c:pt>
                <c:pt idx="59">
                  <c:v>7.8430180193218897</c:v>
                </c:pt>
                <c:pt idx="60">
                  <c:v>7.9132919067749867</c:v>
                </c:pt>
                <c:pt idx="61">
                  <c:v>7.9835657942280838</c:v>
                </c:pt>
                <c:pt idx="62">
                  <c:v>8.0538396816811808</c:v>
                </c:pt>
                <c:pt idx="63">
                  <c:v>8.1241135691342787</c:v>
                </c:pt>
                <c:pt idx="64">
                  <c:v>8.1943874565873767</c:v>
                </c:pt>
                <c:pt idx="65">
                  <c:v>8.2646613440404746</c:v>
                </c:pt>
                <c:pt idx="66">
                  <c:v>8.3349352314935725</c:v>
                </c:pt>
                <c:pt idx="67">
                  <c:v>8.4052091189466704</c:v>
                </c:pt>
                <c:pt idx="68">
                  <c:v>8.4754830063997684</c:v>
                </c:pt>
                <c:pt idx="69">
                  <c:v>8.5457568938528663</c:v>
                </c:pt>
                <c:pt idx="70">
                  <c:v>8.6160307813059642</c:v>
                </c:pt>
                <c:pt idx="71">
                  <c:v>8.6863046687590622</c:v>
                </c:pt>
                <c:pt idx="72">
                  <c:v>8.7565785562121601</c:v>
                </c:pt>
                <c:pt idx="73">
                  <c:v>8.826852443665258</c:v>
                </c:pt>
                <c:pt idx="74">
                  <c:v>8.8971263311183559</c:v>
                </c:pt>
                <c:pt idx="75">
                  <c:v>8.9674002185714539</c:v>
                </c:pt>
                <c:pt idx="76">
                  <c:v>9.0376741060245518</c:v>
                </c:pt>
                <c:pt idx="77">
                  <c:v>9.1079479934776497</c:v>
                </c:pt>
                <c:pt idx="78">
                  <c:v>9.1782218809307476</c:v>
                </c:pt>
                <c:pt idx="79">
                  <c:v>9.2484957683838456</c:v>
                </c:pt>
                <c:pt idx="80">
                  <c:v>9.3187696558369435</c:v>
                </c:pt>
                <c:pt idx="81">
                  <c:v>9.3890435432900414</c:v>
                </c:pt>
                <c:pt idx="82">
                  <c:v>9.4593174307431394</c:v>
                </c:pt>
                <c:pt idx="83">
                  <c:v>9.5295913181962373</c:v>
                </c:pt>
                <c:pt idx="84">
                  <c:v>9.5998652056493352</c:v>
                </c:pt>
                <c:pt idx="85">
                  <c:v>9.6701390931024331</c:v>
                </c:pt>
                <c:pt idx="86">
                  <c:v>9.7404129805555311</c:v>
                </c:pt>
                <c:pt idx="87">
                  <c:v>9.810686868008629</c:v>
                </c:pt>
                <c:pt idx="88">
                  <c:v>9.8809607554617269</c:v>
                </c:pt>
                <c:pt idx="89">
                  <c:v>9.9512346429148248</c:v>
                </c:pt>
                <c:pt idx="90">
                  <c:v>10.021508530367923</c:v>
                </c:pt>
                <c:pt idx="91">
                  <c:v>10.091782417821021</c:v>
                </c:pt>
                <c:pt idx="92">
                  <c:v>10.162056305274119</c:v>
                </c:pt>
                <c:pt idx="93">
                  <c:v>10.232330192727217</c:v>
                </c:pt>
                <c:pt idx="94">
                  <c:v>10.302604080180314</c:v>
                </c:pt>
                <c:pt idx="95">
                  <c:v>10.372877967633412</c:v>
                </c:pt>
                <c:pt idx="96">
                  <c:v>10.44315185508651</c:v>
                </c:pt>
                <c:pt idx="97">
                  <c:v>10.513425742539608</c:v>
                </c:pt>
                <c:pt idx="98">
                  <c:v>10.583699629992706</c:v>
                </c:pt>
                <c:pt idx="99">
                  <c:v>10.653973517445804</c:v>
                </c:pt>
                <c:pt idx="100">
                  <c:v>10.724247404898902</c:v>
                </c:pt>
                <c:pt idx="101">
                  <c:v>10.794521292352</c:v>
                </c:pt>
                <c:pt idx="102">
                  <c:v>10.864795179805098</c:v>
                </c:pt>
                <c:pt idx="103">
                  <c:v>10.935069067258196</c:v>
                </c:pt>
                <c:pt idx="104">
                  <c:v>11.005342954711294</c:v>
                </c:pt>
                <c:pt idx="105">
                  <c:v>11.075616842164392</c:v>
                </c:pt>
                <c:pt idx="106">
                  <c:v>11.14589072961749</c:v>
                </c:pt>
                <c:pt idx="107">
                  <c:v>11.216164617070588</c:v>
                </c:pt>
                <c:pt idx="108">
                  <c:v>11.286438504523685</c:v>
                </c:pt>
                <c:pt idx="109">
                  <c:v>11.356712391976783</c:v>
                </c:pt>
                <c:pt idx="110">
                  <c:v>11.426986279429881</c:v>
                </c:pt>
                <c:pt idx="111">
                  <c:v>11.497260166882979</c:v>
                </c:pt>
                <c:pt idx="112">
                  <c:v>11.567534054336077</c:v>
                </c:pt>
                <c:pt idx="113">
                  <c:v>11.637807941789175</c:v>
                </c:pt>
                <c:pt idx="114">
                  <c:v>11.708081829242273</c:v>
                </c:pt>
                <c:pt idx="115">
                  <c:v>11.778355716695371</c:v>
                </c:pt>
                <c:pt idx="116">
                  <c:v>11.848629604148469</c:v>
                </c:pt>
                <c:pt idx="117">
                  <c:v>11.918903491601567</c:v>
                </c:pt>
                <c:pt idx="118">
                  <c:v>11.989177379054665</c:v>
                </c:pt>
                <c:pt idx="119">
                  <c:v>12.059451266507763</c:v>
                </c:pt>
                <c:pt idx="120">
                  <c:v>12.129725153960861</c:v>
                </c:pt>
                <c:pt idx="121">
                  <c:v>12.199999041413959</c:v>
                </c:pt>
                <c:pt idx="122">
                  <c:v>12.270272928867056</c:v>
                </c:pt>
                <c:pt idx="123">
                  <c:v>12.340546816320154</c:v>
                </c:pt>
                <c:pt idx="124">
                  <c:v>12.410820703773252</c:v>
                </c:pt>
                <c:pt idx="125">
                  <c:v>12.48109459122635</c:v>
                </c:pt>
                <c:pt idx="126">
                  <c:v>12.551368478679448</c:v>
                </c:pt>
                <c:pt idx="127">
                  <c:v>12.621642366132546</c:v>
                </c:pt>
                <c:pt idx="128">
                  <c:v>12.691916253585644</c:v>
                </c:pt>
                <c:pt idx="129">
                  <c:v>12.762190141038742</c:v>
                </c:pt>
                <c:pt idx="130">
                  <c:v>12.83246402849184</c:v>
                </c:pt>
                <c:pt idx="131">
                  <c:v>12.902737915944938</c:v>
                </c:pt>
                <c:pt idx="132">
                  <c:v>12.973011803398036</c:v>
                </c:pt>
                <c:pt idx="133">
                  <c:v>13.043285690851134</c:v>
                </c:pt>
                <c:pt idx="134">
                  <c:v>13.113559578304232</c:v>
                </c:pt>
                <c:pt idx="135">
                  <c:v>13.18383346575733</c:v>
                </c:pt>
                <c:pt idx="136">
                  <c:v>13.254107353210427</c:v>
                </c:pt>
                <c:pt idx="137">
                  <c:v>13.324381240663525</c:v>
                </c:pt>
                <c:pt idx="138">
                  <c:v>13.394655128116623</c:v>
                </c:pt>
                <c:pt idx="139">
                  <c:v>13.464929015569721</c:v>
                </c:pt>
                <c:pt idx="140">
                  <c:v>13.535202903022819</c:v>
                </c:pt>
                <c:pt idx="141">
                  <c:v>13.605476790475917</c:v>
                </c:pt>
                <c:pt idx="142">
                  <c:v>13.675750677929015</c:v>
                </c:pt>
                <c:pt idx="143">
                  <c:v>13.746024565382113</c:v>
                </c:pt>
                <c:pt idx="144">
                  <c:v>13.816298452835211</c:v>
                </c:pt>
                <c:pt idx="145">
                  <c:v>13.886572340288309</c:v>
                </c:pt>
                <c:pt idx="146">
                  <c:v>13.956846227741407</c:v>
                </c:pt>
                <c:pt idx="147">
                  <c:v>14.027120115194505</c:v>
                </c:pt>
                <c:pt idx="148">
                  <c:v>14.097394002647603</c:v>
                </c:pt>
                <c:pt idx="149">
                  <c:v>14.1676678901007</c:v>
                </c:pt>
                <c:pt idx="150">
                  <c:v>14.237941777553798</c:v>
                </c:pt>
                <c:pt idx="151">
                  <c:v>14.308215665006896</c:v>
                </c:pt>
                <c:pt idx="152">
                  <c:v>14.378489552459994</c:v>
                </c:pt>
                <c:pt idx="153">
                  <c:v>14.448763439913092</c:v>
                </c:pt>
                <c:pt idx="154">
                  <c:v>14.51903732736619</c:v>
                </c:pt>
                <c:pt idx="155">
                  <c:v>14.589311214819288</c:v>
                </c:pt>
                <c:pt idx="156">
                  <c:v>14.659585102272386</c:v>
                </c:pt>
                <c:pt idx="157">
                  <c:v>14.729858989725484</c:v>
                </c:pt>
                <c:pt idx="158">
                  <c:v>14.800132877178582</c:v>
                </c:pt>
                <c:pt idx="159">
                  <c:v>14.87040676463168</c:v>
                </c:pt>
                <c:pt idx="160">
                  <c:v>14.940680652084778</c:v>
                </c:pt>
                <c:pt idx="161">
                  <c:v>15.010954539537876</c:v>
                </c:pt>
                <c:pt idx="162">
                  <c:v>15.081228426990974</c:v>
                </c:pt>
                <c:pt idx="163">
                  <c:v>15.151502314444071</c:v>
                </c:pt>
                <c:pt idx="164">
                  <c:v>15.221776201897169</c:v>
                </c:pt>
                <c:pt idx="165">
                  <c:v>15.292050089350267</c:v>
                </c:pt>
                <c:pt idx="166">
                  <c:v>15.362323976803365</c:v>
                </c:pt>
                <c:pt idx="167">
                  <c:v>15.432597864256463</c:v>
                </c:pt>
                <c:pt idx="168">
                  <c:v>15.502871751709561</c:v>
                </c:pt>
                <c:pt idx="169">
                  <c:v>15.573145639162659</c:v>
                </c:pt>
                <c:pt idx="170">
                  <c:v>15.643419526615757</c:v>
                </c:pt>
                <c:pt idx="171">
                  <c:v>15.713693414068855</c:v>
                </c:pt>
                <c:pt idx="172">
                  <c:v>15.783967301521953</c:v>
                </c:pt>
                <c:pt idx="173">
                  <c:v>15.854241188975051</c:v>
                </c:pt>
                <c:pt idx="174">
                  <c:v>15.924515076428149</c:v>
                </c:pt>
                <c:pt idx="175">
                  <c:v>15.994788963881247</c:v>
                </c:pt>
                <c:pt idx="176">
                  <c:v>16.065062851334343</c:v>
                </c:pt>
                <c:pt idx="177">
                  <c:v>16.135336738787441</c:v>
                </c:pt>
                <c:pt idx="178">
                  <c:v>16.205610626240539</c:v>
                </c:pt>
                <c:pt idx="179">
                  <c:v>16.275884513693637</c:v>
                </c:pt>
                <c:pt idx="180">
                  <c:v>16.346158401146734</c:v>
                </c:pt>
                <c:pt idx="181">
                  <c:v>16.416432288599832</c:v>
                </c:pt>
                <c:pt idx="182">
                  <c:v>16.48670617605293</c:v>
                </c:pt>
                <c:pt idx="183">
                  <c:v>16.556980063506028</c:v>
                </c:pt>
                <c:pt idx="184">
                  <c:v>16.627253950959126</c:v>
                </c:pt>
                <c:pt idx="185">
                  <c:v>16.697527838412224</c:v>
                </c:pt>
                <c:pt idx="186">
                  <c:v>16.767801725865322</c:v>
                </c:pt>
                <c:pt idx="187">
                  <c:v>16.83807561331842</c:v>
                </c:pt>
                <c:pt idx="188">
                  <c:v>16.908349500771518</c:v>
                </c:pt>
                <c:pt idx="189">
                  <c:v>16.978623388224616</c:v>
                </c:pt>
                <c:pt idx="190">
                  <c:v>17.048897275677714</c:v>
                </c:pt>
                <c:pt idx="191">
                  <c:v>17.119171163130812</c:v>
                </c:pt>
                <c:pt idx="192">
                  <c:v>17.18944505058391</c:v>
                </c:pt>
                <c:pt idx="193">
                  <c:v>17.259718938037008</c:v>
                </c:pt>
                <c:pt idx="194">
                  <c:v>17.329992825490105</c:v>
                </c:pt>
                <c:pt idx="195">
                  <c:v>17.400266712943203</c:v>
                </c:pt>
                <c:pt idx="196">
                  <c:v>17.470540600396301</c:v>
                </c:pt>
                <c:pt idx="197">
                  <c:v>17.540814487849399</c:v>
                </c:pt>
                <c:pt idx="198">
                  <c:v>17.611088375302497</c:v>
                </c:pt>
                <c:pt idx="199">
                  <c:v>17.681362262755595</c:v>
                </c:pt>
                <c:pt idx="200">
                  <c:v>17.751636150208693</c:v>
                </c:pt>
                <c:pt idx="201">
                  <c:v>17.821910037661791</c:v>
                </c:pt>
                <c:pt idx="202">
                  <c:v>17.892183925114889</c:v>
                </c:pt>
                <c:pt idx="203">
                  <c:v>17.962457812567987</c:v>
                </c:pt>
                <c:pt idx="204">
                  <c:v>18.032731700021085</c:v>
                </c:pt>
                <c:pt idx="205">
                  <c:v>18.103005587474183</c:v>
                </c:pt>
                <c:pt idx="206">
                  <c:v>18.173279474927281</c:v>
                </c:pt>
                <c:pt idx="207">
                  <c:v>18.243553362380379</c:v>
                </c:pt>
                <c:pt idx="208">
                  <c:v>18.313827249833476</c:v>
                </c:pt>
                <c:pt idx="209">
                  <c:v>18.384101137286574</c:v>
                </c:pt>
                <c:pt idx="210">
                  <c:v>18.454375024739672</c:v>
                </c:pt>
                <c:pt idx="211">
                  <c:v>18.52464891219277</c:v>
                </c:pt>
                <c:pt idx="212">
                  <c:v>18.594922799645868</c:v>
                </c:pt>
                <c:pt idx="213">
                  <c:v>18.665196687098966</c:v>
                </c:pt>
                <c:pt idx="214">
                  <c:v>18.735470574552064</c:v>
                </c:pt>
                <c:pt idx="215">
                  <c:v>18.805744462005162</c:v>
                </c:pt>
                <c:pt idx="216">
                  <c:v>18.87601834945826</c:v>
                </c:pt>
                <c:pt idx="217">
                  <c:v>18.946292236911358</c:v>
                </c:pt>
                <c:pt idx="218">
                  <c:v>19.016566124364456</c:v>
                </c:pt>
                <c:pt idx="219">
                  <c:v>19.086840011817554</c:v>
                </c:pt>
                <c:pt idx="220">
                  <c:v>19.157113899270652</c:v>
                </c:pt>
                <c:pt idx="221">
                  <c:v>19.227387786723749</c:v>
                </c:pt>
                <c:pt idx="222">
                  <c:v>19.297661674176847</c:v>
                </c:pt>
                <c:pt idx="223">
                  <c:v>19.367935561629945</c:v>
                </c:pt>
                <c:pt idx="224">
                  <c:v>19.438209449083043</c:v>
                </c:pt>
                <c:pt idx="225">
                  <c:v>19.508483336536141</c:v>
                </c:pt>
                <c:pt idx="226">
                  <c:v>19.578757223989239</c:v>
                </c:pt>
                <c:pt idx="227">
                  <c:v>19.649031111442337</c:v>
                </c:pt>
                <c:pt idx="228">
                  <c:v>19.719304998895435</c:v>
                </c:pt>
                <c:pt idx="229">
                  <c:v>19.789578886348533</c:v>
                </c:pt>
                <c:pt idx="230">
                  <c:v>19.859852773801631</c:v>
                </c:pt>
                <c:pt idx="231">
                  <c:v>19.930126661254729</c:v>
                </c:pt>
                <c:pt idx="232">
                  <c:v>20.000400548707827</c:v>
                </c:pt>
                <c:pt idx="233">
                  <c:v>20.070674436160925</c:v>
                </c:pt>
                <c:pt idx="234">
                  <c:v>20.140948323614023</c:v>
                </c:pt>
                <c:pt idx="235">
                  <c:v>20.21122221106712</c:v>
                </c:pt>
                <c:pt idx="236">
                  <c:v>20.281496098520218</c:v>
                </c:pt>
                <c:pt idx="237">
                  <c:v>20.351769985973316</c:v>
                </c:pt>
                <c:pt idx="238">
                  <c:v>20.422043873426414</c:v>
                </c:pt>
                <c:pt idx="239">
                  <c:v>20.492317760879512</c:v>
                </c:pt>
                <c:pt idx="240">
                  <c:v>20.56259164833261</c:v>
                </c:pt>
                <c:pt idx="241">
                  <c:v>20.632865535785708</c:v>
                </c:pt>
                <c:pt idx="242">
                  <c:v>20.703139423238806</c:v>
                </c:pt>
                <c:pt idx="243">
                  <c:v>20.773413310691904</c:v>
                </c:pt>
                <c:pt idx="244">
                  <c:v>20.843687198145002</c:v>
                </c:pt>
                <c:pt idx="245">
                  <c:v>20.9139610855981</c:v>
                </c:pt>
                <c:pt idx="246">
                  <c:v>20.984234973051198</c:v>
                </c:pt>
                <c:pt idx="247">
                  <c:v>21.054508860504296</c:v>
                </c:pt>
                <c:pt idx="248">
                  <c:v>21.124782747957394</c:v>
                </c:pt>
                <c:pt idx="249">
                  <c:v>21.195056635410491</c:v>
                </c:pt>
                <c:pt idx="250">
                  <c:v>21.265330522863589</c:v>
                </c:pt>
                <c:pt idx="251">
                  <c:v>21.335604410316687</c:v>
                </c:pt>
                <c:pt idx="252">
                  <c:v>21.405878297769785</c:v>
                </c:pt>
                <c:pt idx="253">
                  <c:v>21.476152185222883</c:v>
                </c:pt>
                <c:pt idx="254">
                  <c:v>21.546426072675981</c:v>
                </c:pt>
                <c:pt idx="255">
                  <c:v>21.616699960129079</c:v>
                </c:pt>
                <c:pt idx="256">
                  <c:v>21.686973847582177</c:v>
                </c:pt>
                <c:pt idx="257">
                  <c:v>21.757247735035275</c:v>
                </c:pt>
                <c:pt idx="258">
                  <c:v>21.827521622488373</c:v>
                </c:pt>
                <c:pt idx="259">
                  <c:v>21.897795509941471</c:v>
                </c:pt>
                <c:pt idx="260">
                  <c:v>21.968069397394569</c:v>
                </c:pt>
                <c:pt idx="261">
                  <c:v>22.038343284847667</c:v>
                </c:pt>
                <c:pt idx="262">
                  <c:v>22.108617172300765</c:v>
                </c:pt>
                <c:pt idx="263">
                  <c:v>22.178891059753862</c:v>
                </c:pt>
                <c:pt idx="264">
                  <c:v>22.24916494720696</c:v>
                </c:pt>
                <c:pt idx="265">
                  <c:v>22.319438834660058</c:v>
                </c:pt>
                <c:pt idx="266">
                  <c:v>22.389712722113156</c:v>
                </c:pt>
                <c:pt idx="267">
                  <c:v>22.459986609566254</c:v>
                </c:pt>
                <c:pt idx="268">
                  <c:v>22.530260497019352</c:v>
                </c:pt>
                <c:pt idx="269">
                  <c:v>22.60053438447245</c:v>
                </c:pt>
                <c:pt idx="270">
                  <c:v>22.670808271925548</c:v>
                </c:pt>
                <c:pt idx="271">
                  <c:v>22.741082159378646</c:v>
                </c:pt>
                <c:pt idx="272">
                  <c:v>22.811356046831744</c:v>
                </c:pt>
                <c:pt idx="273">
                  <c:v>22.881629934284842</c:v>
                </c:pt>
                <c:pt idx="274">
                  <c:v>22.95190382173794</c:v>
                </c:pt>
                <c:pt idx="275">
                  <c:v>23.022177709191038</c:v>
                </c:pt>
                <c:pt idx="276">
                  <c:v>23.092451596644135</c:v>
                </c:pt>
                <c:pt idx="277">
                  <c:v>23.162725484097233</c:v>
                </c:pt>
                <c:pt idx="278">
                  <c:v>23.232999371550331</c:v>
                </c:pt>
                <c:pt idx="279">
                  <c:v>23.303273259003429</c:v>
                </c:pt>
                <c:pt idx="280">
                  <c:v>23.373547146456527</c:v>
                </c:pt>
                <c:pt idx="281">
                  <c:v>23.443821033909625</c:v>
                </c:pt>
                <c:pt idx="282">
                  <c:v>23.514094921362723</c:v>
                </c:pt>
                <c:pt idx="283">
                  <c:v>23.584368808815821</c:v>
                </c:pt>
                <c:pt idx="284">
                  <c:v>23.654642696268919</c:v>
                </c:pt>
                <c:pt idx="285">
                  <c:v>23.724916583722017</c:v>
                </c:pt>
                <c:pt idx="286">
                  <c:v>23.795190471175115</c:v>
                </c:pt>
                <c:pt idx="287">
                  <c:v>23.865464358628213</c:v>
                </c:pt>
                <c:pt idx="288">
                  <c:v>23.935738246081311</c:v>
                </c:pt>
                <c:pt idx="289">
                  <c:v>24.006012133534409</c:v>
                </c:pt>
                <c:pt idx="290">
                  <c:v>24.076286020987506</c:v>
                </c:pt>
                <c:pt idx="291">
                  <c:v>24.146559908440604</c:v>
                </c:pt>
                <c:pt idx="292">
                  <c:v>24.216833795893702</c:v>
                </c:pt>
                <c:pt idx="293">
                  <c:v>24.2871076833468</c:v>
                </c:pt>
                <c:pt idx="294">
                  <c:v>24.357381570799898</c:v>
                </c:pt>
                <c:pt idx="295">
                  <c:v>24.427655458252996</c:v>
                </c:pt>
                <c:pt idx="296">
                  <c:v>24.497929345706094</c:v>
                </c:pt>
                <c:pt idx="297">
                  <c:v>24.568203233159192</c:v>
                </c:pt>
                <c:pt idx="298">
                  <c:v>24.63847712061229</c:v>
                </c:pt>
                <c:pt idx="299">
                  <c:v>24.708751008065388</c:v>
                </c:pt>
                <c:pt idx="300">
                  <c:v>24.779024895518486</c:v>
                </c:pt>
                <c:pt idx="301">
                  <c:v>24.849298782971584</c:v>
                </c:pt>
                <c:pt idx="302">
                  <c:v>24.919572670424682</c:v>
                </c:pt>
                <c:pt idx="303">
                  <c:v>24.98984655787778</c:v>
                </c:pt>
                <c:pt idx="304">
                  <c:v>25.060120445330877</c:v>
                </c:pt>
                <c:pt idx="305">
                  <c:v>25.130394332783975</c:v>
                </c:pt>
                <c:pt idx="306">
                  <c:v>25.200668220237073</c:v>
                </c:pt>
                <c:pt idx="307">
                  <c:v>25.270942107690171</c:v>
                </c:pt>
                <c:pt idx="308">
                  <c:v>25.341215995143269</c:v>
                </c:pt>
                <c:pt idx="309">
                  <c:v>25.411489882596367</c:v>
                </c:pt>
                <c:pt idx="310">
                  <c:v>25.481763770049465</c:v>
                </c:pt>
                <c:pt idx="311">
                  <c:v>25.552037657502563</c:v>
                </c:pt>
                <c:pt idx="312">
                  <c:v>25.622311544955661</c:v>
                </c:pt>
                <c:pt idx="313">
                  <c:v>25.692585432408759</c:v>
                </c:pt>
                <c:pt idx="314">
                  <c:v>25.762859319861857</c:v>
                </c:pt>
                <c:pt idx="315">
                  <c:v>25.833133207314955</c:v>
                </c:pt>
                <c:pt idx="316">
                  <c:v>25.903407094768053</c:v>
                </c:pt>
                <c:pt idx="317">
                  <c:v>25.973680982221151</c:v>
                </c:pt>
                <c:pt idx="318">
                  <c:v>26.043954869674248</c:v>
                </c:pt>
                <c:pt idx="319">
                  <c:v>26.114228757127346</c:v>
                </c:pt>
                <c:pt idx="320">
                  <c:v>26.184502644580444</c:v>
                </c:pt>
                <c:pt idx="321">
                  <c:v>26.254776532033542</c:v>
                </c:pt>
                <c:pt idx="322">
                  <c:v>26.32505041948664</c:v>
                </c:pt>
                <c:pt idx="323">
                  <c:v>26.395324306939738</c:v>
                </c:pt>
                <c:pt idx="324">
                  <c:v>26.465598194392836</c:v>
                </c:pt>
                <c:pt idx="325">
                  <c:v>26.535872081845934</c:v>
                </c:pt>
                <c:pt idx="326">
                  <c:v>26.606145969299032</c:v>
                </c:pt>
                <c:pt idx="327">
                  <c:v>26.67641985675213</c:v>
                </c:pt>
                <c:pt idx="328">
                  <c:v>26.746693744205228</c:v>
                </c:pt>
                <c:pt idx="329">
                  <c:v>26.816967631658326</c:v>
                </c:pt>
                <c:pt idx="330">
                  <c:v>26.887241519111424</c:v>
                </c:pt>
                <c:pt idx="331">
                  <c:v>26.957515406564521</c:v>
                </c:pt>
                <c:pt idx="332">
                  <c:v>27.027789294017619</c:v>
                </c:pt>
                <c:pt idx="333">
                  <c:v>27.098063181470717</c:v>
                </c:pt>
                <c:pt idx="334">
                  <c:v>27.168337068923815</c:v>
                </c:pt>
                <c:pt idx="335">
                  <c:v>27.238610956376913</c:v>
                </c:pt>
                <c:pt idx="336">
                  <c:v>27.308884843830011</c:v>
                </c:pt>
                <c:pt idx="337">
                  <c:v>27.379158731283109</c:v>
                </c:pt>
                <c:pt idx="338">
                  <c:v>27.449432618736207</c:v>
                </c:pt>
                <c:pt idx="339">
                  <c:v>27.519706506189305</c:v>
                </c:pt>
                <c:pt idx="340">
                  <c:v>27.589980393642403</c:v>
                </c:pt>
                <c:pt idx="341">
                  <c:v>27.660254281095501</c:v>
                </c:pt>
                <c:pt idx="342">
                  <c:v>27.730528168548599</c:v>
                </c:pt>
                <c:pt idx="343">
                  <c:v>27.800802056001697</c:v>
                </c:pt>
                <c:pt idx="344">
                  <c:v>27.871075943454795</c:v>
                </c:pt>
                <c:pt idx="345">
                  <c:v>27.941349830907892</c:v>
                </c:pt>
                <c:pt idx="346">
                  <c:v>28.01162371836099</c:v>
                </c:pt>
                <c:pt idx="347">
                  <c:v>28.081897605814088</c:v>
                </c:pt>
                <c:pt idx="348">
                  <c:v>28.152171493267186</c:v>
                </c:pt>
                <c:pt idx="349">
                  <c:v>28.222445380720284</c:v>
                </c:pt>
                <c:pt idx="350">
                  <c:v>28.292719268173382</c:v>
                </c:pt>
                <c:pt idx="351">
                  <c:v>28.36299315562648</c:v>
                </c:pt>
                <c:pt idx="352">
                  <c:v>28.433267043079578</c:v>
                </c:pt>
                <c:pt idx="353">
                  <c:v>28.503540930532676</c:v>
                </c:pt>
                <c:pt idx="354">
                  <c:v>28.573814817985774</c:v>
                </c:pt>
                <c:pt idx="355">
                  <c:v>28.644088705438872</c:v>
                </c:pt>
                <c:pt idx="356">
                  <c:v>28.71436259289197</c:v>
                </c:pt>
                <c:pt idx="357">
                  <c:v>28.784636480345068</c:v>
                </c:pt>
                <c:pt idx="358">
                  <c:v>28.854910367798166</c:v>
                </c:pt>
                <c:pt idx="359">
                  <c:v>28.925184255251263</c:v>
                </c:pt>
                <c:pt idx="360">
                  <c:v>28.995458142704361</c:v>
                </c:pt>
                <c:pt idx="361">
                  <c:v>29.065732030157459</c:v>
                </c:pt>
                <c:pt idx="362">
                  <c:v>29.136005917610557</c:v>
                </c:pt>
                <c:pt idx="363">
                  <c:v>29.206279805063655</c:v>
                </c:pt>
                <c:pt idx="364">
                  <c:v>29.276553692516753</c:v>
                </c:pt>
                <c:pt idx="365">
                  <c:v>29.346827579969851</c:v>
                </c:pt>
                <c:pt idx="366">
                  <c:v>29.417101467422949</c:v>
                </c:pt>
                <c:pt idx="367">
                  <c:v>29.487375354876047</c:v>
                </c:pt>
                <c:pt idx="368">
                  <c:v>29.557649242329145</c:v>
                </c:pt>
                <c:pt idx="369">
                  <c:v>29.627923129782243</c:v>
                </c:pt>
                <c:pt idx="370">
                  <c:v>29.698197017235341</c:v>
                </c:pt>
                <c:pt idx="371">
                  <c:v>29.768470904688439</c:v>
                </c:pt>
                <c:pt idx="372">
                  <c:v>29.838744792141537</c:v>
                </c:pt>
                <c:pt idx="373">
                  <c:v>29.909018679594634</c:v>
                </c:pt>
                <c:pt idx="374">
                  <c:v>29.979292567047732</c:v>
                </c:pt>
                <c:pt idx="375">
                  <c:v>30.04956645450083</c:v>
                </c:pt>
                <c:pt idx="376">
                  <c:v>30.119840341953928</c:v>
                </c:pt>
                <c:pt idx="377">
                  <c:v>30.190114229407026</c:v>
                </c:pt>
                <c:pt idx="378">
                  <c:v>30.260388116860124</c:v>
                </c:pt>
                <c:pt idx="379">
                  <c:v>30.330662004313222</c:v>
                </c:pt>
                <c:pt idx="380">
                  <c:v>30.40093589176632</c:v>
                </c:pt>
                <c:pt idx="381">
                  <c:v>30.471209779219418</c:v>
                </c:pt>
                <c:pt idx="382">
                  <c:v>30.541483666672516</c:v>
                </c:pt>
                <c:pt idx="383">
                  <c:v>30.611757554125614</c:v>
                </c:pt>
                <c:pt idx="384">
                  <c:v>30.682031441578712</c:v>
                </c:pt>
                <c:pt idx="385">
                  <c:v>30.75230532903181</c:v>
                </c:pt>
                <c:pt idx="386">
                  <c:v>30.822579216484908</c:v>
                </c:pt>
                <c:pt idx="387">
                  <c:v>30.892853103938005</c:v>
                </c:pt>
                <c:pt idx="388">
                  <c:v>30.963126991391103</c:v>
                </c:pt>
                <c:pt idx="389">
                  <c:v>31.033400878844201</c:v>
                </c:pt>
                <c:pt idx="390">
                  <c:v>31.103674766297299</c:v>
                </c:pt>
                <c:pt idx="391">
                  <c:v>31.173948653750397</c:v>
                </c:pt>
                <c:pt idx="392">
                  <c:v>31.244222541203495</c:v>
                </c:pt>
                <c:pt idx="393">
                  <c:v>31.314496428656593</c:v>
                </c:pt>
                <c:pt idx="394">
                  <c:v>31.384770316109691</c:v>
                </c:pt>
                <c:pt idx="395">
                  <c:v>31.455044203562789</c:v>
                </c:pt>
                <c:pt idx="396">
                  <c:v>31.525318091015887</c:v>
                </c:pt>
                <c:pt idx="397">
                  <c:v>31.595591978468985</c:v>
                </c:pt>
                <c:pt idx="398">
                  <c:v>31.665865865922083</c:v>
                </c:pt>
                <c:pt idx="399">
                  <c:v>31.736139753375181</c:v>
                </c:pt>
                <c:pt idx="400">
                  <c:v>31.806413640828278</c:v>
                </c:pt>
                <c:pt idx="401">
                  <c:v>31.876687528281376</c:v>
                </c:pt>
                <c:pt idx="402">
                  <c:v>31.946961415734474</c:v>
                </c:pt>
                <c:pt idx="403">
                  <c:v>32.017235303187569</c:v>
                </c:pt>
                <c:pt idx="404">
                  <c:v>32.087509190640667</c:v>
                </c:pt>
                <c:pt idx="405">
                  <c:v>32.157783078093765</c:v>
                </c:pt>
                <c:pt idx="406">
                  <c:v>32.228056965546863</c:v>
                </c:pt>
                <c:pt idx="407">
                  <c:v>32.29833085299996</c:v>
                </c:pt>
                <c:pt idx="408">
                  <c:v>32.368604740453058</c:v>
                </c:pt>
                <c:pt idx="409">
                  <c:v>32.438878627906156</c:v>
                </c:pt>
                <c:pt idx="410">
                  <c:v>32.509152515359254</c:v>
                </c:pt>
                <c:pt idx="411">
                  <c:v>32.579426402812352</c:v>
                </c:pt>
                <c:pt idx="412">
                  <c:v>32.64970029026545</c:v>
                </c:pt>
                <c:pt idx="413">
                  <c:v>32.719974177718548</c:v>
                </c:pt>
                <c:pt idx="414">
                  <c:v>32.790248065171646</c:v>
                </c:pt>
                <c:pt idx="415">
                  <c:v>32.860521952624744</c:v>
                </c:pt>
                <c:pt idx="416">
                  <c:v>32.930795840077842</c:v>
                </c:pt>
                <c:pt idx="417">
                  <c:v>33.00106972753094</c:v>
                </c:pt>
                <c:pt idx="418">
                  <c:v>33.071343614984038</c:v>
                </c:pt>
                <c:pt idx="419">
                  <c:v>33.141617502437136</c:v>
                </c:pt>
                <c:pt idx="420">
                  <c:v>33.211891389890233</c:v>
                </c:pt>
                <c:pt idx="421">
                  <c:v>33.282165277343331</c:v>
                </c:pt>
                <c:pt idx="422">
                  <c:v>33.352439164796429</c:v>
                </c:pt>
                <c:pt idx="423">
                  <c:v>33.422713052249527</c:v>
                </c:pt>
                <c:pt idx="424">
                  <c:v>33.492986939702625</c:v>
                </c:pt>
                <c:pt idx="425">
                  <c:v>33.563260827155723</c:v>
                </c:pt>
                <c:pt idx="426">
                  <c:v>33.633534714608821</c:v>
                </c:pt>
                <c:pt idx="427">
                  <c:v>33.703808602061919</c:v>
                </c:pt>
                <c:pt idx="428">
                  <c:v>33.774082489515017</c:v>
                </c:pt>
                <c:pt idx="429">
                  <c:v>33.844356376968115</c:v>
                </c:pt>
                <c:pt idx="430">
                  <c:v>33.914630264421213</c:v>
                </c:pt>
                <c:pt idx="431">
                  <c:v>33.984904151874311</c:v>
                </c:pt>
                <c:pt idx="432">
                  <c:v>34.055178039327409</c:v>
                </c:pt>
                <c:pt idx="433">
                  <c:v>34.125451926780507</c:v>
                </c:pt>
                <c:pt idx="434">
                  <c:v>34.195725814233604</c:v>
                </c:pt>
                <c:pt idx="435">
                  <c:v>34.265999701686702</c:v>
                </c:pt>
                <c:pt idx="436">
                  <c:v>34.3362735891398</c:v>
                </c:pt>
                <c:pt idx="437">
                  <c:v>34.406547476592898</c:v>
                </c:pt>
                <c:pt idx="438">
                  <c:v>34.476821364045996</c:v>
                </c:pt>
                <c:pt idx="439">
                  <c:v>34.547095251499094</c:v>
                </c:pt>
                <c:pt idx="440">
                  <c:v>34.617369138952192</c:v>
                </c:pt>
                <c:pt idx="441">
                  <c:v>34.68764302640529</c:v>
                </c:pt>
                <c:pt idx="442">
                  <c:v>34.757916913858388</c:v>
                </c:pt>
                <c:pt idx="443">
                  <c:v>34.828190801311486</c:v>
                </c:pt>
                <c:pt idx="444">
                  <c:v>34.898464688764584</c:v>
                </c:pt>
                <c:pt idx="445">
                  <c:v>34.968738576217682</c:v>
                </c:pt>
                <c:pt idx="446">
                  <c:v>35.03901246367078</c:v>
                </c:pt>
                <c:pt idx="447">
                  <c:v>35.109286351123878</c:v>
                </c:pt>
                <c:pt idx="448">
                  <c:v>35.179560238576975</c:v>
                </c:pt>
                <c:pt idx="449">
                  <c:v>35.249834126030073</c:v>
                </c:pt>
                <c:pt idx="450">
                  <c:v>35.320108013483171</c:v>
                </c:pt>
                <c:pt idx="451">
                  <c:v>35.390381900936269</c:v>
                </c:pt>
                <c:pt idx="452">
                  <c:v>35.460655788389367</c:v>
                </c:pt>
                <c:pt idx="453">
                  <c:v>35.530929675842465</c:v>
                </c:pt>
                <c:pt idx="454">
                  <c:v>35.601203563295563</c:v>
                </c:pt>
                <c:pt idx="455">
                  <c:v>35.671477450748661</c:v>
                </c:pt>
                <c:pt idx="456">
                  <c:v>35.741751338201759</c:v>
                </c:pt>
                <c:pt idx="457">
                  <c:v>35.812025225654857</c:v>
                </c:pt>
                <c:pt idx="458">
                  <c:v>35.882299113107955</c:v>
                </c:pt>
                <c:pt idx="459">
                  <c:v>35.952573000561053</c:v>
                </c:pt>
                <c:pt idx="460">
                  <c:v>36.022846888014151</c:v>
                </c:pt>
                <c:pt idx="461">
                  <c:v>36.093120775467249</c:v>
                </c:pt>
                <c:pt idx="462">
                  <c:v>36.163394662920346</c:v>
                </c:pt>
                <c:pt idx="463">
                  <c:v>36.233668550373444</c:v>
                </c:pt>
                <c:pt idx="464">
                  <c:v>36.303942437826542</c:v>
                </c:pt>
                <c:pt idx="465">
                  <c:v>36.37421632527964</c:v>
                </c:pt>
                <c:pt idx="466">
                  <c:v>36.444490212732738</c:v>
                </c:pt>
                <c:pt idx="467">
                  <c:v>36.514764100185836</c:v>
                </c:pt>
                <c:pt idx="468">
                  <c:v>36.585037987638934</c:v>
                </c:pt>
                <c:pt idx="469">
                  <c:v>36.655311875092032</c:v>
                </c:pt>
                <c:pt idx="470">
                  <c:v>36.72558576254513</c:v>
                </c:pt>
                <c:pt idx="471">
                  <c:v>36.795859649998228</c:v>
                </c:pt>
                <c:pt idx="472">
                  <c:v>36.866133537451326</c:v>
                </c:pt>
                <c:pt idx="473">
                  <c:v>36.936407424904424</c:v>
                </c:pt>
                <c:pt idx="474">
                  <c:v>37.006681312357522</c:v>
                </c:pt>
                <c:pt idx="475">
                  <c:v>37.076955199810619</c:v>
                </c:pt>
                <c:pt idx="476">
                  <c:v>37.147229087263717</c:v>
                </c:pt>
                <c:pt idx="477">
                  <c:v>37.217502974716815</c:v>
                </c:pt>
                <c:pt idx="478">
                  <c:v>37.287776862169913</c:v>
                </c:pt>
                <c:pt idx="479">
                  <c:v>37.358050749623011</c:v>
                </c:pt>
                <c:pt idx="480">
                  <c:v>37.428324637076109</c:v>
                </c:pt>
                <c:pt idx="481">
                  <c:v>37.498598524529207</c:v>
                </c:pt>
                <c:pt idx="482">
                  <c:v>37.568872411982305</c:v>
                </c:pt>
                <c:pt idx="483">
                  <c:v>37.639146299435403</c:v>
                </c:pt>
                <c:pt idx="484">
                  <c:v>37.709420186888501</c:v>
                </c:pt>
                <c:pt idx="485">
                  <c:v>37.779694074341599</c:v>
                </c:pt>
                <c:pt idx="486">
                  <c:v>37.849967961794697</c:v>
                </c:pt>
                <c:pt idx="487">
                  <c:v>37.920241849247795</c:v>
                </c:pt>
                <c:pt idx="488">
                  <c:v>37.990515736700893</c:v>
                </c:pt>
                <c:pt idx="489">
                  <c:v>38.06078962415399</c:v>
                </c:pt>
                <c:pt idx="490">
                  <c:v>38.131063511607088</c:v>
                </c:pt>
                <c:pt idx="491">
                  <c:v>38.201337399060186</c:v>
                </c:pt>
                <c:pt idx="492">
                  <c:v>38.271611286513284</c:v>
                </c:pt>
                <c:pt idx="493">
                  <c:v>38.341885173966382</c:v>
                </c:pt>
                <c:pt idx="494">
                  <c:v>38.41215906141948</c:v>
                </c:pt>
                <c:pt idx="495">
                  <c:v>38.482432948872578</c:v>
                </c:pt>
                <c:pt idx="496">
                  <c:v>38.552706836325676</c:v>
                </c:pt>
                <c:pt idx="497">
                  <c:v>38.622980723778774</c:v>
                </c:pt>
                <c:pt idx="498">
                  <c:v>38.693254611231872</c:v>
                </c:pt>
                <c:pt idx="499">
                  <c:v>38.76352849868497</c:v>
                </c:pt>
                <c:pt idx="500">
                  <c:v>38.833802386138068</c:v>
                </c:pt>
                <c:pt idx="501">
                  <c:v>38.904076273591166</c:v>
                </c:pt>
                <c:pt idx="502">
                  <c:v>38.974350161044264</c:v>
                </c:pt>
                <c:pt idx="503">
                  <c:v>39.044624048497361</c:v>
                </c:pt>
                <c:pt idx="504">
                  <c:v>39.114897935950459</c:v>
                </c:pt>
                <c:pt idx="505">
                  <c:v>39.185171823403557</c:v>
                </c:pt>
                <c:pt idx="506">
                  <c:v>39.255445710856655</c:v>
                </c:pt>
                <c:pt idx="507">
                  <c:v>39.325719598309753</c:v>
                </c:pt>
                <c:pt idx="508">
                  <c:v>39.395993485762851</c:v>
                </c:pt>
                <c:pt idx="509">
                  <c:v>39.466267373215949</c:v>
                </c:pt>
                <c:pt idx="510">
                  <c:v>39.536541260669047</c:v>
                </c:pt>
                <c:pt idx="511">
                  <c:v>39.606815148122145</c:v>
                </c:pt>
                <c:pt idx="512">
                  <c:v>39.677089035575243</c:v>
                </c:pt>
                <c:pt idx="513">
                  <c:v>39.747362923028341</c:v>
                </c:pt>
                <c:pt idx="514">
                  <c:v>39.817636810481439</c:v>
                </c:pt>
                <c:pt idx="515">
                  <c:v>39.887910697934537</c:v>
                </c:pt>
                <c:pt idx="516">
                  <c:v>39.958184585387635</c:v>
                </c:pt>
                <c:pt idx="517">
                  <c:v>40.028458472840732</c:v>
                </c:pt>
                <c:pt idx="518">
                  <c:v>40.09873236029383</c:v>
                </c:pt>
                <c:pt idx="519">
                  <c:v>40.169006247746928</c:v>
                </c:pt>
                <c:pt idx="520">
                  <c:v>40.239280135200026</c:v>
                </c:pt>
                <c:pt idx="521">
                  <c:v>40.309554022653124</c:v>
                </c:pt>
                <c:pt idx="522">
                  <c:v>40.379827910106222</c:v>
                </c:pt>
                <c:pt idx="523">
                  <c:v>40.45010179755932</c:v>
                </c:pt>
                <c:pt idx="524">
                  <c:v>40.520375685012418</c:v>
                </c:pt>
                <c:pt idx="525">
                  <c:v>40.590649572465516</c:v>
                </c:pt>
                <c:pt idx="526">
                  <c:v>40.660923459918614</c:v>
                </c:pt>
                <c:pt idx="527">
                  <c:v>40.731197347371712</c:v>
                </c:pt>
                <c:pt idx="528">
                  <c:v>40.80147123482481</c:v>
                </c:pt>
                <c:pt idx="529">
                  <c:v>40.871745122277908</c:v>
                </c:pt>
                <c:pt idx="530">
                  <c:v>40.942019009731005</c:v>
                </c:pt>
                <c:pt idx="531">
                  <c:v>41.012292897184103</c:v>
                </c:pt>
                <c:pt idx="532">
                  <c:v>41.082566784637201</c:v>
                </c:pt>
                <c:pt idx="533">
                  <c:v>41.152840672090299</c:v>
                </c:pt>
                <c:pt idx="534">
                  <c:v>41.223114559543397</c:v>
                </c:pt>
                <c:pt idx="535">
                  <c:v>41.293388446996495</c:v>
                </c:pt>
                <c:pt idx="536">
                  <c:v>41.363662334449593</c:v>
                </c:pt>
                <c:pt idx="537">
                  <c:v>41.433936221902691</c:v>
                </c:pt>
                <c:pt idx="538">
                  <c:v>41.504210109355789</c:v>
                </c:pt>
                <c:pt idx="539">
                  <c:v>41.574483996808887</c:v>
                </c:pt>
                <c:pt idx="540">
                  <c:v>41.644757884261985</c:v>
                </c:pt>
                <c:pt idx="541">
                  <c:v>41.715031771715083</c:v>
                </c:pt>
                <c:pt idx="542">
                  <c:v>41.785305659168181</c:v>
                </c:pt>
                <c:pt idx="543">
                  <c:v>41.855579546621279</c:v>
                </c:pt>
                <c:pt idx="544">
                  <c:v>41.925853434074376</c:v>
                </c:pt>
                <c:pt idx="545">
                  <c:v>41.996127321527474</c:v>
                </c:pt>
                <c:pt idx="546">
                  <c:v>42.066401208980572</c:v>
                </c:pt>
                <c:pt idx="547">
                  <c:v>42.13667509643367</c:v>
                </c:pt>
                <c:pt idx="548">
                  <c:v>42.206948983886768</c:v>
                </c:pt>
                <c:pt idx="549">
                  <c:v>42.277222871339866</c:v>
                </c:pt>
                <c:pt idx="550">
                  <c:v>42.347496758792964</c:v>
                </c:pt>
                <c:pt idx="551">
                  <c:v>42.417770646246062</c:v>
                </c:pt>
                <c:pt idx="552">
                  <c:v>42.48804453369916</c:v>
                </c:pt>
                <c:pt idx="553">
                  <c:v>42.558318421152258</c:v>
                </c:pt>
                <c:pt idx="554">
                  <c:v>42.628592308605356</c:v>
                </c:pt>
                <c:pt idx="555">
                  <c:v>42.698866196058454</c:v>
                </c:pt>
                <c:pt idx="556">
                  <c:v>42.769140083511552</c:v>
                </c:pt>
                <c:pt idx="557">
                  <c:v>42.83941397096465</c:v>
                </c:pt>
                <c:pt idx="558">
                  <c:v>42.909687858417747</c:v>
                </c:pt>
                <c:pt idx="559">
                  <c:v>42.979961745870845</c:v>
                </c:pt>
                <c:pt idx="560">
                  <c:v>43.050235633323943</c:v>
                </c:pt>
                <c:pt idx="561">
                  <c:v>43.120509520777041</c:v>
                </c:pt>
                <c:pt idx="562">
                  <c:v>43.190783408230139</c:v>
                </c:pt>
                <c:pt idx="563">
                  <c:v>43.261057295683237</c:v>
                </c:pt>
                <c:pt idx="564">
                  <c:v>43.331331183136335</c:v>
                </c:pt>
                <c:pt idx="565">
                  <c:v>43.401605070589433</c:v>
                </c:pt>
                <c:pt idx="566">
                  <c:v>43.471878958042531</c:v>
                </c:pt>
                <c:pt idx="567">
                  <c:v>43.542152845495629</c:v>
                </c:pt>
                <c:pt idx="568">
                  <c:v>43.612426732948727</c:v>
                </c:pt>
                <c:pt idx="569">
                  <c:v>43.682700620401825</c:v>
                </c:pt>
                <c:pt idx="570">
                  <c:v>43.752974507854923</c:v>
                </c:pt>
                <c:pt idx="571">
                  <c:v>43.823248395308021</c:v>
                </c:pt>
                <c:pt idx="572">
                  <c:v>43.893522282761118</c:v>
                </c:pt>
                <c:pt idx="573">
                  <c:v>43.963796170214216</c:v>
                </c:pt>
                <c:pt idx="574">
                  <c:v>44.034070057667314</c:v>
                </c:pt>
                <c:pt idx="575">
                  <c:v>44.104343945120412</c:v>
                </c:pt>
                <c:pt idx="576">
                  <c:v>44.17461783257351</c:v>
                </c:pt>
                <c:pt idx="577">
                  <c:v>44.244891720026608</c:v>
                </c:pt>
                <c:pt idx="578">
                  <c:v>44.315165607479706</c:v>
                </c:pt>
                <c:pt idx="579">
                  <c:v>44.385439494932804</c:v>
                </c:pt>
                <c:pt idx="580">
                  <c:v>44.455713382385902</c:v>
                </c:pt>
                <c:pt idx="581">
                  <c:v>44.525987269839</c:v>
                </c:pt>
                <c:pt idx="582">
                  <c:v>44.596261157292098</c:v>
                </c:pt>
                <c:pt idx="583">
                  <c:v>44.666535044745196</c:v>
                </c:pt>
                <c:pt idx="584">
                  <c:v>44.736808932198294</c:v>
                </c:pt>
                <c:pt idx="585">
                  <c:v>44.807082819651392</c:v>
                </c:pt>
                <c:pt idx="586">
                  <c:v>44.877356707104489</c:v>
                </c:pt>
                <c:pt idx="587">
                  <c:v>44.947630594557587</c:v>
                </c:pt>
                <c:pt idx="588">
                  <c:v>45.017904482010685</c:v>
                </c:pt>
                <c:pt idx="589">
                  <c:v>45.088178369463783</c:v>
                </c:pt>
                <c:pt idx="590">
                  <c:v>45.158452256916881</c:v>
                </c:pt>
                <c:pt idx="591">
                  <c:v>45.228726144369979</c:v>
                </c:pt>
                <c:pt idx="592">
                  <c:v>45.299000031823077</c:v>
                </c:pt>
                <c:pt idx="593">
                  <c:v>45.369273919276175</c:v>
                </c:pt>
                <c:pt idx="594">
                  <c:v>45.439547806729273</c:v>
                </c:pt>
                <c:pt idx="595">
                  <c:v>45.509821694182371</c:v>
                </c:pt>
                <c:pt idx="596">
                  <c:v>45.580095581635469</c:v>
                </c:pt>
                <c:pt idx="597">
                  <c:v>45.650369469088567</c:v>
                </c:pt>
                <c:pt idx="598">
                  <c:v>45.720643356541665</c:v>
                </c:pt>
                <c:pt idx="599">
                  <c:v>45.790917243994762</c:v>
                </c:pt>
                <c:pt idx="600">
                  <c:v>45.86119113144786</c:v>
                </c:pt>
                <c:pt idx="601">
                  <c:v>45.931465018900958</c:v>
                </c:pt>
                <c:pt idx="602">
                  <c:v>46.001738906354056</c:v>
                </c:pt>
                <c:pt idx="603">
                  <c:v>46.072012793807154</c:v>
                </c:pt>
                <c:pt idx="604">
                  <c:v>46.142286681260252</c:v>
                </c:pt>
                <c:pt idx="605">
                  <c:v>46.21256056871335</c:v>
                </c:pt>
                <c:pt idx="606">
                  <c:v>46.282834456166448</c:v>
                </c:pt>
                <c:pt idx="607">
                  <c:v>46.353108343619546</c:v>
                </c:pt>
                <c:pt idx="608">
                  <c:v>46.423382231072644</c:v>
                </c:pt>
                <c:pt idx="609">
                  <c:v>46.493656118525742</c:v>
                </c:pt>
                <c:pt idx="610">
                  <c:v>46.56393000597884</c:v>
                </c:pt>
                <c:pt idx="611">
                  <c:v>46.634203893431938</c:v>
                </c:pt>
                <c:pt idx="612">
                  <c:v>46.704477780885036</c:v>
                </c:pt>
                <c:pt idx="613">
                  <c:v>46.774751668338133</c:v>
                </c:pt>
                <c:pt idx="614">
                  <c:v>46.845025555791231</c:v>
                </c:pt>
                <c:pt idx="615">
                  <c:v>46.915299443244329</c:v>
                </c:pt>
                <c:pt idx="616">
                  <c:v>46.985573330697427</c:v>
                </c:pt>
                <c:pt idx="617">
                  <c:v>47.055847218150525</c:v>
                </c:pt>
                <c:pt idx="618">
                  <c:v>47.126121105603623</c:v>
                </c:pt>
                <c:pt idx="619">
                  <c:v>47.196394993056721</c:v>
                </c:pt>
                <c:pt idx="620">
                  <c:v>47.266668880509819</c:v>
                </c:pt>
                <c:pt idx="621">
                  <c:v>47.336942767962917</c:v>
                </c:pt>
                <c:pt idx="622">
                  <c:v>47.407216655416015</c:v>
                </c:pt>
                <c:pt idx="623">
                  <c:v>47.477490542869113</c:v>
                </c:pt>
                <c:pt idx="624">
                  <c:v>47.547764430322211</c:v>
                </c:pt>
                <c:pt idx="625">
                  <c:v>47.618038317775309</c:v>
                </c:pt>
                <c:pt idx="626">
                  <c:v>47.688312205228407</c:v>
                </c:pt>
                <c:pt idx="627">
                  <c:v>47.758586092681504</c:v>
                </c:pt>
                <c:pt idx="628">
                  <c:v>47.828859980134602</c:v>
                </c:pt>
                <c:pt idx="629">
                  <c:v>47.8991338675877</c:v>
                </c:pt>
                <c:pt idx="630">
                  <c:v>47.969407755040798</c:v>
                </c:pt>
                <c:pt idx="631">
                  <c:v>48.039681642493896</c:v>
                </c:pt>
                <c:pt idx="632">
                  <c:v>48.109955529946994</c:v>
                </c:pt>
                <c:pt idx="633">
                  <c:v>48.180229417400092</c:v>
                </c:pt>
                <c:pt idx="634">
                  <c:v>48.25050330485319</c:v>
                </c:pt>
                <c:pt idx="635">
                  <c:v>48.320777192306288</c:v>
                </c:pt>
                <c:pt idx="636">
                  <c:v>48.391051079759386</c:v>
                </c:pt>
                <c:pt idx="637">
                  <c:v>48.461324967212484</c:v>
                </c:pt>
                <c:pt idx="638">
                  <c:v>48.531598854665582</c:v>
                </c:pt>
                <c:pt idx="639">
                  <c:v>48.60187274211868</c:v>
                </c:pt>
                <c:pt idx="640">
                  <c:v>48.672146629571778</c:v>
                </c:pt>
                <c:pt idx="641">
                  <c:v>48.742420517024875</c:v>
                </c:pt>
                <c:pt idx="642">
                  <c:v>48.812694404477973</c:v>
                </c:pt>
                <c:pt idx="643">
                  <c:v>48.882968291931071</c:v>
                </c:pt>
                <c:pt idx="644">
                  <c:v>48.953242179384169</c:v>
                </c:pt>
                <c:pt idx="645">
                  <c:v>49.023516066837267</c:v>
                </c:pt>
                <c:pt idx="646">
                  <c:v>49.093789954290365</c:v>
                </c:pt>
                <c:pt idx="647">
                  <c:v>49.164063841743463</c:v>
                </c:pt>
                <c:pt idx="648">
                  <c:v>49.234337729196561</c:v>
                </c:pt>
                <c:pt idx="649">
                  <c:v>49.304611616649659</c:v>
                </c:pt>
                <c:pt idx="650">
                  <c:v>49.374885504102757</c:v>
                </c:pt>
                <c:pt idx="651">
                  <c:v>49.445159391555855</c:v>
                </c:pt>
                <c:pt idx="652">
                  <c:v>49.515433279008953</c:v>
                </c:pt>
                <c:pt idx="653">
                  <c:v>49.585707166462051</c:v>
                </c:pt>
                <c:pt idx="654">
                  <c:v>49.655981053915148</c:v>
                </c:pt>
                <c:pt idx="655">
                  <c:v>49.726254941368246</c:v>
                </c:pt>
                <c:pt idx="656">
                  <c:v>49.796528828821344</c:v>
                </c:pt>
                <c:pt idx="657">
                  <c:v>49.866802716274442</c:v>
                </c:pt>
                <c:pt idx="658">
                  <c:v>49.93707660372754</c:v>
                </c:pt>
                <c:pt idx="659">
                  <c:v>50.007350491180638</c:v>
                </c:pt>
                <c:pt idx="660">
                  <c:v>50.077624378633736</c:v>
                </c:pt>
                <c:pt idx="661">
                  <c:v>50.147898266086834</c:v>
                </c:pt>
                <c:pt idx="662">
                  <c:v>50.218172153539932</c:v>
                </c:pt>
                <c:pt idx="663">
                  <c:v>50.28844604099303</c:v>
                </c:pt>
                <c:pt idx="664">
                  <c:v>50.358719928446128</c:v>
                </c:pt>
                <c:pt idx="665">
                  <c:v>50.428993815899226</c:v>
                </c:pt>
                <c:pt idx="666">
                  <c:v>50.499267703352324</c:v>
                </c:pt>
                <c:pt idx="667">
                  <c:v>50.569541590805422</c:v>
                </c:pt>
                <c:pt idx="668">
                  <c:v>50.639815478258519</c:v>
                </c:pt>
                <c:pt idx="669">
                  <c:v>50.710089365711617</c:v>
                </c:pt>
                <c:pt idx="670">
                  <c:v>50.780363253164715</c:v>
                </c:pt>
                <c:pt idx="671">
                  <c:v>50.850637140617813</c:v>
                </c:pt>
                <c:pt idx="672">
                  <c:v>50.920911028070911</c:v>
                </c:pt>
                <c:pt idx="673">
                  <c:v>50.991184915524009</c:v>
                </c:pt>
                <c:pt idx="674">
                  <c:v>51.061458802977107</c:v>
                </c:pt>
                <c:pt idx="675">
                  <c:v>51.131732690430205</c:v>
                </c:pt>
                <c:pt idx="676">
                  <c:v>51.202006577883303</c:v>
                </c:pt>
                <c:pt idx="677">
                  <c:v>51.272280465336401</c:v>
                </c:pt>
                <c:pt idx="678">
                  <c:v>51.342554352789499</c:v>
                </c:pt>
                <c:pt idx="679">
                  <c:v>51.412828240242597</c:v>
                </c:pt>
                <c:pt idx="680">
                  <c:v>51.483102127695695</c:v>
                </c:pt>
                <c:pt idx="681">
                  <c:v>51.553376015148793</c:v>
                </c:pt>
                <c:pt idx="682">
                  <c:v>51.62364990260189</c:v>
                </c:pt>
                <c:pt idx="683">
                  <c:v>51.693923790054988</c:v>
                </c:pt>
                <c:pt idx="684">
                  <c:v>51.764197677508086</c:v>
                </c:pt>
                <c:pt idx="685">
                  <c:v>51.834471564961184</c:v>
                </c:pt>
                <c:pt idx="686">
                  <c:v>51.904745452414282</c:v>
                </c:pt>
                <c:pt idx="687">
                  <c:v>51.97501933986738</c:v>
                </c:pt>
                <c:pt idx="688">
                  <c:v>52.045293227320478</c:v>
                </c:pt>
                <c:pt idx="689">
                  <c:v>52.115567114773576</c:v>
                </c:pt>
                <c:pt idx="690">
                  <c:v>52.185841002226674</c:v>
                </c:pt>
                <c:pt idx="691">
                  <c:v>52.256114889679772</c:v>
                </c:pt>
                <c:pt idx="692">
                  <c:v>52.32638877713287</c:v>
                </c:pt>
                <c:pt idx="693">
                  <c:v>52.396662664585968</c:v>
                </c:pt>
                <c:pt idx="694">
                  <c:v>52.466936552039066</c:v>
                </c:pt>
                <c:pt idx="695">
                  <c:v>52.537210439492164</c:v>
                </c:pt>
                <c:pt idx="696">
                  <c:v>52.607484326945261</c:v>
                </c:pt>
                <c:pt idx="697">
                  <c:v>52.677758214398359</c:v>
                </c:pt>
                <c:pt idx="698">
                  <c:v>52.748032101851457</c:v>
                </c:pt>
                <c:pt idx="699">
                  <c:v>52.818305989304555</c:v>
                </c:pt>
                <c:pt idx="700">
                  <c:v>52.888579876757653</c:v>
                </c:pt>
                <c:pt idx="701">
                  <c:v>52.958853764210751</c:v>
                </c:pt>
                <c:pt idx="702">
                  <c:v>53.029127651663849</c:v>
                </c:pt>
                <c:pt idx="703">
                  <c:v>53.099401539116947</c:v>
                </c:pt>
                <c:pt idx="704">
                  <c:v>53.169675426570045</c:v>
                </c:pt>
                <c:pt idx="705">
                  <c:v>53.239949314023143</c:v>
                </c:pt>
                <c:pt idx="706">
                  <c:v>53.310223201476241</c:v>
                </c:pt>
                <c:pt idx="707">
                  <c:v>53.380497088929339</c:v>
                </c:pt>
                <c:pt idx="708">
                  <c:v>53.450770976382437</c:v>
                </c:pt>
                <c:pt idx="709">
                  <c:v>53.521044863835534</c:v>
                </c:pt>
                <c:pt idx="710">
                  <c:v>53.591318751288632</c:v>
                </c:pt>
                <c:pt idx="711">
                  <c:v>53.66159263874173</c:v>
                </c:pt>
                <c:pt idx="712">
                  <c:v>53.731866526194828</c:v>
                </c:pt>
                <c:pt idx="713">
                  <c:v>53.802140413647926</c:v>
                </c:pt>
                <c:pt idx="714">
                  <c:v>53.872414301101024</c:v>
                </c:pt>
                <c:pt idx="715">
                  <c:v>53.942688188554122</c:v>
                </c:pt>
                <c:pt idx="716">
                  <c:v>54.01296207600722</c:v>
                </c:pt>
                <c:pt idx="717">
                  <c:v>54.083235963460318</c:v>
                </c:pt>
                <c:pt idx="718">
                  <c:v>54.153509850913416</c:v>
                </c:pt>
                <c:pt idx="719">
                  <c:v>54.223783738366514</c:v>
                </c:pt>
                <c:pt idx="720">
                  <c:v>54.294057625819612</c:v>
                </c:pt>
                <c:pt idx="721">
                  <c:v>54.36433151327271</c:v>
                </c:pt>
                <c:pt idx="722">
                  <c:v>54.434605400725808</c:v>
                </c:pt>
                <c:pt idx="723">
                  <c:v>54.504879288178905</c:v>
                </c:pt>
                <c:pt idx="724">
                  <c:v>54.575153175632003</c:v>
                </c:pt>
                <c:pt idx="725">
                  <c:v>54.645427063085101</c:v>
                </c:pt>
                <c:pt idx="726">
                  <c:v>54.715700950538199</c:v>
                </c:pt>
                <c:pt idx="727">
                  <c:v>54.785974837991297</c:v>
                </c:pt>
                <c:pt idx="728">
                  <c:v>54.856248725444395</c:v>
                </c:pt>
                <c:pt idx="729">
                  <c:v>54.926522612897493</c:v>
                </c:pt>
                <c:pt idx="730">
                  <c:v>54.996796500350591</c:v>
                </c:pt>
                <c:pt idx="731">
                  <c:v>55.067070387803689</c:v>
                </c:pt>
                <c:pt idx="732">
                  <c:v>55.137344275256787</c:v>
                </c:pt>
                <c:pt idx="733">
                  <c:v>55.207618162709885</c:v>
                </c:pt>
                <c:pt idx="734">
                  <c:v>55.277892050162983</c:v>
                </c:pt>
                <c:pt idx="735">
                  <c:v>55.348165937616081</c:v>
                </c:pt>
                <c:pt idx="736">
                  <c:v>55.418439825069179</c:v>
                </c:pt>
                <c:pt idx="737">
                  <c:v>55.488713712522276</c:v>
                </c:pt>
                <c:pt idx="738">
                  <c:v>55.558987599975374</c:v>
                </c:pt>
                <c:pt idx="739">
                  <c:v>55.629261487428472</c:v>
                </c:pt>
                <c:pt idx="740">
                  <c:v>55.69953537488157</c:v>
                </c:pt>
                <c:pt idx="741">
                  <c:v>55.769809262334668</c:v>
                </c:pt>
                <c:pt idx="742">
                  <c:v>55.840083149787766</c:v>
                </c:pt>
                <c:pt idx="743">
                  <c:v>55.910357037240864</c:v>
                </c:pt>
                <c:pt idx="744">
                  <c:v>55.980630924693962</c:v>
                </c:pt>
                <c:pt idx="745">
                  <c:v>56.05090481214706</c:v>
                </c:pt>
                <c:pt idx="746">
                  <c:v>56.121178699600158</c:v>
                </c:pt>
                <c:pt idx="747">
                  <c:v>56.191452587053256</c:v>
                </c:pt>
                <c:pt idx="748">
                  <c:v>56.261726474506354</c:v>
                </c:pt>
                <c:pt idx="749">
                  <c:v>56.332000361959452</c:v>
                </c:pt>
                <c:pt idx="750">
                  <c:v>56.40227424941255</c:v>
                </c:pt>
                <c:pt idx="751">
                  <c:v>56.472548136865647</c:v>
                </c:pt>
                <c:pt idx="752">
                  <c:v>56.542822024318745</c:v>
                </c:pt>
                <c:pt idx="753">
                  <c:v>56.613095911771843</c:v>
                </c:pt>
                <c:pt idx="754">
                  <c:v>56.683369799224941</c:v>
                </c:pt>
                <c:pt idx="755">
                  <c:v>56.753643686678039</c:v>
                </c:pt>
                <c:pt idx="756">
                  <c:v>56.823917574131137</c:v>
                </c:pt>
                <c:pt idx="757">
                  <c:v>56.894191461584235</c:v>
                </c:pt>
                <c:pt idx="758">
                  <c:v>56.964465349037333</c:v>
                </c:pt>
                <c:pt idx="759">
                  <c:v>57.034739236490431</c:v>
                </c:pt>
                <c:pt idx="760">
                  <c:v>57.105013123943529</c:v>
                </c:pt>
                <c:pt idx="761">
                  <c:v>57.175287011396627</c:v>
                </c:pt>
                <c:pt idx="762">
                  <c:v>57.245560898849725</c:v>
                </c:pt>
                <c:pt idx="763">
                  <c:v>57.315834786302823</c:v>
                </c:pt>
                <c:pt idx="764">
                  <c:v>57.386108673755921</c:v>
                </c:pt>
                <c:pt idx="765">
                  <c:v>57.456382561209018</c:v>
                </c:pt>
                <c:pt idx="766">
                  <c:v>57.526656448662116</c:v>
                </c:pt>
                <c:pt idx="767">
                  <c:v>57.596930336115214</c:v>
                </c:pt>
                <c:pt idx="768">
                  <c:v>57.667204223568312</c:v>
                </c:pt>
                <c:pt idx="769">
                  <c:v>57.73747811102141</c:v>
                </c:pt>
                <c:pt idx="770">
                  <c:v>57.807751998474508</c:v>
                </c:pt>
                <c:pt idx="771">
                  <c:v>57.878025885927606</c:v>
                </c:pt>
                <c:pt idx="772">
                  <c:v>57.948299773380704</c:v>
                </c:pt>
                <c:pt idx="773">
                  <c:v>58.018573660833802</c:v>
                </c:pt>
                <c:pt idx="774">
                  <c:v>58.0888475482869</c:v>
                </c:pt>
                <c:pt idx="775">
                  <c:v>58.159121435739998</c:v>
                </c:pt>
                <c:pt idx="776">
                  <c:v>58.229395323193096</c:v>
                </c:pt>
                <c:pt idx="777">
                  <c:v>58.299669210646194</c:v>
                </c:pt>
                <c:pt idx="778">
                  <c:v>58.369943098099291</c:v>
                </c:pt>
                <c:pt idx="779">
                  <c:v>58.440216985552389</c:v>
                </c:pt>
                <c:pt idx="780">
                  <c:v>58.510490873005487</c:v>
                </c:pt>
                <c:pt idx="781">
                  <c:v>58.580764760458585</c:v>
                </c:pt>
                <c:pt idx="782">
                  <c:v>58.651038647911683</c:v>
                </c:pt>
                <c:pt idx="783">
                  <c:v>58.721312535364781</c:v>
                </c:pt>
                <c:pt idx="784">
                  <c:v>58.791586422817879</c:v>
                </c:pt>
                <c:pt idx="785">
                  <c:v>58.861860310270977</c:v>
                </c:pt>
                <c:pt idx="786">
                  <c:v>58.932134197724075</c:v>
                </c:pt>
                <c:pt idx="787">
                  <c:v>59.002408085177173</c:v>
                </c:pt>
                <c:pt idx="788">
                  <c:v>59.072681972630271</c:v>
                </c:pt>
                <c:pt idx="789">
                  <c:v>59.142955860083369</c:v>
                </c:pt>
                <c:pt idx="790">
                  <c:v>59.213229747536467</c:v>
                </c:pt>
                <c:pt idx="791">
                  <c:v>59.283503634989565</c:v>
                </c:pt>
                <c:pt idx="792">
                  <c:v>59.353777522442662</c:v>
                </c:pt>
                <c:pt idx="793">
                  <c:v>59.42405140989576</c:v>
                </c:pt>
                <c:pt idx="794">
                  <c:v>59.494325297348858</c:v>
                </c:pt>
                <c:pt idx="795">
                  <c:v>59.564599184801956</c:v>
                </c:pt>
                <c:pt idx="796">
                  <c:v>59.634873072255054</c:v>
                </c:pt>
                <c:pt idx="797">
                  <c:v>59.705146959708152</c:v>
                </c:pt>
                <c:pt idx="798">
                  <c:v>59.77542084716125</c:v>
                </c:pt>
                <c:pt idx="799">
                  <c:v>59.845694734614348</c:v>
                </c:pt>
                <c:pt idx="800">
                  <c:v>59.915968622067446</c:v>
                </c:pt>
                <c:pt idx="801">
                  <c:v>59.986242509520544</c:v>
                </c:pt>
                <c:pt idx="802">
                  <c:v>60.056516396973642</c:v>
                </c:pt>
                <c:pt idx="803">
                  <c:v>60.12679028442674</c:v>
                </c:pt>
                <c:pt idx="804">
                  <c:v>60.197064171879838</c:v>
                </c:pt>
                <c:pt idx="805">
                  <c:v>60.267338059332936</c:v>
                </c:pt>
                <c:pt idx="806">
                  <c:v>60.337611946786033</c:v>
                </c:pt>
                <c:pt idx="807">
                  <c:v>60.407885834239131</c:v>
                </c:pt>
                <c:pt idx="808">
                  <c:v>60.478159721692229</c:v>
                </c:pt>
                <c:pt idx="809">
                  <c:v>60.548433609145327</c:v>
                </c:pt>
                <c:pt idx="810">
                  <c:v>60.618707496598425</c:v>
                </c:pt>
                <c:pt idx="811">
                  <c:v>60.688981384051523</c:v>
                </c:pt>
                <c:pt idx="812">
                  <c:v>60.759255271504621</c:v>
                </c:pt>
                <c:pt idx="813">
                  <c:v>60.829529158957719</c:v>
                </c:pt>
                <c:pt idx="814">
                  <c:v>60.899803046410817</c:v>
                </c:pt>
                <c:pt idx="815">
                  <c:v>60.970076933863915</c:v>
                </c:pt>
                <c:pt idx="816">
                  <c:v>61.040350821317013</c:v>
                </c:pt>
                <c:pt idx="817">
                  <c:v>61.110624708770111</c:v>
                </c:pt>
                <c:pt idx="818">
                  <c:v>61.180898596223209</c:v>
                </c:pt>
                <c:pt idx="819">
                  <c:v>61.251172483676307</c:v>
                </c:pt>
                <c:pt idx="820">
                  <c:v>61.321446371129404</c:v>
                </c:pt>
                <c:pt idx="821">
                  <c:v>61.391720258582502</c:v>
                </c:pt>
                <c:pt idx="822">
                  <c:v>61.4619941460356</c:v>
                </c:pt>
                <c:pt idx="823">
                  <c:v>61.532268033488698</c:v>
                </c:pt>
                <c:pt idx="824">
                  <c:v>61.602541920941796</c:v>
                </c:pt>
                <c:pt idx="825">
                  <c:v>61.672815808394894</c:v>
                </c:pt>
                <c:pt idx="826">
                  <c:v>61.743089695847992</c:v>
                </c:pt>
                <c:pt idx="827">
                  <c:v>61.81336358330109</c:v>
                </c:pt>
                <c:pt idx="828">
                  <c:v>61.883637470754188</c:v>
                </c:pt>
                <c:pt idx="829">
                  <c:v>61.953911358207286</c:v>
                </c:pt>
                <c:pt idx="830">
                  <c:v>62.024185245660384</c:v>
                </c:pt>
                <c:pt idx="831">
                  <c:v>62.094459133113482</c:v>
                </c:pt>
                <c:pt idx="832">
                  <c:v>62.16473302056658</c:v>
                </c:pt>
                <c:pt idx="833">
                  <c:v>62.235006908019677</c:v>
                </c:pt>
                <c:pt idx="834">
                  <c:v>62.305280795472775</c:v>
                </c:pt>
                <c:pt idx="835">
                  <c:v>62.375554682925873</c:v>
                </c:pt>
                <c:pt idx="836">
                  <c:v>62.445828570378971</c:v>
                </c:pt>
                <c:pt idx="837">
                  <c:v>62.516102457832069</c:v>
                </c:pt>
                <c:pt idx="838">
                  <c:v>62.586376345285167</c:v>
                </c:pt>
                <c:pt idx="839">
                  <c:v>62.656650232738265</c:v>
                </c:pt>
                <c:pt idx="840">
                  <c:v>62.726924120191363</c:v>
                </c:pt>
                <c:pt idx="841">
                  <c:v>62.797198007644461</c:v>
                </c:pt>
                <c:pt idx="842">
                  <c:v>62.867471895097559</c:v>
                </c:pt>
                <c:pt idx="843">
                  <c:v>62.937745782550657</c:v>
                </c:pt>
                <c:pt idx="844">
                  <c:v>63.008019670003755</c:v>
                </c:pt>
                <c:pt idx="845">
                  <c:v>63.078293557456853</c:v>
                </c:pt>
                <c:pt idx="846">
                  <c:v>63.148567444909951</c:v>
                </c:pt>
                <c:pt idx="847">
                  <c:v>63.218841332363048</c:v>
                </c:pt>
                <c:pt idx="848">
                  <c:v>63.289115219816146</c:v>
                </c:pt>
                <c:pt idx="849">
                  <c:v>63.359389107269244</c:v>
                </c:pt>
                <c:pt idx="850">
                  <c:v>63.429662994722342</c:v>
                </c:pt>
                <c:pt idx="851">
                  <c:v>63.49993688217544</c:v>
                </c:pt>
                <c:pt idx="852">
                  <c:v>63.570210769628538</c:v>
                </c:pt>
                <c:pt idx="853">
                  <c:v>63.640484657081636</c:v>
                </c:pt>
                <c:pt idx="854">
                  <c:v>63.710758544534734</c:v>
                </c:pt>
                <c:pt idx="855">
                  <c:v>63.781032431987832</c:v>
                </c:pt>
                <c:pt idx="856">
                  <c:v>63.85130631944093</c:v>
                </c:pt>
                <c:pt idx="857">
                  <c:v>63.921580206894028</c:v>
                </c:pt>
                <c:pt idx="858">
                  <c:v>63.991854094347126</c:v>
                </c:pt>
                <c:pt idx="859">
                  <c:v>64.062127981800217</c:v>
                </c:pt>
                <c:pt idx="860">
                  <c:v>64.132401869253314</c:v>
                </c:pt>
                <c:pt idx="861">
                  <c:v>64.202675756706412</c:v>
                </c:pt>
                <c:pt idx="862">
                  <c:v>64.27294964415951</c:v>
                </c:pt>
                <c:pt idx="863">
                  <c:v>64.343223531612608</c:v>
                </c:pt>
                <c:pt idx="864">
                  <c:v>64.413497419065706</c:v>
                </c:pt>
                <c:pt idx="865">
                  <c:v>64.483771306518804</c:v>
                </c:pt>
                <c:pt idx="866">
                  <c:v>64.554045193971902</c:v>
                </c:pt>
                <c:pt idx="867">
                  <c:v>64.624319081425</c:v>
                </c:pt>
                <c:pt idx="868">
                  <c:v>64.694592968878098</c:v>
                </c:pt>
                <c:pt idx="869">
                  <c:v>64.764866856331196</c:v>
                </c:pt>
                <c:pt idx="870">
                  <c:v>64.835140743784294</c:v>
                </c:pt>
                <c:pt idx="871">
                  <c:v>64.905414631237392</c:v>
                </c:pt>
                <c:pt idx="872">
                  <c:v>64.97568851869049</c:v>
                </c:pt>
                <c:pt idx="873">
                  <c:v>65.045962406143587</c:v>
                </c:pt>
                <c:pt idx="874">
                  <c:v>65.116236293596685</c:v>
                </c:pt>
                <c:pt idx="875">
                  <c:v>65.186510181049783</c:v>
                </c:pt>
                <c:pt idx="876">
                  <c:v>65.256784068502881</c:v>
                </c:pt>
                <c:pt idx="877">
                  <c:v>65.327057955955979</c:v>
                </c:pt>
                <c:pt idx="878">
                  <c:v>65.397331843409077</c:v>
                </c:pt>
                <c:pt idx="879">
                  <c:v>65.467605730862175</c:v>
                </c:pt>
                <c:pt idx="880">
                  <c:v>65.537879618315273</c:v>
                </c:pt>
                <c:pt idx="881">
                  <c:v>65.608153505768371</c:v>
                </c:pt>
                <c:pt idx="882">
                  <c:v>65.678427393221469</c:v>
                </c:pt>
                <c:pt idx="883">
                  <c:v>65.748701280674567</c:v>
                </c:pt>
                <c:pt idx="884">
                  <c:v>65.818975168127665</c:v>
                </c:pt>
                <c:pt idx="885">
                  <c:v>65.889249055580763</c:v>
                </c:pt>
                <c:pt idx="886">
                  <c:v>65.959522943033861</c:v>
                </c:pt>
                <c:pt idx="887">
                  <c:v>66.029796830486958</c:v>
                </c:pt>
                <c:pt idx="888">
                  <c:v>66.100070717940056</c:v>
                </c:pt>
                <c:pt idx="889">
                  <c:v>66.170344605393154</c:v>
                </c:pt>
                <c:pt idx="890">
                  <c:v>66.240618492846252</c:v>
                </c:pt>
                <c:pt idx="891">
                  <c:v>66.31089238029935</c:v>
                </c:pt>
                <c:pt idx="892">
                  <c:v>66.381166267752448</c:v>
                </c:pt>
                <c:pt idx="893">
                  <c:v>66.451440155205546</c:v>
                </c:pt>
                <c:pt idx="894">
                  <c:v>66.521714042658644</c:v>
                </c:pt>
                <c:pt idx="895">
                  <c:v>66.591987930111742</c:v>
                </c:pt>
                <c:pt idx="896">
                  <c:v>66.66226181756484</c:v>
                </c:pt>
                <c:pt idx="897">
                  <c:v>66.732535705017938</c:v>
                </c:pt>
                <c:pt idx="898">
                  <c:v>66.802809592471036</c:v>
                </c:pt>
                <c:pt idx="899">
                  <c:v>66.873083479924134</c:v>
                </c:pt>
                <c:pt idx="900">
                  <c:v>66.943357367377232</c:v>
                </c:pt>
                <c:pt idx="901">
                  <c:v>67.013631254830329</c:v>
                </c:pt>
                <c:pt idx="902">
                  <c:v>67.083905142283427</c:v>
                </c:pt>
                <c:pt idx="903">
                  <c:v>67.154179029736525</c:v>
                </c:pt>
                <c:pt idx="904">
                  <c:v>67.224452917189623</c:v>
                </c:pt>
                <c:pt idx="905">
                  <c:v>67.294726804642721</c:v>
                </c:pt>
                <c:pt idx="906">
                  <c:v>67.365000692095819</c:v>
                </c:pt>
                <c:pt idx="907">
                  <c:v>67.435274579548917</c:v>
                </c:pt>
                <c:pt idx="908">
                  <c:v>67.505548467002015</c:v>
                </c:pt>
                <c:pt idx="909">
                  <c:v>67.575822354455113</c:v>
                </c:pt>
                <c:pt idx="910">
                  <c:v>67.646096241908211</c:v>
                </c:pt>
                <c:pt idx="911">
                  <c:v>67.716370129361309</c:v>
                </c:pt>
                <c:pt idx="912">
                  <c:v>67.786644016814407</c:v>
                </c:pt>
                <c:pt idx="913">
                  <c:v>67.856917904267505</c:v>
                </c:pt>
                <c:pt idx="914">
                  <c:v>67.927191791720603</c:v>
                </c:pt>
                <c:pt idx="915">
                  <c:v>67.9974656791737</c:v>
                </c:pt>
                <c:pt idx="916">
                  <c:v>68.067739566626798</c:v>
                </c:pt>
                <c:pt idx="917">
                  <c:v>68.138013454079896</c:v>
                </c:pt>
                <c:pt idx="918">
                  <c:v>68.208287341532994</c:v>
                </c:pt>
                <c:pt idx="919">
                  <c:v>68.278561228986092</c:v>
                </c:pt>
                <c:pt idx="920">
                  <c:v>68.34883511643919</c:v>
                </c:pt>
                <c:pt idx="921">
                  <c:v>68.419109003892288</c:v>
                </c:pt>
                <c:pt idx="922">
                  <c:v>68.489382891345386</c:v>
                </c:pt>
                <c:pt idx="923">
                  <c:v>68.559656778798484</c:v>
                </c:pt>
                <c:pt idx="924">
                  <c:v>68.629930666251582</c:v>
                </c:pt>
                <c:pt idx="925">
                  <c:v>68.70020455370468</c:v>
                </c:pt>
                <c:pt idx="926">
                  <c:v>68.770478441157778</c:v>
                </c:pt>
                <c:pt idx="927">
                  <c:v>68.840752328610876</c:v>
                </c:pt>
                <c:pt idx="928">
                  <c:v>68.911026216063973</c:v>
                </c:pt>
                <c:pt idx="929">
                  <c:v>68.981300103517071</c:v>
                </c:pt>
                <c:pt idx="930">
                  <c:v>69.051573990970169</c:v>
                </c:pt>
                <c:pt idx="931">
                  <c:v>69.121847878423267</c:v>
                </c:pt>
                <c:pt idx="932">
                  <c:v>69.192121765876365</c:v>
                </c:pt>
                <c:pt idx="933">
                  <c:v>69.262395653329463</c:v>
                </c:pt>
                <c:pt idx="934">
                  <c:v>69.332669540782561</c:v>
                </c:pt>
                <c:pt idx="935">
                  <c:v>69.402943428235659</c:v>
                </c:pt>
                <c:pt idx="936">
                  <c:v>69.473217315688757</c:v>
                </c:pt>
                <c:pt idx="937">
                  <c:v>69.543491203141855</c:v>
                </c:pt>
                <c:pt idx="938">
                  <c:v>69.613765090594953</c:v>
                </c:pt>
                <c:pt idx="939">
                  <c:v>69.684038978048051</c:v>
                </c:pt>
                <c:pt idx="940">
                  <c:v>69.754312865501149</c:v>
                </c:pt>
                <c:pt idx="941">
                  <c:v>69.824586752954247</c:v>
                </c:pt>
                <c:pt idx="942">
                  <c:v>69.894860640407344</c:v>
                </c:pt>
                <c:pt idx="943">
                  <c:v>69.965134527860442</c:v>
                </c:pt>
                <c:pt idx="944">
                  <c:v>70.03540841531354</c:v>
                </c:pt>
                <c:pt idx="945">
                  <c:v>70.105682302766638</c:v>
                </c:pt>
                <c:pt idx="946">
                  <c:v>70.175956190219736</c:v>
                </c:pt>
                <c:pt idx="947">
                  <c:v>70.246230077672834</c:v>
                </c:pt>
                <c:pt idx="948">
                  <c:v>70.316503965125932</c:v>
                </c:pt>
                <c:pt idx="949">
                  <c:v>70.38677785257903</c:v>
                </c:pt>
                <c:pt idx="950">
                  <c:v>70.457051740032128</c:v>
                </c:pt>
                <c:pt idx="951">
                  <c:v>70.527325627485226</c:v>
                </c:pt>
                <c:pt idx="952">
                  <c:v>70.597599514938324</c:v>
                </c:pt>
                <c:pt idx="953">
                  <c:v>70.667873402391422</c:v>
                </c:pt>
                <c:pt idx="954">
                  <c:v>70.73814728984452</c:v>
                </c:pt>
                <c:pt idx="955">
                  <c:v>70.808421177297618</c:v>
                </c:pt>
                <c:pt idx="956">
                  <c:v>70.878695064750715</c:v>
                </c:pt>
                <c:pt idx="957">
                  <c:v>70.948968952203813</c:v>
                </c:pt>
                <c:pt idx="958">
                  <c:v>71.019242839656911</c:v>
                </c:pt>
                <c:pt idx="959">
                  <c:v>71.089516727110009</c:v>
                </c:pt>
                <c:pt idx="960">
                  <c:v>71.159790614563107</c:v>
                </c:pt>
                <c:pt idx="961">
                  <c:v>71.230064502016205</c:v>
                </c:pt>
                <c:pt idx="962">
                  <c:v>71.300338389469303</c:v>
                </c:pt>
                <c:pt idx="963">
                  <c:v>71.370612276922401</c:v>
                </c:pt>
                <c:pt idx="964">
                  <c:v>71.440886164375499</c:v>
                </c:pt>
                <c:pt idx="965">
                  <c:v>71.511160051828597</c:v>
                </c:pt>
                <c:pt idx="966">
                  <c:v>71.581433939281695</c:v>
                </c:pt>
                <c:pt idx="967">
                  <c:v>71.651707826734793</c:v>
                </c:pt>
                <c:pt idx="968">
                  <c:v>71.721981714187891</c:v>
                </c:pt>
                <c:pt idx="969">
                  <c:v>71.792255601640989</c:v>
                </c:pt>
                <c:pt idx="970">
                  <c:v>71.862529489094086</c:v>
                </c:pt>
                <c:pt idx="971">
                  <c:v>71.932803376547184</c:v>
                </c:pt>
                <c:pt idx="972">
                  <c:v>72.003077264000282</c:v>
                </c:pt>
                <c:pt idx="973">
                  <c:v>72.07335115145338</c:v>
                </c:pt>
                <c:pt idx="974">
                  <c:v>72.143625038906478</c:v>
                </c:pt>
                <c:pt idx="975">
                  <c:v>72.213898926359576</c:v>
                </c:pt>
                <c:pt idx="976">
                  <c:v>72.284172813812674</c:v>
                </c:pt>
                <c:pt idx="977">
                  <c:v>72.354446701265772</c:v>
                </c:pt>
                <c:pt idx="978">
                  <c:v>72.42472058871887</c:v>
                </c:pt>
                <c:pt idx="979">
                  <c:v>72.494994476171968</c:v>
                </c:pt>
                <c:pt idx="980">
                  <c:v>72.565268363625066</c:v>
                </c:pt>
                <c:pt idx="981">
                  <c:v>72.635542251078164</c:v>
                </c:pt>
                <c:pt idx="982">
                  <c:v>72.705816138531262</c:v>
                </c:pt>
                <c:pt idx="983">
                  <c:v>72.776090025984359</c:v>
                </c:pt>
                <c:pt idx="984">
                  <c:v>72.846363913437457</c:v>
                </c:pt>
                <c:pt idx="985">
                  <c:v>72.916637800890555</c:v>
                </c:pt>
                <c:pt idx="986">
                  <c:v>72.986911688343653</c:v>
                </c:pt>
                <c:pt idx="987">
                  <c:v>73.057185575796751</c:v>
                </c:pt>
                <c:pt idx="988">
                  <c:v>73.127459463249849</c:v>
                </c:pt>
                <c:pt idx="989">
                  <c:v>73.197733350702947</c:v>
                </c:pt>
                <c:pt idx="990">
                  <c:v>73.268007238156045</c:v>
                </c:pt>
                <c:pt idx="991">
                  <c:v>73.338281125609143</c:v>
                </c:pt>
                <c:pt idx="992">
                  <c:v>73.408555013062241</c:v>
                </c:pt>
                <c:pt idx="993">
                  <c:v>73.478828900515339</c:v>
                </c:pt>
                <c:pt idx="994">
                  <c:v>73.549102787968437</c:v>
                </c:pt>
                <c:pt idx="995">
                  <c:v>73.619376675421535</c:v>
                </c:pt>
                <c:pt idx="996">
                  <c:v>73.689650562874633</c:v>
                </c:pt>
                <c:pt idx="997">
                  <c:v>73.75992445032773</c:v>
                </c:pt>
                <c:pt idx="998">
                  <c:v>73.830198337780828</c:v>
                </c:pt>
                <c:pt idx="999">
                  <c:v>73.900472225233926</c:v>
                </c:pt>
                <c:pt idx="1000">
                  <c:v>73.97074611268647</c:v>
                </c:pt>
              </c:numCache>
            </c:numRef>
          </c:xVal>
          <c:yVal>
            <c:numRef>
              <c:f>Gamma!$C$7:$C$1007</c:f>
              <c:numCache>
                <c:formatCode>0.00000</c:formatCode>
                <c:ptCount val="1001"/>
                <c:pt idx="0">
                  <c:v>1.1889540214207082E-3</c:v>
                </c:pt>
                <c:pt idx="1">
                  <c:v>1.2640765238142039E-3</c:v>
                </c:pt>
                <c:pt idx="2">
                  <c:v>1.3420758035582062E-3</c:v>
                </c:pt>
                <c:pt idx="3">
                  <c:v>1.4229775488905276E-3</c:v>
                </c:pt>
                <c:pt idx="4">
                  <c:v>1.5068053120371504E-3</c:v>
                </c:pt>
                <c:pt idx="5">
                  <c:v>1.593580515146614E-3</c:v>
                </c:pt>
                <c:pt idx="6">
                  <c:v>1.6833224586870357E-3</c:v>
                </c:pt>
                <c:pt idx="7">
                  <c:v>1.7760483321740295E-3</c:v>
                </c:pt>
                <c:pt idx="8">
                  <c:v>1.8717732271024108E-3</c:v>
                </c:pt>
                <c:pt idx="9">
                  <c:v>1.9705101519590651E-3</c:v>
                </c:pt>
                <c:pt idx="10">
                  <c:v>2.0722700491987425E-3</c:v>
                </c:pt>
                <c:pt idx="11">
                  <c:v>2.17706181406874E-3</c:v>
                </c:pt>
                <c:pt idx="12">
                  <c:v>2.2848923151725879E-3</c:v>
                </c:pt>
                <c:pt idx="13">
                  <c:v>2.3957664166668132E-3</c:v>
                </c:pt>
                <c:pt idx="14">
                  <c:v>2.5096870019887677E-3</c:v>
                </c:pt>
                <c:pt idx="15">
                  <c:v>2.6266549990172283E-3</c:v>
                </c:pt>
                <c:pt idx="16">
                  <c:v>2.7466694065711628E-3</c:v>
                </c:pt>
                <c:pt idx="17">
                  <c:v>2.869727322155592E-3</c:v>
                </c:pt>
                <c:pt idx="18">
                  <c:v>2.9958239708668998E-3</c:v>
                </c:pt>
                <c:pt idx="19">
                  <c:v>3.1249527353732934E-3</c:v>
                </c:pt>
                <c:pt idx="20">
                  <c:v>3.2571051868893423E-3</c:v>
                </c:pt>
                <c:pt idx="21">
                  <c:v>3.3922711170666893E-3</c:v>
                </c:pt>
                <c:pt idx="22">
                  <c:v>3.5304385707260189E-3</c:v>
                </c:pt>
                <c:pt idx="23">
                  <c:v>3.6715938793583747E-3</c:v>
                </c:pt>
                <c:pt idx="24">
                  <c:v>3.8157216953267343E-3</c:v>
                </c:pt>
                <c:pt idx="25">
                  <c:v>3.962805026701567E-3</c:v>
                </c:pt>
                <c:pt idx="26">
                  <c:v>4.1128252726667343E-3</c:v>
                </c:pt>
                <c:pt idx="27">
                  <c:v>4.2657622594347534E-3</c:v>
                </c:pt>
                <c:pt idx="28">
                  <c:v>4.4215942766129409E-3</c:v>
                </c:pt>
                <c:pt idx="29">
                  <c:v>4.5802981139643839E-3</c:v>
                </c:pt>
                <c:pt idx="30">
                  <c:v>4.741849098510104E-3</c:v>
                </c:pt>
                <c:pt idx="31">
                  <c:v>4.9062211319210207E-3</c:v>
                </c:pt>
                <c:pt idx="32">
                  <c:v>5.0733867281505867E-3</c:v>
                </c:pt>
                <c:pt idx="33">
                  <c:v>5.2433170512610873E-3</c:v>
                </c:pt>
                <c:pt idx="34">
                  <c:v>5.4159819533987187E-3</c:v>
                </c:pt>
                <c:pt idx="35">
                  <c:v>5.591350012874521E-3</c:v>
                </c:pt>
                <c:pt idx="36">
                  <c:v>5.769388572310236E-3</c:v>
                </c:pt>
                <c:pt idx="37">
                  <c:v>5.9500637768100757E-3</c:v>
                </c:pt>
                <c:pt idx="38">
                  <c:v>6.1333406121211161E-3</c:v>
                </c:pt>
                <c:pt idx="39">
                  <c:v>6.3191829427469062E-3</c:v>
                </c:pt>
                <c:pt idx="40">
                  <c:v>6.5075535499805291E-3</c:v>
                </c:pt>
                <c:pt idx="41">
                  <c:v>6.6984141698250175E-3</c:v>
                </c:pt>
                <c:pt idx="42">
                  <c:v>6.8917255307706518E-3</c:v>
                </c:pt>
                <c:pt idx="43">
                  <c:v>7.0874473914001651E-3</c:v>
                </c:pt>
                <c:pt idx="44">
                  <c:v>7.2855385777943977E-3</c:v>
                </c:pt>
                <c:pt idx="45">
                  <c:v>7.4859570207124184E-3</c:v>
                </c:pt>
                <c:pt idx="46">
                  <c:v>7.6886597925214456E-3</c:v>
                </c:pt>
                <c:pt idx="47">
                  <c:v>7.8936031438533311E-3</c:v>
                </c:pt>
                <c:pt idx="48">
                  <c:v>8.1007425399656028E-3</c:v>
                </c:pt>
                <c:pt idx="49">
                  <c:v>8.3100326967863528E-3</c:v>
                </c:pt>
                <c:pt idx="50">
                  <c:v>8.5214276166234709E-3</c:v>
                </c:pt>
                <c:pt idx="51">
                  <c:v>8.7348806235198351E-3</c:v>
                </c:pt>
                <c:pt idx="52">
                  <c:v>8.9503443982373015E-3</c:v>
                </c:pt>
                <c:pt idx="53">
                  <c:v>9.1677710128533051E-3</c:v>
                </c:pt>
                <c:pt idx="54">
                  <c:v>9.3871119649550309E-3</c:v>
                </c:pt>
                <c:pt idx="55">
                  <c:v>9.6083182114170135E-3</c:v>
                </c:pt>
                <c:pt idx="56">
                  <c:v>9.8313402017491652E-3</c:v>
                </c:pt>
                <c:pt idx="57">
                  <c:v>1.0056127911002945E-2</c:v>
                </c:pt>
                <c:pt idx="58">
                  <c:v>1.02826308722245E-2</c:v>
                </c:pt>
                <c:pt idx="59">
                  <c:v>1.0510798208444324E-2</c:v>
                </c:pt>
                <c:pt idx="60">
                  <c:v>1.0740578664193905E-2</c:v>
                </c:pt>
                <c:pt idx="61">
                  <c:v>1.0971920636540554E-2</c:v>
                </c:pt>
                <c:pt idx="62">
                  <c:v>1.1204772205632539E-2</c:v>
                </c:pt>
                <c:pt idx="63">
                  <c:v>1.143908116474715E-2</c:v>
                </c:pt>
                <c:pt idx="64">
                  <c:v>1.1674795049835214E-2</c:v>
                </c:pt>
                <c:pt idx="65">
                  <c:v>1.1911861168556328E-2</c:v>
                </c:pt>
                <c:pt idx="66">
                  <c:v>1.2150226628799431E-2</c:v>
                </c:pt>
                <c:pt idx="67">
                  <c:v>1.2389838366684353E-2</c:v>
                </c:pt>
                <c:pt idx="68">
                  <c:v>1.2630643174040253E-2</c:v>
                </c:pt>
                <c:pt idx="69">
                  <c:v>1.2872587725357697E-2</c:v>
                </c:pt>
                <c:pt idx="70">
                  <c:v>1.3115618604211511E-2</c:v>
                </c:pt>
                <c:pt idx="71">
                  <c:v>1.3359682329152132E-2</c:v>
                </c:pt>
                <c:pt idx="72">
                  <c:v>1.3604725379063777E-2</c:v>
                </c:pt>
                <c:pt idx="73">
                  <c:v>1.3850694217988069E-2</c:v>
                </c:pt>
                <c:pt idx="74">
                  <c:v>1.4097535319412392E-2</c:v>
                </c:pt>
                <c:pt idx="75">
                  <c:v>1.4345195190022581E-2</c:v>
                </c:pt>
                <c:pt idx="76">
                  <c:v>1.4593620392920063E-2</c:v>
                </c:pt>
                <c:pt idx="77">
                  <c:v>1.4842757570303917E-2</c:v>
                </c:pt>
                <c:pt idx="78">
                  <c:v>1.5092553465618696E-2</c:v>
                </c:pt>
                <c:pt idx="79">
                  <c:v>1.5342954945169379E-2</c:v>
                </c:pt>
                <c:pt idx="80">
                  <c:v>1.5593909019204858E-2</c:v>
                </c:pt>
                <c:pt idx="81">
                  <c:v>1.5845362862472137E-2</c:v>
                </c:pt>
                <c:pt idx="82">
                  <c:v>1.609726383424329E-2</c:v>
                </c:pt>
                <c:pt idx="83">
                  <c:v>1.6349559497817887E-2</c:v>
                </c:pt>
                <c:pt idx="84">
                  <c:v>1.6602197639503713E-2</c:v>
                </c:pt>
                <c:pt idx="85">
                  <c:v>1.6855126287078828E-2</c:v>
                </c:pt>
                <c:pt idx="86">
                  <c:v>1.7108293727738533E-2</c:v>
                </c:pt>
                <c:pt idx="87">
                  <c:v>1.7361648525530668E-2</c:v>
                </c:pt>
                <c:pt idx="88">
                  <c:v>1.7615139538283298E-2</c:v>
                </c:pt>
                <c:pt idx="89">
                  <c:v>1.7868715934028785E-2</c:v>
                </c:pt>
                <c:pt idx="90">
                  <c:v>1.8122327206928537E-2</c:v>
                </c:pt>
                <c:pt idx="91">
                  <c:v>1.8375923192703005E-2</c:v>
                </c:pt>
                <c:pt idx="92">
                  <c:v>1.8629454083571525E-2</c:v>
                </c:pt>
                <c:pt idx="93">
                  <c:v>1.8882870442706909E-2</c:v>
                </c:pt>
                <c:pt idx="94">
                  <c:v>1.9136123218209757E-2</c:v>
                </c:pt>
                <c:pt idx="95">
                  <c:v>1.9389163756607711E-2</c:v>
                </c:pt>
                <c:pt idx="96">
                  <c:v>1.9641943815884896E-2</c:v>
                </c:pt>
                <c:pt idx="97">
                  <c:v>1.9894415578047032E-2</c:v>
                </c:pt>
                <c:pt idx="98">
                  <c:v>2.0146531661227773E-2</c:v>
                </c:pt>
                <c:pt idx="99">
                  <c:v>2.0398245131341849E-2</c:v>
                </c:pt>
                <c:pt idx="100">
                  <c:v>2.0649509513291017E-2</c:v>
                </c:pt>
                <c:pt idx="101">
                  <c:v>2.0900278801728324E-2</c:v>
                </c:pt>
                <c:pt idx="102">
                  <c:v>2.1150507471387098E-2</c:v>
                </c:pt>
                <c:pt idx="103">
                  <c:v>2.1400150486980293E-2</c:v>
                </c:pt>
                <c:pt idx="104">
                  <c:v>2.1649163312676533E-2</c:v>
                </c:pt>
                <c:pt idx="105">
                  <c:v>2.1897501921158989E-2</c:v>
                </c:pt>
                <c:pt idx="106">
                  <c:v>2.2145122802273209E-2</c:v>
                </c:pt>
                <c:pt idx="107">
                  <c:v>2.239198297127042E-2</c:v>
                </c:pt>
                <c:pt idx="108">
                  <c:v>2.2638039976652365E-2</c:v>
                </c:pt>
                <c:pt idx="109">
                  <c:v>2.2883251907624212E-2</c:v>
                </c:pt>
                <c:pt idx="110">
                  <c:v>2.3127577401161933E-2</c:v>
                </c:pt>
                <c:pt idx="111">
                  <c:v>2.337097564870037E-2</c:v>
                </c:pt>
                <c:pt idx="112">
                  <c:v>2.3613406402448908E-2</c:v>
                </c:pt>
                <c:pt idx="113">
                  <c:v>2.3854829981340555E-2</c:v>
                </c:pt>
                <c:pt idx="114">
                  <c:v>2.4095207276621559E-2</c:v>
                </c:pt>
                <c:pt idx="115">
                  <c:v>2.4334499757087572E-2</c:v>
                </c:pt>
                <c:pt idx="116">
                  <c:v>2.4572669473973099E-2</c:v>
                </c:pt>
                <c:pt idx="117">
                  <c:v>2.4809679065500641E-2</c:v>
                </c:pt>
                <c:pt idx="118">
                  <c:v>2.5045491761095988E-2</c:v>
                </c:pt>
                <c:pt idx="119">
                  <c:v>2.5280071385276166E-2</c:v>
                </c:pt>
                <c:pt idx="120">
                  <c:v>2.5513382361216398E-2</c:v>
                </c:pt>
                <c:pt idx="121">
                  <c:v>2.5745389714002673E-2</c:v>
                </c:pt>
                <c:pt idx="122">
                  <c:v>2.597605907357621E-2</c:v>
                </c:pt>
                <c:pt idx="123">
                  <c:v>2.6205356677376196E-2</c:v>
                </c:pt>
                <c:pt idx="124">
                  <c:v>2.6433249372687213E-2</c:v>
                </c:pt>
                <c:pt idx="125">
                  <c:v>2.665970461869769E-2</c:v>
                </c:pt>
                <c:pt idx="126">
                  <c:v>2.688469048827553E-2</c:v>
                </c:pt>
                <c:pt idx="127">
                  <c:v>2.7108175669467455E-2</c:v>
                </c:pt>
                <c:pt idx="128">
                  <c:v>2.7330129466727911E-2</c:v>
                </c:pt>
                <c:pt idx="129">
                  <c:v>2.7550521801883995E-2</c:v>
                </c:pt>
                <c:pt idx="130">
                  <c:v>2.7769323214842431E-2</c:v>
                </c:pt>
                <c:pt idx="131">
                  <c:v>2.7986504864044661E-2</c:v>
                </c:pt>
                <c:pt idx="132">
                  <c:v>2.8202038526676104E-2</c:v>
                </c:pt>
                <c:pt idx="133">
                  <c:v>2.8415896598635568E-2</c:v>
                </c:pt>
                <c:pt idx="134">
                  <c:v>2.8628052094270745E-2</c:v>
                </c:pt>
                <c:pt idx="135">
                  <c:v>2.8838478645885662E-2</c:v>
                </c:pt>
                <c:pt idx="136">
                  <c:v>2.9047150503025861E-2</c:v>
                </c:pt>
                <c:pt idx="137">
                  <c:v>2.9254042531547227E-2</c:v>
                </c:pt>
                <c:pt idx="138">
                  <c:v>2.9459130212473976E-2</c:v>
                </c:pt>
                <c:pt idx="139">
                  <c:v>2.9662389640651526E-2</c:v>
                </c:pt>
                <c:pt idx="140">
                  <c:v>2.9863797523199925E-2</c:v>
                </c:pt>
                <c:pt idx="141">
                  <c:v>3.0063331177773107E-2</c:v>
                </c:pt>
                <c:pt idx="142">
                  <c:v>3.0260968530629859E-2</c:v>
                </c:pt>
                <c:pt idx="143">
                  <c:v>3.0456688114521378E-2</c:v>
                </c:pt>
                <c:pt idx="144">
                  <c:v>3.0650469066401159E-2</c:v>
                </c:pt>
                <c:pt idx="145">
                  <c:v>3.084229112496225E-2</c:v>
                </c:pt>
                <c:pt idx="146">
                  <c:v>3.1032134628007139E-2</c:v>
                </c:pt>
                <c:pt idx="147">
                  <c:v>3.12199805096555E-2</c:v>
                </c:pt>
                <c:pt idx="148">
                  <c:v>3.1405810297394574E-2</c:v>
                </c:pt>
                <c:pt idx="149">
                  <c:v>3.1589606108977507E-2</c:v>
                </c:pt>
                <c:pt idx="150">
                  <c:v>3.1771350649174447E-2</c:v>
                </c:pt>
                <c:pt idx="151">
                  <c:v>3.1951027206381016E-2</c:v>
                </c:pt>
                <c:pt idx="152">
                  <c:v>3.2128619649089356E-2</c:v>
                </c:pt>
                <c:pt idx="153">
                  <c:v>3.2304112422226208E-2</c:v>
                </c:pt>
                <c:pt idx="154">
                  <c:v>3.2477490543362672E-2</c:v>
                </c:pt>
                <c:pt idx="155">
                  <c:v>3.2648739598800214E-2</c:v>
                </c:pt>
                <c:pt idx="156">
                  <c:v>3.2817845739537589E-2</c:v>
                </c:pt>
                <c:pt idx="157">
                  <c:v>3.2984795677122883E-2</c:v>
                </c:pt>
                <c:pt idx="158">
                  <c:v>3.3149576679395172E-2</c:v>
                </c:pt>
                <c:pt idx="159">
                  <c:v>3.3312176566120087E-2</c:v>
                </c:pt>
                <c:pt idx="160">
                  <c:v>3.347258370452337E-2</c:v>
                </c:pt>
                <c:pt idx="161">
                  <c:v>3.3630787004726666E-2</c:v>
                </c:pt>
                <c:pt idx="162">
                  <c:v>3.3786775915089814E-2</c:v>
                </c:pt>
                <c:pt idx="163">
                  <c:v>3.3940540417463166E-2</c:v>
                </c:pt>
                <c:pt idx="164">
                  <c:v>3.4092071022354335E-2</c:v>
                </c:pt>
                <c:pt idx="165">
                  <c:v>3.4241358764013054E-2</c:v>
                </c:pt>
                <c:pt idx="166">
                  <c:v>3.4388395195437717E-2</c:v>
                </c:pt>
                <c:pt idx="167">
                  <c:v>3.4533172383307935E-2</c:v>
                </c:pt>
                <c:pt idx="168">
                  <c:v>3.467568290284604E-2</c:v>
                </c:pt>
                <c:pt idx="169">
                  <c:v>3.4815919832611605E-2</c:v>
                </c:pt>
                <c:pt idx="170">
                  <c:v>3.4953876749232352E-2</c:v>
                </c:pt>
                <c:pt idx="171">
                  <c:v>3.5089547722074857E-2</c:v>
                </c:pt>
                <c:pt idx="172">
                  <c:v>3.5222927307858524E-2</c:v>
                </c:pt>
                <c:pt idx="173">
                  <c:v>3.535401054521612E-2</c:v>
                </c:pt>
                <c:pt idx="174">
                  <c:v>3.5482792949203992E-2</c:v>
                </c:pt>
                <c:pt idx="175">
                  <c:v>3.5609270505765407E-2</c:v>
                </c:pt>
                <c:pt idx="176">
                  <c:v>3.5733439666149815E-2</c:v>
                </c:pt>
                <c:pt idx="177">
                  <c:v>3.5855297341291413E-2</c:v>
                </c:pt>
                <c:pt idx="178">
                  <c:v>3.5974840896149732E-2</c:v>
                </c:pt>
                <c:pt idx="179">
                  <c:v>3.6092068144015339E-2</c:v>
                </c:pt>
                <c:pt idx="180">
                  <c:v>3.6206977340783382E-2</c:v>
                </c:pt>
                <c:pt idx="181">
                  <c:v>3.6319567179197917E-2</c:v>
                </c:pt>
                <c:pt idx="182">
                  <c:v>3.6429836783069589E-2</c:v>
                </c:pt>
                <c:pt idx="183">
                  <c:v>3.6537785701469531E-2</c:v>
                </c:pt>
                <c:pt idx="184">
                  <c:v>3.6643413902901906E-2</c:v>
                </c:pt>
                <c:pt idx="185">
                  <c:v>3.674672176945782E-2</c:v>
                </c:pt>
                <c:pt idx="186">
                  <c:v>3.6847710090952814E-2</c:v>
                </c:pt>
                <c:pt idx="187">
                  <c:v>3.6946380059050786E-2</c:v>
                </c:pt>
                <c:pt idx="188">
                  <c:v>3.7042733261376339E-2</c:v>
                </c:pt>
                <c:pt idx="189">
                  <c:v>3.713677167561806E-2</c:v>
                </c:pt>
                <c:pt idx="190">
                  <c:v>3.7228497663625008E-2</c:v>
                </c:pt>
                <c:pt idx="191">
                  <c:v>3.731791396549837E-2</c:v>
                </c:pt>
                <c:pt idx="192">
                  <c:v>3.7405023693680796E-2</c:v>
                </c:pt>
                <c:pt idx="193">
                  <c:v>3.7489830327045288E-2</c:v>
                </c:pt>
                <c:pt idx="194">
                  <c:v>3.7572337704985657E-2</c:v>
                </c:pt>
                <c:pt idx="195">
                  <c:v>3.7652550021510557E-2</c:v>
                </c:pt>
                <c:pt idx="196">
                  <c:v>3.7730471819343227E-2</c:v>
                </c:pt>
                <c:pt idx="197">
                  <c:v>3.7806107984028378E-2</c:v>
                </c:pt>
                <c:pt idx="198">
                  <c:v>3.7879463738048617E-2</c:v>
                </c:pt>
                <c:pt idx="199">
                  <c:v>3.7950544634951691E-2</c:v>
                </c:pt>
                <c:pt idx="200">
                  <c:v>3.8019356553490494E-2</c:v>
                </c:pt>
                <c:pt idx="201">
                  <c:v>3.8085905691777597E-2</c:v>
                </c:pt>
                <c:pt idx="202">
                  <c:v>3.8150198561455698E-2</c:v>
                </c:pt>
                <c:pt idx="203">
                  <c:v>3.8212241981885775E-2</c:v>
                </c:pt>
                <c:pt idx="204">
                  <c:v>3.8272043074354452E-2</c:v>
                </c:pt>
                <c:pt idx="205">
                  <c:v>3.8329609256301814E-2</c:v>
                </c:pt>
                <c:pt idx="206">
                  <c:v>3.8384948235571516E-2</c:v>
                </c:pt>
                <c:pt idx="207">
                  <c:v>3.8438068004684266E-2</c:v>
                </c:pt>
                <c:pt idx="208">
                  <c:v>3.8488976835136149E-2</c:v>
                </c:pt>
                <c:pt idx="209">
                  <c:v>3.8537683271723147E-2</c:v>
                </c:pt>
                <c:pt idx="210">
                  <c:v>3.8584196126892963E-2</c:v>
                </c:pt>
                <c:pt idx="211">
                  <c:v>3.8628524475125561E-2</c:v>
                </c:pt>
                <c:pt idx="212">
                  <c:v>3.8670677647343402E-2</c:v>
                </c:pt>
                <c:pt idx="213">
                  <c:v>3.8710665225352811E-2</c:v>
                </c:pt>
                <c:pt idx="214">
                  <c:v>3.8748497036317192E-2</c:v>
                </c:pt>
                <c:pt idx="215">
                  <c:v>3.8784183147263417E-2</c:v>
                </c:pt>
                <c:pt idx="216">
                  <c:v>3.8817733859622429E-2</c:v>
                </c:pt>
                <c:pt idx="217">
                  <c:v>3.8849159703804759E-2</c:v>
                </c:pt>
                <c:pt idx="218">
                  <c:v>3.8878471433812345E-2</c:v>
                </c:pt>
                <c:pt idx="219">
                  <c:v>3.890568002188708E-2</c:v>
                </c:pt>
                <c:pt idx="220">
                  <c:v>3.8930796653197361E-2</c:v>
                </c:pt>
                <c:pt idx="221">
                  <c:v>3.8953832720563249E-2</c:v>
                </c:pt>
                <c:pt idx="222">
                  <c:v>3.8974799819221043E-2</c:v>
                </c:pt>
                <c:pt idx="223">
                  <c:v>3.8993709741628302E-2</c:v>
                </c:pt>
                <c:pt idx="224">
                  <c:v>3.9010574472309607E-2</c:v>
                </c:pt>
                <c:pt idx="225">
                  <c:v>3.9025406182744214E-2</c:v>
                </c:pt>
                <c:pt idx="226">
                  <c:v>3.9038217226295878E-2</c:v>
                </c:pt>
                <c:pt idx="227">
                  <c:v>3.904902013318582E-2</c:v>
                </c:pt>
                <c:pt idx="228">
                  <c:v>3.9057827605509278E-2</c:v>
                </c:pt>
                <c:pt idx="229">
                  <c:v>3.9064652512296183E-2</c:v>
                </c:pt>
                <c:pt idx="230">
                  <c:v>3.9069507884616592E-2</c:v>
                </c:pt>
                <c:pt idx="231">
                  <c:v>3.9072406910731432E-2</c:v>
                </c:pt>
                <c:pt idx="232">
                  <c:v>3.907336293128881E-2</c:v>
                </c:pt>
                <c:pt idx="233">
                  <c:v>3.9072389434566875E-2</c:v>
                </c:pt>
                <c:pt idx="234">
                  <c:v>3.9069500051762927E-2</c:v>
                </c:pt>
                <c:pt idx="235">
                  <c:v>3.9064708552329783E-2</c:v>
                </c:pt>
                <c:pt idx="236">
                  <c:v>3.9058028839359694E-2</c:v>
                </c:pt>
                <c:pt idx="237">
                  <c:v>3.9049474945015768E-2</c:v>
                </c:pt>
                <c:pt idx="238">
                  <c:v>3.9039061026011838E-2</c:v>
                </c:pt>
                <c:pt idx="239">
                  <c:v>3.9026801359140474E-2</c:v>
                </c:pt>
                <c:pt idx="240">
                  <c:v>3.9012710336849894E-2</c:v>
                </c:pt>
                <c:pt idx="241">
                  <c:v>3.8996802462869989E-2</c:v>
                </c:pt>
                <c:pt idx="242">
                  <c:v>3.8979092347887156E-2</c:v>
                </c:pt>
                <c:pt idx="243">
                  <c:v>3.8959594705269107E-2</c:v>
                </c:pt>
                <c:pt idx="244">
                  <c:v>3.8938324346838825E-2</c:v>
                </c:pt>
                <c:pt idx="245">
                  <c:v>3.8915296178698669E-2</c:v>
                </c:pt>
                <c:pt idx="246">
                  <c:v>3.8890525197104397E-2</c:v>
                </c:pt>
                <c:pt idx="247">
                  <c:v>3.8864026484389046E-2</c:v>
                </c:pt>
                <c:pt idx="248">
                  <c:v>3.8835815204937472E-2</c:v>
                </c:pt>
                <c:pt idx="249">
                  <c:v>3.8805906601210707E-2</c:v>
                </c:pt>
                <c:pt idx="250">
                  <c:v>3.8774315989821041E-2</c:v>
                </c:pt>
                <c:pt idx="251">
                  <c:v>3.874105875765755E-2</c:v>
                </c:pt>
                <c:pt idx="252">
                  <c:v>3.8706150358061818E-2</c:v>
                </c:pt>
                <c:pt idx="253">
                  <c:v>3.8669606307054613E-2</c:v>
                </c:pt>
                <c:pt idx="254">
                  <c:v>3.863144217961257E-2</c:v>
                </c:pt>
                <c:pt idx="255">
                  <c:v>3.8591673605995788E-2</c:v>
                </c:pt>
                <c:pt idx="256">
                  <c:v>3.8550316268125898E-2</c:v>
                </c:pt>
                <c:pt idx="257">
                  <c:v>3.8507385896014101E-2</c:v>
                </c:pt>
                <c:pt idx="258">
                  <c:v>3.846289826424034E-2</c:v>
                </c:pt>
                <c:pt idx="259">
                  <c:v>3.8416869188482028E-2</c:v>
                </c:pt>
                <c:pt idx="260">
                  <c:v>3.8369314522093509E-2</c:v>
                </c:pt>
                <c:pt idx="261">
                  <c:v>3.8320250152735609E-2</c:v>
                </c:pt>
                <c:pt idx="262">
                  <c:v>3.826969199905484E-2</c:v>
                </c:pt>
                <c:pt idx="263">
                  <c:v>3.8217656007413017E-2</c:v>
                </c:pt>
                <c:pt idx="264">
                  <c:v>3.8164158148666118E-2</c:v>
                </c:pt>
                <c:pt idx="265">
                  <c:v>3.8109214414993146E-2</c:v>
                </c:pt>
                <c:pt idx="266">
                  <c:v>3.805284081677434E-2</c:v>
                </c:pt>
                <c:pt idx="267">
                  <c:v>3.7995053379518376E-2</c:v>
                </c:pt>
                <c:pt idx="268">
                  <c:v>3.7935868140839178E-2</c:v>
                </c:pt>
                <c:pt idx="269">
                  <c:v>3.7875301147481062E-2</c:v>
                </c:pt>
                <c:pt idx="270">
                  <c:v>3.7813368452392949E-2</c:v>
                </c:pt>
                <c:pt idx="271">
                  <c:v>3.7750086111850982E-2</c:v>
                </c:pt>
                <c:pt idx="272">
                  <c:v>3.7685470182629237E-2</c:v>
                </c:pt>
                <c:pt idx="273">
                  <c:v>3.761953671921861E-2</c:v>
                </c:pt>
                <c:pt idx="274">
                  <c:v>3.7552301771093366E-2</c:v>
                </c:pt>
                <c:pt idx="275">
                  <c:v>3.7483781380025165E-2</c:v>
                </c:pt>
                <c:pt idx="276">
                  <c:v>3.7413991577444738E-2</c:v>
                </c:pt>
                <c:pt idx="277">
                  <c:v>3.7342948381849775E-2</c:v>
                </c:pt>
                <c:pt idx="278">
                  <c:v>3.7270667796260398E-2</c:v>
                </c:pt>
                <c:pt idx="279">
                  <c:v>3.7197165805720314E-2</c:v>
                </c:pt>
                <c:pt idx="280">
                  <c:v>3.7122458374844618E-2</c:v>
                </c:pt>
                <c:pt idx="281">
                  <c:v>3.704656144541324E-2</c:v>
                </c:pt>
                <c:pt idx="282">
                  <c:v>3.6969490934009759E-2</c:v>
                </c:pt>
                <c:pt idx="283">
                  <c:v>3.6891262729705845E-2</c:v>
                </c:pt>
                <c:pt idx="284">
                  <c:v>3.681189269179011E-2</c:v>
                </c:pt>
                <c:pt idx="285">
                  <c:v>3.6731396647541881E-2</c:v>
                </c:pt>
                <c:pt idx="286">
                  <c:v>3.6649790390049217E-2</c:v>
                </c:pt>
                <c:pt idx="287">
                  <c:v>3.6567089676070558E-2</c:v>
                </c:pt>
                <c:pt idx="288">
                  <c:v>3.648331022394033E-2</c:v>
                </c:pt>
                <c:pt idx="289">
                  <c:v>3.6398467711517397E-2</c:v>
                </c:pt>
                <c:pt idx="290">
                  <c:v>3.6312577774176645E-2</c:v>
                </c:pt>
                <c:pt idx="291">
                  <c:v>3.6225656002843158E-2</c:v>
                </c:pt>
                <c:pt idx="292">
                  <c:v>3.6137717942068229E-2</c:v>
                </c:pt>
                <c:pt idx="293">
                  <c:v>3.6048779088147603E-2</c:v>
                </c:pt>
                <c:pt idx="294">
                  <c:v>3.5958854887280706E-2</c:v>
                </c:pt>
                <c:pt idx="295">
                  <c:v>3.5867960733771381E-2</c:v>
                </c:pt>
                <c:pt idx="296">
                  <c:v>3.5776111968269124E-2</c:v>
                </c:pt>
                <c:pt idx="297">
                  <c:v>3.568332387605052E-2</c:v>
                </c:pt>
                <c:pt idx="298">
                  <c:v>3.5589611685340986E-2</c:v>
                </c:pt>
                <c:pt idx="299">
                  <c:v>3.5494990565675642E-2</c:v>
                </c:pt>
                <c:pt idx="300">
                  <c:v>3.5399475626299748E-2</c:v>
                </c:pt>
                <c:pt idx="301">
                  <c:v>3.5303081914607799E-2</c:v>
                </c:pt>
                <c:pt idx="302">
                  <c:v>3.5205824414620883E-2</c:v>
                </c:pt>
                <c:pt idx="303">
                  <c:v>3.5107718045502397E-2</c:v>
                </c:pt>
                <c:pt idx="304">
                  <c:v>3.5008777660111033E-2</c:v>
                </c:pt>
                <c:pt idx="305">
                  <c:v>3.4909018043591235E-2</c:v>
                </c:pt>
                <c:pt idx="306">
                  <c:v>3.480845391200052E-2</c:v>
                </c:pt>
                <c:pt idx="307">
                  <c:v>3.4707099910973031E-2</c:v>
                </c:pt>
                <c:pt idx="308">
                  <c:v>3.4604970614419431E-2</c:v>
                </c:pt>
                <c:pt idx="309">
                  <c:v>3.4502080523262105E-2</c:v>
                </c:pt>
                <c:pt idx="310">
                  <c:v>3.4398444064205974E-2</c:v>
                </c:pt>
                <c:pt idx="311">
                  <c:v>3.4294075588543985E-2</c:v>
                </c:pt>
                <c:pt idx="312">
                  <c:v>3.4188989370996972E-2</c:v>
                </c:pt>
                <c:pt idx="313">
                  <c:v>3.4083199608587869E-2</c:v>
                </c:pt>
                <c:pt idx="314">
                  <c:v>3.397672041954912E-2</c:v>
                </c:pt>
                <c:pt idx="315">
                  <c:v>3.3869565842263812E-2</c:v>
                </c:pt>
                <c:pt idx="316">
                  <c:v>3.3761749834239442E-2</c:v>
                </c:pt>
                <c:pt idx="317">
                  <c:v>3.3653286271113997E-2</c:v>
                </c:pt>
                <c:pt idx="318">
                  <c:v>3.354418894569447E-2</c:v>
                </c:pt>
                <c:pt idx="319">
                  <c:v>3.3434471567026586E-2</c:v>
                </c:pt>
                <c:pt idx="320">
                  <c:v>3.3324147759496048E-2</c:v>
                </c:pt>
                <c:pt idx="321">
                  <c:v>3.3213231061960717E-2</c:v>
                </c:pt>
                <c:pt idx="322">
                  <c:v>3.3101734926912853E-2</c:v>
                </c:pt>
                <c:pt idx="323">
                  <c:v>3.298967271967191E-2</c:v>
                </c:pt>
                <c:pt idx="324">
                  <c:v>3.287705771760651E-2</c:v>
                </c:pt>
                <c:pt idx="325">
                  <c:v>3.2763903109386074E-2</c:v>
                </c:pt>
                <c:pt idx="326">
                  <c:v>3.2650221994261118E-2</c:v>
                </c:pt>
                <c:pt idx="327">
                  <c:v>3.2536027381371978E-2</c:v>
                </c:pt>
                <c:pt idx="328">
                  <c:v>3.2421332189085807E-2</c:v>
                </c:pt>
                <c:pt idx="329">
                  <c:v>3.2306149244361031E-2</c:v>
                </c:pt>
                <c:pt idx="330">
                  <c:v>3.2190491282139272E-2</c:v>
                </c:pt>
                <c:pt idx="331">
                  <c:v>3.2074370944764181E-2</c:v>
                </c:pt>
                <c:pt idx="332">
                  <c:v>3.1957800781426605E-2</c:v>
                </c:pt>
                <c:pt idx="333">
                  <c:v>3.1840793247636195E-2</c:v>
                </c:pt>
                <c:pt idx="334">
                  <c:v>3.1723360704718401E-2</c:v>
                </c:pt>
                <c:pt idx="335">
                  <c:v>3.1605515419337149E-2</c:v>
                </c:pt>
                <c:pt idx="336">
                  <c:v>3.1487269563042417E-2</c:v>
                </c:pt>
                <c:pt idx="337">
                  <c:v>3.1368635211842293E-2</c:v>
                </c:pt>
                <c:pt idx="338">
                  <c:v>3.1249624345799511E-2</c:v>
                </c:pt>
                <c:pt idx="339">
                  <c:v>3.1130248848651561E-2</c:v>
                </c:pt>
                <c:pt idx="340">
                  <c:v>3.101052050745453E-2</c:v>
                </c:pt>
                <c:pt idx="341">
                  <c:v>3.0890451012250037E-2</c:v>
                </c:pt>
                <c:pt idx="342">
                  <c:v>3.0770051955754666E-2</c:v>
                </c:pt>
                <c:pt idx="343">
                  <c:v>3.0649334833072219E-2</c:v>
                </c:pt>
                <c:pt idx="344">
                  <c:v>3.0528311041427534E-2</c:v>
                </c:pt>
                <c:pt idx="345">
                  <c:v>3.0406991879922261E-2</c:v>
                </c:pt>
                <c:pt idx="346">
                  <c:v>3.0285388549311981E-2</c:v>
                </c:pt>
                <c:pt idx="347">
                  <c:v>3.0163512151803941E-2</c:v>
                </c:pt>
                <c:pt idx="348">
                  <c:v>3.0041373690875801E-2</c:v>
                </c:pt>
                <c:pt idx="349">
                  <c:v>2.9918984071114259E-2</c:v>
                </c:pt>
                <c:pt idx="350">
                  <c:v>2.9796354098073782E-2</c:v>
                </c:pt>
                <c:pt idx="351">
                  <c:v>2.9673494478154965E-2</c:v>
                </c:pt>
                <c:pt idx="352">
                  <c:v>2.9550415818501721E-2</c:v>
                </c:pt>
                <c:pt idx="353">
                  <c:v>2.9427128626917827E-2</c:v>
                </c:pt>
                <c:pt idx="354">
                  <c:v>2.9303643311801571E-2</c:v>
                </c:pt>
                <c:pt idx="355">
                  <c:v>2.9179970182098825E-2</c:v>
                </c:pt>
                <c:pt idx="356">
                  <c:v>2.9056119447274001E-2</c:v>
                </c:pt>
                <c:pt idx="357">
                  <c:v>2.893210121729832E-2</c:v>
                </c:pt>
                <c:pt idx="358">
                  <c:v>2.8807925502655561E-2</c:v>
                </c:pt>
                <c:pt idx="359">
                  <c:v>2.86836022143644E-2</c:v>
                </c:pt>
                <c:pt idx="360">
                  <c:v>2.8559141164017528E-2</c:v>
                </c:pt>
                <c:pt idx="361">
                  <c:v>2.8434552063837017E-2</c:v>
                </c:pt>
                <c:pt idx="362">
                  <c:v>2.8309844526745322E-2</c:v>
                </c:pt>
                <c:pt idx="363">
                  <c:v>2.8185028066452313E-2</c:v>
                </c:pt>
                <c:pt idx="364">
                  <c:v>2.8060112097557183E-2</c:v>
                </c:pt>
                <c:pt idx="365">
                  <c:v>2.7935105935665696E-2</c:v>
                </c:pt>
                <c:pt idx="366">
                  <c:v>2.7810018797521971E-2</c:v>
                </c:pt>
                <c:pt idx="367">
                  <c:v>2.7684859801154555E-2</c:v>
                </c:pt>
                <c:pt idx="368">
                  <c:v>2.7559637966036887E-2</c:v>
                </c:pt>
                <c:pt idx="369">
                  <c:v>2.7434362213261163E-2</c:v>
                </c:pt>
                <c:pt idx="370">
                  <c:v>2.7309041365726015E-2</c:v>
                </c:pt>
                <c:pt idx="371">
                  <c:v>2.7183684148337366E-2</c:v>
                </c:pt>
                <c:pt idx="372">
                  <c:v>2.7058299188221981E-2</c:v>
                </c:pt>
                <c:pt idx="373">
                  <c:v>2.6932895014953998E-2</c:v>
                </c:pt>
                <c:pt idx="374">
                  <c:v>2.6807480060793542E-2</c:v>
                </c:pt>
                <c:pt idx="375">
                  <c:v>2.6682062660937547E-2</c:v>
                </c:pt>
                <c:pt idx="376">
                  <c:v>2.65566510537825E-2</c:v>
                </c:pt>
                <c:pt idx="377">
                  <c:v>2.6431253381198463E-2</c:v>
                </c:pt>
                <c:pt idx="378">
                  <c:v>2.6305877688814684E-2</c:v>
                </c:pt>
                <c:pt idx="379">
                  <c:v>2.6180531926315899E-2</c:v>
                </c:pt>
                <c:pt idx="380">
                  <c:v>2.6055223947749624E-2</c:v>
                </c:pt>
                <c:pt idx="381">
                  <c:v>2.5929961511843937E-2</c:v>
                </c:pt>
                <c:pt idx="382">
                  <c:v>2.5804752282335239E-2</c:v>
                </c:pt>
                <c:pt idx="383">
                  <c:v>2.5679603828306332E-2</c:v>
                </c:pt>
                <c:pt idx="384">
                  <c:v>2.5554523624533965E-2</c:v>
                </c:pt>
                <c:pt idx="385">
                  <c:v>2.5429519051845994E-2</c:v>
                </c:pt>
                <c:pt idx="386">
                  <c:v>2.5304597397487829E-2</c:v>
                </c:pt>
                <c:pt idx="387">
                  <c:v>2.5179765855497679E-2</c:v>
                </c:pt>
                <c:pt idx="388">
                  <c:v>2.5055031527090845E-2</c:v>
                </c:pt>
                <c:pt idx="389">
                  <c:v>2.4930401421052236E-2</c:v>
                </c:pt>
                <c:pt idx="390">
                  <c:v>2.4805882454137392E-2</c:v>
                </c:pt>
                <c:pt idx="391">
                  <c:v>2.46814814514816E-2</c:v>
                </c:pt>
                <c:pt idx="392">
                  <c:v>2.4557205147016575E-2</c:v>
                </c:pt>
                <c:pt idx="393">
                  <c:v>2.4433060183895156E-2</c:v>
                </c:pt>
                <c:pt idx="394">
                  <c:v>2.4309053114923002E-2</c:v>
                </c:pt>
                <c:pt idx="395">
                  <c:v>2.4185190402997742E-2</c:v>
                </c:pt>
                <c:pt idx="396">
                  <c:v>2.4061478421555073E-2</c:v>
                </c:pt>
                <c:pt idx="397">
                  <c:v>2.3937923455021364E-2</c:v>
                </c:pt>
                <c:pt idx="398">
                  <c:v>2.3814531699273198E-2</c:v>
                </c:pt>
                <c:pt idx="399">
                  <c:v>2.3691309262102844E-2</c:v>
                </c:pt>
                <c:pt idx="400">
                  <c:v>2.3568262163690151E-2</c:v>
                </c:pt>
                <c:pt idx="401">
                  <c:v>2.3445396337080371E-2</c:v>
                </c:pt>
                <c:pt idx="402">
                  <c:v>2.332271762866743E-2</c:v>
                </c:pt>
                <c:pt idx="403">
                  <c:v>2.3200231798683218E-2</c:v>
                </c:pt>
                <c:pt idx="404">
                  <c:v>2.3077944521691696E-2</c:v>
                </c:pt>
                <c:pt idx="405">
                  <c:v>2.2955861387088682E-2</c:v>
                </c:pt>
                <c:pt idx="406">
                  <c:v>2.2833987899606199E-2</c:v>
                </c:pt>
                <c:pt idx="407">
                  <c:v>2.2712329479821877E-2</c:v>
                </c:pt>
                <c:pt idx="408">
                  <c:v>2.259089146467292E-2</c:v>
                </c:pt>
                <c:pt idx="409">
                  <c:v>2.2469679107974334E-2</c:v>
                </c:pt>
                <c:pt idx="410">
                  <c:v>2.2348697580941736E-2</c:v>
                </c:pt>
                <c:pt idx="411">
                  <c:v>2.2227951972717947E-2</c:v>
                </c:pt>
                <c:pt idx="412">
                  <c:v>2.2107447290903616E-2</c:v>
                </c:pt>
                <c:pt idx="413">
                  <c:v>2.1987188462091769E-2</c:v>
                </c:pt>
                <c:pt idx="414">
                  <c:v>2.1867180332405589E-2</c:v>
                </c:pt>
                <c:pt idx="415">
                  <c:v>2.1747427668039943E-2</c:v>
                </c:pt>
                <c:pt idx="416">
                  <c:v>2.1627935155805991E-2</c:v>
                </c:pt>
                <c:pt idx="417">
                  <c:v>2.1508707403678971E-2</c:v>
                </c:pt>
                <c:pt idx="418">
                  <c:v>2.138974894134895E-2</c:v>
                </c:pt>
                <c:pt idx="419">
                  <c:v>2.1271064220774304E-2</c:v>
                </c:pt>
                <c:pt idx="420">
                  <c:v>2.1152657616737958E-2</c:v>
                </c:pt>
                <c:pt idx="421">
                  <c:v>2.1034533427406008E-2</c:v>
                </c:pt>
                <c:pt idx="422">
                  <c:v>2.0916695874888785E-2</c:v>
                </c:pt>
                <c:pt idx="423">
                  <c:v>2.0799149105804191E-2</c:v>
                </c:pt>
                <c:pt idx="424">
                  <c:v>2.0681897191842907E-2</c:v>
                </c:pt>
                <c:pt idx="425">
                  <c:v>2.0564944130335838E-2</c:v>
                </c:pt>
                <c:pt idx="426">
                  <c:v>2.0448293844823023E-2</c:v>
                </c:pt>
                <c:pt idx="427">
                  <c:v>2.0331950185624555E-2</c:v>
                </c:pt>
                <c:pt idx="428">
                  <c:v>2.0215916930412841E-2</c:v>
                </c:pt>
                <c:pt idx="429">
                  <c:v>2.0100197784786267E-2</c:v>
                </c:pt>
                <c:pt idx="430">
                  <c:v>1.9984796382844328E-2</c:v>
                </c:pt>
                <c:pt idx="431">
                  <c:v>1.986971628776369E-2</c:v>
                </c:pt>
                <c:pt idx="432">
                  <c:v>1.9754960992375489E-2</c:v>
                </c:pt>
                <c:pt idx="433">
                  <c:v>1.9640533919743512E-2</c:v>
                </c:pt>
                <c:pt idx="434">
                  <c:v>1.9526438423743037E-2</c:v>
                </c:pt>
                <c:pt idx="435">
                  <c:v>1.9412677789640682E-2</c:v>
                </c:pt>
                <c:pt idx="436">
                  <c:v>1.9299255234674472E-2</c:v>
                </c:pt>
                <c:pt idx="437">
                  <c:v>1.9186173908634616E-2</c:v>
                </c:pt>
                <c:pt idx="438">
                  <c:v>1.9073436894444677E-2</c:v>
                </c:pt>
                <c:pt idx="439">
                  <c:v>1.8961047208742757E-2</c:v>
                </c:pt>
                <c:pt idx="440">
                  <c:v>1.8849007802463132E-2</c:v>
                </c:pt>
                <c:pt idx="441">
                  <c:v>1.8737321561417691E-2</c:v>
                </c:pt>
                <c:pt idx="442">
                  <c:v>1.8625991306877504E-2</c:v>
                </c:pt>
                <c:pt idx="443">
                  <c:v>1.8515019796154178E-2</c:v>
                </c:pt>
                <c:pt idx="444">
                  <c:v>1.8404409723180904E-2</c:v>
                </c:pt>
                <c:pt idx="445">
                  <c:v>1.8294163719093343E-2</c:v>
                </c:pt>
                <c:pt idx="446">
                  <c:v>1.8184284352809877E-2</c:v>
                </c:pt>
                <c:pt idx="447">
                  <c:v>1.8074774131611498E-2</c:v>
                </c:pt>
                <c:pt idx="448">
                  <c:v>1.7965635501721068E-2</c:v>
                </c:pt>
                <c:pt idx="449">
                  <c:v>1.7856870848881757E-2</c:v>
                </c:pt>
                <c:pt idx="450">
                  <c:v>1.7748482498934938E-2</c:v>
                </c:pt>
                <c:pt idx="451">
                  <c:v>1.7640472718396978E-2</c:v>
                </c:pt>
                <c:pt idx="452">
                  <c:v>1.7532843715035249E-2</c:v>
                </c:pt>
                <c:pt idx="453">
                  <c:v>1.7425597638443119E-2</c:v>
                </c:pt>
                <c:pt idx="454">
                  <c:v>1.7318736580613704E-2</c:v>
                </c:pt>
                <c:pt idx="455">
                  <c:v>1.721226257651266E-2</c:v>
                </c:pt>
                <c:pt idx="456">
                  <c:v>1.7106177604649504E-2</c:v>
                </c:pt>
                <c:pt idx="457">
                  <c:v>1.7000483587647813E-2</c:v>
                </c:pt>
                <c:pt idx="458">
                  <c:v>1.6895182392813936E-2</c:v>
                </c:pt>
                <c:pt idx="459">
                  <c:v>1.6790275832704222E-2</c:v>
                </c:pt>
                <c:pt idx="460">
                  <c:v>1.6685765665690834E-2</c:v>
                </c:pt>
                <c:pt idx="461">
                  <c:v>1.6581653596525848E-2</c:v>
                </c:pt>
                <c:pt idx="462">
                  <c:v>1.6477941276903781E-2</c:v>
                </c:pt>
                <c:pt idx="463">
                  <c:v>1.637463030602242E-2</c:v>
                </c:pt>
                <c:pt idx="464">
                  <c:v>1.6271722231141747E-2</c:v>
                </c:pt>
                <c:pt idx="465">
                  <c:v>1.6169218548141222E-2</c:v>
                </c:pt>
                <c:pt idx="466">
                  <c:v>1.6067120702074961E-2</c:v>
                </c:pt>
                <c:pt idx="467">
                  <c:v>1.5965430087725132E-2</c:v>
                </c:pt>
                <c:pt idx="468">
                  <c:v>1.58641480501533E-2</c:v>
                </c:pt>
                <c:pt idx="469">
                  <c:v>1.5763275885249624E-2</c:v>
                </c:pt>
                <c:pt idx="470">
                  <c:v>1.566281484028011E-2</c:v>
                </c:pt>
                <c:pt idx="471">
                  <c:v>1.5562766114431519E-2</c:v>
                </c:pt>
                <c:pt idx="472">
                  <c:v>1.5463130859354215E-2</c:v>
                </c:pt>
                <c:pt idx="473">
                  <c:v>1.5363910179702719E-2</c:v>
                </c:pt>
                <c:pt idx="474">
                  <c:v>1.5265105133673854E-2</c:v>
                </c:pt>
                <c:pt idx="475">
                  <c:v>1.5166716733542723E-2</c:v>
                </c:pt>
                <c:pt idx="476">
                  <c:v>1.5068745946196132E-2</c:v>
                </c:pt>
                <c:pt idx="477">
                  <c:v>1.4971193693663652E-2</c:v>
                </c:pt>
                <c:pt idx="478">
                  <c:v>1.4874060853646252E-2</c:v>
                </c:pt>
                <c:pt idx="479">
                  <c:v>1.4777348260042272E-2</c:v>
                </c:pt>
                <c:pt idx="480">
                  <c:v>1.4681056703471031E-2</c:v>
                </c:pt>
                <c:pt idx="481">
                  <c:v>1.458518693179366E-2</c:v>
                </c:pt>
                <c:pt idx="482">
                  <c:v>1.4489739650631403E-2</c:v>
                </c:pt>
                <c:pt idx="483">
                  <c:v>1.4394715523881321E-2</c:v>
                </c:pt>
                <c:pt idx="484">
                  <c:v>1.4300115174229107E-2</c:v>
                </c:pt>
                <c:pt idx="485">
                  <c:v>1.4205939183659382E-2</c:v>
                </c:pt>
                <c:pt idx="486">
                  <c:v>1.4112188093963056E-2</c:v>
                </c:pt>
                <c:pt idx="487">
                  <c:v>1.4018862407242023E-2</c:v>
                </c:pt>
                <c:pt idx="488">
                  <c:v>1.3925962586410984E-2</c:v>
                </c:pt>
                <c:pt idx="489">
                  <c:v>1.3833489055696391E-2</c:v>
                </c:pt>
                <c:pt idx="490">
                  <c:v>1.3741442201132586E-2</c:v>
                </c:pt>
                <c:pt idx="491">
                  <c:v>1.3649822371054977E-2</c:v>
                </c:pt>
                <c:pt idx="492">
                  <c:v>1.3558629876590284E-2</c:v>
                </c:pt>
                <c:pt idx="493">
                  <c:v>1.3467864992143941E-2</c:v>
                </c:pt>
                <c:pt idx="494">
                  <c:v>1.3377527955884316E-2</c:v>
                </c:pt>
                <c:pt idx="495">
                  <c:v>1.3287618970224197E-2</c:v>
                </c:pt>
                <c:pt idx="496">
                  <c:v>1.3198138202298985E-2</c:v>
                </c:pt>
                <c:pt idx="497">
                  <c:v>1.3109085784442068E-2</c:v>
                </c:pt>
                <c:pt idx="498">
                  <c:v>1.3020461814657063E-2</c:v>
                </c:pt>
                <c:pt idx="499">
                  <c:v>1.2932266357086887E-2</c:v>
                </c:pt>
                <c:pt idx="500">
                  <c:v>1.2844499442479932E-2</c:v>
                </c:pt>
                <c:pt idx="501">
                  <c:v>1.275716106865292E-2</c:v>
                </c:pt>
                <c:pt idx="502">
                  <c:v>1.2670251200950782E-2</c:v>
                </c:pt>
                <c:pt idx="503">
                  <c:v>1.2583769772703361E-2</c:v>
                </c:pt>
                <c:pt idx="504">
                  <c:v>1.2497716685678872E-2</c:v>
                </c:pt>
                <c:pt idx="505">
                  <c:v>1.2412091810534369E-2</c:v>
                </c:pt>
                <c:pt idx="506">
                  <c:v>1.2326894987262828E-2</c:v>
                </c:pt>
                <c:pt idx="507">
                  <c:v>1.2242126025637196E-2</c:v>
                </c:pt>
                <c:pt idx="508">
                  <c:v>1.2157784705651205E-2</c:v>
                </c:pt>
                <c:pt idx="509">
                  <c:v>1.2073870777956868E-2</c:v>
                </c:pt>
                <c:pt idx="510">
                  <c:v>1.1990383964298927E-2</c:v>
                </c:pt>
                <c:pt idx="511">
                  <c:v>1.1907323957945909E-2</c:v>
                </c:pt>
                <c:pt idx="512">
                  <c:v>1.1824690424118038E-2</c:v>
                </c:pt>
                <c:pt idx="513">
                  <c:v>1.1742483000411917E-2</c:v>
                </c:pt>
                <c:pt idx="514">
                  <c:v>1.1660701297221833E-2</c:v>
                </c:pt>
                <c:pt idx="515">
                  <c:v>1.1579344898157982E-2</c:v>
                </c:pt>
                <c:pt idx="516">
                  <c:v>1.1498413360461283E-2</c:v>
                </c:pt>
                <c:pt idx="517">
                  <c:v>1.1417906215414993E-2</c:v>
                </c:pt>
                <c:pt idx="518">
                  <c:v>1.1337822968753037E-2</c:v>
                </c:pt>
                <c:pt idx="519">
                  <c:v>1.125816310106513E-2</c:v>
                </c:pt>
                <c:pt idx="520">
                  <c:v>1.1178926068198458E-2</c:v>
                </c:pt>
                <c:pt idx="521">
                  <c:v>1.1100111301656246E-2</c:v>
                </c:pt>
                <c:pt idx="522">
                  <c:v>1.1021718208992993E-2</c:v>
                </c:pt>
                <c:pt idx="523">
                  <c:v>1.0943746174206358E-2</c:v>
                </c:pt>
                <c:pt idx="524">
                  <c:v>1.0866194558125963E-2</c:v>
                </c:pt>
                <c:pt idx="525">
                  <c:v>1.0789062698798601E-2</c:v>
                </c:pt>
                <c:pt idx="526">
                  <c:v>1.0712349911870471E-2</c:v>
                </c:pt>
                <c:pt idx="527">
                  <c:v>1.0636055490965961E-2</c:v>
                </c:pt>
                <c:pt idx="528">
                  <c:v>1.0560178708063209E-2</c:v>
                </c:pt>
                <c:pt idx="529">
                  <c:v>1.048471881386644E-2</c:v>
                </c:pt>
                <c:pt idx="530">
                  <c:v>1.0409675038174887E-2</c:v>
                </c:pt>
                <c:pt idx="531">
                  <c:v>1.0335046590248606E-2</c:v>
                </c:pt>
                <c:pt idx="532">
                  <c:v>1.0260832659170939E-2</c:v>
                </c:pt>
                <c:pt idx="533">
                  <c:v>1.0187032414207748E-2</c:v>
                </c:pt>
                <c:pt idx="534">
                  <c:v>1.0113645005163431E-2</c:v>
                </c:pt>
                <c:pt idx="535">
                  <c:v>1.0040669562733572E-2</c:v>
                </c:pt>
                <c:pt idx="536">
                  <c:v>9.9681051988544881E-3</c:v>
                </c:pt>
                <c:pt idx="537">
                  <c:v>9.8959510070494739E-3</c:v>
                </c:pt>
                <c:pt idx="538">
                  <c:v>9.8242060627718002E-3</c:v>
                </c:pt>
                <c:pt idx="539">
                  <c:v>9.752869423744601E-3</c:v>
                </c:pt>
                <c:pt idx="540">
                  <c:v>9.6819401302973441E-3</c:v>
                </c:pt>
                <c:pt idx="541">
                  <c:v>9.6114172056993123E-3</c:v>
                </c:pt>
                <c:pt idx="542">
                  <c:v>9.5412996564897355E-3</c:v>
                </c:pt>
                <c:pt idx="543">
                  <c:v>9.4715864728048098E-3</c:v>
                </c:pt>
                <c:pt idx="544">
                  <c:v>9.4022766287015658E-3</c:v>
                </c:pt>
                <c:pt idx="545">
                  <c:v>9.3333690824784227E-3</c:v>
                </c:pt>
                <c:pt idx="546">
                  <c:v>9.2648627769927414E-3</c:v>
                </c:pt>
                <c:pt idx="547">
                  <c:v>9.1967566399751392E-3</c:v>
                </c:pt>
                <c:pt idx="548">
                  <c:v>9.1290495843406871E-3</c:v>
                </c:pt>
                <c:pt idx="549">
                  <c:v>9.0617405084970279E-3</c:v>
                </c:pt>
                <c:pt idx="550">
                  <c:v>8.9948282966492293E-3</c:v>
                </c:pt>
                <c:pt idx="551">
                  <c:v>8.9283118191016957E-3</c:v>
                </c:pt>
                <c:pt idx="552">
                  <c:v>8.8621899325568975E-3</c:v>
                </c:pt>
                <c:pt idx="553">
                  <c:v>8.7964614804110063E-3</c:v>
                </c:pt>
                <c:pt idx="554">
                  <c:v>8.7311252930465585E-3</c:v>
                </c:pt>
                <c:pt idx="555">
                  <c:v>8.6661801881218921E-3</c:v>
                </c:pt>
                <c:pt idx="556">
                  <c:v>8.6016249708576742E-3</c:v>
                </c:pt>
                <c:pt idx="557">
                  <c:v>8.5374584343203639E-3</c:v>
                </c:pt>
                <c:pt idx="558">
                  <c:v>8.4736793597025937E-3</c:v>
                </c:pt>
                <c:pt idx="559">
                  <c:v>8.4102865166006749E-3</c:v>
                </c:pt>
                <c:pt idx="560">
                  <c:v>8.3472786632889286E-3</c:v>
                </c:pt>
                <c:pt idx="561">
                  <c:v>8.2846545469911787E-3</c:v>
                </c:pt>
                <c:pt idx="562">
                  <c:v>8.2224129041492382E-3</c:v>
                </c:pt>
                <c:pt idx="563">
                  <c:v>8.1605524606884142E-3</c:v>
                </c:pt>
                <c:pt idx="564">
                  <c:v>8.0990719322801569E-3</c:v>
                </c:pt>
                <c:pt idx="565">
                  <c:v>8.0379700246016404E-3</c:v>
                </c:pt>
                <c:pt idx="566">
                  <c:v>7.9772454335925985E-3</c:v>
                </c:pt>
                <c:pt idx="567">
                  <c:v>7.9168968457091603E-3</c:v>
                </c:pt>
                <c:pt idx="568">
                  <c:v>7.8569229381748353E-3</c:v>
                </c:pt>
                <c:pt idx="569">
                  <c:v>7.7973223792287064E-3</c:v>
                </c:pt>
                <c:pt idx="570">
                  <c:v>7.7380938283706201E-3</c:v>
                </c:pt>
                <c:pt idx="571">
                  <c:v>7.6792359366036986E-3</c:v>
                </c:pt>
                <c:pt idx="572">
                  <c:v>7.6207473466739627E-3</c:v>
                </c:pt>
                <c:pt idx="573">
                  <c:v>7.5626266933071585E-3</c:v>
                </c:pt>
                <c:pt idx="574">
                  <c:v>7.5048726034428713E-3</c:v>
                </c:pt>
                <c:pt idx="575">
                  <c:v>7.4474836964657214E-3</c:v>
                </c:pt>
                <c:pt idx="576">
                  <c:v>7.3904585844339682E-3</c:v>
                </c:pt>
                <c:pt idx="577">
                  <c:v>7.3337958723053032E-3</c:v>
                </c:pt>
                <c:pt idx="578">
                  <c:v>7.2774941581599147E-3</c:v>
                </c:pt>
                <c:pt idx="579">
                  <c:v>7.2215520334209336E-3</c:v>
                </c:pt>
                <c:pt idx="580">
                  <c:v>7.1659680830720692E-3</c:v>
                </c:pt>
                <c:pt idx="581">
                  <c:v>7.110740885872685E-3</c:v>
                </c:pt>
                <c:pt idx="582">
                  <c:v>7.055869014570176E-3</c:v>
                </c:pt>
                <c:pt idx="583">
                  <c:v>7.0013510361097223E-3</c:v>
                </c:pt>
                <c:pt idx="584">
                  <c:v>6.9471855118414761E-3</c:v>
                </c:pt>
                <c:pt idx="585">
                  <c:v>6.8933709977250235E-3</c:v>
                </c:pt>
                <c:pt idx="586">
                  <c:v>6.8399060445314052E-3</c:v>
                </c:pt>
                <c:pt idx="587">
                  <c:v>6.7867891980425005E-3</c:v>
                </c:pt>
                <c:pt idx="588">
                  <c:v>6.7340189992478698E-3</c:v>
                </c:pt>
                <c:pt idx="589">
                  <c:v>6.6815939845391338E-3</c:v>
                </c:pt>
                <c:pt idx="590">
                  <c:v>6.6295126859017128E-3</c:v>
                </c:pt>
                <c:pt idx="591">
                  <c:v>6.5777736311042004E-3</c:v>
                </c:pt>
                <c:pt idx="592">
                  <c:v>6.5263753438852016E-3</c:v>
                </c:pt>
                <c:pt idx="593">
                  <c:v>6.4753163441377106E-3</c:v>
                </c:pt>
                <c:pt idx="594">
                  <c:v>6.4245951480911166E-3</c:v>
                </c:pt>
                <c:pt idx="595">
                  <c:v>6.3742102684906663E-3</c:v>
                </c:pt>
                <c:pt idx="596">
                  <c:v>6.3241602147746205E-3</c:v>
                </c:pt>
                <c:pt idx="597">
                  <c:v>6.2744434932490208E-3</c:v>
                </c:pt>
                <c:pt idx="598">
                  <c:v>6.2250586072600178E-3</c:v>
                </c:pt>
                <c:pt idx="599">
                  <c:v>6.1760040573639666E-3</c:v>
                </c:pt>
                <c:pt idx="600">
                  <c:v>6.1272783414950457E-3</c:v>
                </c:pt>
                <c:pt idx="601">
                  <c:v>6.0788799551306895E-3</c:v>
                </c:pt>
                <c:pt idx="602">
                  <c:v>6.0308073914546517E-3</c:v>
                </c:pt>
                <c:pt idx="603">
                  <c:v>5.9830591415178137E-3</c:v>
                </c:pt>
                <c:pt idx="604">
                  <c:v>5.9356336943967788E-3</c:v>
                </c:pt>
                <c:pt idx="605">
                  <c:v>5.888529537350108E-3</c:v>
                </c:pt>
                <c:pt idx="606">
                  <c:v>5.8417451559724613E-3</c:v>
                </c:pt>
                <c:pt idx="607">
                  <c:v>5.7952790343464514E-3</c:v>
                </c:pt>
                <c:pt idx="608">
                  <c:v>5.7491296551923452E-3</c:v>
                </c:pt>
                <c:pt idx="609">
                  <c:v>5.7032955000156111E-3</c:v>
                </c:pt>
                <c:pt idx="610">
                  <c:v>5.6577750492522554E-3</c:v>
                </c:pt>
                <c:pt idx="611">
                  <c:v>5.6125667824120798E-3</c:v>
                </c:pt>
                <c:pt idx="612">
                  <c:v>5.5676691782198078E-3</c:v>
                </c:pt>
                <c:pt idx="613">
                  <c:v>5.5230807147541167E-3</c:v>
                </c:pt>
                <c:pt idx="614">
                  <c:v>5.4787998695846026E-3</c:v>
                </c:pt>
                <c:pt idx="615">
                  <c:v>5.4348251199066383E-3</c:v>
                </c:pt>
                <c:pt idx="616">
                  <c:v>5.391154942674236E-3</c:v>
                </c:pt>
                <c:pt idx="617">
                  <c:v>5.3477878147308693E-3</c:v>
                </c:pt>
                <c:pt idx="618">
                  <c:v>5.3047222129382872E-3</c:v>
                </c:pt>
                <c:pt idx="619">
                  <c:v>5.2619566143033564E-3</c:v>
                </c:pt>
                <c:pt idx="620">
                  <c:v>5.2194894961028696E-3</c:v>
                </c:pt>
                <c:pt idx="621">
                  <c:v>5.1773193360064905E-3</c:v>
                </c:pt>
                <c:pt idx="622">
                  <c:v>5.1354446121976826E-3</c:v>
                </c:pt>
                <c:pt idx="623">
                  <c:v>5.0938638034927694E-3</c:v>
                </c:pt>
                <c:pt idx="624">
                  <c:v>5.0525753894581022E-3</c:v>
                </c:pt>
                <c:pt idx="625">
                  <c:v>5.0115778505252584E-3</c:v>
                </c:pt>
                <c:pt idx="626">
                  <c:v>4.9708696681044825E-3</c:v>
                </c:pt>
                <c:pt idx="627">
                  <c:v>4.930449324696223E-3</c:v>
                </c:pt>
                <c:pt idx="628">
                  <c:v>4.8903153040008229E-3</c:v>
                </c:pt>
                <c:pt idx="629">
                  <c:v>4.8504660910264679E-3</c:v>
                </c:pt>
                <c:pt idx="630">
                  <c:v>4.8109001721952354E-3</c:v>
                </c:pt>
                <c:pt idx="631">
                  <c:v>4.7716160354474482E-3</c:v>
                </c:pt>
                <c:pt idx="632">
                  <c:v>4.7326121703442272E-3</c:v>
                </c:pt>
                <c:pt idx="633">
                  <c:v>4.6938870681683103E-3</c:v>
                </c:pt>
                <c:pt idx="634">
                  <c:v>4.6554392220231628E-3</c:v>
                </c:pt>
                <c:pt idx="635">
                  <c:v>4.6172671269303113E-3</c:v>
                </c:pt>
                <c:pt idx="636">
                  <c:v>4.5793692799250595E-3</c:v>
                </c:pt>
                <c:pt idx="637">
                  <c:v>4.5417441801504886E-3</c:v>
                </c:pt>
                <c:pt idx="638">
                  <c:v>4.5043903289497906E-3</c:v>
                </c:pt>
                <c:pt idx="639">
                  <c:v>4.4673062299570099E-3</c:v>
                </c:pt>
                <c:pt idx="640">
                  <c:v>4.4304903891860588E-3</c:v>
                </c:pt>
                <c:pt idx="641">
                  <c:v>4.3939413151182312E-3</c:v>
                </c:pt>
                <c:pt idx="642">
                  <c:v>4.3576575187880481E-3</c:v>
                </c:pt>
                <c:pt idx="643">
                  <c:v>4.3216375138675576E-3</c:v>
                </c:pt>
                <c:pt idx="644">
                  <c:v>4.2858798167490844E-3</c:v>
                </c:pt>
                <c:pt idx="645">
                  <c:v>4.2503829466263784E-3</c:v>
                </c:pt>
                <c:pt idx="646">
                  <c:v>4.2151454255743024E-3</c:v>
                </c:pt>
                <c:pt idx="647">
                  <c:v>4.1801657786269663E-3</c:v>
                </c:pt>
                <c:pt idx="648">
                  <c:v>4.1454425338543687E-3</c:v>
                </c:pt>
                <c:pt idx="649">
                  <c:v>4.1109742224375951E-3</c:v>
                </c:pt>
                <c:pt idx="650">
                  <c:v>4.0767593787424741E-3</c:v>
                </c:pt>
                <c:pt idx="651">
                  <c:v>4.0427965403918627E-3</c:v>
                </c:pt>
                <c:pt idx="652">
                  <c:v>4.0090842483364534E-3</c:v>
                </c:pt>
                <c:pt idx="653">
                  <c:v>3.9756210469241724E-3</c:v>
                </c:pt>
                <c:pt idx="654">
                  <c:v>3.9424054839682036E-3</c:v>
                </c:pt>
                <c:pt idx="655">
                  <c:v>3.9094361108135628E-3</c:v>
                </c:pt>
                <c:pt idx="656">
                  <c:v>3.8767114824023612E-3</c:v>
                </c:pt>
                <c:pt idx="657">
                  <c:v>3.8442301573376834E-3</c:v>
                </c:pt>
                <c:pt idx="658">
                  <c:v>3.8119906979461235E-3</c:v>
                </c:pt>
                <c:pt idx="659">
                  <c:v>3.7799916703390325E-3</c:v>
                </c:pt>
                <c:pt idx="660">
                  <c:v>3.7482316444723712E-3</c:v>
                </c:pt>
                <c:pt idx="661">
                  <c:v>3.7167091942053566E-3</c:v>
                </c:pt>
                <c:pt idx="662">
                  <c:v>3.6854228973577765E-3</c:v>
                </c:pt>
                <c:pt idx="663">
                  <c:v>3.6543713357660426E-3</c:v>
                </c:pt>
                <c:pt idx="664">
                  <c:v>3.6235530953380272E-3</c:v>
                </c:pt>
                <c:pt idx="665">
                  <c:v>3.5929667661065922E-3</c:v>
                </c:pt>
                <c:pt idx="666">
                  <c:v>3.5626109422819607E-3</c:v>
                </c:pt>
                <c:pt idx="667">
                  <c:v>3.5324842223028478E-3</c:v>
                </c:pt>
                <c:pt idx="668">
                  <c:v>3.5025852088863985E-3</c:v>
                </c:pt>
                <c:pt idx="669">
                  <c:v>3.4729125090769732E-3</c:v>
                </c:pt>
                <c:pt idx="670">
                  <c:v>3.4434647342937055E-3</c:v>
                </c:pt>
                <c:pt idx="671">
                  <c:v>3.4142405003769697E-3</c:v>
                </c:pt>
                <c:pt idx="672">
                  <c:v>3.3852384276336807E-3</c:v>
                </c:pt>
                <c:pt idx="673">
                  <c:v>3.3564571408814603E-3</c:v>
                </c:pt>
                <c:pt idx="674">
                  <c:v>3.3278952694917353E-3</c:v>
                </c:pt>
                <c:pt idx="675">
                  <c:v>3.2995514474316659E-3</c:v>
                </c:pt>
                <c:pt idx="676">
                  <c:v>3.271424313305057E-3</c:v>
                </c:pt>
                <c:pt idx="677">
                  <c:v>3.2435125103921669E-3</c:v>
                </c:pt>
                <c:pt idx="678">
                  <c:v>3.2158146866884539E-3</c:v>
                </c:pt>
                <c:pt idx="679">
                  <c:v>3.1883294949423152E-3</c:v>
                </c:pt>
                <c:pt idx="680">
                  <c:v>3.1610555926917254E-3</c:v>
                </c:pt>
                <c:pt idx="681">
                  <c:v>3.1339916422999316E-3</c:v>
                </c:pt>
                <c:pt idx="682">
                  <c:v>3.107136310990093E-3</c:v>
                </c:pt>
                <c:pt idx="683">
                  <c:v>3.0804882708789444E-3</c:v>
                </c:pt>
                <c:pt idx="684">
                  <c:v>3.0540461990094993E-3</c:v>
                </c:pt>
                <c:pt idx="685">
                  <c:v>3.0278087773827306E-3</c:v>
                </c:pt>
                <c:pt idx="686">
                  <c:v>3.0017746929883534E-3</c:v>
                </c:pt>
                <c:pt idx="687">
                  <c:v>2.9759426378346389E-3</c:v>
                </c:pt>
                <c:pt idx="688">
                  <c:v>2.9503113089772918E-3</c:v>
                </c:pt>
                <c:pt idx="689">
                  <c:v>2.9248794085474411E-3</c:v>
                </c:pt>
                <c:pt idx="690">
                  <c:v>2.8996456437786733E-3</c:v>
                </c:pt>
                <c:pt idx="691">
                  <c:v>2.8746087270332204E-3</c:v>
                </c:pt>
                <c:pt idx="692">
                  <c:v>2.8497673758272383E-3</c:v>
                </c:pt>
                <c:pt idx="693">
                  <c:v>2.8251203128552222E-3</c:v>
                </c:pt>
                <c:pt idx="694">
                  <c:v>2.8006662660135778E-3</c:v>
                </c:pt>
                <c:pt idx="695">
                  <c:v>2.7764039684233031E-3</c:v>
                </c:pt>
                <c:pt idx="696">
                  <c:v>2.7523321584518863E-3</c:v>
                </c:pt>
                <c:pt idx="697">
                  <c:v>2.7284495797343434E-3</c:v>
                </c:pt>
                <c:pt idx="698">
                  <c:v>2.7047549811934587E-3</c:v>
                </c:pt>
                <c:pt idx="699">
                  <c:v>2.6812471170592324E-3</c:v>
                </c:pt>
                <c:pt idx="700">
                  <c:v>2.6579247468874992E-3</c:v>
                </c:pt>
                <c:pt idx="701">
                  <c:v>2.634786635577814E-3</c:v>
                </c:pt>
                <c:pt idx="702">
                  <c:v>2.6118315533905424E-3</c:v>
                </c:pt>
                <c:pt idx="703">
                  <c:v>2.5890582759631972E-3</c:v>
                </c:pt>
                <c:pt idx="704">
                  <c:v>2.5664655843260441E-3</c:v>
                </c:pt>
                <c:pt idx="705">
                  <c:v>2.5440522649169354E-3</c:v>
                </c:pt>
                <c:pt idx="706">
                  <c:v>2.5218171095954564E-3</c:v>
                </c:pt>
                <c:pt idx="707">
                  <c:v>2.499758915656335E-3</c:v>
                </c:pt>
                <c:pt idx="708">
                  <c:v>2.477876485842146E-3</c:v>
                </c:pt>
                <c:pt idx="709">
                  <c:v>2.4561686283553451E-3</c:v>
                </c:pt>
                <c:pt idx="710">
                  <c:v>2.4346341568695744E-3</c:v>
                </c:pt>
                <c:pt idx="711">
                  <c:v>2.4132718905403331E-3</c:v>
                </c:pt>
                <c:pt idx="712">
                  <c:v>2.3920806540149654E-3</c:v>
                </c:pt>
                <c:pt idx="713">
                  <c:v>2.3710592774419952E-3</c:v>
                </c:pt>
                <c:pt idx="714">
                  <c:v>2.3502065964798348E-3</c:v>
                </c:pt>
                <c:pt idx="715">
                  <c:v>2.3295214523048127E-3</c:v>
                </c:pt>
                <c:pt idx="716">
                  <c:v>2.3090026916186284E-3</c:v>
                </c:pt>
                <c:pt idx="717">
                  <c:v>2.2886491666551617E-3</c:v>
                </c:pt>
                <c:pt idx="718">
                  <c:v>2.2684597351866754E-3</c:v>
                </c:pt>
                <c:pt idx="719">
                  <c:v>2.2484332605294476E-3</c:v>
                </c:pt>
                <c:pt idx="720">
                  <c:v>2.2285686115487715E-3</c:v>
                </c:pt>
                <c:pt idx="721">
                  <c:v>2.208864662663412E-3</c:v>
                </c:pt>
                <c:pt idx="722">
                  <c:v>2.1893202938494871E-3</c:v>
                </c:pt>
                <c:pt idx="723">
                  <c:v>2.1699343906437709E-3</c:v>
                </c:pt>
                <c:pt idx="724">
                  <c:v>2.1507058441464768E-3</c:v>
                </c:pt>
                <c:pt idx="725">
                  <c:v>2.1316335510234556E-3</c:v>
                </c:pt>
                <c:pt idx="726">
                  <c:v>2.1127164135078935E-3</c:v>
                </c:pt>
                <c:pt idx="727">
                  <c:v>2.0939533394014748E-3</c:v>
                </c:pt>
                <c:pt idx="728">
                  <c:v>2.0753432420750162E-3</c:v>
                </c:pt>
                <c:pt idx="729">
                  <c:v>2.0568850404686211E-3</c:v>
                </c:pt>
                <c:pt idx="730">
                  <c:v>2.0385776590912921E-3</c:v>
                </c:pt>
                <c:pt idx="731">
                  <c:v>2.0204200280200839E-3</c:v>
                </c:pt>
                <c:pt idx="732">
                  <c:v>2.0024110828987655E-3</c:v>
                </c:pt>
                <c:pt idx="733">
                  <c:v>1.9845497649359956E-3</c:v>
                </c:pt>
                <c:pt idx="734">
                  <c:v>1.9668350209030559E-3</c:v>
                </c:pt>
                <c:pt idx="735">
                  <c:v>1.9492658031310828E-3</c:v>
                </c:pt>
                <c:pt idx="736">
                  <c:v>1.9318410695078896E-3</c:v>
                </c:pt>
                <c:pt idx="737">
                  <c:v>1.9145597834743185E-3</c:v>
                </c:pt>
                <c:pt idx="738">
                  <c:v>1.8974209140201696E-3</c:v>
                </c:pt>
                <c:pt idx="739">
                  <c:v>1.8804234356796998E-3</c:v>
                </c:pt>
                <c:pt idx="740">
                  <c:v>1.863566328526686E-3</c:v>
                </c:pt>
                <c:pt idx="741">
                  <c:v>1.8468485781690902E-3</c:v>
                </c:pt>
                <c:pt idx="742">
                  <c:v>1.8302691757433199E-3</c:v>
                </c:pt>
                <c:pt idx="743">
                  <c:v>1.813827117908069E-3</c:v>
                </c:pt>
                <c:pt idx="744">
                  <c:v>1.7975214068378057E-3</c:v>
                </c:pt>
                <c:pt idx="745">
                  <c:v>1.7813510502158205E-3</c:v>
                </c:pt>
                <c:pt idx="746">
                  <c:v>1.7653150612269471E-3</c:v>
                </c:pt>
                <c:pt idx="747">
                  <c:v>1.7494124585498859E-3</c:v>
                </c:pt>
                <c:pt idx="748">
                  <c:v>1.7336422663491685E-3</c:v>
                </c:pt>
                <c:pt idx="749">
                  <c:v>1.7180035142667779E-3</c:v>
                </c:pt>
                <c:pt idx="750">
                  <c:v>1.7024952374133896E-3</c:v>
                </c:pt>
                <c:pt idx="751">
                  <c:v>1.687116476359299E-3</c:v>
                </c:pt>
                <c:pt idx="752">
                  <c:v>1.6718662771249965E-3</c:v>
                </c:pt>
                <c:pt idx="753">
                  <c:v>1.6567436911714127E-3</c:v>
                </c:pt>
                <c:pt idx="754">
                  <c:v>1.6417477753898528E-3</c:v>
                </c:pt>
                <c:pt idx="755">
                  <c:v>1.6268775920915855E-3</c:v>
                </c:pt>
                <c:pt idx="756">
                  <c:v>1.6121322089971499E-3</c:v>
                </c:pt>
                <c:pt idx="757">
                  <c:v>1.5975106992253401E-3</c:v>
                </c:pt>
                <c:pt idx="758">
                  <c:v>1.5830121412818954E-3</c:v>
                </c:pt>
                <c:pt idx="759">
                  <c:v>1.5686356190479066E-3</c:v>
                </c:pt>
                <c:pt idx="760">
                  <c:v>1.5543802217679089E-3</c:v>
                </c:pt>
                <c:pt idx="761">
                  <c:v>1.5402450440377259E-3</c:v>
                </c:pt>
                <c:pt idx="762">
                  <c:v>1.5262291857920174E-3</c:v>
                </c:pt>
                <c:pt idx="763">
                  <c:v>1.5123317522915628E-3</c:v>
                </c:pt>
                <c:pt idx="764">
                  <c:v>1.4985518541102939E-3</c:v>
                </c:pt>
                <c:pt idx="765">
                  <c:v>1.4848886071220395E-3</c:v>
                </c:pt>
                <c:pt idx="766">
                  <c:v>1.4713411324870475E-3</c:v>
                </c:pt>
                <c:pt idx="767">
                  <c:v>1.4579085566382489E-3</c:v>
                </c:pt>
                <c:pt idx="768">
                  <c:v>1.444590011267272E-3</c:v>
                </c:pt>
                <c:pt idx="769">
                  <c:v>1.4313846333102432E-3</c:v>
                </c:pt>
                <c:pt idx="770">
                  <c:v>1.4182915649333249E-3</c:v>
                </c:pt>
                <c:pt idx="771">
                  <c:v>1.4053099535180564E-3</c:v>
                </c:pt>
                <c:pt idx="772">
                  <c:v>1.3924389516464593E-3</c:v>
                </c:pt>
                <c:pt idx="773">
                  <c:v>1.379677717085932E-3</c:v>
                </c:pt>
                <c:pt idx="774">
                  <c:v>1.3670254127739387E-3</c:v>
                </c:pt>
                <c:pt idx="775">
                  <c:v>1.3544812068024808E-3</c:v>
                </c:pt>
                <c:pt idx="776">
                  <c:v>1.3420442724023777E-3</c:v>
                </c:pt>
                <c:pt idx="777">
                  <c:v>1.3297137879273522E-3</c:v>
                </c:pt>
                <c:pt idx="778">
                  <c:v>1.3174889368379183E-3</c:v>
                </c:pt>
                <c:pt idx="779">
                  <c:v>1.3053689076851004E-3</c:v>
                </c:pt>
                <c:pt idx="780">
                  <c:v>1.2933528940939406E-3</c:v>
                </c:pt>
                <c:pt idx="781">
                  <c:v>1.2814400947468605E-3</c:v>
                </c:pt>
                <c:pt idx="782">
                  <c:v>1.2696297133668335E-3</c:v>
                </c:pt>
                <c:pt idx="783">
                  <c:v>1.2579209587003932E-3</c:v>
                </c:pt>
                <c:pt idx="784">
                  <c:v>1.2463130445004899E-3</c:v>
                </c:pt>
                <c:pt idx="785">
                  <c:v>1.2348051895091623E-3</c:v>
                </c:pt>
                <c:pt idx="786">
                  <c:v>1.2233966174400807E-3</c:v>
                </c:pt>
                <c:pt idx="787">
                  <c:v>1.2120865569609299E-3</c:v>
                </c:pt>
                <c:pt idx="788">
                  <c:v>1.2008742416756415E-3</c:v>
                </c:pt>
                <c:pt idx="789">
                  <c:v>1.1897589101064999E-3</c:v>
                </c:pt>
                <c:pt idx="790">
                  <c:v>1.1787398056760884E-3</c:v>
                </c:pt>
                <c:pt idx="791">
                  <c:v>1.1678161766891194E-3</c:v>
                </c:pt>
                <c:pt idx="792">
                  <c:v>1.1569872763141295E-3</c:v>
                </c:pt>
                <c:pt idx="793">
                  <c:v>1.1462523625650456E-3</c:v>
                </c:pt>
                <c:pt idx="794">
                  <c:v>1.1356106982826398E-3</c:v>
                </c:pt>
                <c:pt idx="795">
                  <c:v>1.1250615511158477E-3</c:v>
                </c:pt>
                <c:pt idx="796">
                  <c:v>1.1146041935029911E-3</c:v>
                </c:pt>
                <c:pt idx="797">
                  <c:v>1.1042379026528805E-3</c:v>
                </c:pt>
                <c:pt idx="798">
                  <c:v>1.0939619605258111E-3</c:v>
                </c:pt>
                <c:pt idx="799">
                  <c:v>1.0837756538144641E-3</c:v>
                </c:pt>
                <c:pt idx="800">
                  <c:v>1.0736782739246933E-3</c:v>
                </c:pt>
                <c:pt idx="801">
                  <c:v>1.063669116956227E-3</c:v>
                </c:pt>
                <c:pt idx="802">
                  <c:v>1.0537474836832749E-3</c:v>
                </c:pt>
                <c:pt idx="803">
                  <c:v>1.0439126795350427E-3</c:v>
                </c:pt>
                <c:pt idx="804">
                  <c:v>1.0341640145761703E-3</c:v>
                </c:pt>
                <c:pt idx="805">
                  <c:v>1.0245008034870688E-3</c:v>
                </c:pt>
                <c:pt idx="806">
                  <c:v>1.0149223655441964E-3</c:v>
                </c:pt>
                <c:pt idx="807">
                  <c:v>1.0054280246002507E-3</c:v>
                </c:pt>
                <c:pt idx="808">
                  <c:v>9.9601710906428546E-4</c:v>
                </c:pt>
                <c:pt idx="809">
                  <c:v>9.8668895188176796E-4</c:v>
                </c:pt>
                <c:pt idx="810">
                  <c:v>9.7744289051455318E-4</c:v>
                </c:pt>
                <c:pt idx="811">
                  <c:v>9.6827826692080863E-4</c:v>
                </c:pt>
                <c:pt idx="812">
                  <c:v>9.5919442753487146E-4</c:v>
                </c:pt>
                <c:pt idx="813">
                  <c:v>9.5019072324704988E-4</c:v>
                </c:pt>
                <c:pt idx="814">
                  <c:v>9.4126650938337398E-4</c:v>
                </c:pt>
                <c:pt idx="815">
                  <c:v>9.3242114568528036E-4</c:v>
                </c:pt>
                <c:pt idx="816">
                  <c:v>9.2365399628926493E-4</c:v>
                </c:pt>
                <c:pt idx="817">
                  <c:v>9.1496442970647764E-4</c:v>
                </c:pt>
                <c:pt idx="818">
                  <c:v>9.063518188022774E-4</c:v>
                </c:pt>
                <c:pt idx="819">
                  <c:v>8.9781554077575116E-4</c:v>
                </c:pt>
                <c:pt idx="820">
                  <c:v>8.8935497713917911E-4</c:v>
                </c:pt>
                <c:pt idx="821">
                  <c:v>8.8096951369748201E-4</c:v>
                </c:pt>
                <c:pt idx="822">
                  <c:v>8.7265854052762451E-4</c:v>
                </c:pt>
                <c:pt idx="823">
                  <c:v>8.6442145195798903E-4</c:v>
                </c:pt>
                <c:pt idx="824">
                  <c:v>8.5625764654772868E-4</c:v>
                </c:pt>
                <c:pt idx="825">
                  <c:v>8.4816652706608037E-4</c:v>
                </c:pt>
                <c:pt idx="826">
                  <c:v>8.4014750047166765E-4</c:v>
                </c:pt>
                <c:pt idx="827">
                  <c:v>8.3219997789177617E-4</c:v>
                </c:pt>
                <c:pt idx="828">
                  <c:v>8.2432337460161011E-4</c:v>
                </c:pt>
                <c:pt idx="829">
                  <c:v>8.1651711000353872E-4</c:v>
                </c:pt>
                <c:pt idx="830">
                  <c:v>8.0878060760631611E-4</c:v>
                </c:pt>
                <c:pt idx="831">
                  <c:v>8.0111329500430028E-4</c:v>
                </c:pt>
                <c:pt idx="832">
                  <c:v>7.9351460385665852E-4</c:v>
                </c:pt>
                <c:pt idx="833">
                  <c:v>7.8598396986656225E-4</c:v>
                </c:pt>
                <c:pt idx="834">
                  <c:v>7.7852083276038462E-4</c:v>
                </c:pt>
                <c:pt idx="835">
                  <c:v>7.7112463626688075E-4</c:v>
                </c:pt>
                <c:pt idx="836">
                  <c:v>7.6379482809637873E-4</c:v>
                </c:pt>
                <c:pt idx="837">
                  <c:v>7.5653085991996645E-4</c:v>
                </c:pt>
                <c:pt idx="838">
                  <c:v>7.4933218734867912E-4</c:v>
                </c:pt>
                <c:pt idx="839">
                  <c:v>7.4219826991269811E-4</c:v>
                </c:pt>
                <c:pt idx="840">
                  <c:v>7.3512857104054237E-4</c:v>
                </c:pt>
                <c:pt idx="841">
                  <c:v>7.2812255803828289E-4</c:v>
                </c:pt>
                <c:pt idx="842">
                  <c:v>7.211797020687578E-4</c:v>
                </c:pt>
                <c:pt idx="843">
                  <c:v>7.1429947813080096E-4</c:v>
                </c:pt>
                <c:pt idx="844">
                  <c:v>7.0748136503849003E-4</c:v>
                </c:pt>
                <c:pt idx="845">
                  <c:v>7.0072484540039629E-4</c:v>
                </c:pt>
                <c:pt idx="846">
                  <c:v>6.9402940559886448E-4</c:v>
                </c:pt>
                <c:pt idx="847">
                  <c:v>6.8739453576930547E-4</c:v>
                </c:pt>
                <c:pt idx="848">
                  <c:v>6.8081972977950727E-4</c:v>
                </c:pt>
                <c:pt idx="849">
                  <c:v>6.7430448520897546E-4</c:v>
                </c:pt>
                <c:pt idx="850">
                  <c:v>6.6784830332828411E-4</c:v>
                </c:pt>
                <c:pt idx="851">
                  <c:v>6.614506890784647E-4</c:v>
                </c:pt>
                <c:pt idx="852">
                  <c:v>6.5511115105041241E-4</c:v>
                </c:pt>
                <c:pt idx="853">
                  <c:v>6.4882920146432435E-4</c:v>
                </c:pt>
                <c:pt idx="854">
                  <c:v>6.426043561491699E-4</c:v>
                </c:pt>
                <c:pt idx="855">
                  <c:v>6.3643613452218071E-4</c:v>
                </c:pt>
                <c:pt idx="856">
                  <c:v>6.3032405956838552E-4</c:v>
                </c:pt>
                <c:pt idx="857">
                  <c:v>6.24267657820172E-4</c:v>
                </c:pt>
                <c:pt idx="858">
                  <c:v>6.1826645933688235E-4</c:v>
                </c:pt>
                <c:pt idx="859">
                  <c:v>6.1231999768445388E-4</c:v>
                </c:pt>
                <c:pt idx="860">
                  <c:v>6.0642780991507878E-4</c:v>
                </c:pt>
                <c:pt idx="861">
                  <c:v>6.00589436546926E-4</c:v>
                </c:pt>
                <c:pt idx="862">
                  <c:v>5.9480442154388258E-4</c:v>
                </c:pt>
                <c:pt idx="863">
                  <c:v>5.8907231229535261E-4</c:v>
                </c:pt>
                <c:pt idx="864">
                  <c:v>5.8339265959608322E-4</c:v>
                </c:pt>
                <c:pt idx="865">
                  <c:v>5.7776501762604531E-4</c:v>
                </c:pt>
                <c:pt idx="866">
                  <c:v>5.7218894393035495E-4</c:v>
                </c:pt>
                <c:pt idx="867">
                  <c:v>5.6666399939923971E-4</c:v>
                </c:pt>
                <c:pt idx="868">
                  <c:v>5.6118974824805675E-4</c:v>
                </c:pt>
                <c:pt idx="869">
                  <c:v>5.5576575799734854E-4</c:v>
                </c:pt>
                <c:pt idx="870">
                  <c:v>5.5039159945295864E-4</c:v>
                </c:pt>
                <c:pt idx="871">
                  <c:v>5.4506684668619162E-4</c:v>
                </c:pt>
                <c:pt idx="872">
                  <c:v>5.3979107701402392E-4</c:v>
                </c:pt>
                <c:pt idx="873">
                  <c:v>5.3456387097937179E-4</c:v>
                </c:pt>
                <c:pt idx="874">
                  <c:v>5.2938481233140314E-4</c:v>
                </c:pt>
                <c:pt idx="875">
                  <c:v>5.2425348800591055E-4</c:v>
                </c:pt>
                <c:pt idx="876">
                  <c:v>5.1916948810573778E-4</c:v>
                </c:pt>
                <c:pt idx="877">
                  <c:v>5.1413240588125844E-4</c:v>
                </c:pt>
                <c:pt idx="878">
                  <c:v>5.0914183771091817E-4</c:v>
                </c:pt>
                <c:pt idx="879">
                  <c:v>5.0419738308182338E-4</c:v>
                </c:pt>
                <c:pt idx="880">
                  <c:v>4.9929864457039913E-4</c:v>
                </c:pt>
                <c:pt idx="881">
                  <c:v>4.9444522782309875E-4</c:v>
                </c:pt>
                <c:pt idx="882">
                  <c:v>4.8963674153717661E-4</c:v>
                </c:pt>
                <c:pt idx="883">
                  <c:v>4.8487279744152272E-4</c:v>
                </c:pt>
                <c:pt idx="884">
                  <c:v>4.8015301027755158E-4</c:v>
                </c:pt>
                <c:pt idx="885">
                  <c:v>4.7547699778016124E-4</c:v>
                </c:pt>
                <c:pt idx="886">
                  <c:v>4.7084438065875104E-4</c:v>
                </c:pt>
                <c:pt idx="887">
                  <c:v>4.6625478257830217E-4</c:v>
                </c:pt>
                <c:pt idx="888">
                  <c:v>4.6170783014052718E-4</c:v>
                </c:pt>
                <c:pt idx="889">
                  <c:v>4.5720315286507476E-4</c:v>
                </c:pt>
                <c:pt idx="890">
                  <c:v>4.5274038317081022E-4</c:v>
                </c:pt>
                <c:pt idx="891">
                  <c:v>4.4831915635715517E-4</c:v>
                </c:pt>
                <c:pt idx="892">
                  <c:v>4.4393911058549597E-4</c:v>
                </c:pt>
                <c:pt idx="893">
                  <c:v>4.3959988686066199E-4</c:v>
                </c:pt>
                <c:pt idx="894">
                  <c:v>4.3530112901246458E-4</c:v>
                </c:pt>
                <c:pt idx="895">
                  <c:v>4.3104248367731144E-4</c:v>
                </c:pt>
                <c:pt idx="896">
                  <c:v>4.2682360027988619E-4</c:v>
                </c:pt>
                <c:pt idx="897">
                  <c:v>4.226441310148974E-4</c:v>
                </c:pt>
                <c:pt idx="898">
                  <c:v>4.1850373082890068E-4</c:v>
                </c:pt>
                <c:pt idx="899">
                  <c:v>4.144020574021847E-4</c:v>
                </c:pt>
                <c:pt idx="900">
                  <c:v>4.1033877113073376E-4</c:v>
                </c:pt>
                <c:pt idx="901">
                  <c:v>4.0631353510825924E-4</c:v>
                </c:pt>
                <c:pt idx="902">
                  <c:v>4.0232601510830279E-4</c:v>
                </c:pt>
                <c:pt idx="903">
                  <c:v>3.9837587956641359E-4</c:v>
                </c:pt>
                <c:pt idx="904">
                  <c:v>3.944627995623929E-4</c:v>
                </c:pt>
                <c:pt idx="905">
                  <c:v>3.9058644880261742E-4</c:v>
                </c:pt>
                <c:pt idx="906">
                  <c:v>3.8674650360243264E-4</c:v>
                </c:pt>
                <c:pt idx="907">
                  <c:v>3.8294264286862031E-4</c:v>
                </c:pt>
                <c:pt idx="908">
                  <c:v>3.7917454808194243E-4</c:v>
                </c:pt>
                <c:pt idx="909">
                  <c:v>3.7544190327975363E-4</c:v>
                </c:pt>
                <c:pt idx="910">
                  <c:v>3.7174439503869422E-4</c:v>
                </c:pt>
                <c:pt idx="911">
                  <c:v>3.6808171245745585E-4</c:v>
                </c:pt>
                <c:pt idx="912">
                  <c:v>3.6445354713962114E-4</c:v>
                </c:pt>
                <c:pt idx="913">
                  <c:v>3.608595931765831E-4</c:v>
                </c:pt>
                <c:pt idx="914">
                  <c:v>3.5729954713053396E-4</c:v>
                </c:pt>
                <c:pt idx="915">
                  <c:v>3.5377310801753533E-4</c:v>
                </c:pt>
                <c:pt idx="916">
                  <c:v>3.5027997729066332E-4</c:v>
                </c:pt>
                <c:pt idx="917">
                  <c:v>3.4681985882322863E-4</c:v>
                </c:pt>
                <c:pt idx="918">
                  <c:v>3.4339245889207693E-4</c:v>
                </c:pt>
                <c:pt idx="919">
                  <c:v>3.3999748616096178E-4</c:v>
                </c:pt>
                <c:pt idx="920">
                  <c:v>3.3663465166399771E-4</c:v>
                </c:pt>
                <c:pt idx="921">
                  <c:v>3.333036687891906E-4</c:v>
                </c:pt>
                <c:pt idx="922">
                  <c:v>3.3000425326204432E-4</c:v>
                </c:pt>
                <c:pt idx="923">
                  <c:v>3.2673612312924779E-4</c:v>
                </c:pt>
                <c:pt idx="924">
                  <c:v>3.2349899874243546E-4</c:v>
                </c:pt>
                <c:pt idx="925">
                  <c:v>3.2029260274203008E-4</c:v>
                </c:pt>
                <c:pt idx="926">
                  <c:v>3.1711666004116169E-4</c:v>
                </c:pt>
                <c:pt idx="927">
                  <c:v>3.1397089780966543E-4</c:v>
                </c:pt>
                <c:pt idx="928">
                  <c:v>3.1085504545815912E-4</c:v>
                </c:pt>
                <c:pt idx="929">
                  <c:v>3.0776883462219556E-4</c:v>
                </c:pt>
                <c:pt idx="930">
                  <c:v>3.0471199914649762E-4</c:v>
                </c:pt>
                <c:pt idx="931">
                  <c:v>3.016842750692704E-4</c:v>
                </c:pt>
                <c:pt idx="932">
                  <c:v>2.9868540060659106E-4</c:v>
                </c:pt>
                <c:pt idx="933">
                  <c:v>2.9571511613688185E-4</c:v>
                </c:pt>
                <c:pt idx="934">
                  <c:v>2.9277316418545546E-4</c:v>
                </c:pt>
                <c:pt idx="935">
                  <c:v>2.8985928940914504E-4</c:v>
                </c:pt>
                <c:pt idx="936">
                  <c:v>2.8697323858101073E-4</c:v>
                </c:pt>
                <c:pt idx="937">
                  <c:v>2.8411476057512575E-4</c:v>
                </c:pt>
                <c:pt idx="938">
                  <c:v>2.812836063514433E-4</c:v>
                </c:pt>
                <c:pt idx="939">
                  <c:v>2.7847952894073804E-4</c:v>
                </c:pt>
                <c:pt idx="940">
                  <c:v>2.7570228342963221E-4</c:v>
                </c:pt>
                <c:pt idx="941">
                  <c:v>2.7295162694569719E-4</c:v>
                </c:pt>
                <c:pt idx="942">
                  <c:v>2.7022731864263561E-4</c:v>
                </c:pt>
                <c:pt idx="943">
                  <c:v>2.6752911968554388E-4</c:v>
                </c:pt>
                <c:pt idx="944">
                  <c:v>2.6485679323625018E-4</c:v>
                </c:pt>
                <c:pt idx="945">
                  <c:v>2.6221010443873514E-4</c:v>
                </c:pt>
                <c:pt idx="946">
                  <c:v>2.5958882040463002E-4</c:v>
                </c:pt>
                <c:pt idx="947">
                  <c:v>2.569927101987937E-4</c:v>
                </c:pt>
                <c:pt idx="948">
                  <c:v>2.5442154482497095E-4</c:v>
                </c:pt>
                <c:pt idx="949">
                  <c:v>2.5187509721152516E-4</c:v>
                </c:pt>
                <c:pt idx="950">
                  <c:v>2.4935314219725393E-4</c:v>
                </c:pt>
                <c:pt idx="951">
                  <c:v>2.4685545651728191E-4</c:v>
                </c:pt>
                <c:pt idx="952">
                  <c:v>2.4438181878903229E-4</c:v>
                </c:pt>
                <c:pt idx="953">
                  <c:v>2.4193200949827845E-4</c:v>
                </c:pt>
                <c:pt idx="954">
                  <c:v>2.3950581098527038E-4</c:v>
                </c:pt>
                <c:pt idx="955">
                  <c:v>2.371030074309437E-4</c:v>
                </c:pt>
                <c:pt idx="956">
                  <c:v>2.347233848432052E-4</c:v>
                </c:pt>
                <c:pt idx="957">
                  <c:v>2.3236673104329612E-4</c:v>
                </c:pt>
                <c:pt idx="958">
                  <c:v>2.3003283565223545E-4</c:v>
                </c:pt>
                <c:pt idx="959">
                  <c:v>2.2772149007733815E-4</c:v>
                </c:pt>
                <c:pt idx="960">
                  <c:v>2.2543248749881458E-4</c:v>
                </c:pt>
                <c:pt idx="961">
                  <c:v>2.2316562285644542E-4</c:v>
                </c:pt>
                <c:pt idx="962">
                  <c:v>2.2092069283633506E-4</c:v>
                </c:pt>
                <c:pt idx="963">
                  <c:v>2.1869749585774363E-4</c:v>
                </c:pt>
                <c:pt idx="964">
                  <c:v>2.1649583205999296E-4</c:v>
                </c:pt>
                <c:pt idx="965">
                  <c:v>2.1431550328945335E-4</c:v>
                </c:pt>
                <c:pt idx="966">
                  <c:v>2.1215631308660595E-4</c:v>
                </c:pt>
                <c:pt idx="967">
                  <c:v>2.1001806667318099E-4</c:v>
                </c:pt>
                <c:pt idx="968">
                  <c:v>2.0790057093937568E-4</c:v>
                </c:pt>
                <c:pt idx="969">
                  <c:v>2.0580363443114432E-4</c:v>
                </c:pt>
                <c:pt idx="970">
                  <c:v>2.0372706733756883E-4</c:v>
                </c:pt>
                <c:pt idx="971">
                  <c:v>2.0167068147830295E-4</c:v>
                </c:pt>
                <c:pt idx="972">
                  <c:v>1.9963429029109367E-4</c:v>
                </c:pt>
                <c:pt idx="973">
                  <c:v>1.9761770881937901E-4</c:v>
                </c:pt>
                <c:pt idx="974">
                  <c:v>1.9562075369995848E-4</c:v>
                </c:pt>
                <c:pt idx="975">
                  <c:v>1.9364324315074277E-4</c:v>
                </c:pt>
                <c:pt idx="976">
                  <c:v>1.9168499695857637E-4</c:v>
                </c:pt>
                <c:pt idx="977">
                  <c:v>1.8974583646713528E-4</c:v>
                </c:pt>
                <c:pt idx="978">
                  <c:v>1.8782558456490202E-4</c:v>
                </c:pt>
                <c:pt idx="979">
                  <c:v>1.8592406567321092E-4</c:v>
                </c:pt>
                <c:pt idx="980">
                  <c:v>1.8404110573437148E-4</c:v>
                </c:pt>
                <c:pt idx="981">
                  <c:v>1.8217653219986476E-4</c:v>
                </c:pt>
                <c:pt idx="982">
                  <c:v>1.8033017401861305E-4</c:v>
                </c:pt>
                <c:pt idx="983">
                  <c:v>1.7850186162532522E-4</c:v>
                </c:pt>
                <c:pt idx="984">
                  <c:v>1.7669142692891275E-4</c:v>
                </c:pt>
                <c:pt idx="985">
                  <c:v>1.7489870330098135E-4</c:v>
                </c:pt>
                <c:pt idx="986">
                  <c:v>1.7312352556439494E-4</c:v>
                </c:pt>
                <c:pt idx="987">
                  <c:v>1.7136572998191203E-4</c:v>
                </c:pt>
                <c:pt idx="988">
                  <c:v>1.6962515424489633E-4</c:v>
                </c:pt>
                <c:pt idx="989">
                  <c:v>1.6790163746209665E-4</c:v>
                </c:pt>
                <c:pt idx="990">
                  <c:v>1.6619502014850188E-4</c:v>
                </c:pt>
                <c:pt idx="991">
                  <c:v>1.6450514421426649E-4</c:v>
                </c:pt>
                <c:pt idx="992">
                  <c:v>1.6283185295370756E-4</c:v>
                </c:pt>
                <c:pt idx="993">
                  <c:v>1.6117499103437434E-4</c:v>
                </c:pt>
                <c:pt idx="994">
                  <c:v>1.5953440448618681E-4</c:v>
                </c:pt>
                <c:pt idx="995">
                  <c:v>1.5790994069064693E-4</c:v>
                </c:pt>
                <c:pt idx="996">
                  <c:v>1.5630144837011983E-4</c:v>
                </c:pt>
                <c:pt idx="997">
                  <c:v>1.5470877757718508E-4</c:v>
                </c:pt>
                <c:pt idx="998">
                  <c:v>1.5313177968405932E-4</c:v>
                </c:pt>
                <c:pt idx="999">
                  <c:v>1.5157030737208624E-4</c:v>
                </c:pt>
                <c:pt idx="1000">
                  <c:v>1.5002421462131035E-4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942080"/>
        <c:axId val="135005312"/>
      </c:scatterChart>
      <c:valAx>
        <c:axId val="134942080"/>
        <c:scaling>
          <c:orientation val="minMax"/>
        </c:scaling>
        <c:delete val="0"/>
        <c:axPos val="b"/>
        <c:numFmt formatCode="0.00" sourceLinked="0"/>
        <c:majorTickMark val="out"/>
        <c:minorTickMark val="none"/>
        <c:tickLblPos val="nextTo"/>
        <c:crossAx val="135005312"/>
        <c:crosses val="autoZero"/>
        <c:crossBetween val="midCat"/>
      </c:valAx>
      <c:valAx>
        <c:axId val="135005312"/>
        <c:scaling>
          <c:orientation val="minMax"/>
        </c:scaling>
        <c:delete val="0"/>
        <c:axPos val="l"/>
        <c:majorGridlines/>
        <c:numFmt formatCode="0.00" sourceLinked="0"/>
        <c:majorTickMark val="out"/>
        <c:minorTickMark val="none"/>
        <c:tickLblPos val="nextTo"/>
        <c:crossAx val="13494208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F(x) &amp; S(x)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Gamma!$D$6</c:f>
              <c:strCache>
                <c:ptCount val="1"/>
                <c:pt idx="0">
                  <c:v>F(x)</c:v>
                </c:pt>
              </c:strCache>
            </c:strRef>
          </c:tx>
          <c:xVal>
            <c:numRef>
              <c:f>Gamma!$B$7:$B$1007</c:f>
              <c:numCache>
                <c:formatCode>0.00000</c:formatCode>
                <c:ptCount val="1001"/>
                <c:pt idx="0">
                  <c:v>3.6968586595891622</c:v>
                </c:pt>
                <c:pt idx="1">
                  <c:v>3.7671325470422596</c:v>
                </c:pt>
                <c:pt idx="2">
                  <c:v>3.8374064344953571</c:v>
                </c:pt>
                <c:pt idx="3">
                  <c:v>3.9076803219484546</c:v>
                </c:pt>
                <c:pt idx="4">
                  <c:v>3.9779542094015521</c:v>
                </c:pt>
                <c:pt idx="5">
                  <c:v>4.0482280968546496</c:v>
                </c:pt>
                <c:pt idx="6">
                  <c:v>4.1185019843077466</c:v>
                </c:pt>
                <c:pt idx="7">
                  <c:v>4.1887758717608436</c:v>
                </c:pt>
                <c:pt idx="8">
                  <c:v>4.2590497592139407</c:v>
                </c:pt>
                <c:pt idx="9">
                  <c:v>4.3293236466670377</c:v>
                </c:pt>
                <c:pt idx="10">
                  <c:v>4.3995975341201348</c:v>
                </c:pt>
                <c:pt idx="11">
                  <c:v>4.4698714215732318</c:v>
                </c:pt>
                <c:pt idx="12">
                  <c:v>4.5401453090263288</c:v>
                </c:pt>
                <c:pt idx="13">
                  <c:v>4.6104191964794259</c:v>
                </c:pt>
                <c:pt idx="14">
                  <c:v>4.6806930839325229</c:v>
                </c:pt>
                <c:pt idx="15">
                  <c:v>4.75096697138562</c:v>
                </c:pt>
                <c:pt idx="16">
                  <c:v>4.821240858838717</c:v>
                </c:pt>
                <c:pt idx="17">
                  <c:v>4.891514746291814</c:v>
                </c:pt>
                <c:pt idx="18">
                  <c:v>4.9617886337449111</c:v>
                </c:pt>
                <c:pt idx="19">
                  <c:v>5.0320625211980081</c:v>
                </c:pt>
                <c:pt idx="20">
                  <c:v>5.1023364086511052</c:v>
                </c:pt>
                <c:pt idx="21">
                  <c:v>5.1726102961042022</c:v>
                </c:pt>
                <c:pt idx="22">
                  <c:v>5.2428841835572992</c:v>
                </c:pt>
                <c:pt idx="23">
                  <c:v>5.3131580710103963</c:v>
                </c:pt>
                <c:pt idx="24">
                  <c:v>5.3834319584634933</c:v>
                </c:pt>
                <c:pt idx="25">
                  <c:v>5.4537058459165904</c:v>
                </c:pt>
                <c:pt idx="26">
                  <c:v>5.5239797333696874</c:v>
                </c:pt>
                <c:pt idx="27">
                  <c:v>5.5942536208227844</c:v>
                </c:pt>
                <c:pt idx="28">
                  <c:v>5.6645275082758815</c:v>
                </c:pt>
                <c:pt idx="29">
                  <c:v>5.7348013957289785</c:v>
                </c:pt>
                <c:pt idx="30">
                  <c:v>5.8050752831820756</c:v>
                </c:pt>
                <c:pt idx="31">
                  <c:v>5.8753491706351726</c:v>
                </c:pt>
                <c:pt idx="32">
                  <c:v>5.9456230580882696</c:v>
                </c:pt>
                <c:pt idx="33">
                  <c:v>6.0158969455413667</c:v>
                </c:pt>
                <c:pt idx="34">
                  <c:v>6.0861708329944637</c:v>
                </c:pt>
                <c:pt idx="35">
                  <c:v>6.1564447204475607</c:v>
                </c:pt>
                <c:pt idx="36">
                  <c:v>6.2267186079006578</c:v>
                </c:pt>
                <c:pt idx="37">
                  <c:v>6.2969924953537548</c:v>
                </c:pt>
                <c:pt idx="38">
                  <c:v>6.3672663828068519</c:v>
                </c:pt>
                <c:pt idx="39">
                  <c:v>6.4375402702599489</c:v>
                </c:pt>
                <c:pt idx="40">
                  <c:v>6.5078141577130459</c:v>
                </c:pt>
                <c:pt idx="41">
                  <c:v>6.578088045166143</c:v>
                </c:pt>
                <c:pt idx="42">
                  <c:v>6.64836193261924</c:v>
                </c:pt>
                <c:pt idx="43">
                  <c:v>6.7186358200723371</c:v>
                </c:pt>
                <c:pt idx="44">
                  <c:v>6.7889097075254341</c:v>
                </c:pt>
                <c:pt idx="45">
                  <c:v>6.8591835949785311</c:v>
                </c:pt>
                <c:pt idx="46">
                  <c:v>6.9294574824316282</c:v>
                </c:pt>
                <c:pt idx="47">
                  <c:v>6.9997313698847252</c:v>
                </c:pt>
                <c:pt idx="48">
                  <c:v>7.0700052573378223</c:v>
                </c:pt>
                <c:pt idx="49">
                  <c:v>7.1402791447909193</c:v>
                </c:pt>
                <c:pt idx="50">
                  <c:v>7.2105530322440163</c:v>
                </c:pt>
                <c:pt idx="51">
                  <c:v>7.2808269196971134</c:v>
                </c:pt>
                <c:pt idx="52">
                  <c:v>7.3511008071502104</c:v>
                </c:pt>
                <c:pt idx="53">
                  <c:v>7.4213746946033075</c:v>
                </c:pt>
                <c:pt idx="54">
                  <c:v>7.4916485820564045</c:v>
                </c:pt>
                <c:pt idx="55">
                  <c:v>7.5619224695095015</c:v>
                </c:pt>
                <c:pt idx="56">
                  <c:v>7.6321963569625986</c:v>
                </c:pt>
                <c:pt idx="57">
                  <c:v>7.7024702444156956</c:v>
                </c:pt>
                <c:pt idx="58">
                  <c:v>7.7727441318687926</c:v>
                </c:pt>
                <c:pt idx="59">
                  <c:v>7.8430180193218897</c:v>
                </c:pt>
                <c:pt idx="60">
                  <c:v>7.9132919067749867</c:v>
                </c:pt>
                <c:pt idx="61">
                  <c:v>7.9835657942280838</c:v>
                </c:pt>
                <c:pt idx="62">
                  <c:v>8.0538396816811808</c:v>
                </c:pt>
                <c:pt idx="63">
                  <c:v>8.1241135691342787</c:v>
                </c:pt>
                <c:pt idx="64">
                  <c:v>8.1943874565873767</c:v>
                </c:pt>
                <c:pt idx="65">
                  <c:v>8.2646613440404746</c:v>
                </c:pt>
                <c:pt idx="66">
                  <c:v>8.3349352314935725</c:v>
                </c:pt>
                <c:pt idx="67">
                  <c:v>8.4052091189466704</c:v>
                </c:pt>
                <c:pt idx="68">
                  <c:v>8.4754830063997684</c:v>
                </c:pt>
                <c:pt idx="69">
                  <c:v>8.5457568938528663</c:v>
                </c:pt>
                <c:pt idx="70">
                  <c:v>8.6160307813059642</c:v>
                </c:pt>
                <c:pt idx="71">
                  <c:v>8.6863046687590622</c:v>
                </c:pt>
                <c:pt idx="72">
                  <c:v>8.7565785562121601</c:v>
                </c:pt>
                <c:pt idx="73">
                  <c:v>8.826852443665258</c:v>
                </c:pt>
                <c:pt idx="74">
                  <c:v>8.8971263311183559</c:v>
                </c:pt>
                <c:pt idx="75">
                  <c:v>8.9674002185714539</c:v>
                </c:pt>
                <c:pt idx="76">
                  <c:v>9.0376741060245518</c:v>
                </c:pt>
                <c:pt idx="77">
                  <c:v>9.1079479934776497</c:v>
                </c:pt>
                <c:pt idx="78">
                  <c:v>9.1782218809307476</c:v>
                </c:pt>
                <c:pt idx="79">
                  <c:v>9.2484957683838456</c:v>
                </c:pt>
                <c:pt idx="80">
                  <c:v>9.3187696558369435</c:v>
                </c:pt>
                <c:pt idx="81">
                  <c:v>9.3890435432900414</c:v>
                </c:pt>
                <c:pt idx="82">
                  <c:v>9.4593174307431394</c:v>
                </c:pt>
                <c:pt idx="83">
                  <c:v>9.5295913181962373</c:v>
                </c:pt>
                <c:pt idx="84">
                  <c:v>9.5998652056493352</c:v>
                </c:pt>
                <c:pt idx="85">
                  <c:v>9.6701390931024331</c:v>
                </c:pt>
                <c:pt idx="86">
                  <c:v>9.7404129805555311</c:v>
                </c:pt>
                <c:pt idx="87">
                  <c:v>9.810686868008629</c:v>
                </c:pt>
                <c:pt idx="88">
                  <c:v>9.8809607554617269</c:v>
                </c:pt>
                <c:pt idx="89">
                  <c:v>9.9512346429148248</c:v>
                </c:pt>
                <c:pt idx="90">
                  <c:v>10.021508530367923</c:v>
                </c:pt>
                <c:pt idx="91">
                  <c:v>10.091782417821021</c:v>
                </c:pt>
                <c:pt idx="92">
                  <c:v>10.162056305274119</c:v>
                </c:pt>
                <c:pt idx="93">
                  <c:v>10.232330192727217</c:v>
                </c:pt>
                <c:pt idx="94">
                  <c:v>10.302604080180314</c:v>
                </c:pt>
                <c:pt idx="95">
                  <c:v>10.372877967633412</c:v>
                </c:pt>
                <c:pt idx="96">
                  <c:v>10.44315185508651</c:v>
                </c:pt>
                <c:pt idx="97">
                  <c:v>10.513425742539608</c:v>
                </c:pt>
                <c:pt idx="98">
                  <c:v>10.583699629992706</c:v>
                </c:pt>
                <c:pt idx="99">
                  <c:v>10.653973517445804</c:v>
                </c:pt>
                <c:pt idx="100">
                  <c:v>10.724247404898902</c:v>
                </c:pt>
                <c:pt idx="101">
                  <c:v>10.794521292352</c:v>
                </c:pt>
                <c:pt idx="102">
                  <c:v>10.864795179805098</c:v>
                </c:pt>
                <c:pt idx="103">
                  <c:v>10.935069067258196</c:v>
                </c:pt>
                <c:pt idx="104">
                  <c:v>11.005342954711294</c:v>
                </c:pt>
                <c:pt idx="105">
                  <c:v>11.075616842164392</c:v>
                </c:pt>
                <c:pt idx="106">
                  <c:v>11.14589072961749</c:v>
                </c:pt>
                <c:pt idx="107">
                  <c:v>11.216164617070588</c:v>
                </c:pt>
                <c:pt idx="108">
                  <c:v>11.286438504523685</c:v>
                </c:pt>
                <c:pt idx="109">
                  <c:v>11.356712391976783</c:v>
                </c:pt>
                <c:pt idx="110">
                  <c:v>11.426986279429881</c:v>
                </c:pt>
                <c:pt idx="111">
                  <c:v>11.497260166882979</c:v>
                </c:pt>
                <c:pt idx="112">
                  <c:v>11.567534054336077</c:v>
                </c:pt>
                <c:pt idx="113">
                  <c:v>11.637807941789175</c:v>
                </c:pt>
                <c:pt idx="114">
                  <c:v>11.708081829242273</c:v>
                </c:pt>
                <c:pt idx="115">
                  <c:v>11.778355716695371</c:v>
                </c:pt>
                <c:pt idx="116">
                  <c:v>11.848629604148469</c:v>
                </c:pt>
                <c:pt idx="117">
                  <c:v>11.918903491601567</c:v>
                </c:pt>
                <c:pt idx="118">
                  <c:v>11.989177379054665</c:v>
                </c:pt>
                <c:pt idx="119">
                  <c:v>12.059451266507763</c:v>
                </c:pt>
                <c:pt idx="120">
                  <c:v>12.129725153960861</c:v>
                </c:pt>
                <c:pt idx="121">
                  <c:v>12.199999041413959</c:v>
                </c:pt>
                <c:pt idx="122">
                  <c:v>12.270272928867056</c:v>
                </c:pt>
                <c:pt idx="123">
                  <c:v>12.340546816320154</c:v>
                </c:pt>
                <c:pt idx="124">
                  <c:v>12.410820703773252</c:v>
                </c:pt>
                <c:pt idx="125">
                  <c:v>12.48109459122635</c:v>
                </c:pt>
                <c:pt idx="126">
                  <c:v>12.551368478679448</c:v>
                </c:pt>
                <c:pt idx="127">
                  <c:v>12.621642366132546</c:v>
                </c:pt>
                <c:pt idx="128">
                  <c:v>12.691916253585644</c:v>
                </c:pt>
                <c:pt idx="129">
                  <c:v>12.762190141038742</c:v>
                </c:pt>
                <c:pt idx="130">
                  <c:v>12.83246402849184</c:v>
                </c:pt>
                <c:pt idx="131">
                  <c:v>12.902737915944938</c:v>
                </c:pt>
                <c:pt idx="132">
                  <c:v>12.973011803398036</c:v>
                </c:pt>
                <c:pt idx="133">
                  <c:v>13.043285690851134</c:v>
                </c:pt>
                <c:pt idx="134">
                  <c:v>13.113559578304232</c:v>
                </c:pt>
                <c:pt idx="135">
                  <c:v>13.18383346575733</c:v>
                </c:pt>
                <c:pt idx="136">
                  <c:v>13.254107353210427</c:v>
                </c:pt>
                <c:pt idx="137">
                  <c:v>13.324381240663525</c:v>
                </c:pt>
                <c:pt idx="138">
                  <c:v>13.394655128116623</c:v>
                </c:pt>
                <c:pt idx="139">
                  <c:v>13.464929015569721</c:v>
                </c:pt>
                <c:pt idx="140">
                  <c:v>13.535202903022819</c:v>
                </c:pt>
                <c:pt idx="141">
                  <c:v>13.605476790475917</c:v>
                </c:pt>
                <c:pt idx="142">
                  <c:v>13.675750677929015</c:v>
                </c:pt>
                <c:pt idx="143">
                  <c:v>13.746024565382113</c:v>
                </c:pt>
                <c:pt idx="144">
                  <c:v>13.816298452835211</c:v>
                </c:pt>
                <c:pt idx="145">
                  <c:v>13.886572340288309</c:v>
                </c:pt>
                <c:pt idx="146">
                  <c:v>13.956846227741407</c:v>
                </c:pt>
                <c:pt idx="147">
                  <c:v>14.027120115194505</c:v>
                </c:pt>
                <c:pt idx="148">
                  <c:v>14.097394002647603</c:v>
                </c:pt>
                <c:pt idx="149">
                  <c:v>14.1676678901007</c:v>
                </c:pt>
                <c:pt idx="150">
                  <c:v>14.237941777553798</c:v>
                </c:pt>
                <c:pt idx="151">
                  <c:v>14.308215665006896</c:v>
                </c:pt>
                <c:pt idx="152">
                  <c:v>14.378489552459994</c:v>
                </c:pt>
                <c:pt idx="153">
                  <c:v>14.448763439913092</c:v>
                </c:pt>
                <c:pt idx="154">
                  <c:v>14.51903732736619</c:v>
                </c:pt>
                <c:pt idx="155">
                  <c:v>14.589311214819288</c:v>
                </c:pt>
                <c:pt idx="156">
                  <c:v>14.659585102272386</c:v>
                </c:pt>
                <c:pt idx="157">
                  <c:v>14.729858989725484</c:v>
                </c:pt>
                <c:pt idx="158">
                  <c:v>14.800132877178582</c:v>
                </c:pt>
                <c:pt idx="159">
                  <c:v>14.87040676463168</c:v>
                </c:pt>
                <c:pt idx="160">
                  <c:v>14.940680652084778</c:v>
                </c:pt>
                <c:pt idx="161">
                  <c:v>15.010954539537876</c:v>
                </c:pt>
                <c:pt idx="162">
                  <c:v>15.081228426990974</c:v>
                </c:pt>
                <c:pt idx="163">
                  <c:v>15.151502314444071</c:v>
                </c:pt>
                <c:pt idx="164">
                  <c:v>15.221776201897169</c:v>
                </c:pt>
                <c:pt idx="165">
                  <c:v>15.292050089350267</c:v>
                </c:pt>
                <c:pt idx="166">
                  <c:v>15.362323976803365</c:v>
                </c:pt>
                <c:pt idx="167">
                  <c:v>15.432597864256463</c:v>
                </c:pt>
                <c:pt idx="168">
                  <c:v>15.502871751709561</c:v>
                </c:pt>
                <c:pt idx="169">
                  <c:v>15.573145639162659</c:v>
                </c:pt>
                <c:pt idx="170">
                  <c:v>15.643419526615757</c:v>
                </c:pt>
                <c:pt idx="171">
                  <c:v>15.713693414068855</c:v>
                </c:pt>
                <c:pt idx="172">
                  <c:v>15.783967301521953</c:v>
                </c:pt>
                <c:pt idx="173">
                  <c:v>15.854241188975051</c:v>
                </c:pt>
                <c:pt idx="174">
                  <c:v>15.924515076428149</c:v>
                </c:pt>
                <c:pt idx="175">
                  <c:v>15.994788963881247</c:v>
                </c:pt>
                <c:pt idx="176">
                  <c:v>16.065062851334343</c:v>
                </c:pt>
                <c:pt idx="177">
                  <c:v>16.135336738787441</c:v>
                </c:pt>
                <c:pt idx="178">
                  <c:v>16.205610626240539</c:v>
                </c:pt>
                <c:pt idx="179">
                  <c:v>16.275884513693637</c:v>
                </c:pt>
                <c:pt idx="180">
                  <c:v>16.346158401146734</c:v>
                </c:pt>
                <c:pt idx="181">
                  <c:v>16.416432288599832</c:v>
                </c:pt>
                <c:pt idx="182">
                  <c:v>16.48670617605293</c:v>
                </c:pt>
                <c:pt idx="183">
                  <c:v>16.556980063506028</c:v>
                </c:pt>
                <c:pt idx="184">
                  <c:v>16.627253950959126</c:v>
                </c:pt>
                <c:pt idx="185">
                  <c:v>16.697527838412224</c:v>
                </c:pt>
                <c:pt idx="186">
                  <c:v>16.767801725865322</c:v>
                </c:pt>
                <c:pt idx="187">
                  <c:v>16.83807561331842</c:v>
                </c:pt>
                <c:pt idx="188">
                  <c:v>16.908349500771518</c:v>
                </c:pt>
                <c:pt idx="189">
                  <c:v>16.978623388224616</c:v>
                </c:pt>
                <c:pt idx="190">
                  <c:v>17.048897275677714</c:v>
                </c:pt>
                <c:pt idx="191">
                  <c:v>17.119171163130812</c:v>
                </c:pt>
                <c:pt idx="192">
                  <c:v>17.18944505058391</c:v>
                </c:pt>
                <c:pt idx="193">
                  <c:v>17.259718938037008</c:v>
                </c:pt>
                <c:pt idx="194">
                  <c:v>17.329992825490105</c:v>
                </c:pt>
                <c:pt idx="195">
                  <c:v>17.400266712943203</c:v>
                </c:pt>
                <c:pt idx="196">
                  <c:v>17.470540600396301</c:v>
                </c:pt>
                <c:pt idx="197">
                  <c:v>17.540814487849399</c:v>
                </c:pt>
                <c:pt idx="198">
                  <c:v>17.611088375302497</c:v>
                </c:pt>
                <c:pt idx="199">
                  <c:v>17.681362262755595</c:v>
                </c:pt>
                <c:pt idx="200">
                  <c:v>17.751636150208693</c:v>
                </c:pt>
                <c:pt idx="201">
                  <c:v>17.821910037661791</c:v>
                </c:pt>
                <c:pt idx="202">
                  <c:v>17.892183925114889</c:v>
                </c:pt>
                <c:pt idx="203">
                  <c:v>17.962457812567987</c:v>
                </c:pt>
                <c:pt idx="204">
                  <c:v>18.032731700021085</c:v>
                </c:pt>
                <c:pt idx="205">
                  <c:v>18.103005587474183</c:v>
                </c:pt>
                <c:pt idx="206">
                  <c:v>18.173279474927281</c:v>
                </c:pt>
                <c:pt idx="207">
                  <c:v>18.243553362380379</c:v>
                </c:pt>
                <c:pt idx="208">
                  <c:v>18.313827249833476</c:v>
                </c:pt>
                <c:pt idx="209">
                  <c:v>18.384101137286574</c:v>
                </c:pt>
                <c:pt idx="210">
                  <c:v>18.454375024739672</c:v>
                </c:pt>
                <c:pt idx="211">
                  <c:v>18.52464891219277</c:v>
                </c:pt>
                <c:pt idx="212">
                  <c:v>18.594922799645868</c:v>
                </c:pt>
                <c:pt idx="213">
                  <c:v>18.665196687098966</c:v>
                </c:pt>
                <c:pt idx="214">
                  <c:v>18.735470574552064</c:v>
                </c:pt>
                <c:pt idx="215">
                  <c:v>18.805744462005162</c:v>
                </c:pt>
                <c:pt idx="216">
                  <c:v>18.87601834945826</c:v>
                </c:pt>
                <c:pt idx="217">
                  <c:v>18.946292236911358</c:v>
                </c:pt>
                <c:pt idx="218">
                  <c:v>19.016566124364456</c:v>
                </c:pt>
                <c:pt idx="219">
                  <c:v>19.086840011817554</c:v>
                </c:pt>
                <c:pt idx="220">
                  <c:v>19.157113899270652</c:v>
                </c:pt>
                <c:pt idx="221">
                  <c:v>19.227387786723749</c:v>
                </c:pt>
                <c:pt idx="222">
                  <c:v>19.297661674176847</c:v>
                </c:pt>
                <c:pt idx="223">
                  <c:v>19.367935561629945</c:v>
                </c:pt>
                <c:pt idx="224">
                  <c:v>19.438209449083043</c:v>
                </c:pt>
                <c:pt idx="225">
                  <c:v>19.508483336536141</c:v>
                </c:pt>
                <c:pt idx="226">
                  <c:v>19.578757223989239</c:v>
                </c:pt>
                <c:pt idx="227">
                  <c:v>19.649031111442337</c:v>
                </c:pt>
                <c:pt idx="228">
                  <c:v>19.719304998895435</c:v>
                </c:pt>
                <c:pt idx="229">
                  <c:v>19.789578886348533</c:v>
                </c:pt>
                <c:pt idx="230">
                  <c:v>19.859852773801631</c:v>
                </c:pt>
                <c:pt idx="231">
                  <c:v>19.930126661254729</c:v>
                </c:pt>
                <c:pt idx="232">
                  <c:v>20.000400548707827</c:v>
                </c:pt>
                <c:pt idx="233">
                  <c:v>20.070674436160925</c:v>
                </c:pt>
                <c:pt idx="234">
                  <c:v>20.140948323614023</c:v>
                </c:pt>
                <c:pt idx="235">
                  <c:v>20.21122221106712</c:v>
                </c:pt>
                <c:pt idx="236">
                  <c:v>20.281496098520218</c:v>
                </c:pt>
                <c:pt idx="237">
                  <c:v>20.351769985973316</c:v>
                </c:pt>
                <c:pt idx="238">
                  <c:v>20.422043873426414</c:v>
                </c:pt>
                <c:pt idx="239">
                  <c:v>20.492317760879512</c:v>
                </c:pt>
                <c:pt idx="240">
                  <c:v>20.56259164833261</c:v>
                </c:pt>
                <c:pt idx="241">
                  <c:v>20.632865535785708</c:v>
                </c:pt>
                <c:pt idx="242">
                  <c:v>20.703139423238806</c:v>
                </c:pt>
                <c:pt idx="243">
                  <c:v>20.773413310691904</c:v>
                </c:pt>
                <c:pt idx="244">
                  <c:v>20.843687198145002</c:v>
                </c:pt>
                <c:pt idx="245">
                  <c:v>20.9139610855981</c:v>
                </c:pt>
                <c:pt idx="246">
                  <c:v>20.984234973051198</c:v>
                </c:pt>
                <c:pt idx="247">
                  <c:v>21.054508860504296</c:v>
                </c:pt>
                <c:pt idx="248">
                  <c:v>21.124782747957394</c:v>
                </c:pt>
                <c:pt idx="249">
                  <c:v>21.195056635410491</c:v>
                </c:pt>
                <c:pt idx="250">
                  <c:v>21.265330522863589</c:v>
                </c:pt>
                <c:pt idx="251">
                  <c:v>21.335604410316687</c:v>
                </c:pt>
                <c:pt idx="252">
                  <c:v>21.405878297769785</c:v>
                </c:pt>
                <c:pt idx="253">
                  <c:v>21.476152185222883</c:v>
                </c:pt>
                <c:pt idx="254">
                  <c:v>21.546426072675981</c:v>
                </c:pt>
                <c:pt idx="255">
                  <c:v>21.616699960129079</c:v>
                </c:pt>
                <c:pt idx="256">
                  <c:v>21.686973847582177</c:v>
                </c:pt>
                <c:pt idx="257">
                  <c:v>21.757247735035275</c:v>
                </c:pt>
                <c:pt idx="258">
                  <c:v>21.827521622488373</c:v>
                </c:pt>
                <c:pt idx="259">
                  <c:v>21.897795509941471</c:v>
                </c:pt>
                <c:pt idx="260">
                  <c:v>21.968069397394569</c:v>
                </c:pt>
                <c:pt idx="261">
                  <c:v>22.038343284847667</c:v>
                </c:pt>
                <c:pt idx="262">
                  <c:v>22.108617172300765</c:v>
                </c:pt>
                <c:pt idx="263">
                  <c:v>22.178891059753862</c:v>
                </c:pt>
                <c:pt idx="264">
                  <c:v>22.24916494720696</c:v>
                </c:pt>
                <c:pt idx="265">
                  <c:v>22.319438834660058</c:v>
                </c:pt>
                <c:pt idx="266">
                  <c:v>22.389712722113156</c:v>
                </c:pt>
                <c:pt idx="267">
                  <c:v>22.459986609566254</c:v>
                </c:pt>
                <c:pt idx="268">
                  <c:v>22.530260497019352</c:v>
                </c:pt>
                <c:pt idx="269">
                  <c:v>22.60053438447245</c:v>
                </c:pt>
                <c:pt idx="270">
                  <c:v>22.670808271925548</c:v>
                </c:pt>
                <c:pt idx="271">
                  <c:v>22.741082159378646</c:v>
                </c:pt>
                <c:pt idx="272">
                  <c:v>22.811356046831744</c:v>
                </c:pt>
                <c:pt idx="273">
                  <c:v>22.881629934284842</c:v>
                </c:pt>
                <c:pt idx="274">
                  <c:v>22.95190382173794</c:v>
                </c:pt>
                <c:pt idx="275">
                  <c:v>23.022177709191038</c:v>
                </c:pt>
                <c:pt idx="276">
                  <c:v>23.092451596644135</c:v>
                </c:pt>
                <c:pt idx="277">
                  <c:v>23.162725484097233</c:v>
                </c:pt>
                <c:pt idx="278">
                  <c:v>23.232999371550331</c:v>
                </c:pt>
                <c:pt idx="279">
                  <c:v>23.303273259003429</c:v>
                </c:pt>
                <c:pt idx="280">
                  <c:v>23.373547146456527</c:v>
                </c:pt>
                <c:pt idx="281">
                  <c:v>23.443821033909625</c:v>
                </c:pt>
                <c:pt idx="282">
                  <c:v>23.514094921362723</c:v>
                </c:pt>
                <c:pt idx="283">
                  <c:v>23.584368808815821</c:v>
                </c:pt>
                <c:pt idx="284">
                  <c:v>23.654642696268919</c:v>
                </c:pt>
                <c:pt idx="285">
                  <c:v>23.724916583722017</c:v>
                </c:pt>
                <c:pt idx="286">
                  <c:v>23.795190471175115</c:v>
                </c:pt>
                <c:pt idx="287">
                  <c:v>23.865464358628213</c:v>
                </c:pt>
                <c:pt idx="288">
                  <c:v>23.935738246081311</c:v>
                </c:pt>
                <c:pt idx="289">
                  <c:v>24.006012133534409</c:v>
                </c:pt>
                <c:pt idx="290">
                  <c:v>24.076286020987506</c:v>
                </c:pt>
                <c:pt idx="291">
                  <c:v>24.146559908440604</c:v>
                </c:pt>
                <c:pt idx="292">
                  <c:v>24.216833795893702</c:v>
                </c:pt>
                <c:pt idx="293">
                  <c:v>24.2871076833468</c:v>
                </c:pt>
                <c:pt idx="294">
                  <c:v>24.357381570799898</c:v>
                </c:pt>
                <c:pt idx="295">
                  <c:v>24.427655458252996</c:v>
                </c:pt>
                <c:pt idx="296">
                  <c:v>24.497929345706094</c:v>
                </c:pt>
                <c:pt idx="297">
                  <c:v>24.568203233159192</c:v>
                </c:pt>
                <c:pt idx="298">
                  <c:v>24.63847712061229</c:v>
                </c:pt>
                <c:pt idx="299">
                  <c:v>24.708751008065388</c:v>
                </c:pt>
                <c:pt idx="300">
                  <c:v>24.779024895518486</c:v>
                </c:pt>
                <c:pt idx="301">
                  <c:v>24.849298782971584</c:v>
                </c:pt>
                <c:pt idx="302">
                  <c:v>24.919572670424682</c:v>
                </c:pt>
                <c:pt idx="303">
                  <c:v>24.98984655787778</c:v>
                </c:pt>
                <c:pt idx="304">
                  <c:v>25.060120445330877</c:v>
                </c:pt>
                <c:pt idx="305">
                  <c:v>25.130394332783975</c:v>
                </c:pt>
                <c:pt idx="306">
                  <c:v>25.200668220237073</c:v>
                </c:pt>
                <c:pt idx="307">
                  <c:v>25.270942107690171</c:v>
                </c:pt>
                <c:pt idx="308">
                  <c:v>25.341215995143269</c:v>
                </c:pt>
                <c:pt idx="309">
                  <c:v>25.411489882596367</c:v>
                </c:pt>
                <c:pt idx="310">
                  <c:v>25.481763770049465</c:v>
                </c:pt>
                <c:pt idx="311">
                  <c:v>25.552037657502563</c:v>
                </c:pt>
                <c:pt idx="312">
                  <c:v>25.622311544955661</c:v>
                </c:pt>
                <c:pt idx="313">
                  <c:v>25.692585432408759</c:v>
                </c:pt>
                <c:pt idx="314">
                  <c:v>25.762859319861857</c:v>
                </c:pt>
                <c:pt idx="315">
                  <c:v>25.833133207314955</c:v>
                </c:pt>
                <c:pt idx="316">
                  <c:v>25.903407094768053</c:v>
                </c:pt>
                <c:pt idx="317">
                  <c:v>25.973680982221151</c:v>
                </c:pt>
                <c:pt idx="318">
                  <c:v>26.043954869674248</c:v>
                </c:pt>
                <c:pt idx="319">
                  <c:v>26.114228757127346</c:v>
                </c:pt>
                <c:pt idx="320">
                  <c:v>26.184502644580444</c:v>
                </c:pt>
                <c:pt idx="321">
                  <c:v>26.254776532033542</c:v>
                </c:pt>
                <c:pt idx="322">
                  <c:v>26.32505041948664</c:v>
                </c:pt>
                <c:pt idx="323">
                  <c:v>26.395324306939738</c:v>
                </c:pt>
                <c:pt idx="324">
                  <c:v>26.465598194392836</c:v>
                </c:pt>
                <c:pt idx="325">
                  <c:v>26.535872081845934</c:v>
                </c:pt>
                <c:pt idx="326">
                  <c:v>26.606145969299032</c:v>
                </c:pt>
                <c:pt idx="327">
                  <c:v>26.67641985675213</c:v>
                </c:pt>
                <c:pt idx="328">
                  <c:v>26.746693744205228</c:v>
                </c:pt>
                <c:pt idx="329">
                  <c:v>26.816967631658326</c:v>
                </c:pt>
                <c:pt idx="330">
                  <c:v>26.887241519111424</c:v>
                </c:pt>
                <c:pt idx="331">
                  <c:v>26.957515406564521</c:v>
                </c:pt>
                <c:pt idx="332">
                  <c:v>27.027789294017619</c:v>
                </c:pt>
                <c:pt idx="333">
                  <c:v>27.098063181470717</c:v>
                </c:pt>
                <c:pt idx="334">
                  <c:v>27.168337068923815</c:v>
                </c:pt>
                <c:pt idx="335">
                  <c:v>27.238610956376913</c:v>
                </c:pt>
                <c:pt idx="336">
                  <c:v>27.308884843830011</c:v>
                </c:pt>
                <c:pt idx="337">
                  <c:v>27.379158731283109</c:v>
                </c:pt>
                <c:pt idx="338">
                  <c:v>27.449432618736207</c:v>
                </c:pt>
                <c:pt idx="339">
                  <c:v>27.519706506189305</c:v>
                </c:pt>
                <c:pt idx="340">
                  <c:v>27.589980393642403</c:v>
                </c:pt>
                <c:pt idx="341">
                  <c:v>27.660254281095501</c:v>
                </c:pt>
                <c:pt idx="342">
                  <c:v>27.730528168548599</c:v>
                </c:pt>
                <c:pt idx="343">
                  <c:v>27.800802056001697</c:v>
                </c:pt>
                <c:pt idx="344">
                  <c:v>27.871075943454795</c:v>
                </c:pt>
                <c:pt idx="345">
                  <c:v>27.941349830907892</c:v>
                </c:pt>
                <c:pt idx="346">
                  <c:v>28.01162371836099</c:v>
                </c:pt>
                <c:pt idx="347">
                  <c:v>28.081897605814088</c:v>
                </c:pt>
                <c:pt idx="348">
                  <c:v>28.152171493267186</c:v>
                </c:pt>
                <c:pt idx="349">
                  <c:v>28.222445380720284</c:v>
                </c:pt>
                <c:pt idx="350">
                  <c:v>28.292719268173382</c:v>
                </c:pt>
                <c:pt idx="351">
                  <c:v>28.36299315562648</c:v>
                </c:pt>
                <c:pt idx="352">
                  <c:v>28.433267043079578</c:v>
                </c:pt>
                <c:pt idx="353">
                  <c:v>28.503540930532676</c:v>
                </c:pt>
                <c:pt idx="354">
                  <c:v>28.573814817985774</c:v>
                </c:pt>
                <c:pt idx="355">
                  <c:v>28.644088705438872</c:v>
                </c:pt>
                <c:pt idx="356">
                  <c:v>28.71436259289197</c:v>
                </c:pt>
                <c:pt idx="357">
                  <c:v>28.784636480345068</c:v>
                </c:pt>
                <c:pt idx="358">
                  <c:v>28.854910367798166</c:v>
                </c:pt>
                <c:pt idx="359">
                  <c:v>28.925184255251263</c:v>
                </c:pt>
                <c:pt idx="360">
                  <c:v>28.995458142704361</c:v>
                </c:pt>
                <c:pt idx="361">
                  <c:v>29.065732030157459</c:v>
                </c:pt>
                <c:pt idx="362">
                  <c:v>29.136005917610557</c:v>
                </c:pt>
                <c:pt idx="363">
                  <c:v>29.206279805063655</c:v>
                </c:pt>
                <c:pt idx="364">
                  <c:v>29.276553692516753</c:v>
                </c:pt>
                <c:pt idx="365">
                  <c:v>29.346827579969851</c:v>
                </c:pt>
                <c:pt idx="366">
                  <c:v>29.417101467422949</c:v>
                </c:pt>
                <c:pt idx="367">
                  <c:v>29.487375354876047</c:v>
                </c:pt>
                <c:pt idx="368">
                  <c:v>29.557649242329145</c:v>
                </c:pt>
                <c:pt idx="369">
                  <c:v>29.627923129782243</c:v>
                </c:pt>
                <c:pt idx="370">
                  <c:v>29.698197017235341</c:v>
                </c:pt>
                <c:pt idx="371">
                  <c:v>29.768470904688439</c:v>
                </c:pt>
                <c:pt idx="372">
                  <c:v>29.838744792141537</c:v>
                </c:pt>
                <c:pt idx="373">
                  <c:v>29.909018679594634</c:v>
                </c:pt>
                <c:pt idx="374">
                  <c:v>29.979292567047732</c:v>
                </c:pt>
                <c:pt idx="375">
                  <c:v>30.04956645450083</c:v>
                </c:pt>
                <c:pt idx="376">
                  <c:v>30.119840341953928</c:v>
                </c:pt>
                <c:pt idx="377">
                  <c:v>30.190114229407026</c:v>
                </c:pt>
                <c:pt idx="378">
                  <c:v>30.260388116860124</c:v>
                </c:pt>
                <c:pt idx="379">
                  <c:v>30.330662004313222</c:v>
                </c:pt>
                <c:pt idx="380">
                  <c:v>30.40093589176632</c:v>
                </c:pt>
                <c:pt idx="381">
                  <c:v>30.471209779219418</c:v>
                </c:pt>
                <c:pt idx="382">
                  <c:v>30.541483666672516</c:v>
                </c:pt>
                <c:pt idx="383">
                  <c:v>30.611757554125614</c:v>
                </c:pt>
                <c:pt idx="384">
                  <c:v>30.682031441578712</c:v>
                </c:pt>
                <c:pt idx="385">
                  <c:v>30.75230532903181</c:v>
                </c:pt>
                <c:pt idx="386">
                  <c:v>30.822579216484908</c:v>
                </c:pt>
                <c:pt idx="387">
                  <c:v>30.892853103938005</c:v>
                </c:pt>
                <c:pt idx="388">
                  <c:v>30.963126991391103</c:v>
                </c:pt>
                <c:pt idx="389">
                  <c:v>31.033400878844201</c:v>
                </c:pt>
                <c:pt idx="390">
                  <c:v>31.103674766297299</c:v>
                </c:pt>
                <c:pt idx="391">
                  <c:v>31.173948653750397</c:v>
                </c:pt>
                <c:pt idx="392">
                  <c:v>31.244222541203495</c:v>
                </c:pt>
                <c:pt idx="393">
                  <c:v>31.314496428656593</c:v>
                </c:pt>
                <c:pt idx="394">
                  <c:v>31.384770316109691</c:v>
                </c:pt>
                <c:pt idx="395">
                  <c:v>31.455044203562789</c:v>
                </c:pt>
                <c:pt idx="396">
                  <c:v>31.525318091015887</c:v>
                </c:pt>
                <c:pt idx="397">
                  <c:v>31.595591978468985</c:v>
                </c:pt>
                <c:pt idx="398">
                  <c:v>31.665865865922083</c:v>
                </c:pt>
                <c:pt idx="399">
                  <c:v>31.736139753375181</c:v>
                </c:pt>
                <c:pt idx="400">
                  <c:v>31.806413640828278</c:v>
                </c:pt>
                <c:pt idx="401">
                  <c:v>31.876687528281376</c:v>
                </c:pt>
                <c:pt idx="402">
                  <c:v>31.946961415734474</c:v>
                </c:pt>
                <c:pt idx="403">
                  <c:v>32.017235303187569</c:v>
                </c:pt>
                <c:pt idx="404">
                  <c:v>32.087509190640667</c:v>
                </c:pt>
                <c:pt idx="405">
                  <c:v>32.157783078093765</c:v>
                </c:pt>
                <c:pt idx="406">
                  <c:v>32.228056965546863</c:v>
                </c:pt>
                <c:pt idx="407">
                  <c:v>32.29833085299996</c:v>
                </c:pt>
                <c:pt idx="408">
                  <c:v>32.368604740453058</c:v>
                </c:pt>
                <c:pt idx="409">
                  <c:v>32.438878627906156</c:v>
                </c:pt>
                <c:pt idx="410">
                  <c:v>32.509152515359254</c:v>
                </c:pt>
                <c:pt idx="411">
                  <c:v>32.579426402812352</c:v>
                </c:pt>
                <c:pt idx="412">
                  <c:v>32.64970029026545</c:v>
                </c:pt>
                <c:pt idx="413">
                  <c:v>32.719974177718548</c:v>
                </c:pt>
                <c:pt idx="414">
                  <c:v>32.790248065171646</c:v>
                </c:pt>
                <c:pt idx="415">
                  <c:v>32.860521952624744</c:v>
                </c:pt>
                <c:pt idx="416">
                  <c:v>32.930795840077842</c:v>
                </c:pt>
                <c:pt idx="417">
                  <c:v>33.00106972753094</c:v>
                </c:pt>
                <c:pt idx="418">
                  <c:v>33.071343614984038</c:v>
                </c:pt>
                <c:pt idx="419">
                  <c:v>33.141617502437136</c:v>
                </c:pt>
                <c:pt idx="420">
                  <c:v>33.211891389890233</c:v>
                </c:pt>
                <c:pt idx="421">
                  <c:v>33.282165277343331</c:v>
                </c:pt>
                <c:pt idx="422">
                  <c:v>33.352439164796429</c:v>
                </c:pt>
                <c:pt idx="423">
                  <c:v>33.422713052249527</c:v>
                </c:pt>
                <c:pt idx="424">
                  <c:v>33.492986939702625</c:v>
                </c:pt>
                <c:pt idx="425">
                  <c:v>33.563260827155723</c:v>
                </c:pt>
                <c:pt idx="426">
                  <c:v>33.633534714608821</c:v>
                </c:pt>
                <c:pt idx="427">
                  <c:v>33.703808602061919</c:v>
                </c:pt>
                <c:pt idx="428">
                  <c:v>33.774082489515017</c:v>
                </c:pt>
                <c:pt idx="429">
                  <c:v>33.844356376968115</c:v>
                </c:pt>
                <c:pt idx="430">
                  <c:v>33.914630264421213</c:v>
                </c:pt>
                <c:pt idx="431">
                  <c:v>33.984904151874311</c:v>
                </c:pt>
                <c:pt idx="432">
                  <c:v>34.055178039327409</c:v>
                </c:pt>
                <c:pt idx="433">
                  <c:v>34.125451926780507</c:v>
                </c:pt>
                <c:pt idx="434">
                  <c:v>34.195725814233604</c:v>
                </c:pt>
                <c:pt idx="435">
                  <c:v>34.265999701686702</c:v>
                </c:pt>
                <c:pt idx="436">
                  <c:v>34.3362735891398</c:v>
                </c:pt>
                <c:pt idx="437">
                  <c:v>34.406547476592898</c:v>
                </c:pt>
                <c:pt idx="438">
                  <c:v>34.476821364045996</c:v>
                </c:pt>
                <c:pt idx="439">
                  <c:v>34.547095251499094</c:v>
                </c:pt>
                <c:pt idx="440">
                  <c:v>34.617369138952192</c:v>
                </c:pt>
                <c:pt idx="441">
                  <c:v>34.68764302640529</c:v>
                </c:pt>
                <c:pt idx="442">
                  <c:v>34.757916913858388</c:v>
                </c:pt>
                <c:pt idx="443">
                  <c:v>34.828190801311486</c:v>
                </c:pt>
                <c:pt idx="444">
                  <c:v>34.898464688764584</c:v>
                </c:pt>
                <c:pt idx="445">
                  <c:v>34.968738576217682</c:v>
                </c:pt>
                <c:pt idx="446">
                  <c:v>35.03901246367078</c:v>
                </c:pt>
                <c:pt idx="447">
                  <c:v>35.109286351123878</c:v>
                </c:pt>
                <c:pt idx="448">
                  <c:v>35.179560238576975</c:v>
                </c:pt>
                <c:pt idx="449">
                  <c:v>35.249834126030073</c:v>
                </c:pt>
                <c:pt idx="450">
                  <c:v>35.320108013483171</c:v>
                </c:pt>
                <c:pt idx="451">
                  <c:v>35.390381900936269</c:v>
                </c:pt>
                <c:pt idx="452">
                  <c:v>35.460655788389367</c:v>
                </c:pt>
                <c:pt idx="453">
                  <c:v>35.530929675842465</c:v>
                </c:pt>
                <c:pt idx="454">
                  <c:v>35.601203563295563</c:v>
                </c:pt>
                <c:pt idx="455">
                  <c:v>35.671477450748661</c:v>
                </c:pt>
                <c:pt idx="456">
                  <c:v>35.741751338201759</c:v>
                </c:pt>
                <c:pt idx="457">
                  <c:v>35.812025225654857</c:v>
                </c:pt>
                <c:pt idx="458">
                  <c:v>35.882299113107955</c:v>
                </c:pt>
                <c:pt idx="459">
                  <c:v>35.952573000561053</c:v>
                </c:pt>
                <c:pt idx="460">
                  <c:v>36.022846888014151</c:v>
                </c:pt>
                <c:pt idx="461">
                  <c:v>36.093120775467249</c:v>
                </c:pt>
                <c:pt idx="462">
                  <c:v>36.163394662920346</c:v>
                </c:pt>
                <c:pt idx="463">
                  <c:v>36.233668550373444</c:v>
                </c:pt>
                <c:pt idx="464">
                  <c:v>36.303942437826542</c:v>
                </c:pt>
                <c:pt idx="465">
                  <c:v>36.37421632527964</c:v>
                </c:pt>
                <c:pt idx="466">
                  <c:v>36.444490212732738</c:v>
                </c:pt>
                <c:pt idx="467">
                  <c:v>36.514764100185836</c:v>
                </c:pt>
                <c:pt idx="468">
                  <c:v>36.585037987638934</c:v>
                </c:pt>
                <c:pt idx="469">
                  <c:v>36.655311875092032</c:v>
                </c:pt>
                <c:pt idx="470">
                  <c:v>36.72558576254513</c:v>
                </c:pt>
                <c:pt idx="471">
                  <c:v>36.795859649998228</c:v>
                </c:pt>
                <c:pt idx="472">
                  <c:v>36.866133537451326</c:v>
                </c:pt>
                <c:pt idx="473">
                  <c:v>36.936407424904424</c:v>
                </c:pt>
                <c:pt idx="474">
                  <c:v>37.006681312357522</c:v>
                </c:pt>
                <c:pt idx="475">
                  <c:v>37.076955199810619</c:v>
                </c:pt>
                <c:pt idx="476">
                  <c:v>37.147229087263717</c:v>
                </c:pt>
                <c:pt idx="477">
                  <c:v>37.217502974716815</c:v>
                </c:pt>
                <c:pt idx="478">
                  <c:v>37.287776862169913</c:v>
                </c:pt>
                <c:pt idx="479">
                  <c:v>37.358050749623011</c:v>
                </c:pt>
                <c:pt idx="480">
                  <c:v>37.428324637076109</c:v>
                </c:pt>
                <c:pt idx="481">
                  <c:v>37.498598524529207</c:v>
                </c:pt>
                <c:pt idx="482">
                  <c:v>37.568872411982305</c:v>
                </c:pt>
                <c:pt idx="483">
                  <c:v>37.639146299435403</c:v>
                </c:pt>
                <c:pt idx="484">
                  <c:v>37.709420186888501</c:v>
                </c:pt>
                <c:pt idx="485">
                  <c:v>37.779694074341599</c:v>
                </c:pt>
                <c:pt idx="486">
                  <c:v>37.849967961794697</c:v>
                </c:pt>
                <c:pt idx="487">
                  <c:v>37.920241849247795</c:v>
                </c:pt>
                <c:pt idx="488">
                  <c:v>37.990515736700893</c:v>
                </c:pt>
                <c:pt idx="489">
                  <c:v>38.06078962415399</c:v>
                </c:pt>
                <c:pt idx="490">
                  <c:v>38.131063511607088</c:v>
                </c:pt>
                <c:pt idx="491">
                  <c:v>38.201337399060186</c:v>
                </c:pt>
                <c:pt idx="492">
                  <c:v>38.271611286513284</c:v>
                </c:pt>
                <c:pt idx="493">
                  <c:v>38.341885173966382</c:v>
                </c:pt>
                <c:pt idx="494">
                  <c:v>38.41215906141948</c:v>
                </c:pt>
                <c:pt idx="495">
                  <c:v>38.482432948872578</c:v>
                </c:pt>
                <c:pt idx="496">
                  <c:v>38.552706836325676</c:v>
                </c:pt>
                <c:pt idx="497">
                  <c:v>38.622980723778774</c:v>
                </c:pt>
                <c:pt idx="498">
                  <c:v>38.693254611231872</c:v>
                </c:pt>
                <c:pt idx="499">
                  <c:v>38.76352849868497</c:v>
                </c:pt>
                <c:pt idx="500">
                  <c:v>38.833802386138068</c:v>
                </c:pt>
                <c:pt idx="501">
                  <c:v>38.904076273591166</c:v>
                </c:pt>
                <c:pt idx="502">
                  <c:v>38.974350161044264</c:v>
                </c:pt>
                <c:pt idx="503">
                  <c:v>39.044624048497361</c:v>
                </c:pt>
                <c:pt idx="504">
                  <c:v>39.114897935950459</c:v>
                </c:pt>
                <c:pt idx="505">
                  <c:v>39.185171823403557</c:v>
                </c:pt>
                <c:pt idx="506">
                  <c:v>39.255445710856655</c:v>
                </c:pt>
                <c:pt idx="507">
                  <c:v>39.325719598309753</c:v>
                </c:pt>
                <c:pt idx="508">
                  <c:v>39.395993485762851</c:v>
                </c:pt>
                <c:pt idx="509">
                  <c:v>39.466267373215949</c:v>
                </c:pt>
                <c:pt idx="510">
                  <c:v>39.536541260669047</c:v>
                </c:pt>
                <c:pt idx="511">
                  <c:v>39.606815148122145</c:v>
                </c:pt>
                <c:pt idx="512">
                  <c:v>39.677089035575243</c:v>
                </c:pt>
                <c:pt idx="513">
                  <c:v>39.747362923028341</c:v>
                </c:pt>
                <c:pt idx="514">
                  <c:v>39.817636810481439</c:v>
                </c:pt>
                <c:pt idx="515">
                  <c:v>39.887910697934537</c:v>
                </c:pt>
                <c:pt idx="516">
                  <c:v>39.958184585387635</c:v>
                </c:pt>
                <c:pt idx="517">
                  <c:v>40.028458472840732</c:v>
                </c:pt>
                <c:pt idx="518">
                  <c:v>40.09873236029383</c:v>
                </c:pt>
                <c:pt idx="519">
                  <c:v>40.169006247746928</c:v>
                </c:pt>
                <c:pt idx="520">
                  <c:v>40.239280135200026</c:v>
                </c:pt>
                <c:pt idx="521">
                  <c:v>40.309554022653124</c:v>
                </c:pt>
                <c:pt idx="522">
                  <c:v>40.379827910106222</c:v>
                </c:pt>
                <c:pt idx="523">
                  <c:v>40.45010179755932</c:v>
                </c:pt>
                <c:pt idx="524">
                  <c:v>40.520375685012418</c:v>
                </c:pt>
                <c:pt idx="525">
                  <c:v>40.590649572465516</c:v>
                </c:pt>
                <c:pt idx="526">
                  <c:v>40.660923459918614</c:v>
                </c:pt>
                <c:pt idx="527">
                  <c:v>40.731197347371712</c:v>
                </c:pt>
                <c:pt idx="528">
                  <c:v>40.80147123482481</c:v>
                </c:pt>
                <c:pt idx="529">
                  <c:v>40.871745122277908</c:v>
                </c:pt>
                <c:pt idx="530">
                  <c:v>40.942019009731005</c:v>
                </c:pt>
                <c:pt idx="531">
                  <c:v>41.012292897184103</c:v>
                </c:pt>
                <c:pt idx="532">
                  <c:v>41.082566784637201</c:v>
                </c:pt>
                <c:pt idx="533">
                  <c:v>41.152840672090299</c:v>
                </c:pt>
                <c:pt idx="534">
                  <c:v>41.223114559543397</c:v>
                </c:pt>
                <c:pt idx="535">
                  <c:v>41.293388446996495</c:v>
                </c:pt>
                <c:pt idx="536">
                  <c:v>41.363662334449593</c:v>
                </c:pt>
                <c:pt idx="537">
                  <c:v>41.433936221902691</c:v>
                </c:pt>
                <c:pt idx="538">
                  <c:v>41.504210109355789</c:v>
                </c:pt>
                <c:pt idx="539">
                  <c:v>41.574483996808887</c:v>
                </c:pt>
                <c:pt idx="540">
                  <c:v>41.644757884261985</c:v>
                </c:pt>
                <c:pt idx="541">
                  <c:v>41.715031771715083</c:v>
                </c:pt>
                <c:pt idx="542">
                  <c:v>41.785305659168181</c:v>
                </c:pt>
                <c:pt idx="543">
                  <c:v>41.855579546621279</c:v>
                </c:pt>
                <c:pt idx="544">
                  <c:v>41.925853434074376</c:v>
                </c:pt>
                <c:pt idx="545">
                  <c:v>41.996127321527474</c:v>
                </c:pt>
                <c:pt idx="546">
                  <c:v>42.066401208980572</c:v>
                </c:pt>
                <c:pt idx="547">
                  <c:v>42.13667509643367</c:v>
                </c:pt>
                <c:pt idx="548">
                  <c:v>42.206948983886768</c:v>
                </c:pt>
                <c:pt idx="549">
                  <c:v>42.277222871339866</c:v>
                </c:pt>
                <c:pt idx="550">
                  <c:v>42.347496758792964</c:v>
                </c:pt>
                <c:pt idx="551">
                  <c:v>42.417770646246062</c:v>
                </c:pt>
                <c:pt idx="552">
                  <c:v>42.48804453369916</c:v>
                </c:pt>
                <c:pt idx="553">
                  <c:v>42.558318421152258</c:v>
                </c:pt>
                <c:pt idx="554">
                  <c:v>42.628592308605356</c:v>
                </c:pt>
                <c:pt idx="555">
                  <c:v>42.698866196058454</c:v>
                </c:pt>
                <c:pt idx="556">
                  <c:v>42.769140083511552</c:v>
                </c:pt>
                <c:pt idx="557">
                  <c:v>42.83941397096465</c:v>
                </c:pt>
                <c:pt idx="558">
                  <c:v>42.909687858417747</c:v>
                </c:pt>
                <c:pt idx="559">
                  <c:v>42.979961745870845</c:v>
                </c:pt>
                <c:pt idx="560">
                  <c:v>43.050235633323943</c:v>
                </c:pt>
                <c:pt idx="561">
                  <c:v>43.120509520777041</c:v>
                </c:pt>
                <c:pt idx="562">
                  <c:v>43.190783408230139</c:v>
                </c:pt>
                <c:pt idx="563">
                  <c:v>43.261057295683237</c:v>
                </c:pt>
                <c:pt idx="564">
                  <c:v>43.331331183136335</c:v>
                </c:pt>
                <c:pt idx="565">
                  <c:v>43.401605070589433</c:v>
                </c:pt>
                <c:pt idx="566">
                  <c:v>43.471878958042531</c:v>
                </c:pt>
                <c:pt idx="567">
                  <c:v>43.542152845495629</c:v>
                </c:pt>
                <c:pt idx="568">
                  <c:v>43.612426732948727</c:v>
                </c:pt>
                <c:pt idx="569">
                  <c:v>43.682700620401825</c:v>
                </c:pt>
                <c:pt idx="570">
                  <c:v>43.752974507854923</c:v>
                </c:pt>
                <c:pt idx="571">
                  <c:v>43.823248395308021</c:v>
                </c:pt>
                <c:pt idx="572">
                  <c:v>43.893522282761118</c:v>
                </c:pt>
                <c:pt idx="573">
                  <c:v>43.963796170214216</c:v>
                </c:pt>
                <c:pt idx="574">
                  <c:v>44.034070057667314</c:v>
                </c:pt>
                <c:pt idx="575">
                  <c:v>44.104343945120412</c:v>
                </c:pt>
                <c:pt idx="576">
                  <c:v>44.17461783257351</c:v>
                </c:pt>
                <c:pt idx="577">
                  <c:v>44.244891720026608</c:v>
                </c:pt>
                <c:pt idx="578">
                  <c:v>44.315165607479706</c:v>
                </c:pt>
                <c:pt idx="579">
                  <c:v>44.385439494932804</c:v>
                </c:pt>
                <c:pt idx="580">
                  <c:v>44.455713382385902</c:v>
                </c:pt>
                <c:pt idx="581">
                  <c:v>44.525987269839</c:v>
                </c:pt>
                <c:pt idx="582">
                  <c:v>44.596261157292098</c:v>
                </c:pt>
                <c:pt idx="583">
                  <c:v>44.666535044745196</c:v>
                </c:pt>
                <c:pt idx="584">
                  <c:v>44.736808932198294</c:v>
                </c:pt>
                <c:pt idx="585">
                  <c:v>44.807082819651392</c:v>
                </c:pt>
                <c:pt idx="586">
                  <c:v>44.877356707104489</c:v>
                </c:pt>
                <c:pt idx="587">
                  <c:v>44.947630594557587</c:v>
                </c:pt>
                <c:pt idx="588">
                  <c:v>45.017904482010685</c:v>
                </c:pt>
                <c:pt idx="589">
                  <c:v>45.088178369463783</c:v>
                </c:pt>
                <c:pt idx="590">
                  <c:v>45.158452256916881</c:v>
                </c:pt>
                <c:pt idx="591">
                  <c:v>45.228726144369979</c:v>
                </c:pt>
                <c:pt idx="592">
                  <c:v>45.299000031823077</c:v>
                </c:pt>
                <c:pt idx="593">
                  <c:v>45.369273919276175</c:v>
                </c:pt>
                <c:pt idx="594">
                  <c:v>45.439547806729273</c:v>
                </c:pt>
                <c:pt idx="595">
                  <c:v>45.509821694182371</c:v>
                </c:pt>
                <c:pt idx="596">
                  <c:v>45.580095581635469</c:v>
                </c:pt>
                <c:pt idx="597">
                  <c:v>45.650369469088567</c:v>
                </c:pt>
                <c:pt idx="598">
                  <c:v>45.720643356541665</c:v>
                </c:pt>
                <c:pt idx="599">
                  <c:v>45.790917243994762</c:v>
                </c:pt>
                <c:pt idx="600">
                  <c:v>45.86119113144786</c:v>
                </c:pt>
                <c:pt idx="601">
                  <c:v>45.931465018900958</c:v>
                </c:pt>
                <c:pt idx="602">
                  <c:v>46.001738906354056</c:v>
                </c:pt>
                <c:pt idx="603">
                  <c:v>46.072012793807154</c:v>
                </c:pt>
                <c:pt idx="604">
                  <c:v>46.142286681260252</c:v>
                </c:pt>
                <c:pt idx="605">
                  <c:v>46.21256056871335</c:v>
                </c:pt>
                <c:pt idx="606">
                  <c:v>46.282834456166448</c:v>
                </c:pt>
                <c:pt idx="607">
                  <c:v>46.353108343619546</c:v>
                </c:pt>
                <c:pt idx="608">
                  <c:v>46.423382231072644</c:v>
                </c:pt>
                <c:pt idx="609">
                  <c:v>46.493656118525742</c:v>
                </c:pt>
                <c:pt idx="610">
                  <c:v>46.56393000597884</c:v>
                </c:pt>
                <c:pt idx="611">
                  <c:v>46.634203893431938</c:v>
                </c:pt>
                <c:pt idx="612">
                  <c:v>46.704477780885036</c:v>
                </c:pt>
                <c:pt idx="613">
                  <c:v>46.774751668338133</c:v>
                </c:pt>
                <c:pt idx="614">
                  <c:v>46.845025555791231</c:v>
                </c:pt>
                <c:pt idx="615">
                  <c:v>46.915299443244329</c:v>
                </c:pt>
                <c:pt idx="616">
                  <c:v>46.985573330697427</c:v>
                </c:pt>
                <c:pt idx="617">
                  <c:v>47.055847218150525</c:v>
                </c:pt>
                <c:pt idx="618">
                  <c:v>47.126121105603623</c:v>
                </c:pt>
                <c:pt idx="619">
                  <c:v>47.196394993056721</c:v>
                </c:pt>
                <c:pt idx="620">
                  <c:v>47.266668880509819</c:v>
                </c:pt>
                <c:pt idx="621">
                  <c:v>47.336942767962917</c:v>
                </c:pt>
                <c:pt idx="622">
                  <c:v>47.407216655416015</c:v>
                </c:pt>
                <c:pt idx="623">
                  <c:v>47.477490542869113</c:v>
                </c:pt>
                <c:pt idx="624">
                  <c:v>47.547764430322211</c:v>
                </c:pt>
                <c:pt idx="625">
                  <c:v>47.618038317775309</c:v>
                </c:pt>
                <c:pt idx="626">
                  <c:v>47.688312205228407</c:v>
                </c:pt>
                <c:pt idx="627">
                  <c:v>47.758586092681504</c:v>
                </c:pt>
                <c:pt idx="628">
                  <c:v>47.828859980134602</c:v>
                </c:pt>
                <c:pt idx="629">
                  <c:v>47.8991338675877</c:v>
                </c:pt>
                <c:pt idx="630">
                  <c:v>47.969407755040798</c:v>
                </c:pt>
                <c:pt idx="631">
                  <c:v>48.039681642493896</c:v>
                </c:pt>
                <c:pt idx="632">
                  <c:v>48.109955529946994</c:v>
                </c:pt>
                <c:pt idx="633">
                  <c:v>48.180229417400092</c:v>
                </c:pt>
                <c:pt idx="634">
                  <c:v>48.25050330485319</c:v>
                </c:pt>
                <c:pt idx="635">
                  <c:v>48.320777192306288</c:v>
                </c:pt>
                <c:pt idx="636">
                  <c:v>48.391051079759386</c:v>
                </c:pt>
                <c:pt idx="637">
                  <c:v>48.461324967212484</c:v>
                </c:pt>
                <c:pt idx="638">
                  <c:v>48.531598854665582</c:v>
                </c:pt>
                <c:pt idx="639">
                  <c:v>48.60187274211868</c:v>
                </c:pt>
                <c:pt idx="640">
                  <c:v>48.672146629571778</c:v>
                </c:pt>
                <c:pt idx="641">
                  <c:v>48.742420517024875</c:v>
                </c:pt>
                <c:pt idx="642">
                  <c:v>48.812694404477973</c:v>
                </c:pt>
                <c:pt idx="643">
                  <c:v>48.882968291931071</c:v>
                </c:pt>
                <c:pt idx="644">
                  <c:v>48.953242179384169</c:v>
                </c:pt>
                <c:pt idx="645">
                  <c:v>49.023516066837267</c:v>
                </c:pt>
                <c:pt idx="646">
                  <c:v>49.093789954290365</c:v>
                </c:pt>
                <c:pt idx="647">
                  <c:v>49.164063841743463</c:v>
                </c:pt>
                <c:pt idx="648">
                  <c:v>49.234337729196561</c:v>
                </c:pt>
                <c:pt idx="649">
                  <c:v>49.304611616649659</c:v>
                </c:pt>
                <c:pt idx="650">
                  <c:v>49.374885504102757</c:v>
                </c:pt>
                <c:pt idx="651">
                  <c:v>49.445159391555855</c:v>
                </c:pt>
                <c:pt idx="652">
                  <c:v>49.515433279008953</c:v>
                </c:pt>
                <c:pt idx="653">
                  <c:v>49.585707166462051</c:v>
                </c:pt>
                <c:pt idx="654">
                  <c:v>49.655981053915148</c:v>
                </c:pt>
                <c:pt idx="655">
                  <c:v>49.726254941368246</c:v>
                </c:pt>
                <c:pt idx="656">
                  <c:v>49.796528828821344</c:v>
                </c:pt>
                <c:pt idx="657">
                  <c:v>49.866802716274442</c:v>
                </c:pt>
                <c:pt idx="658">
                  <c:v>49.93707660372754</c:v>
                </c:pt>
                <c:pt idx="659">
                  <c:v>50.007350491180638</c:v>
                </c:pt>
                <c:pt idx="660">
                  <c:v>50.077624378633736</c:v>
                </c:pt>
                <c:pt idx="661">
                  <c:v>50.147898266086834</c:v>
                </c:pt>
                <c:pt idx="662">
                  <c:v>50.218172153539932</c:v>
                </c:pt>
                <c:pt idx="663">
                  <c:v>50.28844604099303</c:v>
                </c:pt>
                <c:pt idx="664">
                  <c:v>50.358719928446128</c:v>
                </c:pt>
                <c:pt idx="665">
                  <c:v>50.428993815899226</c:v>
                </c:pt>
                <c:pt idx="666">
                  <c:v>50.499267703352324</c:v>
                </c:pt>
                <c:pt idx="667">
                  <c:v>50.569541590805422</c:v>
                </c:pt>
                <c:pt idx="668">
                  <c:v>50.639815478258519</c:v>
                </c:pt>
                <c:pt idx="669">
                  <c:v>50.710089365711617</c:v>
                </c:pt>
                <c:pt idx="670">
                  <c:v>50.780363253164715</c:v>
                </c:pt>
                <c:pt idx="671">
                  <c:v>50.850637140617813</c:v>
                </c:pt>
                <c:pt idx="672">
                  <c:v>50.920911028070911</c:v>
                </c:pt>
                <c:pt idx="673">
                  <c:v>50.991184915524009</c:v>
                </c:pt>
                <c:pt idx="674">
                  <c:v>51.061458802977107</c:v>
                </c:pt>
                <c:pt idx="675">
                  <c:v>51.131732690430205</c:v>
                </c:pt>
                <c:pt idx="676">
                  <c:v>51.202006577883303</c:v>
                </c:pt>
                <c:pt idx="677">
                  <c:v>51.272280465336401</c:v>
                </c:pt>
                <c:pt idx="678">
                  <c:v>51.342554352789499</c:v>
                </c:pt>
                <c:pt idx="679">
                  <c:v>51.412828240242597</c:v>
                </c:pt>
                <c:pt idx="680">
                  <c:v>51.483102127695695</c:v>
                </c:pt>
                <c:pt idx="681">
                  <c:v>51.553376015148793</c:v>
                </c:pt>
                <c:pt idx="682">
                  <c:v>51.62364990260189</c:v>
                </c:pt>
                <c:pt idx="683">
                  <c:v>51.693923790054988</c:v>
                </c:pt>
                <c:pt idx="684">
                  <c:v>51.764197677508086</c:v>
                </c:pt>
                <c:pt idx="685">
                  <c:v>51.834471564961184</c:v>
                </c:pt>
                <c:pt idx="686">
                  <c:v>51.904745452414282</c:v>
                </c:pt>
                <c:pt idx="687">
                  <c:v>51.97501933986738</c:v>
                </c:pt>
                <c:pt idx="688">
                  <c:v>52.045293227320478</c:v>
                </c:pt>
                <c:pt idx="689">
                  <c:v>52.115567114773576</c:v>
                </c:pt>
                <c:pt idx="690">
                  <c:v>52.185841002226674</c:v>
                </c:pt>
                <c:pt idx="691">
                  <c:v>52.256114889679772</c:v>
                </c:pt>
                <c:pt idx="692">
                  <c:v>52.32638877713287</c:v>
                </c:pt>
                <c:pt idx="693">
                  <c:v>52.396662664585968</c:v>
                </c:pt>
                <c:pt idx="694">
                  <c:v>52.466936552039066</c:v>
                </c:pt>
                <c:pt idx="695">
                  <c:v>52.537210439492164</c:v>
                </c:pt>
                <c:pt idx="696">
                  <c:v>52.607484326945261</c:v>
                </c:pt>
                <c:pt idx="697">
                  <c:v>52.677758214398359</c:v>
                </c:pt>
                <c:pt idx="698">
                  <c:v>52.748032101851457</c:v>
                </c:pt>
                <c:pt idx="699">
                  <c:v>52.818305989304555</c:v>
                </c:pt>
                <c:pt idx="700">
                  <c:v>52.888579876757653</c:v>
                </c:pt>
                <c:pt idx="701">
                  <c:v>52.958853764210751</c:v>
                </c:pt>
                <c:pt idx="702">
                  <c:v>53.029127651663849</c:v>
                </c:pt>
                <c:pt idx="703">
                  <c:v>53.099401539116947</c:v>
                </c:pt>
                <c:pt idx="704">
                  <c:v>53.169675426570045</c:v>
                </c:pt>
                <c:pt idx="705">
                  <c:v>53.239949314023143</c:v>
                </c:pt>
                <c:pt idx="706">
                  <c:v>53.310223201476241</c:v>
                </c:pt>
                <c:pt idx="707">
                  <c:v>53.380497088929339</c:v>
                </c:pt>
                <c:pt idx="708">
                  <c:v>53.450770976382437</c:v>
                </c:pt>
                <c:pt idx="709">
                  <c:v>53.521044863835534</c:v>
                </c:pt>
                <c:pt idx="710">
                  <c:v>53.591318751288632</c:v>
                </c:pt>
                <c:pt idx="711">
                  <c:v>53.66159263874173</c:v>
                </c:pt>
                <c:pt idx="712">
                  <c:v>53.731866526194828</c:v>
                </c:pt>
                <c:pt idx="713">
                  <c:v>53.802140413647926</c:v>
                </c:pt>
                <c:pt idx="714">
                  <c:v>53.872414301101024</c:v>
                </c:pt>
                <c:pt idx="715">
                  <c:v>53.942688188554122</c:v>
                </c:pt>
                <c:pt idx="716">
                  <c:v>54.01296207600722</c:v>
                </c:pt>
                <c:pt idx="717">
                  <c:v>54.083235963460318</c:v>
                </c:pt>
                <c:pt idx="718">
                  <c:v>54.153509850913416</c:v>
                </c:pt>
                <c:pt idx="719">
                  <c:v>54.223783738366514</c:v>
                </c:pt>
                <c:pt idx="720">
                  <c:v>54.294057625819612</c:v>
                </c:pt>
                <c:pt idx="721">
                  <c:v>54.36433151327271</c:v>
                </c:pt>
                <c:pt idx="722">
                  <c:v>54.434605400725808</c:v>
                </c:pt>
                <c:pt idx="723">
                  <c:v>54.504879288178905</c:v>
                </c:pt>
                <c:pt idx="724">
                  <c:v>54.575153175632003</c:v>
                </c:pt>
                <c:pt idx="725">
                  <c:v>54.645427063085101</c:v>
                </c:pt>
                <c:pt idx="726">
                  <c:v>54.715700950538199</c:v>
                </c:pt>
                <c:pt idx="727">
                  <c:v>54.785974837991297</c:v>
                </c:pt>
                <c:pt idx="728">
                  <c:v>54.856248725444395</c:v>
                </c:pt>
                <c:pt idx="729">
                  <c:v>54.926522612897493</c:v>
                </c:pt>
                <c:pt idx="730">
                  <c:v>54.996796500350591</c:v>
                </c:pt>
                <c:pt idx="731">
                  <c:v>55.067070387803689</c:v>
                </c:pt>
                <c:pt idx="732">
                  <c:v>55.137344275256787</c:v>
                </c:pt>
                <c:pt idx="733">
                  <c:v>55.207618162709885</c:v>
                </c:pt>
                <c:pt idx="734">
                  <c:v>55.277892050162983</c:v>
                </c:pt>
                <c:pt idx="735">
                  <c:v>55.348165937616081</c:v>
                </c:pt>
                <c:pt idx="736">
                  <c:v>55.418439825069179</c:v>
                </c:pt>
                <c:pt idx="737">
                  <c:v>55.488713712522276</c:v>
                </c:pt>
                <c:pt idx="738">
                  <c:v>55.558987599975374</c:v>
                </c:pt>
                <c:pt idx="739">
                  <c:v>55.629261487428472</c:v>
                </c:pt>
                <c:pt idx="740">
                  <c:v>55.69953537488157</c:v>
                </c:pt>
                <c:pt idx="741">
                  <c:v>55.769809262334668</c:v>
                </c:pt>
                <c:pt idx="742">
                  <c:v>55.840083149787766</c:v>
                </c:pt>
                <c:pt idx="743">
                  <c:v>55.910357037240864</c:v>
                </c:pt>
                <c:pt idx="744">
                  <c:v>55.980630924693962</c:v>
                </c:pt>
                <c:pt idx="745">
                  <c:v>56.05090481214706</c:v>
                </c:pt>
                <c:pt idx="746">
                  <c:v>56.121178699600158</c:v>
                </c:pt>
                <c:pt idx="747">
                  <c:v>56.191452587053256</c:v>
                </c:pt>
                <c:pt idx="748">
                  <c:v>56.261726474506354</c:v>
                </c:pt>
                <c:pt idx="749">
                  <c:v>56.332000361959452</c:v>
                </c:pt>
                <c:pt idx="750">
                  <c:v>56.40227424941255</c:v>
                </c:pt>
                <c:pt idx="751">
                  <c:v>56.472548136865647</c:v>
                </c:pt>
                <c:pt idx="752">
                  <c:v>56.542822024318745</c:v>
                </c:pt>
                <c:pt idx="753">
                  <c:v>56.613095911771843</c:v>
                </c:pt>
                <c:pt idx="754">
                  <c:v>56.683369799224941</c:v>
                </c:pt>
                <c:pt idx="755">
                  <c:v>56.753643686678039</c:v>
                </c:pt>
                <c:pt idx="756">
                  <c:v>56.823917574131137</c:v>
                </c:pt>
                <c:pt idx="757">
                  <c:v>56.894191461584235</c:v>
                </c:pt>
                <c:pt idx="758">
                  <c:v>56.964465349037333</c:v>
                </c:pt>
                <c:pt idx="759">
                  <c:v>57.034739236490431</c:v>
                </c:pt>
                <c:pt idx="760">
                  <c:v>57.105013123943529</c:v>
                </c:pt>
                <c:pt idx="761">
                  <c:v>57.175287011396627</c:v>
                </c:pt>
                <c:pt idx="762">
                  <c:v>57.245560898849725</c:v>
                </c:pt>
                <c:pt idx="763">
                  <c:v>57.315834786302823</c:v>
                </c:pt>
                <c:pt idx="764">
                  <c:v>57.386108673755921</c:v>
                </c:pt>
                <c:pt idx="765">
                  <c:v>57.456382561209018</c:v>
                </c:pt>
                <c:pt idx="766">
                  <c:v>57.526656448662116</c:v>
                </c:pt>
                <c:pt idx="767">
                  <c:v>57.596930336115214</c:v>
                </c:pt>
                <c:pt idx="768">
                  <c:v>57.667204223568312</c:v>
                </c:pt>
                <c:pt idx="769">
                  <c:v>57.73747811102141</c:v>
                </c:pt>
                <c:pt idx="770">
                  <c:v>57.807751998474508</c:v>
                </c:pt>
                <c:pt idx="771">
                  <c:v>57.878025885927606</c:v>
                </c:pt>
                <c:pt idx="772">
                  <c:v>57.948299773380704</c:v>
                </c:pt>
                <c:pt idx="773">
                  <c:v>58.018573660833802</c:v>
                </c:pt>
                <c:pt idx="774">
                  <c:v>58.0888475482869</c:v>
                </c:pt>
                <c:pt idx="775">
                  <c:v>58.159121435739998</c:v>
                </c:pt>
                <c:pt idx="776">
                  <c:v>58.229395323193096</c:v>
                </c:pt>
                <c:pt idx="777">
                  <c:v>58.299669210646194</c:v>
                </c:pt>
                <c:pt idx="778">
                  <c:v>58.369943098099291</c:v>
                </c:pt>
                <c:pt idx="779">
                  <c:v>58.440216985552389</c:v>
                </c:pt>
                <c:pt idx="780">
                  <c:v>58.510490873005487</c:v>
                </c:pt>
                <c:pt idx="781">
                  <c:v>58.580764760458585</c:v>
                </c:pt>
                <c:pt idx="782">
                  <c:v>58.651038647911683</c:v>
                </c:pt>
                <c:pt idx="783">
                  <c:v>58.721312535364781</c:v>
                </c:pt>
                <c:pt idx="784">
                  <c:v>58.791586422817879</c:v>
                </c:pt>
                <c:pt idx="785">
                  <c:v>58.861860310270977</c:v>
                </c:pt>
                <c:pt idx="786">
                  <c:v>58.932134197724075</c:v>
                </c:pt>
                <c:pt idx="787">
                  <c:v>59.002408085177173</c:v>
                </c:pt>
                <c:pt idx="788">
                  <c:v>59.072681972630271</c:v>
                </c:pt>
                <c:pt idx="789">
                  <c:v>59.142955860083369</c:v>
                </c:pt>
                <c:pt idx="790">
                  <c:v>59.213229747536467</c:v>
                </c:pt>
                <c:pt idx="791">
                  <c:v>59.283503634989565</c:v>
                </c:pt>
                <c:pt idx="792">
                  <c:v>59.353777522442662</c:v>
                </c:pt>
                <c:pt idx="793">
                  <c:v>59.42405140989576</c:v>
                </c:pt>
                <c:pt idx="794">
                  <c:v>59.494325297348858</c:v>
                </c:pt>
                <c:pt idx="795">
                  <c:v>59.564599184801956</c:v>
                </c:pt>
                <c:pt idx="796">
                  <c:v>59.634873072255054</c:v>
                </c:pt>
                <c:pt idx="797">
                  <c:v>59.705146959708152</c:v>
                </c:pt>
                <c:pt idx="798">
                  <c:v>59.77542084716125</c:v>
                </c:pt>
                <c:pt idx="799">
                  <c:v>59.845694734614348</c:v>
                </c:pt>
                <c:pt idx="800">
                  <c:v>59.915968622067446</c:v>
                </c:pt>
                <c:pt idx="801">
                  <c:v>59.986242509520544</c:v>
                </c:pt>
                <c:pt idx="802">
                  <c:v>60.056516396973642</c:v>
                </c:pt>
                <c:pt idx="803">
                  <c:v>60.12679028442674</c:v>
                </c:pt>
                <c:pt idx="804">
                  <c:v>60.197064171879838</c:v>
                </c:pt>
                <c:pt idx="805">
                  <c:v>60.267338059332936</c:v>
                </c:pt>
                <c:pt idx="806">
                  <c:v>60.337611946786033</c:v>
                </c:pt>
                <c:pt idx="807">
                  <c:v>60.407885834239131</c:v>
                </c:pt>
                <c:pt idx="808">
                  <c:v>60.478159721692229</c:v>
                </c:pt>
                <c:pt idx="809">
                  <c:v>60.548433609145327</c:v>
                </c:pt>
                <c:pt idx="810">
                  <c:v>60.618707496598425</c:v>
                </c:pt>
                <c:pt idx="811">
                  <c:v>60.688981384051523</c:v>
                </c:pt>
                <c:pt idx="812">
                  <c:v>60.759255271504621</c:v>
                </c:pt>
                <c:pt idx="813">
                  <c:v>60.829529158957719</c:v>
                </c:pt>
                <c:pt idx="814">
                  <c:v>60.899803046410817</c:v>
                </c:pt>
                <c:pt idx="815">
                  <c:v>60.970076933863915</c:v>
                </c:pt>
                <c:pt idx="816">
                  <c:v>61.040350821317013</c:v>
                </c:pt>
                <c:pt idx="817">
                  <c:v>61.110624708770111</c:v>
                </c:pt>
                <c:pt idx="818">
                  <c:v>61.180898596223209</c:v>
                </c:pt>
                <c:pt idx="819">
                  <c:v>61.251172483676307</c:v>
                </c:pt>
                <c:pt idx="820">
                  <c:v>61.321446371129404</c:v>
                </c:pt>
                <c:pt idx="821">
                  <c:v>61.391720258582502</c:v>
                </c:pt>
                <c:pt idx="822">
                  <c:v>61.4619941460356</c:v>
                </c:pt>
                <c:pt idx="823">
                  <c:v>61.532268033488698</c:v>
                </c:pt>
                <c:pt idx="824">
                  <c:v>61.602541920941796</c:v>
                </c:pt>
                <c:pt idx="825">
                  <c:v>61.672815808394894</c:v>
                </c:pt>
                <c:pt idx="826">
                  <c:v>61.743089695847992</c:v>
                </c:pt>
                <c:pt idx="827">
                  <c:v>61.81336358330109</c:v>
                </c:pt>
                <c:pt idx="828">
                  <c:v>61.883637470754188</c:v>
                </c:pt>
                <c:pt idx="829">
                  <c:v>61.953911358207286</c:v>
                </c:pt>
                <c:pt idx="830">
                  <c:v>62.024185245660384</c:v>
                </c:pt>
                <c:pt idx="831">
                  <c:v>62.094459133113482</c:v>
                </c:pt>
                <c:pt idx="832">
                  <c:v>62.16473302056658</c:v>
                </c:pt>
                <c:pt idx="833">
                  <c:v>62.235006908019677</c:v>
                </c:pt>
                <c:pt idx="834">
                  <c:v>62.305280795472775</c:v>
                </c:pt>
                <c:pt idx="835">
                  <c:v>62.375554682925873</c:v>
                </c:pt>
                <c:pt idx="836">
                  <c:v>62.445828570378971</c:v>
                </c:pt>
                <c:pt idx="837">
                  <c:v>62.516102457832069</c:v>
                </c:pt>
                <c:pt idx="838">
                  <c:v>62.586376345285167</c:v>
                </c:pt>
                <c:pt idx="839">
                  <c:v>62.656650232738265</c:v>
                </c:pt>
                <c:pt idx="840">
                  <c:v>62.726924120191363</c:v>
                </c:pt>
                <c:pt idx="841">
                  <c:v>62.797198007644461</c:v>
                </c:pt>
                <c:pt idx="842">
                  <c:v>62.867471895097559</c:v>
                </c:pt>
                <c:pt idx="843">
                  <c:v>62.937745782550657</c:v>
                </c:pt>
                <c:pt idx="844">
                  <c:v>63.008019670003755</c:v>
                </c:pt>
                <c:pt idx="845">
                  <c:v>63.078293557456853</c:v>
                </c:pt>
                <c:pt idx="846">
                  <c:v>63.148567444909951</c:v>
                </c:pt>
                <c:pt idx="847">
                  <c:v>63.218841332363048</c:v>
                </c:pt>
                <c:pt idx="848">
                  <c:v>63.289115219816146</c:v>
                </c:pt>
                <c:pt idx="849">
                  <c:v>63.359389107269244</c:v>
                </c:pt>
                <c:pt idx="850">
                  <c:v>63.429662994722342</c:v>
                </c:pt>
                <c:pt idx="851">
                  <c:v>63.49993688217544</c:v>
                </c:pt>
                <c:pt idx="852">
                  <c:v>63.570210769628538</c:v>
                </c:pt>
                <c:pt idx="853">
                  <c:v>63.640484657081636</c:v>
                </c:pt>
                <c:pt idx="854">
                  <c:v>63.710758544534734</c:v>
                </c:pt>
                <c:pt idx="855">
                  <c:v>63.781032431987832</c:v>
                </c:pt>
                <c:pt idx="856">
                  <c:v>63.85130631944093</c:v>
                </c:pt>
                <c:pt idx="857">
                  <c:v>63.921580206894028</c:v>
                </c:pt>
                <c:pt idx="858">
                  <c:v>63.991854094347126</c:v>
                </c:pt>
                <c:pt idx="859">
                  <c:v>64.062127981800217</c:v>
                </c:pt>
                <c:pt idx="860">
                  <c:v>64.132401869253314</c:v>
                </c:pt>
                <c:pt idx="861">
                  <c:v>64.202675756706412</c:v>
                </c:pt>
                <c:pt idx="862">
                  <c:v>64.27294964415951</c:v>
                </c:pt>
                <c:pt idx="863">
                  <c:v>64.343223531612608</c:v>
                </c:pt>
                <c:pt idx="864">
                  <c:v>64.413497419065706</c:v>
                </c:pt>
                <c:pt idx="865">
                  <c:v>64.483771306518804</c:v>
                </c:pt>
                <c:pt idx="866">
                  <c:v>64.554045193971902</c:v>
                </c:pt>
                <c:pt idx="867">
                  <c:v>64.624319081425</c:v>
                </c:pt>
                <c:pt idx="868">
                  <c:v>64.694592968878098</c:v>
                </c:pt>
                <c:pt idx="869">
                  <c:v>64.764866856331196</c:v>
                </c:pt>
                <c:pt idx="870">
                  <c:v>64.835140743784294</c:v>
                </c:pt>
                <c:pt idx="871">
                  <c:v>64.905414631237392</c:v>
                </c:pt>
                <c:pt idx="872">
                  <c:v>64.97568851869049</c:v>
                </c:pt>
                <c:pt idx="873">
                  <c:v>65.045962406143587</c:v>
                </c:pt>
                <c:pt idx="874">
                  <c:v>65.116236293596685</c:v>
                </c:pt>
                <c:pt idx="875">
                  <c:v>65.186510181049783</c:v>
                </c:pt>
                <c:pt idx="876">
                  <c:v>65.256784068502881</c:v>
                </c:pt>
                <c:pt idx="877">
                  <c:v>65.327057955955979</c:v>
                </c:pt>
                <c:pt idx="878">
                  <c:v>65.397331843409077</c:v>
                </c:pt>
                <c:pt idx="879">
                  <c:v>65.467605730862175</c:v>
                </c:pt>
                <c:pt idx="880">
                  <c:v>65.537879618315273</c:v>
                </c:pt>
                <c:pt idx="881">
                  <c:v>65.608153505768371</c:v>
                </c:pt>
                <c:pt idx="882">
                  <c:v>65.678427393221469</c:v>
                </c:pt>
                <c:pt idx="883">
                  <c:v>65.748701280674567</c:v>
                </c:pt>
                <c:pt idx="884">
                  <c:v>65.818975168127665</c:v>
                </c:pt>
                <c:pt idx="885">
                  <c:v>65.889249055580763</c:v>
                </c:pt>
                <c:pt idx="886">
                  <c:v>65.959522943033861</c:v>
                </c:pt>
                <c:pt idx="887">
                  <c:v>66.029796830486958</c:v>
                </c:pt>
                <c:pt idx="888">
                  <c:v>66.100070717940056</c:v>
                </c:pt>
                <c:pt idx="889">
                  <c:v>66.170344605393154</c:v>
                </c:pt>
                <c:pt idx="890">
                  <c:v>66.240618492846252</c:v>
                </c:pt>
                <c:pt idx="891">
                  <c:v>66.31089238029935</c:v>
                </c:pt>
                <c:pt idx="892">
                  <c:v>66.381166267752448</c:v>
                </c:pt>
                <c:pt idx="893">
                  <c:v>66.451440155205546</c:v>
                </c:pt>
                <c:pt idx="894">
                  <c:v>66.521714042658644</c:v>
                </c:pt>
                <c:pt idx="895">
                  <c:v>66.591987930111742</c:v>
                </c:pt>
                <c:pt idx="896">
                  <c:v>66.66226181756484</c:v>
                </c:pt>
                <c:pt idx="897">
                  <c:v>66.732535705017938</c:v>
                </c:pt>
                <c:pt idx="898">
                  <c:v>66.802809592471036</c:v>
                </c:pt>
                <c:pt idx="899">
                  <c:v>66.873083479924134</c:v>
                </c:pt>
                <c:pt idx="900">
                  <c:v>66.943357367377232</c:v>
                </c:pt>
                <c:pt idx="901">
                  <c:v>67.013631254830329</c:v>
                </c:pt>
                <c:pt idx="902">
                  <c:v>67.083905142283427</c:v>
                </c:pt>
                <c:pt idx="903">
                  <c:v>67.154179029736525</c:v>
                </c:pt>
                <c:pt idx="904">
                  <c:v>67.224452917189623</c:v>
                </c:pt>
                <c:pt idx="905">
                  <c:v>67.294726804642721</c:v>
                </c:pt>
                <c:pt idx="906">
                  <c:v>67.365000692095819</c:v>
                </c:pt>
                <c:pt idx="907">
                  <c:v>67.435274579548917</c:v>
                </c:pt>
                <c:pt idx="908">
                  <c:v>67.505548467002015</c:v>
                </c:pt>
                <c:pt idx="909">
                  <c:v>67.575822354455113</c:v>
                </c:pt>
                <c:pt idx="910">
                  <c:v>67.646096241908211</c:v>
                </c:pt>
                <c:pt idx="911">
                  <c:v>67.716370129361309</c:v>
                </c:pt>
                <c:pt idx="912">
                  <c:v>67.786644016814407</c:v>
                </c:pt>
                <c:pt idx="913">
                  <c:v>67.856917904267505</c:v>
                </c:pt>
                <c:pt idx="914">
                  <c:v>67.927191791720603</c:v>
                </c:pt>
                <c:pt idx="915">
                  <c:v>67.9974656791737</c:v>
                </c:pt>
                <c:pt idx="916">
                  <c:v>68.067739566626798</c:v>
                </c:pt>
                <c:pt idx="917">
                  <c:v>68.138013454079896</c:v>
                </c:pt>
                <c:pt idx="918">
                  <c:v>68.208287341532994</c:v>
                </c:pt>
                <c:pt idx="919">
                  <c:v>68.278561228986092</c:v>
                </c:pt>
                <c:pt idx="920">
                  <c:v>68.34883511643919</c:v>
                </c:pt>
                <c:pt idx="921">
                  <c:v>68.419109003892288</c:v>
                </c:pt>
                <c:pt idx="922">
                  <c:v>68.489382891345386</c:v>
                </c:pt>
                <c:pt idx="923">
                  <c:v>68.559656778798484</c:v>
                </c:pt>
                <c:pt idx="924">
                  <c:v>68.629930666251582</c:v>
                </c:pt>
                <c:pt idx="925">
                  <c:v>68.70020455370468</c:v>
                </c:pt>
                <c:pt idx="926">
                  <c:v>68.770478441157778</c:v>
                </c:pt>
                <c:pt idx="927">
                  <c:v>68.840752328610876</c:v>
                </c:pt>
                <c:pt idx="928">
                  <c:v>68.911026216063973</c:v>
                </c:pt>
                <c:pt idx="929">
                  <c:v>68.981300103517071</c:v>
                </c:pt>
                <c:pt idx="930">
                  <c:v>69.051573990970169</c:v>
                </c:pt>
                <c:pt idx="931">
                  <c:v>69.121847878423267</c:v>
                </c:pt>
                <c:pt idx="932">
                  <c:v>69.192121765876365</c:v>
                </c:pt>
                <c:pt idx="933">
                  <c:v>69.262395653329463</c:v>
                </c:pt>
                <c:pt idx="934">
                  <c:v>69.332669540782561</c:v>
                </c:pt>
                <c:pt idx="935">
                  <c:v>69.402943428235659</c:v>
                </c:pt>
                <c:pt idx="936">
                  <c:v>69.473217315688757</c:v>
                </c:pt>
                <c:pt idx="937">
                  <c:v>69.543491203141855</c:v>
                </c:pt>
                <c:pt idx="938">
                  <c:v>69.613765090594953</c:v>
                </c:pt>
                <c:pt idx="939">
                  <c:v>69.684038978048051</c:v>
                </c:pt>
                <c:pt idx="940">
                  <c:v>69.754312865501149</c:v>
                </c:pt>
                <c:pt idx="941">
                  <c:v>69.824586752954247</c:v>
                </c:pt>
                <c:pt idx="942">
                  <c:v>69.894860640407344</c:v>
                </c:pt>
                <c:pt idx="943">
                  <c:v>69.965134527860442</c:v>
                </c:pt>
                <c:pt idx="944">
                  <c:v>70.03540841531354</c:v>
                </c:pt>
                <c:pt idx="945">
                  <c:v>70.105682302766638</c:v>
                </c:pt>
                <c:pt idx="946">
                  <c:v>70.175956190219736</c:v>
                </c:pt>
                <c:pt idx="947">
                  <c:v>70.246230077672834</c:v>
                </c:pt>
                <c:pt idx="948">
                  <c:v>70.316503965125932</c:v>
                </c:pt>
                <c:pt idx="949">
                  <c:v>70.38677785257903</c:v>
                </c:pt>
                <c:pt idx="950">
                  <c:v>70.457051740032128</c:v>
                </c:pt>
                <c:pt idx="951">
                  <c:v>70.527325627485226</c:v>
                </c:pt>
                <c:pt idx="952">
                  <c:v>70.597599514938324</c:v>
                </c:pt>
                <c:pt idx="953">
                  <c:v>70.667873402391422</c:v>
                </c:pt>
                <c:pt idx="954">
                  <c:v>70.73814728984452</c:v>
                </c:pt>
                <c:pt idx="955">
                  <c:v>70.808421177297618</c:v>
                </c:pt>
                <c:pt idx="956">
                  <c:v>70.878695064750715</c:v>
                </c:pt>
                <c:pt idx="957">
                  <c:v>70.948968952203813</c:v>
                </c:pt>
                <c:pt idx="958">
                  <c:v>71.019242839656911</c:v>
                </c:pt>
                <c:pt idx="959">
                  <c:v>71.089516727110009</c:v>
                </c:pt>
                <c:pt idx="960">
                  <c:v>71.159790614563107</c:v>
                </c:pt>
                <c:pt idx="961">
                  <c:v>71.230064502016205</c:v>
                </c:pt>
                <c:pt idx="962">
                  <c:v>71.300338389469303</c:v>
                </c:pt>
                <c:pt idx="963">
                  <c:v>71.370612276922401</c:v>
                </c:pt>
                <c:pt idx="964">
                  <c:v>71.440886164375499</c:v>
                </c:pt>
                <c:pt idx="965">
                  <c:v>71.511160051828597</c:v>
                </c:pt>
                <c:pt idx="966">
                  <c:v>71.581433939281695</c:v>
                </c:pt>
                <c:pt idx="967">
                  <c:v>71.651707826734793</c:v>
                </c:pt>
                <c:pt idx="968">
                  <c:v>71.721981714187891</c:v>
                </c:pt>
                <c:pt idx="969">
                  <c:v>71.792255601640989</c:v>
                </c:pt>
                <c:pt idx="970">
                  <c:v>71.862529489094086</c:v>
                </c:pt>
                <c:pt idx="971">
                  <c:v>71.932803376547184</c:v>
                </c:pt>
                <c:pt idx="972">
                  <c:v>72.003077264000282</c:v>
                </c:pt>
                <c:pt idx="973">
                  <c:v>72.07335115145338</c:v>
                </c:pt>
                <c:pt idx="974">
                  <c:v>72.143625038906478</c:v>
                </c:pt>
                <c:pt idx="975">
                  <c:v>72.213898926359576</c:v>
                </c:pt>
                <c:pt idx="976">
                  <c:v>72.284172813812674</c:v>
                </c:pt>
                <c:pt idx="977">
                  <c:v>72.354446701265772</c:v>
                </c:pt>
                <c:pt idx="978">
                  <c:v>72.42472058871887</c:v>
                </c:pt>
                <c:pt idx="979">
                  <c:v>72.494994476171968</c:v>
                </c:pt>
                <c:pt idx="980">
                  <c:v>72.565268363625066</c:v>
                </c:pt>
                <c:pt idx="981">
                  <c:v>72.635542251078164</c:v>
                </c:pt>
                <c:pt idx="982">
                  <c:v>72.705816138531262</c:v>
                </c:pt>
                <c:pt idx="983">
                  <c:v>72.776090025984359</c:v>
                </c:pt>
                <c:pt idx="984">
                  <c:v>72.846363913437457</c:v>
                </c:pt>
                <c:pt idx="985">
                  <c:v>72.916637800890555</c:v>
                </c:pt>
                <c:pt idx="986">
                  <c:v>72.986911688343653</c:v>
                </c:pt>
                <c:pt idx="987">
                  <c:v>73.057185575796751</c:v>
                </c:pt>
                <c:pt idx="988">
                  <c:v>73.127459463249849</c:v>
                </c:pt>
                <c:pt idx="989">
                  <c:v>73.197733350702947</c:v>
                </c:pt>
                <c:pt idx="990">
                  <c:v>73.268007238156045</c:v>
                </c:pt>
                <c:pt idx="991">
                  <c:v>73.338281125609143</c:v>
                </c:pt>
                <c:pt idx="992">
                  <c:v>73.408555013062241</c:v>
                </c:pt>
                <c:pt idx="993">
                  <c:v>73.478828900515339</c:v>
                </c:pt>
                <c:pt idx="994">
                  <c:v>73.549102787968437</c:v>
                </c:pt>
                <c:pt idx="995">
                  <c:v>73.619376675421535</c:v>
                </c:pt>
                <c:pt idx="996">
                  <c:v>73.689650562874633</c:v>
                </c:pt>
                <c:pt idx="997">
                  <c:v>73.75992445032773</c:v>
                </c:pt>
                <c:pt idx="998">
                  <c:v>73.830198337780828</c:v>
                </c:pt>
                <c:pt idx="999">
                  <c:v>73.900472225233926</c:v>
                </c:pt>
                <c:pt idx="1000">
                  <c:v>73.97074611268647</c:v>
                </c:pt>
              </c:numCache>
            </c:numRef>
          </c:xVal>
          <c:yVal>
            <c:numRef>
              <c:f>Gamma!$D$7:$D$1007</c:f>
              <c:numCache>
                <c:formatCode>0.00000</c:formatCode>
                <c:ptCount val="1001"/>
                <c:pt idx="0">
                  <c:v>1E-3</c:v>
                </c:pt>
                <c:pt idx="1">
                  <c:v>1.0861752285503262E-3</c:v>
                </c:pt>
                <c:pt idx="2">
                  <c:v>1.1777305318465313E-3</c:v>
                </c:pt>
                <c:pt idx="3">
                  <c:v>1.2748689873439902E-3</c:v>
                </c:pt>
                <c:pt idx="4">
                  <c:v>1.3777954026301933E-3</c:v>
                </c:pt>
                <c:pt idx="5">
                  <c:v>1.4867161655125903E-3</c:v>
                </c:pt>
                <c:pt idx="6">
                  <c:v>1.6018390946107807E-3</c:v>
                </c:pt>
                <c:pt idx="7">
                  <c:v>1.7233732906214599E-3</c:v>
                </c:pt>
                <c:pt idx="8">
                  <c:v>1.8515289884154171E-3</c:v>
                </c:pt>
                <c:pt idx="9">
                  <c:v>1.9865174101171244E-3</c:v>
                </c:pt>
                <c:pt idx="10">
                  <c:v>2.1285506193089998E-3</c:v>
                </c:pt>
                <c:pt idx="11">
                  <c:v>2.2778413764942304E-3</c:v>
                </c:pt>
                <c:pt idx="12">
                  <c:v>2.4346029959442265E-3</c:v>
                </c:pt>
                <c:pt idx="13">
                  <c:v>2.5990492040491486E-3</c:v>
                </c:pt>
                <c:pt idx="14">
                  <c:v>2.7713939992826783E-3</c:v>
                </c:pt>
                <c:pt idx="15">
                  <c:v>2.9518515138851286E-3</c:v>
                </c:pt>
                <c:pt idx="16">
                  <c:v>3.1406358773622754E-3</c:v>
                </c:pt>
                <c:pt idx="17">
                  <c:v>3.3379610818906713E-3</c:v>
                </c:pt>
                <c:pt idx="18">
                  <c:v>3.5440408497140409E-3</c:v>
                </c:pt>
                <c:pt idx="19">
                  <c:v>3.7590885026092041E-3</c:v>
                </c:pt>
                <c:pt idx="20">
                  <c:v>3.9833168334942473E-3</c:v>
                </c:pt>
                <c:pt idx="21">
                  <c:v>4.2169379802460515E-3</c:v>
                </c:pt>
                <c:pt idx="22">
                  <c:v>4.4601633017888444E-3</c:v>
                </c:pt>
                <c:pt idx="23">
                  <c:v>4.713203256510457E-3</c:v>
                </c:pt>
                <c:pt idx="24">
                  <c:v>4.9762672830578128E-3</c:v>
                </c:pt>
                <c:pt idx="25">
                  <c:v>5.2495636835585644E-3</c:v>
                </c:pt>
                <c:pt idx="26">
                  <c:v>5.5332995093111716E-3</c:v>
                </c:pt>
                <c:pt idx="27">
                  <c:v>5.8276804489813218E-3</c:v>
                </c:pt>
                <c:pt idx="28">
                  <c:v>6.1329107193384214E-3</c:v>
                </c:pt>
                <c:pt idx="29">
                  <c:v>6.4491929585619471E-3</c:v>
                </c:pt>
                <c:pt idx="30">
                  <c:v>6.7767281221432921E-3</c:v>
                </c:pt>
                <c:pt idx="31">
                  <c:v>7.1157153814055407E-3</c:v>
                </c:pt>
                <c:pt idx="32">
                  <c:v>7.4663520246596136E-3</c:v>
                </c:pt>
                <c:pt idx="33">
                  <c:v>7.8288333610120088E-3</c:v>
                </c:pt>
                <c:pt idx="34">
                  <c:v>8.2033526268363091E-3</c:v>
                </c:pt>
                <c:pt idx="35">
                  <c:v>8.5901008949173293E-3</c:v>
                </c:pt>
                <c:pt idx="36">
                  <c:v>8.9892669862737841E-3</c:v>
                </c:pt>
                <c:pt idx="37">
                  <c:v>9.4010373846628321E-3</c:v>
                </c:pt>
                <c:pt idx="38">
                  <c:v>9.8255961537668211E-3</c:v>
                </c:pt>
                <c:pt idx="39">
                  <c:v>1.0263124857060371E-2</c:v>
                </c:pt>
                <c:pt idx="40">
                  <c:v>1.0713802480353161E-2</c:v>
                </c:pt>
                <c:pt idx="41">
                  <c:v>1.1177805357001686E-2</c:v>
                </c:pt>
                <c:pt idx="42">
                  <c:v>1.1655307095780937E-2</c:v>
                </c:pt>
                <c:pt idx="43">
                  <c:v>1.214647851140498E-2</c:v>
                </c:pt>
                <c:pt idx="44">
                  <c:v>1.2651487557683395E-2</c:v>
                </c:pt>
                <c:pt idx="45">
                  <c:v>1.3170499263298455E-2</c:v>
                </c:pt>
                <c:pt idx="46">
                  <c:v>1.3703675670186639E-2</c:v>
                </c:pt>
                <c:pt idx="47">
                  <c:v>1.4251175774505678E-2</c:v>
                </c:pt>
                <c:pt idx="48">
                  <c:v>1.4813155470167413E-2</c:v>
                </c:pt>
                <c:pt idx="49">
                  <c:v>1.538976749491496E-2</c:v>
                </c:pt>
                <c:pt idx="50">
                  <c:v>1.5981161378921131E-2</c:v>
                </c:pt>
                <c:pt idx="51">
                  <c:v>1.6587483395883944E-2</c:v>
                </c:pt>
                <c:pt idx="52">
                  <c:v>1.7208876516593825E-2</c:v>
                </c:pt>
                <c:pt idx="53">
                  <c:v>1.7845480364945564E-2</c:v>
                </c:pt>
                <c:pt idx="54">
                  <c:v>1.8497431176367707E-2</c:v>
                </c:pt>
                <c:pt idx="55">
                  <c:v>1.9164861758640062E-2</c:v>
                </c:pt>
                <c:pt idx="56">
                  <c:v>1.9847901455070243E-2</c:v>
                </c:pt>
                <c:pt idx="57">
                  <c:v>2.0546676109997743E-2</c:v>
                </c:pt>
                <c:pt idx="58">
                  <c:v>2.1261308036595147E-2</c:v>
                </c:pt>
                <c:pt idx="59">
                  <c:v>2.1991915986933223E-2</c:v>
                </c:pt>
                <c:pt idx="60">
                  <c:v>2.2738615124278005E-2</c:v>
                </c:pt>
                <c:pt idx="61">
                  <c:v>2.3501516997585237E-2</c:v>
                </c:pt>
                <c:pt idx="62">
                  <c:v>2.4280729518159013E-2</c:v>
                </c:pt>
                <c:pt idx="63">
                  <c:v>2.5076356938439352E-2</c:v>
                </c:pt>
                <c:pt idx="64">
                  <c:v>2.5888499832883716E-2</c:v>
                </c:pt>
                <c:pt idx="65">
                  <c:v>2.6717255080906874E-2</c:v>
                </c:pt>
                <c:pt idx="66">
                  <c:v>2.7562715851843181E-2</c:v>
                </c:pt>
                <c:pt idx="67">
                  <c:v>2.842497159189486E-2</c:v>
                </c:pt>
                <c:pt idx="68">
                  <c:v>2.9304108013029576E-2</c:v>
                </c:pt>
                <c:pt idx="69">
                  <c:v>3.0200207083790898E-2</c:v>
                </c:pt>
                <c:pt idx="70">
                  <c:v>3.1113347021983827E-2</c:v>
                </c:pt>
                <c:pt idx="71">
                  <c:v>3.2043602289198593E-2</c:v>
                </c:pt>
                <c:pt idx="72">
                  <c:v>3.2991043587135595E-2</c:v>
                </c:pt>
                <c:pt idx="73">
                  <c:v>3.3955737855692801E-2</c:v>
                </c:pt>
                <c:pt idx="74">
                  <c:v>3.4937748272779505E-2</c:v>
                </c:pt>
                <c:pt idx="75">
                  <c:v>3.5937134255818126E-2</c:v>
                </c:pt>
                <c:pt idx="76">
                  <c:v>3.6953951464895433E-2</c:v>
                </c:pt>
                <c:pt idx="77">
                  <c:v>3.7988251807527892E-2</c:v>
                </c:pt>
                <c:pt idx="78">
                  <c:v>3.9040083445001025E-2</c:v>
                </c:pt>
                <c:pt idx="79">
                  <c:v>4.0109490800247123E-2</c:v>
                </c:pt>
                <c:pt idx="80">
                  <c:v>4.1196514567223015E-2</c:v>
                </c:pt>
                <c:pt idx="81">
                  <c:v>4.2301191721750848E-2</c:v>
                </c:pt>
                <c:pt idx="82">
                  <c:v>4.3423555533784762E-2</c:v>
                </c:pt>
                <c:pt idx="83">
                  <c:v>4.4563635581066616E-2</c:v>
                </c:pt>
                <c:pt idx="84">
                  <c:v>4.5721457764133694E-2</c:v>
                </c:pt>
                <c:pt idx="85">
                  <c:v>4.6897044322641898E-2</c:v>
                </c:pt>
                <c:pt idx="86">
                  <c:v>4.8090413852968736E-2</c:v>
                </c:pt>
                <c:pt idx="87">
                  <c:v>4.9301581327059099E-2</c:v>
                </c:pt>
                <c:pt idx="88">
                  <c:v>5.0530558112478204E-2</c:v>
                </c:pt>
                <c:pt idx="89">
                  <c:v>5.1777351993637144E-2</c:v>
                </c:pt>
                <c:pt idx="90">
                  <c:v>5.3041967194154445E-2</c:v>
                </c:pt>
                <c:pt idx="91">
                  <c:v>5.4324404400319368E-2</c:v>
                </c:pt>
                <c:pt idx="92">
                  <c:v>5.5624660785622344E-2</c:v>
                </c:pt>
                <c:pt idx="93">
                  <c:v>5.6942730036318501E-2</c:v>
                </c:pt>
                <c:pt idx="94">
                  <c:v>5.8278602377989701E-2</c:v>
                </c:pt>
                <c:pt idx="95">
                  <c:v>5.9632264603071847E-2</c:v>
                </c:pt>
                <c:pt idx="96">
                  <c:v>6.1003700099314807E-2</c:v>
                </c:pt>
                <c:pt idx="97">
                  <c:v>6.2392888879140886E-2</c:v>
                </c:pt>
                <c:pt idx="98">
                  <c:v>6.3799807609870585E-2</c:v>
                </c:pt>
                <c:pt idx="99">
                  <c:v>6.5224429644783463E-2</c:v>
                </c:pt>
                <c:pt idx="100">
                  <c:v>6.6666725054981307E-2</c:v>
                </c:pt>
                <c:pt idx="101">
                  <c:v>6.8126660662024024E-2</c:v>
                </c:pt>
                <c:pt idx="102">
                  <c:v>6.9604200071306355E-2</c:v>
                </c:pt>
                <c:pt idx="103">
                  <c:v>7.1099303706145006E-2</c:v>
                </c:pt>
                <c:pt idx="104">
                  <c:v>7.2611928842547441E-2</c:v>
                </c:pt>
                <c:pt idx="105">
                  <c:v>7.4142029644630514E-2</c:v>
                </c:pt>
                <c:pt idx="106">
                  <c:v>7.5689557200662741E-2</c:v>
                </c:pt>
                <c:pt idx="107">
                  <c:v>7.7254459559698813E-2</c:v>
                </c:pt>
                <c:pt idx="108">
                  <c:v>7.8836681768780129E-2</c:v>
                </c:pt>
                <c:pt idx="109">
                  <c:v>8.043616591067243E-2</c:v>
                </c:pt>
                <c:pt idx="110">
                  <c:v>8.2052851142113609E-2</c:v>
                </c:pt>
                <c:pt idx="111">
                  <c:v>8.3686673732544944E-2</c:v>
                </c:pt>
                <c:pt idx="112">
                  <c:v>8.5337567103299483E-2</c:v>
                </c:pt>
                <c:pt idx="113">
                  <c:v>8.7005461867220524E-2</c:v>
                </c:pt>
                <c:pt idx="114">
                  <c:v>8.8690285868686075E-2</c:v>
                </c:pt>
                <c:pt idx="115">
                  <c:v>9.0391964224013591E-2</c:v>
                </c:pt>
                <c:pt idx="116">
                  <c:v>9.2110419362221085E-2</c:v>
                </c:pt>
                <c:pt idx="117">
                  <c:v>9.38455710661181E-2</c:v>
                </c:pt>
                <c:pt idx="118">
                  <c:v>9.5597336513706083E-2</c:v>
                </c:pt>
                <c:pt idx="119">
                  <c:v>9.7365630319863422E-2</c:v>
                </c:pt>
                <c:pt idx="120">
                  <c:v>9.9150364578291864E-2</c:v>
                </c:pt>
                <c:pt idx="121">
                  <c:v>0.10095144890370213</c:v>
                </c:pt>
                <c:pt idx="122">
                  <c:v>0.10276879047421864</c:v>
                </c:pt>
                <c:pt idx="123">
                  <c:v>0.10460229407397879</c:v>
                </c:pt>
                <c:pt idx="124">
                  <c:v>0.10645186213590896</c:v>
                </c:pt>
                <c:pt idx="125">
                  <c:v>0.10831739478465451</c:v>
                </c:pt>
                <c:pt idx="126">
                  <c:v>0.11019878987964489</c:v>
                </c:pt>
                <c:pt idx="127">
                  <c:v>0.11209594305827314</c:v>
                </c:pt>
                <c:pt idx="128">
                  <c:v>0.11400874777917207</c:v>
                </c:pt>
                <c:pt idx="129">
                  <c:v>0.11593709536556676</c:v>
                </c:pt>
                <c:pt idx="130">
                  <c:v>0.11788087504868598</c:v>
                </c:pt>
                <c:pt idx="131">
                  <c:v>0.11983997401121528</c:v>
                </c:pt>
                <c:pt idx="132">
                  <c:v>0.12181427743077153</c:v>
                </c:pt>
                <c:pt idx="133">
                  <c:v>0.12380366852338544</c:v>
                </c:pt>
                <c:pt idx="134">
                  <c:v>0.12580802858697282</c:v>
                </c:pt>
                <c:pt idx="135">
                  <c:v>0.12782723704477925</c:v>
                </c:pt>
                <c:pt idx="136">
                  <c:v>0.12986117148878318</c:v>
                </c:pt>
                <c:pt idx="137">
                  <c:v>0.13190970772303931</c:v>
                </c:pt>
                <c:pt idx="138">
                  <c:v>0.13397271980695091</c:v>
                </c:pt>
                <c:pt idx="139">
                  <c:v>0.13605008009845376</c:v>
                </c:pt>
                <c:pt idx="140">
                  <c:v>0.13814165929709854</c:v>
                </c:pt>
                <c:pt idx="141">
                  <c:v>0.14024732648701818</c:v>
                </c:pt>
                <c:pt idx="142">
                  <c:v>0.14236694917976461</c:v>
                </c:pt>
                <c:pt idx="143">
                  <c:v>0.14450039335700607</c:v>
                </c:pt>
                <c:pt idx="144">
                  <c:v>0.14664752351306673</c:v>
                </c:pt>
                <c:pt idx="145">
                  <c:v>0.14880820269730247</c:v>
                </c:pt>
                <c:pt idx="146">
                  <c:v>0.15098229255629453</c:v>
                </c:pt>
                <c:pt idx="147">
                  <c:v>0.15316965337585475</c:v>
                </c:pt>
                <c:pt idx="148">
                  <c:v>0.15537014412282826</c:v>
                </c:pt>
                <c:pt idx="149">
                  <c:v>0.15758362248668401</c:v>
                </c:pt>
                <c:pt idx="150">
                  <c:v>0.15980994492088102</c:v>
                </c:pt>
                <c:pt idx="151">
                  <c:v>0.16204896668400243</c:v>
                </c:pt>
                <c:pt idx="152">
                  <c:v>0.16430054188064597</c:v>
                </c:pt>
                <c:pt idx="153">
                  <c:v>0.16656452350206119</c:v>
                </c:pt>
                <c:pt idx="154">
                  <c:v>0.16884076346652641</c:v>
                </c:pt>
                <c:pt idx="155">
                  <c:v>0.17112911265945252</c:v>
                </c:pt>
                <c:pt idx="156">
                  <c:v>0.17342942097320971</c:v>
                </c:pt>
                <c:pt idx="157">
                  <c:v>0.17574153734666559</c:v>
                </c:pt>
                <c:pt idx="158">
                  <c:v>0.17806530980442853</c:v>
                </c:pt>
                <c:pt idx="159">
                  <c:v>0.18040058549578666</c:v>
                </c:pt>
                <c:pt idx="160">
                  <c:v>0.18274721073333891</c:v>
                </c:pt>
                <c:pt idx="161">
                  <c:v>0.18510503103130593</c:v>
                </c:pt>
                <c:pt idx="162">
                  <c:v>0.18747389114352012</c:v>
                </c:pt>
                <c:pt idx="163">
                  <c:v>0.18985363510108103</c:v>
                </c:pt>
                <c:pt idx="164">
                  <c:v>0.19224410624967925</c:v>
                </c:pt>
                <c:pt idx="165">
                  <c:v>0.19464514728657253</c:v>
                </c:pt>
                <c:pt idx="166">
                  <c:v>0.19705660029721758</c:v>
                </c:pt>
                <c:pt idx="167">
                  <c:v>0.19947830679154679</c:v>
                </c:pt>
                <c:pt idx="168">
                  <c:v>0.20191010773988549</c:v>
                </c:pt>
                <c:pt idx="169">
                  <c:v>0.20435184360850842</c:v>
                </c:pt>
                <c:pt idx="170">
                  <c:v>0.20680335439482456</c:v>
                </c:pt>
                <c:pt idx="171">
                  <c:v>0.20926447966219247</c:v>
                </c:pt>
                <c:pt idx="172">
                  <c:v>0.21173505857435854</c:v>
                </c:pt>
                <c:pt idx="173">
                  <c:v>0.21421492992951247</c:v>
                </c:pt>
                <c:pt idx="174">
                  <c:v>0.21670393219396286</c:v>
                </c:pt>
                <c:pt idx="175">
                  <c:v>0.21920190353542066</c:v>
                </c:pt>
                <c:pt idx="176">
                  <c:v>0.22170868185589737</c:v>
                </c:pt>
                <c:pt idx="177">
                  <c:v>0.22422410482420374</c:v>
                </c:pt>
                <c:pt idx="178">
                  <c:v>0.2267480099080566</c:v>
                </c:pt>
                <c:pt idx="179">
                  <c:v>0.22928023440578424</c:v>
                </c:pt>
                <c:pt idx="180">
                  <c:v>0.23182061547763227</c:v>
                </c:pt>
                <c:pt idx="181">
                  <c:v>0.23436899017666435</c:v>
                </c:pt>
                <c:pt idx="182">
                  <c:v>0.23692519547925872</c:v>
                </c:pt>
                <c:pt idx="183">
                  <c:v>0.23948906831519667</c:v>
                </c:pt>
                <c:pt idx="184">
                  <c:v>0.24206044559734274</c:v>
                </c:pt>
                <c:pt idx="185">
                  <c:v>0.24463916425091395</c:v>
                </c:pt>
                <c:pt idx="186">
                  <c:v>0.2472250612423402</c:v>
                </c:pt>
                <c:pt idx="187">
                  <c:v>0.24981797360770819</c:v>
                </c:pt>
                <c:pt idx="188">
                  <c:v>0.25241773848079496</c:v>
                </c:pt>
                <c:pt idx="189">
                  <c:v>0.25502419312068592</c:v>
                </c:pt>
                <c:pt idx="190">
                  <c:v>0.25763717493898008</c:v>
                </c:pt>
                <c:pt idx="191">
                  <c:v>0.26025652152657724</c:v>
                </c:pt>
                <c:pt idx="192">
                  <c:v>0.26288207068005232</c:v>
                </c:pt>
                <c:pt idx="193">
                  <c:v>0.26551366042761398</c:v>
                </c:pt>
                <c:pt idx="194">
                  <c:v>0.26815112905464683</c:v>
                </c:pt>
                <c:pt idx="195">
                  <c:v>0.27079431512883911</c:v>
                </c:pt>
                <c:pt idx="196">
                  <c:v>0.27344305752489562</c:v>
                </c:pt>
                <c:pt idx="197">
                  <c:v>0.27609719544883654</c:v>
                </c:pt>
                <c:pt idx="198">
                  <c:v>0.27875656846188174</c:v>
                </c:pt>
                <c:pt idx="199">
                  <c:v>0.28142101650392115</c:v>
                </c:pt>
                <c:pt idx="200">
                  <c:v>0.28409037991657637</c:v>
                </c:pt>
                <c:pt idx="201">
                  <c:v>0.28676449946584659</c:v>
                </c:pt>
                <c:pt idx="202">
                  <c:v>0.28944321636434728</c:v>
                </c:pt>
                <c:pt idx="203">
                  <c:v>0.29212637229313837</c:v>
                </c:pt>
                <c:pt idx="204">
                  <c:v>0.29481380942314633</c:v>
                </c:pt>
                <c:pt idx="205">
                  <c:v>0.2975053704361762</c:v>
                </c:pt>
                <c:pt idx="206">
                  <c:v>0.30020089854552434</c:v>
                </c:pt>
                <c:pt idx="207">
                  <c:v>0.30290023751618267</c:v>
                </c:pt>
                <c:pt idx="208">
                  <c:v>0.30560323168464426</c:v>
                </c:pt>
                <c:pt idx="209">
                  <c:v>0.30830972597830847</c:v>
                </c:pt>
                <c:pt idx="210">
                  <c:v>0.3110195659344886</c:v>
                </c:pt>
                <c:pt idx="211">
                  <c:v>0.31373259771902223</c:v>
                </c:pt>
                <c:pt idx="212">
                  <c:v>0.31644866814448958</c:v>
                </c:pt>
                <c:pt idx="213">
                  <c:v>0.31916762468803872</c:v>
                </c:pt>
                <c:pt idx="214">
                  <c:v>0.32188931550882094</c:v>
                </c:pt>
                <c:pt idx="215">
                  <c:v>0.32461358946504226</c:v>
                </c:pt>
                <c:pt idx="216">
                  <c:v>0.32734029613062432</c:v>
                </c:pt>
                <c:pt idx="217">
                  <c:v>0.33006928581148914</c:v>
                </c:pt>
                <c:pt idx="218">
                  <c:v>0.33280040956145862</c:v>
                </c:pt>
                <c:pt idx="219">
                  <c:v>0.33553351919777946</c:v>
                </c:pt>
                <c:pt idx="220">
                  <c:v>0.33826846731627369</c:v>
                </c:pt>
                <c:pt idx="221">
                  <c:v>0.34100510730611516</c:v>
                </c:pt>
                <c:pt idx="222">
                  <c:v>0.34374329336423842</c:v>
                </c:pt>
                <c:pt idx="223">
                  <c:v>0.34648288050938025</c:v>
                </c:pt>
                <c:pt idx="224">
                  <c:v>0.34922372459575884</c:v>
                </c:pt>
                <c:pt idx="225">
                  <c:v>0.35196568232638858</c:v>
                </c:pt>
                <c:pt idx="226">
                  <c:v>0.35470861126604325</c:v>
                </c:pt>
                <c:pt idx="227">
                  <c:v>0.35745236985385848</c:v>
                </c:pt>
                <c:pt idx="228">
                  <c:v>0.3601968174155849</c:v>
                </c:pt>
                <c:pt idx="229">
                  <c:v>0.36294181417549376</c:v>
                </c:pt>
                <c:pt idx="230">
                  <c:v>0.36568722126793457</c:v>
                </c:pt>
                <c:pt idx="231">
                  <c:v>0.36843290074855312</c:v>
                </c:pt>
                <c:pt idx="232">
                  <c:v>0.37117871560516752</c:v>
                </c:pt>
                <c:pt idx="233">
                  <c:v>0.37392452976830992</c:v>
                </c:pt>
                <c:pt idx="234">
                  <c:v>0.3766702081214352</c:v>
                </c:pt>
                <c:pt idx="235">
                  <c:v>0.37941561651080147</c:v>
                </c:pt>
                <c:pt idx="236">
                  <c:v>0.38216062175502169</c:v>
                </c:pt>
                <c:pt idx="237">
                  <c:v>0.38490509165429471</c:v>
                </c:pt>
                <c:pt idx="238">
                  <c:v>0.38764889499931715</c:v>
                </c:pt>
                <c:pt idx="239">
                  <c:v>0.39039190157987802</c:v>
                </c:pt>
                <c:pt idx="240">
                  <c:v>0.39313398219314216</c:v>
                </c:pt>
                <c:pt idx="241">
                  <c:v>0.39587500865162173</c:v>
                </c:pt>
                <c:pt idx="242">
                  <c:v>0.39861485379084782</c:v>
                </c:pt>
                <c:pt idx="243">
                  <c:v>0.4013533914767316</c:v>
                </c:pt>
                <c:pt idx="244">
                  <c:v>0.40409049661263613</c:v>
                </c:pt>
                <c:pt idx="245">
                  <c:v>0.40682604514614468</c:v>
                </c:pt>
                <c:pt idx="246">
                  <c:v>0.40955991407554188</c:v>
                </c:pt>
                <c:pt idx="247">
                  <c:v>0.41229198145600626</c:v>
                </c:pt>
                <c:pt idx="248">
                  <c:v>0.41502212640551661</c:v>
                </c:pt>
                <c:pt idx="249">
                  <c:v>0.41775022911047882</c:v>
                </c:pt>
                <c:pt idx="250">
                  <c:v>0.42047617083107391</c:v>
                </c:pt>
                <c:pt idx="251">
                  <c:v>0.42319983390633248</c:v>
                </c:pt>
                <c:pt idx="252">
                  <c:v>0.42592110175893899</c:v>
                </c:pt>
                <c:pt idx="253">
                  <c:v>0.42863985889976902</c:v>
                </c:pt>
                <c:pt idx="254">
                  <c:v>0.43135599093216115</c:v>
                </c:pt>
                <c:pt idx="255">
                  <c:v>0.43406938455593408</c:v>
                </c:pt>
                <c:pt idx="256">
                  <c:v>0.4367799275711392</c:v>
                </c:pt>
                <c:pt idx="257">
                  <c:v>0.43948750888157034</c:v>
                </c:pt>
                <c:pt idx="258">
                  <c:v>0.44219201849801609</c:v>
                </c:pt>
                <c:pt idx="259">
                  <c:v>0.44489334754126991</c:v>
                </c:pt>
                <c:pt idx="260">
                  <c:v>0.44759138824489825</c:v>
                </c:pt>
                <c:pt idx="261">
                  <c:v>0.45028603395776967</c:v>
                </c:pt>
                <c:pt idx="262">
                  <c:v>0.45297717914634839</c:v>
                </c:pt>
                <c:pt idx="263">
                  <c:v>0.45566471939675679</c:v>
                </c:pt>
                <c:pt idx="264">
                  <c:v>0.4583485514166093</c:v>
                </c:pt>
                <c:pt idx="265">
                  <c:v>0.46102857303662209</c:v>
                </c:pt>
                <c:pt idx="266">
                  <c:v>0.46370468321200115</c:v>
                </c:pt>
                <c:pt idx="267">
                  <c:v>0.46637678202361477</c:v>
                </c:pt>
                <c:pt idx="268">
                  <c:v>0.46904477067894762</c:v>
                </c:pt>
                <c:pt idx="269">
                  <c:v>0.47170855151284879</c:v>
                </c:pt>
                <c:pt idx="270">
                  <c:v>0.47436802798806899</c:v>
                </c:pt>
                <c:pt idx="271">
                  <c:v>0.47702310469559606</c:v>
                </c:pt>
                <c:pt idx="272">
                  <c:v>0.47967368735478866</c:v>
                </c:pt>
                <c:pt idx="273">
                  <c:v>0.48231968281331256</c:v>
                </c:pt>
                <c:pt idx="274">
                  <c:v>0.48496099904688572</c:v>
                </c:pt>
                <c:pt idx="275">
                  <c:v>0.48759754515882969</c:v>
                </c:pt>
                <c:pt idx="276">
                  <c:v>0.49022923137943447</c:v>
                </c:pt>
                <c:pt idx="277">
                  <c:v>0.49285596906514428</c:v>
                </c:pt>
                <c:pt idx="278">
                  <c:v>0.49547767069755294</c:v>
                </c:pt>
                <c:pt idx="279">
                  <c:v>0.49809424988223444</c:v>
                </c:pt>
                <c:pt idx="280">
                  <c:v>0.50070562134738883</c:v>
                </c:pt>
                <c:pt idx="281">
                  <c:v>0.50331170094232369</c:v>
                </c:pt>
                <c:pt idx="282">
                  <c:v>0.50591240563576634</c:v>
                </c:pt>
                <c:pt idx="283">
                  <c:v>0.50850765351401028</c:v>
                </c:pt>
                <c:pt idx="284">
                  <c:v>0.51109736377890236</c:v>
                </c:pt>
                <c:pt idx="285">
                  <c:v>0.513681456745673</c:v>
                </c:pt>
                <c:pt idx="286">
                  <c:v>0.51625985384060624</c:v>
                </c:pt>
                <c:pt idx="287">
                  <c:v>0.51883247759856599</c:v>
                </c:pt>
                <c:pt idx="288">
                  <c:v>0.52139925166036372</c:v>
                </c:pt>
                <c:pt idx="289">
                  <c:v>0.52396010076999266</c:v>
                </c:pt>
                <c:pt idx="290">
                  <c:v>0.52651495077170696</c:v>
                </c:pt>
                <c:pt idx="291">
                  <c:v>0.52906372860696904</c:v>
                </c:pt>
                <c:pt idx="292">
                  <c:v>0.53160636231125846</c:v>
                </c:pt>
                <c:pt idx="293">
                  <c:v>0.5341427810107453</c:v>
                </c:pt>
                <c:pt idx="294">
                  <c:v>0.53667291491883595</c:v>
                </c:pt>
                <c:pt idx="295">
                  <c:v>0.53919669533258829</c:v>
                </c:pt>
                <c:pt idx="296">
                  <c:v>0.54171405462900191</c:v>
                </c:pt>
                <c:pt idx="297">
                  <c:v>0.5442249262611879</c:v>
                </c:pt>
                <c:pt idx="298">
                  <c:v>0.54672924475441931</c:v>
                </c:pt>
                <c:pt idx="299">
                  <c:v>0.54922694570206165</c:v>
                </c:pt>
                <c:pt idx="300">
                  <c:v>0.55171796576139465</c:v>
                </c:pt>
                <c:pt idx="301">
                  <c:v>0.55420224264931806</c:v>
                </c:pt>
                <c:pt idx="302">
                  <c:v>0.556679715137954</c:v>
                </c:pt>
                <c:pt idx="303">
                  <c:v>0.55915032305013856</c:v>
                </c:pt>
                <c:pt idx="304">
                  <c:v>0.56161400725481425</c:v>
                </c:pt>
                <c:pt idx="305">
                  <c:v>0.56407070966232142</c:v>
                </c:pt>
                <c:pt idx="306">
                  <c:v>0.56652037321958915</c:v>
                </c:pt>
                <c:pt idx="307">
                  <c:v>0.56896294190523533</c:v>
                </c:pt>
                <c:pt idx="308">
                  <c:v>0.57139836072457029</c:v>
                </c:pt>
                <c:pt idx="309">
                  <c:v>0.57382657570451268</c:v>
                </c:pt>
                <c:pt idx="310">
                  <c:v>0.57624753388841676</c:v>
                </c:pt>
                <c:pt idx="311">
                  <c:v>0.57866118333081429</c:v>
                </c:pt>
                <c:pt idx="312">
                  <c:v>0.58106747309207474</c:v>
                </c:pt>
                <c:pt idx="313">
                  <c:v>0.58346635323298357</c:v>
                </c:pt>
                <c:pt idx="314">
                  <c:v>0.58585777480924472</c:v>
                </c:pt>
                <c:pt idx="315">
                  <c:v>0.58824168986590508</c:v>
                </c:pt>
                <c:pt idx="316">
                  <c:v>0.59061805143170787</c:v>
                </c:pt>
                <c:pt idx="317">
                  <c:v>0.59298681351337368</c:v>
                </c:pt>
                <c:pt idx="318">
                  <c:v>0.59534793108981299</c:v>
                </c:pt>
                <c:pt idx="319">
                  <c:v>0.59770136010627262</c:v>
                </c:pt>
                <c:pt idx="320">
                  <c:v>0.60004705746841869</c:v>
                </c:pt>
                <c:pt idx="321">
                  <c:v>0.60238498103635418</c:v>
                </c:pt>
                <c:pt idx="322">
                  <c:v>0.60471508961858178</c:v>
                </c:pt>
                <c:pt idx="323">
                  <c:v>0.60703734296590395</c:v>
                </c:pt>
                <c:pt idx="324">
                  <c:v>0.60935170176527065</c:v>
                </c:pt>
                <c:pt idx="325">
                  <c:v>0.61165812763357197</c:v>
                </c:pt>
                <c:pt idx="326">
                  <c:v>0.61395658311137846</c:v>
                </c:pt>
                <c:pt idx="327">
                  <c:v>0.61624703165663486</c:v>
                </c:pt>
                <c:pt idx="328">
                  <c:v>0.61852943763830204</c:v>
                </c:pt>
                <c:pt idx="329">
                  <c:v>0.62080376632995726</c:v>
                </c:pt>
                <c:pt idx="330">
                  <c:v>0.62306998390334811</c:v>
                </c:pt>
                <c:pt idx="331">
                  <c:v>0.62532805742190545</c:v>
                </c:pt>
                <c:pt idx="332">
                  <c:v>0.62757795483421752</c:v>
                </c:pt>
                <c:pt idx="333">
                  <c:v>0.62981964496746334</c:v>
                </c:pt>
                <c:pt idx="334">
                  <c:v>0.63205309752081362</c:v>
                </c:pt>
                <c:pt idx="335">
                  <c:v>0.63427828305879341</c:v>
                </c:pt>
                <c:pt idx="336">
                  <c:v>0.63649517300461445</c:v>
                </c:pt>
                <c:pt idx="337">
                  <c:v>0.63870373963347649</c:v>
                </c:pt>
                <c:pt idx="338">
                  <c:v>0.64090395606583761</c:v>
                </c:pt>
                <c:pt idx="339">
                  <c:v>0.64309579626066005</c:v>
                </c:pt>
                <c:pt idx="340">
                  <c:v>0.64527923500862649</c:v>
                </c:pt>
                <c:pt idx="341">
                  <c:v>0.64745424792533557</c:v>
                </c:pt>
                <c:pt idx="342">
                  <c:v>0.64962081144447237</c:v>
                </c:pt>
                <c:pt idx="343">
                  <c:v>0.65177890281095885</c:v>
                </c:pt>
                <c:pt idx="344">
                  <c:v>0.65392850007408554</c:v>
                </c:pt>
                <c:pt idx="345">
                  <c:v>0.65606958208062316</c:v>
                </c:pt>
                <c:pt idx="346">
                  <c:v>0.65820212846792048</c:v>
                </c:pt>
                <c:pt idx="347">
                  <c:v>0.66032611965698496</c:v>
                </c:pt>
                <c:pt idx="348">
                  <c:v>0.66244153684555118</c:v>
                </c:pt>
                <c:pt idx="349">
                  <c:v>0.66454836200113765</c:v>
                </c:pt>
                <c:pt idx="350">
                  <c:v>0.66664657785409132</c:v>
                </c:pt>
                <c:pt idx="351">
                  <c:v>0.66873616789062362</c:v>
                </c:pt>
                <c:pt idx="352">
                  <c:v>0.6708171163458404</c:v>
                </c:pt>
                <c:pt idx="353">
                  <c:v>0.67288940819676135</c:v>
                </c:pt>
                <c:pt idx="354">
                  <c:v>0.67495302915533939</c:v>
                </c:pt>
                <c:pt idx="355">
                  <c:v>0.67700796566147059</c:v>
                </c:pt>
                <c:pt idx="356">
                  <c:v>0.67905420487600598</c:v>
                </c:pt>
                <c:pt idx="357">
                  <c:v>0.6810917346737595</c:v>
                </c:pt>
                <c:pt idx="358">
                  <c:v>0.68312054363651598</c:v>
                </c:pt>
                <c:pt idx="359">
                  <c:v>0.6851406210460409</c:v>
                </c:pt>
                <c:pt idx="360">
                  <c:v>0.68715195687709185</c:v>
                </c:pt>
                <c:pt idx="361">
                  <c:v>0.68915454179043312</c:v>
                </c:pt>
                <c:pt idx="362">
                  <c:v>0.69114836712585526</c:v>
                </c:pt>
                <c:pt idx="363">
                  <c:v>0.69313342489519925</c:v>
                </c:pt>
                <c:pt idx="364">
                  <c:v>0.69510970777538894</c:v>
                </c:pt>
                <c:pt idx="365">
                  <c:v>0.69707720910146909</c:v>
                </c:pt>
                <c:pt idx="366">
                  <c:v>0.69903592285965399</c:v>
                </c:pt>
                <c:pt idx="367">
                  <c:v>0.70098584368038508</c:v>
                </c:pt>
                <c:pt idx="368">
                  <c:v>0.70292696683139866</c:v>
                </c:pt>
                <c:pt idx="369">
                  <c:v>0.70485928821080734</c:v>
                </c:pt>
                <c:pt idx="370">
                  <c:v>0.70678280434019169</c:v>
                </c:pt>
                <c:pt idx="371">
                  <c:v>0.70869751235770739</c:v>
                </c:pt>
                <c:pt idx="372">
                  <c:v>0.71060341001120642</c:v>
                </c:pt>
                <c:pt idx="373">
                  <c:v>0.71250049565137319</c:v>
                </c:pt>
                <c:pt idx="374">
                  <c:v>0.71438876822487773</c:v>
                </c:pt>
                <c:pt idx="375">
                  <c:v>0.71626822726754602</c:v>
                </c:pt>
                <c:pt idx="376">
                  <c:v>0.71813887289754752</c:v>
                </c:pt>
                <c:pt idx="377">
                  <c:v>0.72000070580860265</c:v>
                </c:pt>
                <c:pt idx="378">
                  <c:v>0.72185372726320973</c:v>
                </c:pt>
                <c:pt idx="379">
                  <c:v>0.7236979390858912</c:v>
                </c:pt>
                <c:pt idx="380">
                  <c:v>0.72553334365646305</c:v>
                </c:pt>
                <c:pt idx="381">
                  <c:v>0.72735994390332426</c:v>
                </c:pt>
                <c:pt idx="382">
                  <c:v>0.7291777432967701</c:v>
                </c:pt>
                <c:pt idx="383">
                  <c:v>0.7309867458423287</c:v>
                </c:pt>
                <c:pt idx="384">
                  <c:v>0.73278695607412137</c:v>
                </c:pt>
                <c:pt idx="385">
                  <c:v>0.73457837904824796</c:v>
                </c:pt>
                <c:pt idx="386">
                  <c:v>0.73636102033619699</c:v>
                </c:pt>
                <c:pt idx="387">
                  <c:v>0.73813488601828336</c:v>
                </c:pt>
                <c:pt idx="388">
                  <c:v>0.73989998267711066</c:v>
                </c:pt>
                <c:pt idx="389">
                  <c:v>0.74165631739106264</c:v>
                </c:pt>
                <c:pt idx="390">
                  <c:v>0.74340389772782212</c:v>
                </c:pt>
                <c:pt idx="391">
                  <c:v>0.74514273173791656</c:v>
                </c:pt>
                <c:pt idx="392">
                  <c:v>0.74687282794829613</c:v>
                </c:pt>
                <c:pt idx="393">
                  <c:v>0.74859419535593752</c:v>
                </c:pt>
                <c:pt idx="394">
                  <c:v>0.75030684342148113</c:v>
                </c:pt>
                <c:pt idx="395">
                  <c:v>0.75201078206289673</c:v>
                </c:pt>
                <c:pt idx="396">
                  <c:v>0.75370602164918032</c:v>
                </c:pt>
                <c:pt idx="397">
                  <c:v>0.75539257299408491</c:v>
                </c:pt>
                <c:pt idx="398">
                  <c:v>0.75707044734987938</c:v>
                </c:pt>
                <c:pt idx="399">
                  <c:v>0.75873965640114405</c:v>
                </c:pt>
                <c:pt idx="400">
                  <c:v>0.76040021225859589</c:v>
                </c:pt>
                <c:pt idx="401">
                  <c:v>0.76205212745294892</c:v>
                </c:pt>
                <c:pt idx="402">
                  <c:v>0.7636954149288081</c:v>
                </c:pt>
                <c:pt idx="403">
                  <c:v>0.76533008803859615</c:v>
                </c:pt>
                <c:pt idx="404">
                  <c:v>0.76695616053651761</c:v>
                </c:pt>
                <c:pt idx="405">
                  <c:v>0.76857364657255445</c:v>
                </c:pt>
                <c:pt idx="406">
                  <c:v>0.77018256068649971</c:v>
                </c:pt>
                <c:pt idx="407">
                  <c:v>0.77178291780202546</c:v>
                </c:pt>
                <c:pt idx="408">
                  <c:v>0.77337473322078687</c:v>
                </c:pt>
                <c:pt idx="409">
                  <c:v>0.77495802261656266</c:v>
                </c:pt>
                <c:pt idx="410">
                  <c:v>0.7765328020294322</c:v>
                </c:pt>
                <c:pt idx="411">
                  <c:v>0.77809908785998971</c:v>
                </c:pt>
                <c:pt idx="412">
                  <c:v>0.77965689686359463</c:v>
                </c:pt>
                <c:pt idx="413">
                  <c:v>0.7812062461446605</c:v>
                </c:pt>
                <c:pt idx="414">
                  <c:v>0.78274715315098131</c:v>
                </c:pt>
                <c:pt idx="415">
                  <c:v>0.784279635668095</c:v>
                </c:pt>
                <c:pt idx="416">
                  <c:v>0.78580371181368647</c:v>
                </c:pt>
                <c:pt idx="417">
                  <c:v>0.78731940003202749</c:v>
                </c:pt>
                <c:pt idx="418">
                  <c:v>0.78882671908845625</c:v>
                </c:pt>
                <c:pt idx="419">
                  <c:v>0.79032568806389558</c:v>
                </c:pt>
                <c:pt idx="420">
                  <c:v>0.79181632634940957</c:v>
                </c:pt>
                <c:pt idx="421">
                  <c:v>0.79329865364079977</c:v>
                </c:pt>
                <c:pt idx="422">
                  <c:v>0.79477268993324146</c:v>
                </c:pt>
                <c:pt idx="423">
                  <c:v>0.79623845551595762</c:v>
                </c:pt>
                <c:pt idx="424">
                  <c:v>0.79769597096693445</c:v>
                </c:pt>
                <c:pt idx="425">
                  <c:v>0.79914525714767537</c:v>
                </c:pt>
                <c:pt idx="426">
                  <c:v>0.80058633519799582</c:v>
                </c:pt>
                <c:pt idx="427">
                  <c:v>0.80201922653085778</c:v>
                </c:pt>
                <c:pt idx="428">
                  <c:v>0.80344395282724357</c:v>
                </c:pt>
                <c:pt idx="429">
                  <c:v>0.8048605360310721</c:v>
                </c:pt>
                <c:pt idx="430">
                  <c:v>0.80626899834415311</c:v>
                </c:pt>
                <c:pt idx="431">
                  <c:v>0.80766936222118324</c:v>
                </c:pt>
                <c:pt idx="432">
                  <c:v>0.8090616503647825</c:v>
                </c:pt>
                <c:pt idx="433">
                  <c:v>0.81044588572057075</c:v>
                </c:pt>
                <c:pt idx="434">
                  <c:v>0.81182209147228535</c:v>
                </c:pt>
                <c:pt idx="435">
                  <c:v>0.81319029103693952</c:v>
                </c:pt>
                <c:pt idx="436">
                  <c:v>0.81455050806002127</c:v>
                </c:pt>
                <c:pt idx="437">
                  <c:v>0.81590276641073312</c:v>
                </c:pt>
                <c:pt idx="438">
                  <c:v>0.81724709017727237</c:v>
                </c:pt>
                <c:pt idx="439">
                  <c:v>0.81858350366215338</c:v>
                </c:pt>
                <c:pt idx="440">
                  <c:v>0.81991203137756896</c:v>
                </c:pt>
                <c:pt idx="441">
                  <c:v>0.82123269804079402</c:v>
                </c:pt>
                <c:pt idx="442">
                  <c:v>0.82254552856962992</c:v>
                </c:pt>
                <c:pt idx="443">
                  <c:v>0.82385054807788816</c:v>
                </c:pt>
                <c:pt idx="444">
                  <c:v>0.82514778187091786</c:v>
                </c:pt>
                <c:pt idx="445">
                  <c:v>0.82643725544117053</c:v>
                </c:pt>
                <c:pt idx="446">
                  <c:v>0.8277189944638087</c:v>
                </c:pt>
                <c:pt idx="447">
                  <c:v>0.82899302479235382</c:v>
                </c:pt>
                <c:pt idx="448">
                  <c:v>0.83025937245437464</c:v>
                </c:pt>
                <c:pt idx="449">
                  <c:v>0.83151806364721703</c:v>
                </c:pt>
                <c:pt idx="450">
                  <c:v>0.83276912473377429</c:v>
                </c:pt>
                <c:pt idx="451">
                  <c:v>0.83401258223829777</c:v>
                </c:pt>
                <c:pt idx="452">
                  <c:v>0.83524846284224807</c:v>
                </c:pt>
                <c:pt idx="453">
                  <c:v>0.83647679338018655</c:v>
                </c:pt>
                <c:pt idx="454">
                  <c:v>0.8376976008357081</c:v>
                </c:pt>
                <c:pt idx="455">
                  <c:v>0.83891091233741255</c:v>
                </c:pt>
                <c:pt idx="456">
                  <c:v>0.84011675515491768</c:v>
                </c:pt>
                <c:pt idx="457">
                  <c:v>0.84131515669491208</c:v>
                </c:pt>
                <c:pt idx="458">
                  <c:v>0.84250614449724726</c:v>
                </c:pt>
                <c:pt idx="459">
                  <c:v>0.84368974623107085</c:v>
                </c:pt>
                <c:pt idx="460">
                  <c:v>0.84486598969099824</c:v>
                </c:pt>
                <c:pt idx="461">
                  <c:v>0.84603490279332572</c:v>
                </c:pt>
                <c:pt idx="462">
                  <c:v>0.84719651357228098</c:v>
                </c:pt>
                <c:pt idx="463">
                  <c:v>0.8483508501763154</c:v>
                </c:pt>
                <c:pt idx="464">
                  <c:v>0.84949794086443364</c:v>
                </c:pt>
                <c:pt idx="465">
                  <c:v>0.85063781400256355</c:v>
                </c:pt>
                <c:pt idx="466">
                  <c:v>0.85177049805996574</c:v>
                </c:pt>
                <c:pt idx="467">
                  <c:v>0.85289602160568034</c:v>
                </c:pt>
                <c:pt idx="468">
                  <c:v>0.85401441330501382</c:v>
                </c:pt>
                <c:pt idx="469">
                  <c:v>0.85512570191606496</c:v>
                </c:pt>
                <c:pt idx="470">
                  <c:v>0.85622991628628764</c:v>
                </c:pt>
                <c:pt idx="471">
                  <c:v>0.85732708534909374</c:v>
                </c:pt>
                <c:pt idx="472">
                  <c:v>0.85841723812049286</c:v>
                </c:pt>
                <c:pt idx="473">
                  <c:v>0.85950040369577119</c:v>
                </c:pt>
                <c:pt idx="474">
                  <c:v>0.86057661124620799</c:v>
                </c:pt>
                <c:pt idx="475">
                  <c:v>0.86164589001582925</c:v>
                </c:pt>
                <c:pt idx="476">
                  <c:v>0.86270826931819955</c:v>
                </c:pt>
                <c:pt idx="477">
                  <c:v>0.86376377853325126</c:v>
                </c:pt>
                <c:pt idx="478">
                  <c:v>0.86481244710415051</c:v>
                </c:pt>
                <c:pt idx="479">
                  <c:v>0.86585430453420087</c:v>
                </c:pt>
                <c:pt idx="480">
                  <c:v>0.86688938038378316</c:v>
                </c:pt>
                <c:pt idx="481">
                  <c:v>0.86791770426733306</c:v>
                </c:pt>
                <c:pt idx="482">
                  <c:v>0.86893930585035395</c:v>
                </c:pt>
                <c:pt idx="483">
                  <c:v>0.86995421484646673</c:v>
                </c:pt>
                <c:pt idx="484">
                  <c:v>0.87096246101449626</c:v>
                </c:pt>
                <c:pt idx="485">
                  <c:v>0.87196407415559252</c:v>
                </c:pt>
                <c:pt idx="486">
                  <c:v>0.87295908411038869</c:v>
                </c:pt>
                <c:pt idx="487">
                  <c:v>0.87394752075619431</c:v>
                </c:pt>
                <c:pt idx="488">
                  <c:v>0.87492941400422342</c:v>
                </c:pt>
                <c:pt idx="489">
                  <c:v>0.87590479379685893</c:v>
                </c:pt>
                <c:pt idx="490">
                  <c:v>0.87687369010495086</c:v>
                </c:pt>
                <c:pt idx="491">
                  <c:v>0.8778361329251495</c:v>
                </c:pt>
                <c:pt idx="492">
                  <c:v>0.87879215227727436</c:v>
                </c:pt>
                <c:pt idx="493">
                  <c:v>0.87974177820171529</c:v>
                </c:pt>
                <c:pt idx="494">
                  <c:v>0.88068504075687026</c:v>
                </c:pt>
                <c:pt idx="495">
                  <c:v>0.88162197001661435</c:v>
                </c:pt>
                <c:pt idx="496">
                  <c:v>0.88255259606780534</c:v>
                </c:pt>
                <c:pt idx="497">
                  <c:v>0.88347694900782037</c:v>
                </c:pt>
                <c:pt idx="498">
                  <c:v>0.88439505894212678</c:v>
                </c:pt>
                <c:pt idx="499">
                  <c:v>0.88530695598188724</c:v>
                </c:pt>
                <c:pt idx="500">
                  <c:v>0.88621267024159533</c:v>
                </c:pt>
                <c:pt idx="501">
                  <c:v>0.88711223183674581</c:v>
                </c:pt>
                <c:pt idx="502">
                  <c:v>0.88800567088153648</c:v>
                </c:pt>
                <c:pt idx="503">
                  <c:v>0.8888930174866021</c:v>
                </c:pt>
                <c:pt idx="504">
                  <c:v>0.88977430175678041</c:v>
                </c:pt>
                <c:pt idx="505">
                  <c:v>0.89064955378891064</c:v>
                </c:pt>
                <c:pt idx="506">
                  <c:v>0.89151880366966241</c:v>
                </c:pt>
                <c:pt idx="507">
                  <c:v>0.89238208147339648</c:v>
                </c:pt>
                <c:pt idx="508">
                  <c:v>0.89323941726005662</c:v>
                </c:pt>
                <c:pt idx="509">
                  <c:v>0.89409084107309278</c:v>
                </c:pt>
                <c:pt idx="510">
                  <c:v>0.89493638293741351</c:v>
                </c:pt>
                <c:pt idx="511">
                  <c:v>0.89577607285737071</c:v>
                </c:pt>
                <c:pt idx="512">
                  <c:v>0.89660994081477252</c:v>
                </c:pt>
                <c:pt idx="513">
                  <c:v>0.89743801676692792</c:v>
                </c:pt>
                <c:pt idx="514">
                  <c:v>0.89826033064472033</c:v>
                </c:pt>
                <c:pt idx="515">
                  <c:v>0.89907691235071019</c:v>
                </c:pt>
                <c:pt idx="516">
                  <c:v>0.89988779175726807</c:v>
                </c:pt>
                <c:pt idx="517">
                  <c:v>0.90069299870473507</c:v>
                </c:pt>
                <c:pt idx="518">
                  <c:v>0.90149256299961444</c:v>
                </c:pt>
                <c:pt idx="519">
                  <c:v>0.90228651441278851</c:v>
                </c:pt>
                <c:pt idx="520">
                  <c:v>0.90307488267776792</c:v>
                </c:pt>
                <c:pt idx="521">
                  <c:v>0.90385769748896538</c:v>
                </c:pt>
                <c:pt idx="522">
                  <c:v>0.90463498849999946</c:v>
                </c:pt>
                <c:pt idx="523">
                  <c:v>0.90540678532202523</c:v>
                </c:pt>
                <c:pt idx="524">
                  <c:v>0.9061731175220924</c:v>
                </c:pt>
                <c:pt idx="525">
                  <c:v>0.90693401462153145</c:v>
                </c:pt>
                <c:pt idx="526">
                  <c:v>0.90768950609436472</c:v>
                </c:pt>
                <c:pt idx="527">
                  <c:v>0.90843962136574719</c:v>
                </c:pt>
                <c:pt idx="528">
                  <c:v>0.90918438981043082</c:v>
                </c:pt>
                <c:pt idx="529">
                  <c:v>0.90992384075125698</c:v>
                </c:pt>
                <c:pt idx="530">
                  <c:v>0.91065800345767456</c:v>
                </c:pt>
                <c:pt idx="531">
                  <c:v>0.91138690714428361</c:v>
                </c:pt>
                <c:pt idx="532">
                  <c:v>0.91211058096940478</c:v>
                </c:pt>
                <c:pt idx="533">
                  <c:v>0.91282905403367398</c:v>
                </c:pt>
                <c:pt idx="534">
                  <c:v>0.91354235537866224</c:v>
                </c:pt>
                <c:pt idx="535">
                  <c:v>0.9142505139855206</c:v>
                </c:pt>
                <c:pt idx="536">
                  <c:v>0.9149535587736497</c:v>
                </c:pt>
                <c:pt idx="537">
                  <c:v>0.91565151859939331</c:v>
                </c:pt>
                <c:pt idx="538">
                  <c:v>0.91634442225475676</c:v>
                </c:pt>
                <c:pt idx="539">
                  <c:v>0.91703229846614853</c:v>
                </c:pt>
                <c:pt idx="540">
                  <c:v>0.91771517589314711</c:v>
                </c:pt>
                <c:pt idx="541">
                  <c:v>0.91839308312728951</c:v>
                </c:pt>
                <c:pt idx="542">
                  <c:v>0.91906604869088415</c:v>
                </c:pt>
                <c:pt idx="543">
                  <c:v>0.91973410103584741</c:v>
                </c:pt>
                <c:pt idx="544">
                  <c:v>0.92039726854256099</c:v>
                </c:pt>
                <c:pt idx="545">
                  <c:v>0.92105557951875461</c:v>
                </c:pt>
                <c:pt idx="546">
                  <c:v>0.92170906219840887</c:v>
                </c:pt>
                <c:pt idx="547">
                  <c:v>0.92235774474068166</c:v>
                </c:pt>
                <c:pt idx="548">
                  <c:v>0.92300165522885602</c:v>
                </c:pt>
                <c:pt idx="549">
                  <c:v>0.92364082166930928</c:v>
                </c:pt>
                <c:pt idx="550">
                  <c:v>0.9242752719905053</c:v>
                </c:pt>
                <c:pt idx="551">
                  <c:v>0.92490503404200641</c:v>
                </c:pt>
                <c:pt idx="552">
                  <c:v>0.92553013559350705</c:v>
                </c:pt>
                <c:pt idx="553">
                  <c:v>0.92615060433388852</c:v>
                </c:pt>
                <c:pt idx="554">
                  <c:v>0.92676646787029382</c:v>
                </c:pt>
                <c:pt idx="555">
                  <c:v>0.9273777537272242</c:v>
                </c:pt>
                <c:pt idx="556">
                  <c:v>0.92798448934565392</c:v>
                </c:pt>
                <c:pt idx="557">
                  <c:v>0.92858670208216687</c:v>
                </c:pt>
                <c:pt idx="558">
                  <c:v>0.92918441920811257</c:v>
                </c:pt>
                <c:pt idx="559">
                  <c:v>0.92977766790878058</c:v>
                </c:pt>
                <c:pt idx="560">
                  <c:v>0.93036647528259608</c:v>
                </c:pt>
                <c:pt idx="561">
                  <c:v>0.93095086834033336</c:v>
                </c:pt>
                <c:pt idx="562">
                  <c:v>0.9315308740043492</c:v>
                </c:pt>
                <c:pt idx="563">
                  <c:v>0.93210651910783371</c:v>
                </c:pt>
                <c:pt idx="564">
                  <c:v>0.93267783039408125</c:v>
                </c:pt>
                <c:pt idx="565">
                  <c:v>0.93324483451577878</c:v>
                </c:pt>
                <c:pt idx="566">
                  <c:v>0.93380755803431215</c:v>
                </c:pt>
                <c:pt idx="567">
                  <c:v>0.93436602741909169</c:v>
                </c:pt>
                <c:pt idx="568">
                  <c:v>0.93492026904689385</c:v>
                </c:pt>
                <c:pt idx="569">
                  <c:v>0.93547030920122076</c:v>
                </c:pt>
                <c:pt idx="570">
                  <c:v>0.93601617407167881</c:v>
                </c:pt>
                <c:pt idx="571">
                  <c:v>0.93655788975337173</c:v>
                </c:pt>
                <c:pt idx="572">
                  <c:v>0.93709548224631289</c:v>
                </c:pt>
                <c:pt idx="573">
                  <c:v>0.93762897745485274</c:v>
                </c:pt>
                <c:pt idx="574">
                  <c:v>0.93815840118712357</c:v>
                </c:pt>
                <c:pt idx="575">
                  <c:v>0.93868377915450052</c:v>
                </c:pt>
                <c:pt idx="576">
                  <c:v>0.93920513697107921</c:v>
                </c:pt>
                <c:pt idx="577">
                  <c:v>0.93972250015316772</c:v>
                </c:pt>
                <c:pt idx="578">
                  <c:v>0.94023589411879704</c:v>
                </c:pt>
                <c:pt idx="579">
                  <c:v>0.94074534418724354</c:v>
                </c:pt>
                <c:pt idx="580">
                  <c:v>0.94125087557857068</c:v>
                </c:pt>
                <c:pt idx="581">
                  <c:v>0.941752513413183</c:v>
                </c:pt>
                <c:pt idx="582">
                  <c:v>0.94225028271139655</c:v>
                </c:pt>
                <c:pt idx="583">
                  <c:v>0.94274420839302353</c:v>
                </c:pt>
                <c:pt idx="584">
                  <c:v>0.94323431527697199</c:v>
                </c:pt>
                <c:pt idx="585">
                  <c:v>0.94372062808085999</c:v>
                </c:pt>
                <c:pt idx="586">
                  <c:v>0.94420317142064392</c:v>
                </c:pt>
                <c:pt idx="587">
                  <c:v>0.94468196981026054</c:v>
                </c:pt>
                <c:pt idx="588">
                  <c:v>0.9451570476612835</c:v>
                </c:pt>
                <c:pt idx="589">
                  <c:v>0.9456284292825935</c:v>
                </c:pt>
                <c:pt idx="590">
                  <c:v>0.94609613888006194</c:v>
                </c:pt>
                <c:pt idx="591">
                  <c:v>0.94656020055624757</c:v>
                </c:pt>
                <c:pt idx="592">
                  <c:v>0.94702063831010741</c:v>
                </c:pt>
                <c:pt idx="593">
                  <c:v>0.94747747603671939</c:v>
                </c:pt>
                <c:pt idx="594">
                  <c:v>0.94793073752701884</c:v>
                </c:pt>
                <c:pt idx="595">
                  <c:v>0.94838044646754738</c:v>
                </c:pt>
                <c:pt idx="596">
                  <c:v>0.94882662644021398</c:v>
                </c:pt>
                <c:pt idx="597">
                  <c:v>0.9492693009220694</c:v>
                </c:pt>
                <c:pt idx="598">
                  <c:v>0.94970849328509144</c:v>
                </c:pt>
                <c:pt idx="599">
                  <c:v>0.95014422679598298</c:v>
                </c:pt>
                <c:pt idx="600">
                  <c:v>0.95057652461598252</c:v>
                </c:pt>
                <c:pt idx="601">
                  <c:v>0.95100540980068504</c:v>
                </c:pt>
                <c:pt idx="602">
                  <c:v>0.95143090529987528</c:v>
                </c:pt>
                <c:pt idx="603">
                  <c:v>0.95185303395737253</c:v>
                </c:pt>
                <c:pt idx="604">
                  <c:v>0.9522718185108856</c:v>
                </c:pt>
                <c:pt idx="605">
                  <c:v>0.95268728159188032</c:v>
                </c:pt>
                <c:pt idx="606">
                  <c:v>0.95309944572545713</c:v>
                </c:pt>
                <c:pt idx="607">
                  <c:v>0.95350833333023899</c:v>
                </c:pt>
                <c:pt idx="608">
                  <c:v>0.953913966718271</c:v>
                </c:pt>
                <c:pt idx="609">
                  <c:v>0.95431636809492915</c:v>
                </c:pt>
                <c:pt idx="610">
                  <c:v>0.95471555955884102</c:v>
                </c:pt>
                <c:pt idx="611">
                  <c:v>0.95511156310181455</c:v>
                </c:pt>
                <c:pt idx="612">
                  <c:v>0.95550440060877917</c:v>
                </c:pt>
                <c:pt idx="613">
                  <c:v>0.95589409385773449</c:v>
                </c:pt>
                <c:pt idx="614">
                  <c:v>0.95628066451971006</c:v>
                </c:pt>
                <c:pt idx="615">
                  <c:v>0.95666413415873452</c:v>
                </c:pt>
                <c:pt idx="616">
                  <c:v>0.95704452423181385</c:v>
                </c:pt>
                <c:pt idx="617">
                  <c:v>0.95742185608891917</c:v>
                </c:pt>
                <c:pt idx="618">
                  <c:v>0.95779615097298287</c:v>
                </c:pt>
                <c:pt idx="619">
                  <c:v>0.95816743001990556</c:v>
                </c:pt>
                <c:pt idx="620">
                  <c:v>0.95853571425856932</c:v>
                </c:pt>
                <c:pt idx="621">
                  <c:v>0.95890102461086213</c:v>
                </c:pt>
                <c:pt idx="622">
                  <c:v>0.9592633818917089</c:v>
                </c:pt>
                <c:pt idx="623">
                  <c:v>0.95962280680911227</c:v>
                </c:pt>
                <c:pt idx="624">
                  <c:v>0.95997931996420105</c:v>
                </c:pt>
                <c:pt idx="625">
                  <c:v>0.96033294185128704</c:v>
                </c:pt>
                <c:pt idx="626">
                  <c:v>0.96068369285792965</c:v>
                </c:pt>
                <c:pt idx="627">
                  <c:v>0.96103159326500898</c:v>
                </c:pt>
                <c:pt idx="628">
                  <c:v>0.96137666324680593</c:v>
                </c:pt>
                <c:pt idx="629">
                  <c:v>0.96171892287109018</c:v>
                </c:pt>
                <c:pt idx="630">
                  <c:v>0.96205839209921662</c:v>
                </c:pt>
                <c:pt idx="631">
                  <c:v>0.96239509078622754</c:v>
                </c:pt>
                <c:pt idx="632">
                  <c:v>0.96272903868096349</c:v>
                </c:pt>
                <c:pt idx="633">
                  <c:v>0.96306025542618023</c:v>
                </c:pt>
                <c:pt idx="634">
                  <c:v>0.96338876055867373</c:v>
                </c:pt>
                <c:pt idx="635">
                  <c:v>0.96371457350941125</c:v>
                </c:pt>
                <c:pt idx="636">
                  <c:v>0.96403771360366941</c:v>
                </c:pt>
                <c:pt idx="637">
                  <c:v>0.96435820006117945</c:v>
                </c:pt>
                <c:pt idx="638">
                  <c:v>0.96467605199627826</c:v>
                </c:pt>
                <c:pt idx="639">
                  <c:v>0.96499128841806592</c:v>
                </c:pt>
                <c:pt idx="640">
                  <c:v>0.96530392823057065</c:v>
                </c:pt>
                <c:pt idx="641">
                  <c:v>0.96561399023291838</c:v>
                </c:pt>
                <c:pt idx="642">
                  <c:v>0.96592149311950948</c:v>
                </c:pt>
                <c:pt idx="643">
                  <c:v>0.96622645548020114</c:v>
                </c:pt>
                <c:pt idx="644">
                  <c:v>0.9665288958004955</c:v>
                </c:pt>
                <c:pt idx="645">
                  <c:v>0.96682883246173401</c:v>
                </c:pt>
                <c:pt idx="646">
                  <c:v>0.96712628374129661</c:v>
                </c:pt>
                <c:pt idx="647">
                  <c:v>0.96742126781280735</c:v>
                </c:pt>
                <c:pt idx="648">
                  <c:v>0.967713802746345</c:v>
                </c:pt>
                <c:pt idx="649">
                  <c:v>0.96800390650865897</c:v>
                </c:pt>
                <c:pt idx="650">
                  <c:v>0.96829159696339029</c:v>
                </c:pt>
                <c:pt idx="651">
                  <c:v>0.96857689187129825</c:v>
                </c:pt>
                <c:pt idx="652">
                  <c:v>0.96885980889049217</c:v>
                </c:pt>
                <c:pt idx="653">
                  <c:v>0.96914036557666672</c:v>
                </c:pt>
                <c:pt idx="654">
                  <c:v>0.96941857938334386</c:v>
                </c:pt>
                <c:pt idx="655">
                  <c:v>0.96969446766211842</c:v>
                </c:pt>
                <c:pt idx="656">
                  <c:v>0.96996804766290867</c:v>
                </c:pt>
                <c:pt idx="657">
                  <c:v>0.97023933653421113</c:v>
                </c:pt>
                <c:pt idx="658">
                  <c:v>0.97050835132336055</c:v>
                </c:pt>
                <c:pt idx="659">
                  <c:v>0.97077510897679298</c:v>
                </c:pt>
                <c:pt idx="660">
                  <c:v>0.97103962634031471</c:v>
                </c:pt>
                <c:pt idx="661">
                  <c:v>0.97130192015937378</c:v>
                </c:pt>
                <c:pt idx="662">
                  <c:v>0.97156200707933671</c:v>
                </c:pt>
                <c:pt idx="663">
                  <c:v>0.97181990364576887</c:v>
                </c:pt>
                <c:pt idx="664">
                  <c:v>0.97207562630471811</c:v>
                </c:pt>
                <c:pt idx="665">
                  <c:v>0.97232919140300367</c:v>
                </c:pt>
                <c:pt idx="666">
                  <c:v>0.9725806151885068</c:v>
                </c:pt>
                <c:pt idx="667">
                  <c:v>0.97282991381046702</c:v>
                </c:pt>
                <c:pt idx="668">
                  <c:v>0.97307710331978114</c:v>
                </c:pt>
                <c:pt idx="669">
                  <c:v>0.97332219966930433</c:v>
                </c:pt>
                <c:pt idx="670">
                  <c:v>0.97356521871415758</c:v>
                </c:pt>
                <c:pt idx="671">
                  <c:v>0.97380617621203558</c:v>
                </c:pt>
                <c:pt idx="672">
                  <c:v>0.97404508782351973</c:v>
                </c:pt>
                <c:pt idx="673">
                  <c:v>0.97428196911239295</c:v>
                </c:pt>
                <c:pt idx="674">
                  <c:v>0.97451683554595858</c:v>
                </c:pt>
                <c:pt idx="675">
                  <c:v>0.97474970249536197</c:v>
                </c:pt>
                <c:pt idx="676">
                  <c:v>0.97498058523591447</c:v>
                </c:pt>
                <c:pt idx="677">
                  <c:v>0.97520949894742115</c:v>
                </c:pt>
                <c:pt idx="678">
                  <c:v>0.97543645871451035</c:v>
                </c:pt>
                <c:pt idx="679">
                  <c:v>0.97566147952696691</c:v>
                </c:pt>
                <c:pt idx="680">
                  <c:v>0.97588457628006664</c:v>
                </c:pt>
                <c:pt idx="681">
                  <c:v>0.97610576377491509</c:v>
                </c:pt>
                <c:pt idx="682">
                  <c:v>0.97632505671878733</c:v>
                </c:pt>
                <c:pt idx="683">
                  <c:v>0.97654246972547065</c:v>
                </c:pt>
                <c:pt idx="684">
                  <c:v>0.97675801731560985</c:v>
                </c:pt>
                <c:pt idx="685">
                  <c:v>0.97697171391705429</c:v>
                </c:pt>
                <c:pt idx="686">
                  <c:v>0.97718357386520771</c:v>
                </c:pt>
                <c:pt idx="687">
                  <c:v>0.97739361140337966</c:v>
                </c:pt>
                <c:pt idx="688">
                  <c:v>0.97760184068313893</c:v>
                </c:pt>
                <c:pt idx="689">
                  <c:v>0.97780827576467</c:v>
                </c:pt>
                <c:pt idx="690">
                  <c:v>0.97801293061712968</c:v>
                </c:pt>
                <c:pt idx="691">
                  <c:v>0.97821581911900735</c:v>
                </c:pt>
                <c:pt idx="692">
                  <c:v>0.97841695505848625</c:v>
                </c:pt>
                <c:pt idx="693">
                  <c:v>0.97861635213380593</c:v>
                </c:pt>
                <c:pt idx="694">
                  <c:v>0.9788140239536276</c:v>
                </c:pt>
                <c:pt idx="695">
                  <c:v>0.97900998403740003</c:v>
                </c:pt>
                <c:pt idx="696">
                  <c:v>0.97920424581572796</c:v>
                </c:pt>
                <c:pt idx="697">
                  <c:v>0.97939682263074102</c:v>
                </c:pt>
                <c:pt idx="698">
                  <c:v>0.97958772773646507</c:v>
                </c:pt>
                <c:pt idx="699">
                  <c:v>0.97977697429919419</c:v>
                </c:pt>
                <c:pt idx="700">
                  <c:v>0.97996457539786452</c:v>
                </c:pt>
                <c:pt idx="701">
                  <c:v>0.98015054402442869</c:v>
                </c:pt>
                <c:pt idx="702">
                  <c:v>0.98033489308423261</c:v>
                </c:pt>
                <c:pt idx="703">
                  <c:v>0.98051763539639247</c:v>
                </c:pt>
                <c:pt idx="704">
                  <c:v>0.98069878369417274</c:v>
                </c:pt>
                <c:pt idx="705">
                  <c:v>0.98087835062536644</c:v>
                </c:pt>
                <c:pt idx="706">
                  <c:v>0.98105634875267533</c:v>
                </c:pt>
                <c:pt idx="707">
                  <c:v>0.98123279055409096</c:v>
                </c:pt>
                <c:pt idx="708">
                  <c:v>0.98140768842327786</c:v>
                </c:pt>
                <c:pt idx="709">
                  <c:v>0.98158105466995627</c:v>
                </c:pt>
                <c:pt idx="710">
                  <c:v>0.98175290152028616</c:v>
                </c:pt>
                <c:pt idx="711">
                  <c:v>0.98192324111725249</c:v>
                </c:pt>
                <c:pt idx="712">
                  <c:v>0.98209208552105065</c:v>
                </c:pt>
                <c:pt idx="713">
                  <c:v>0.98225944670947252</c:v>
                </c:pt>
                <c:pt idx="714">
                  <c:v>0.98242533657829367</c:v>
                </c:pt>
                <c:pt idx="715">
                  <c:v>0.98258976694166056</c:v>
                </c:pt>
                <c:pt idx="716">
                  <c:v>0.9827527495324786</c:v>
                </c:pt>
                <c:pt idx="717">
                  <c:v>0.98291429600280111</c:v>
                </c:pt>
                <c:pt idx="718">
                  <c:v>0.98307441792421779</c:v>
                </c:pt>
                <c:pt idx="719">
                  <c:v>0.98323312678824437</c:v>
                </c:pt>
                <c:pt idx="720">
                  <c:v>0.98339043400671244</c:v>
                </c:pt>
                <c:pt idx="721">
                  <c:v>0.98354635091215914</c:v>
                </c:pt>
                <c:pt idx="722">
                  <c:v>0.98370088875821837</c:v>
                </c:pt>
                <c:pt idx="723">
                  <c:v>0.98385405872001042</c:v>
                </c:pt>
                <c:pt idx="724">
                  <c:v>0.98400587189453392</c:v>
                </c:pt>
                <c:pt idx="725">
                  <c:v>0.98415633930105595</c:v>
                </c:pt>
                <c:pt idx="726">
                  <c:v>0.98430547188150386</c:v>
                </c:pt>
                <c:pt idx="727">
                  <c:v>0.98445328050085623</c:v>
                </c:pt>
                <c:pt idx="728">
                  <c:v>0.98459977594753423</c:v>
                </c:pt>
                <c:pt idx="729">
                  <c:v>0.98474496893379304</c:v>
                </c:pt>
                <c:pt idx="730">
                  <c:v>0.98488887009611348</c:v>
                </c:pt>
                <c:pt idx="731">
                  <c:v>0.98503148999559287</c:v>
                </c:pt>
                <c:pt idx="732">
                  <c:v>0.98517283911833653</c:v>
                </c:pt>
                <c:pt idx="733">
                  <c:v>0.9853129278758489</c:v>
                </c:pt>
                <c:pt idx="734">
                  <c:v>0.98545176660542455</c:v>
                </c:pt>
                <c:pt idx="735">
                  <c:v>0.98558936557053878</c:v>
                </c:pt>
                <c:pt idx="736">
                  <c:v>0.9857257349612385</c:v>
                </c:pt>
                <c:pt idx="737">
                  <c:v>0.98586088489453272</c:v>
                </c:pt>
                <c:pt idx="738">
                  <c:v>0.98599482541478201</c:v>
                </c:pt>
                <c:pt idx="739">
                  <c:v>0.98612756649408884</c:v>
                </c:pt>
                <c:pt idx="740">
                  <c:v>0.98625911803268695</c:v>
                </c:pt>
                <c:pt idx="741">
                  <c:v>0.98638948985933028</c:v>
                </c:pt>
                <c:pt idx="742">
                  <c:v>0.98651869173168194</c:v>
                </c:pt>
                <c:pt idx="743">
                  <c:v>0.98664673333670216</c:v>
                </c:pt>
                <c:pt idx="744">
                  <c:v>0.98677362429103654</c:v>
                </c:pt>
                <c:pt idx="745">
                  <c:v>0.98689937414140294</c:v>
                </c:pt>
                <c:pt idx="746">
                  <c:v>0.98702399236497884</c:v>
                </c:pt>
                <c:pt idx="747">
                  <c:v>0.98714748836978738</c:v>
                </c:pt>
                <c:pt idx="748">
                  <c:v>0.98726987149508327</c:v>
                </c:pt>
                <c:pt idx="749">
                  <c:v>0.98739115101173791</c:v>
                </c:pt>
                <c:pt idx="750">
                  <c:v>0.98751133612262409</c:v>
                </c:pt>
                <c:pt idx="751">
                  <c:v>0.98763043596300004</c:v>
                </c:pt>
                <c:pt idx="752">
                  <c:v>0.98774845960089264</c:v>
                </c:pt>
                <c:pt idx="753">
                  <c:v>0.98786541603748024</c:v>
                </c:pt>
                <c:pt idx="754">
                  <c:v>0.98798131420747426</c:v>
                </c:pt>
                <c:pt idx="755">
                  <c:v>0.98809616297950109</c:v>
                </c:pt>
                <c:pt idx="756">
                  <c:v>0.98820997115648179</c:v>
                </c:pt>
                <c:pt idx="757">
                  <c:v>0.98832274747601256</c:v>
                </c:pt>
                <c:pt idx="758">
                  <c:v>0.98843450061074356</c:v>
                </c:pt>
                <c:pt idx="759">
                  <c:v>0.98854523916875636</c:v>
                </c:pt>
                <c:pt idx="760">
                  <c:v>0.98865497169394223</c:v>
                </c:pt>
                <c:pt idx="761">
                  <c:v>0.98876370666637814</c:v>
                </c:pt>
                <c:pt idx="762">
                  <c:v>0.98887145250270247</c:v>
                </c:pt>
                <c:pt idx="763">
                  <c:v>0.98897821755648985</c:v>
                </c:pt>
                <c:pt idx="764">
                  <c:v>0.98908401011862424</c:v>
                </c:pt>
                <c:pt idx="765">
                  <c:v>0.98918883841767324</c:v>
                </c:pt>
                <c:pt idx="766">
                  <c:v>0.98929271062025914</c:v>
                </c:pt>
                <c:pt idx="767">
                  <c:v>0.98939563483142967</c:v>
                </c:pt>
                <c:pt idx="768">
                  <c:v>0.98949761909502887</c:v>
                </c:pt>
                <c:pt idx="769">
                  <c:v>0.98959867139406565</c:v>
                </c:pt>
                <c:pt idx="770">
                  <c:v>0.98969879965108176</c:v>
                </c:pt>
                <c:pt idx="771">
                  <c:v>0.98979801172851922</c:v>
                </c:pt>
                <c:pt idx="772">
                  <c:v>0.98989631542908574</c:v>
                </c:pt>
                <c:pt idx="773">
                  <c:v>0.98999371849612028</c:v>
                </c:pt>
                <c:pt idx="774">
                  <c:v>0.99009022861395657</c:v>
                </c:pt>
                <c:pt idx="775">
                  <c:v>0.99018585340828547</c:v>
                </c:pt>
                <c:pt idx="776">
                  <c:v>0.99028060044651767</c:v>
                </c:pt>
                <c:pt idx="777">
                  <c:v>0.99037447723814331</c:v>
                </c:pt>
                <c:pt idx="778">
                  <c:v>0.99046749123509181</c:v>
                </c:pt>
                <c:pt idx="779">
                  <c:v>0.99055964983209033</c:v>
                </c:pt>
                <c:pt idx="780">
                  <c:v>0.99065096036702072</c:v>
                </c:pt>
                <c:pt idx="781">
                  <c:v>0.99074143012127514</c:v>
                </c:pt>
                <c:pt idx="782">
                  <c:v>0.99083106632011186</c:v>
                </c:pt>
                <c:pt idx="783">
                  <c:v>0.99091987613300792</c:v>
                </c:pt>
                <c:pt idx="784">
                  <c:v>0.99100786667401175</c:v>
                </c:pt>
                <c:pt idx="785">
                  <c:v>0.991095045002095</c:v>
                </c:pt>
                <c:pt idx="786">
                  <c:v>0.99118141812150173</c:v>
                </c:pt>
                <c:pt idx="787">
                  <c:v>0.99126699298209753</c:v>
                </c:pt>
                <c:pt idx="788">
                  <c:v>0.99135177647971728</c:v>
                </c:pt>
                <c:pt idx="789">
                  <c:v>0.99143577545651096</c:v>
                </c:pt>
                <c:pt idx="790">
                  <c:v>0.99151899670128885</c:v>
                </c:pt>
                <c:pt idx="791">
                  <c:v>0.99160144694986518</c:v>
                </c:pt>
                <c:pt idx="792">
                  <c:v>0.99168313288540078</c:v>
                </c:pt>
                <c:pt idx="793">
                  <c:v>0.99176406113874394</c:v>
                </c:pt>
                <c:pt idx="794">
                  <c:v>0.99184423828877066</c:v>
                </c:pt>
                <c:pt idx="795">
                  <c:v>0.9919236708627226</c:v>
                </c:pt>
                <c:pt idx="796">
                  <c:v>0.99200236533654507</c:v>
                </c:pt>
                <c:pt idx="797">
                  <c:v>0.99208032813522207</c:v>
                </c:pt>
                <c:pt idx="798">
                  <c:v>0.99215756563311164</c:v>
                </c:pt>
                <c:pt idx="799">
                  <c:v>0.99223408415427872</c:v>
                </c:pt>
                <c:pt idx="800">
                  <c:v>0.99230988997282688</c:v>
                </c:pt>
                <c:pt idx="801">
                  <c:v>0.99238498931322949</c:v>
                </c:pt>
                <c:pt idx="802">
                  <c:v>0.99245938835065806</c:v>
                </c:pt>
                <c:pt idx="803">
                  <c:v>0.99253309321131056</c:v>
                </c:pt>
                <c:pt idx="804">
                  <c:v>0.99260610997273802</c:v>
                </c:pt>
                <c:pt idx="805">
                  <c:v>0.99267844466416899</c:v>
                </c:pt>
                <c:pt idx="806">
                  <c:v>0.99275010326683366</c:v>
                </c:pt>
                <c:pt idx="807">
                  <c:v>0.99282109171428612</c:v>
                </c:pt>
                <c:pt idx="808">
                  <c:v>0.99289141589272534</c:v>
                </c:pt>
                <c:pt idx="809">
                  <c:v>0.99296108164131391</c:v>
                </c:pt>
                <c:pt idx="810">
                  <c:v>0.99303009475249726</c:v>
                </c:pt>
                <c:pt idx="811">
                  <c:v>0.99309846097231969</c:v>
                </c:pt>
                <c:pt idx="812">
                  <c:v>0.99316618600073969</c:v>
                </c:pt>
                <c:pt idx="813">
                  <c:v>0.99323327549194373</c:v>
                </c:pt>
                <c:pt idx="814">
                  <c:v>0.99329973505465885</c:v>
                </c:pt>
                <c:pt idx="815">
                  <c:v>0.99336557025246375</c:v>
                </c:pt>
                <c:pt idx="816">
                  <c:v>0.99343078660409789</c:v>
                </c:pt>
                <c:pt idx="817">
                  <c:v>0.99349538958377059</c:v>
                </c:pt>
                <c:pt idx="818">
                  <c:v>0.99355938462146631</c:v>
                </c:pt>
                <c:pt idx="819">
                  <c:v>0.99362277710325142</c:v>
                </c:pt>
                <c:pt idx="820">
                  <c:v>0.99368557237157673</c:v>
                </c:pt>
                <c:pt idx="821">
                  <c:v>0.99374777572558093</c:v>
                </c:pt>
                <c:pt idx="822">
                  <c:v>0.99380939242139088</c:v>
                </c:pt>
                <c:pt idx="823">
                  <c:v>0.99387042767242106</c:v>
                </c:pt>
                <c:pt idx="824">
                  <c:v>0.99393088664967222</c:v>
                </c:pt>
                <c:pt idx="825">
                  <c:v>0.99399077448202733</c:v>
                </c:pt>
                <c:pt idx="826">
                  <c:v>0.99405009625654717</c:v>
                </c:pt>
                <c:pt idx="827">
                  <c:v>0.9941088570187635</c:v>
                </c:pt>
                <c:pt idx="828">
                  <c:v>0.99416706177297165</c:v>
                </c:pt>
                <c:pt idx="829">
                  <c:v>0.99422471548252145</c:v>
                </c:pt>
                <c:pt idx="830">
                  <c:v>0.99428182307010604</c:v>
                </c:pt>
                <c:pt idx="831">
                  <c:v>0.99433838941804997</c:v>
                </c:pt>
                <c:pt idx="832">
                  <c:v>0.99439441936859563</c:v>
                </c:pt>
                <c:pt idx="833">
                  <c:v>0.99444991772418811</c:v>
                </c:pt>
                <c:pt idx="834">
                  <c:v>0.99450488924775859</c:v>
                </c:pt>
                <c:pt idx="835">
                  <c:v>0.99455933866300661</c:v>
                </c:pt>
                <c:pt idx="836">
                  <c:v>0.99461327065468008</c:v>
                </c:pt>
                <c:pt idx="837">
                  <c:v>0.99466668986885476</c:v>
                </c:pt>
                <c:pt idx="838">
                  <c:v>0.99471960091321199</c:v>
                </c:pt>
                <c:pt idx="839">
                  <c:v>0.99477200835731416</c:v>
                </c:pt>
                <c:pt idx="840">
                  <c:v>0.99482391673288051</c:v>
                </c:pt>
                <c:pt idx="841">
                  <c:v>0.99487533053405874</c:v>
                </c:pt>
                <c:pt idx="842">
                  <c:v>0.99492625421769887</c:v>
                </c:pt>
                <c:pt idx="843">
                  <c:v>0.99497669220362117</c:v>
                </c:pt>
                <c:pt idx="844">
                  <c:v>0.99502664887488734</c:v>
                </c:pt>
                <c:pt idx="845">
                  <c:v>0.99507612857806582</c:v>
                </c:pt>
                <c:pt idx="846">
                  <c:v>0.99512513562349936</c:v>
                </c:pt>
                <c:pt idx="847">
                  <c:v>0.99517367428556847</c:v>
                </c:pt>
                <c:pt idx="848">
                  <c:v>0.99522174880295466</c:v>
                </c:pt>
                <c:pt idx="849">
                  <c:v>0.99526936337890248</c:v>
                </c:pt>
                <c:pt idx="850">
                  <c:v>0.99531652218147881</c:v>
                </c:pt>
                <c:pt idx="851">
                  <c:v>0.99536322934383237</c:v>
                </c:pt>
                <c:pt idx="852">
                  <c:v>0.99540948896445014</c:v>
                </c:pt>
                <c:pt idx="853">
                  <c:v>0.99545530510741376</c:v>
                </c:pt>
                <c:pt idx="854">
                  <c:v>0.99550068180265372</c:v>
                </c:pt>
                <c:pt idx="855">
                  <c:v>0.99554562304620164</c:v>
                </c:pt>
                <c:pt idx="856">
                  <c:v>0.99559013280044284</c:v>
                </c:pt>
                <c:pt idx="857">
                  <c:v>0.99563421499436533</c:v>
                </c:pt>
                <c:pt idx="858">
                  <c:v>0.99567787352380877</c:v>
                </c:pt>
                <c:pt idx="859">
                  <c:v>0.99572111225171156</c:v>
                </c:pt>
                <c:pt idx="860">
                  <c:v>0.99576393500835669</c:v>
                </c:pt>
                <c:pt idx="861">
                  <c:v>0.99580634559161596</c:v>
                </c:pt>
                <c:pt idx="862">
                  <c:v>0.99584834776719278</c:v>
                </c:pt>
                <c:pt idx="863">
                  <c:v>0.99588994526886343</c:v>
                </c:pt>
                <c:pt idx="864">
                  <c:v>0.99593114179871733</c:v>
                </c:pt>
                <c:pt idx="865">
                  <c:v>0.99597194102739561</c:v>
                </c:pt>
                <c:pt idx="866">
                  <c:v>0.99601234659432836</c:v>
                </c:pt>
                <c:pt idx="867">
                  <c:v>0.9960523621079701</c:v>
                </c:pt>
                <c:pt idx="868">
                  <c:v>0.99609199114603442</c:v>
                </c:pt>
                <c:pt idx="869">
                  <c:v>0.99613123725572694</c:v>
                </c:pt>
                <c:pt idx="870">
                  <c:v>0.99617010395397676</c:v>
                </c:pt>
                <c:pt idx="871">
                  <c:v>0.99620859472766654</c:v>
                </c:pt>
                <c:pt idx="872">
                  <c:v>0.99624671303386192</c:v>
                </c:pt>
                <c:pt idx="873">
                  <c:v>0.99628446230003775</c:v>
                </c:pt>
                <c:pt idx="874">
                  <c:v>0.9963218459243055</c:v>
                </c:pt>
                <c:pt idx="875">
                  <c:v>0.9963588672756365</c:v>
                </c:pt>
                <c:pt idx="876">
                  <c:v>0.99639552969408618</c:v>
                </c:pt>
                <c:pt idx="877">
                  <c:v>0.99643183649101563</c:v>
                </c:pt>
                <c:pt idx="878">
                  <c:v>0.99646779094931204</c:v>
                </c:pt>
                <c:pt idx="879">
                  <c:v>0.99650339632360774</c:v>
                </c:pt>
                <c:pt idx="880">
                  <c:v>0.99653865584049828</c:v>
                </c:pt>
                <c:pt idx="881">
                  <c:v>0.9965735726987589</c:v>
                </c:pt>
                <c:pt idx="882">
                  <c:v>0.99660815006955894</c:v>
                </c:pt>
                <c:pt idx="883">
                  <c:v>0.99664239109667618</c:v>
                </c:pt>
                <c:pt idx="884">
                  <c:v>0.99667629889670928</c:v>
                </c:pt>
                <c:pt idx="885">
                  <c:v>0.99670987655928822</c:v>
                </c:pt>
                <c:pt idx="886">
                  <c:v>0.99674312714728464</c:v>
                </c:pt>
                <c:pt idx="887">
                  <c:v>0.99677605369701971</c:v>
                </c:pt>
                <c:pt idx="888">
                  <c:v>0.9968086592184715</c:v>
                </c:pt>
                <c:pt idx="889">
                  <c:v>0.9968409466954804</c:v>
                </c:pt>
                <c:pt idx="890">
                  <c:v>0.99687291908595399</c:v>
                </c:pt>
                <c:pt idx="891">
                  <c:v>0.99690457932206966</c:v>
                </c:pt>
                <c:pt idx="892">
                  <c:v>0.99693593031047634</c:v>
                </c:pt>
                <c:pt idx="893">
                  <c:v>0.99696697493249542</c:v>
                </c:pt>
                <c:pt idx="894">
                  <c:v>0.99699771604431953</c:v>
                </c:pt>
                <c:pt idx="895">
                  <c:v>0.99702815647721077</c:v>
                </c:pt>
                <c:pt idx="896">
                  <c:v>0.99705829903769683</c:v>
                </c:pt>
                <c:pt idx="897">
                  <c:v>0.99708814650776678</c:v>
                </c:pt>
                <c:pt idx="898">
                  <c:v>0.99711770164506475</c:v>
                </c:pt>
                <c:pt idx="899">
                  <c:v>0.9971469671830826</c:v>
                </c:pt>
                <c:pt idx="900">
                  <c:v>0.99717594583135194</c:v>
                </c:pt>
                <c:pt idx="901">
                  <c:v>0.99720464027563371</c:v>
                </c:pt>
                <c:pt idx="902">
                  <c:v>0.99723305317810751</c:v>
                </c:pt>
                <c:pt idx="903">
                  <c:v>0.99726118717755907</c:v>
                </c:pt>
                <c:pt idx="904">
                  <c:v>0.99728904488956704</c:v>
                </c:pt>
                <c:pt idx="905">
                  <c:v>0.99731662890668771</c:v>
                </c:pt>
                <c:pt idx="906">
                  <c:v>0.99734394179863939</c:v>
                </c:pt>
                <c:pt idx="907">
                  <c:v>0.99737098611248509</c:v>
                </c:pt>
                <c:pt idx="908">
                  <c:v>0.99739776437281336</c:v>
                </c:pt>
                <c:pt idx="909">
                  <c:v>0.99742427908191966</c:v>
                </c:pt>
                <c:pt idx="910">
                  <c:v>0.99745053271998474</c:v>
                </c:pt>
                <c:pt idx="911">
                  <c:v>0.99747652774525242</c:v>
                </c:pt>
                <c:pt idx="912">
                  <c:v>0.9975022665942066</c:v>
                </c:pt>
                <c:pt idx="913">
                  <c:v>0.99752775168174601</c:v>
                </c:pt>
                <c:pt idx="914">
                  <c:v>0.9975529854013595</c:v>
                </c:pt>
                <c:pt idx="915">
                  <c:v>0.99757797012529825</c:v>
                </c:pt>
                <c:pt idx="916">
                  <c:v>0.99760270820474772</c:v>
                </c:pt>
                <c:pt idx="917">
                  <c:v>0.99762720196999877</c:v>
                </c:pt>
                <c:pt idx="918">
                  <c:v>0.99765145373061626</c:v>
                </c:pt>
                <c:pt idx="919">
                  <c:v>0.99767546577560884</c:v>
                </c:pt>
                <c:pt idx="920">
                  <c:v>0.99769924037359436</c:v>
                </c:pt>
                <c:pt idx="921">
                  <c:v>0.99772277977296708</c:v>
                </c:pt>
                <c:pt idx="922">
                  <c:v>0.9977460862020624</c:v>
                </c:pt>
                <c:pt idx="923">
                  <c:v>0.99776916186931963</c:v>
                </c:pt>
                <c:pt idx="924">
                  <c:v>0.997792008963446</c:v>
                </c:pt>
                <c:pt idx="925">
                  <c:v>0.99781462965357659</c:v>
                </c:pt>
                <c:pt idx="926">
                  <c:v>0.99783702608943581</c:v>
                </c:pt>
                <c:pt idx="927">
                  <c:v>0.99785920040149567</c:v>
                </c:pt>
                <c:pt idx="928">
                  <c:v>0.99788115470113437</c:v>
                </c:pt>
                <c:pt idx="929">
                  <c:v>0.99790289108079289</c:v>
                </c:pt>
                <c:pt idx="930">
                  <c:v>0.99792441161413115</c:v>
                </c:pt>
                <c:pt idx="931">
                  <c:v>0.99794571835618218</c:v>
                </c:pt>
                <c:pt idx="932">
                  <c:v>0.99796681334350612</c:v>
                </c:pt>
                <c:pt idx="933">
                  <c:v>0.99798769859434266</c:v>
                </c:pt>
                <c:pt idx="934">
                  <c:v>0.99800837610876236</c:v>
                </c:pt>
                <c:pt idx="935">
                  <c:v>0.99802884786881696</c:v>
                </c:pt>
                <c:pt idx="936">
                  <c:v>0.99804911583868872</c:v>
                </c:pt>
                <c:pt idx="937">
                  <c:v>0.99806918196483863</c:v>
                </c:pt>
                <c:pt idx="938">
                  <c:v>0.9980890481761534</c:v>
                </c:pt>
                <c:pt idx="939">
                  <c:v>0.9981087163840916</c:v>
                </c:pt>
                <c:pt idx="940">
                  <c:v>0.99812818848282869</c:v>
                </c:pt>
                <c:pt idx="941">
                  <c:v>0.99814746634940077</c:v>
                </c:pt>
                <c:pt idx="942">
                  <c:v>0.99816655184384773</c:v>
                </c:pt>
                <c:pt idx="943">
                  <c:v>0.99818544680935495</c:v>
                </c:pt>
                <c:pt idx="944">
                  <c:v>0.99820415307239441</c:v>
                </c:pt>
                <c:pt idx="945">
                  <c:v>0.99822267244286411</c:v>
                </c:pt>
                <c:pt idx="946">
                  <c:v>0.99824100671422689</c:v>
                </c:pt>
                <c:pt idx="947">
                  <c:v>0.99825915766364859</c:v>
                </c:pt>
                <c:pt idx="948">
                  <c:v>0.99827712705213445</c:v>
                </c:pt>
                <c:pt idx="949">
                  <c:v>0.99829491662466485</c:v>
                </c:pt>
                <c:pt idx="950">
                  <c:v>0.99831252811033033</c:v>
                </c:pt>
                <c:pt idx="951">
                  <c:v>0.99832996322246514</c:v>
                </c:pt>
                <c:pt idx="952">
                  <c:v>0.99834722365878026</c:v>
                </c:pt>
                <c:pt idx="953">
                  <c:v>0.99836431110149437</c:v>
                </c:pt>
                <c:pt idx="954">
                  <c:v>0.99838122721746603</c:v>
                </c:pt>
                <c:pt idx="955">
                  <c:v>0.99839797365832228</c:v>
                </c:pt>
                <c:pt idx="956">
                  <c:v>0.99841455206058816</c:v>
                </c:pt>
                <c:pt idx="957">
                  <c:v>0.99843096404581444</c:v>
                </c:pt>
                <c:pt idx="958">
                  <c:v>0.99844721122070434</c:v>
                </c:pt>
                <c:pt idx="959">
                  <c:v>0.99846329517724031</c:v>
                </c:pt>
                <c:pt idx="960">
                  <c:v>0.9984792174928081</c:v>
                </c:pt>
                <c:pt idx="961">
                  <c:v>0.99849497973032153</c:v>
                </c:pt>
                <c:pt idx="962">
                  <c:v>0.9985105834383452</c:v>
                </c:pt>
                <c:pt idx="963">
                  <c:v>0.99852603015121744</c:v>
                </c:pt>
                <c:pt idx="964">
                  <c:v>0.99854132138917095</c:v>
                </c:pt>
                <c:pt idx="965">
                  <c:v>0.99855645865845366</c:v>
                </c:pt>
                <c:pt idx="966">
                  <c:v>0.99857144345144799</c:v>
                </c:pt>
                <c:pt idx="967">
                  <c:v>0.9985862772467895</c:v>
                </c:pt>
                <c:pt idx="968">
                  <c:v>0.99860096150948474</c:v>
                </c:pt>
                <c:pt idx="969">
                  <c:v>0.99861549769102775</c:v>
                </c:pt>
                <c:pt idx="970">
                  <c:v>0.99862988722951629</c:v>
                </c:pt>
                <c:pt idx="971">
                  <c:v>0.99864413154976694</c:v>
                </c:pt>
                <c:pt idx="972">
                  <c:v>0.99865823206342852</c:v>
                </c:pt>
                <c:pt idx="973">
                  <c:v>0.99867219016909625</c:v>
                </c:pt>
                <c:pt idx="974">
                  <c:v>0.99868600725242385</c:v>
                </c:pt>
                <c:pt idx="975">
                  <c:v>0.99869968468623482</c:v>
                </c:pt>
                <c:pt idx="976">
                  <c:v>0.99871322383063355</c:v>
                </c:pt>
                <c:pt idx="977">
                  <c:v>0.99872662603311457</c:v>
                </c:pt>
                <c:pt idx="978">
                  <c:v>0.99873989262867213</c:v>
                </c:pt>
                <c:pt idx="979">
                  <c:v>0.99875302493990825</c:v>
                </c:pt>
                <c:pt idx="980">
                  <c:v>0.99876602427713945</c:v>
                </c:pt>
                <c:pt idx="981">
                  <c:v>0.998778891938504</c:v>
                </c:pt>
                <c:pt idx="982">
                  <c:v>0.99879162921006703</c:v>
                </c:pt>
                <c:pt idx="983">
                  <c:v>0.99880423736592561</c:v>
                </c:pt>
                <c:pt idx="984">
                  <c:v>0.99881671766831237</c:v>
                </c:pt>
                <c:pt idx="985">
                  <c:v>0.99882907136769949</c:v>
                </c:pt>
                <c:pt idx="986">
                  <c:v>0.99884129970290014</c:v>
                </c:pt>
                <c:pt idx="987">
                  <c:v>0.99885340390117083</c:v>
                </c:pt>
                <c:pt idx="988">
                  <c:v>0.99886538517831169</c:v>
                </c:pt>
                <c:pt idx="989">
                  <c:v>0.9988772447387666</c:v>
                </c:pt>
                <c:pt idx="990">
                  <c:v>0.99888898377572288</c:v>
                </c:pt>
                <c:pt idx="991">
                  <c:v>0.99890060347120857</c:v>
                </c:pt>
                <c:pt idx="992">
                  <c:v>0.99891210499619154</c:v>
                </c:pt>
                <c:pt idx="993">
                  <c:v>0.99892348951067522</c:v>
                </c:pt>
                <c:pt idx="994">
                  <c:v>0.9989347581637954</c:v>
                </c:pt>
                <c:pt idx="995">
                  <c:v>0.99894591209391526</c:v>
                </c:pt>
                <c:pt idx="996">
                  <c:v>0.99895695242871985</c:v>
                </c:pt>
                <c:pt idx="997">
                  <c:v>0.99896788028531058</c:v>
                </c:pt>
                <c:pt idx="998">
                  <c:v>0.9989786967702976</c:v>
                </c:pt>
                <c:pt idx="999">
                  <c:v>0.99898940297989258</c:v>
                </c:pt>
                <c:pt idx="1000">
                  <c:v>0.99900000000000011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Gamma!$E$6</c:f>
              <c:strCache>
                <c:ptCount val="1"/>
                <c:pt idx="0">
                  <c:v>S(x)</c:v>
                </c:pt>
              </c:strCache>
            </c:strRef>
          </c:tx>
          <c:xVal>
            <c:numRef>
              <c:f>Gamma!$B$7:$B$1007</c:f>
              <c:numCache>
                <c:formatCode>0.00000</c:formatCode>
                <c:ptCount val="1001"/>
                <c:pt idx="0">
                  <c:v>3.6968586595891622</c:v>
                </c:pt>
                <c:pt idx="1">
                  <c:v>3.7671325470422596</c:v>
                </c:pt>
                <c:pt idx="2">
                  <c:v>3.8374064344953571</c:v>
                </c:pt>
                <c:pt idx="3">
                  <c:v>3.9076803219484546</c:v>
                </c:pt>
                <c:pt idx="4">
                  <c:v>3.9779542094015521</c:v>
                </c:pt>
                <c:pt idx="5">
                  <c:v>4.0482280968546496</c:v>
                </c:pt>
                <c:pt idx="6">
                  <c:v>4.1185019843077466</c:v>
                </c:pt>
                <c:pt idx="7">
                  <c:v>4.1887758717608436</c:v>
                </c:pt>
                <c:pt idx="8">
                  <c:v>4.2590497592139407</c:v>
                </c:pt>
                <c:pt idx="9">
                  <c:v>4.3293236466670377</c:v>
                </c:pt>
                <c:pt idx="10">
                  <c:v>4.3995975341201348</c:v>
                </c:pt>
                <c:pt idx="11">
                  <c:v>4.4698714215732318</c:v>
                </c:pt>
                <c:pt idx="12">
                  <c:v>4.5401453090263288</c:v>
                </c:pt>
                <c:pt idx="13">
                  <c:v>4.6104191964794259</c:v>
                </c:pt>
                <c:pt idx="14">
                  <c:v>4.6806930839325229</c:v>
                </c:pt>
                <c:pt idx="15">
                  <c:v>4.75096697138562</c:v>
                </c:pt>
                <c:pt idx="16">
                  <c:v>4.821240858838717</c:v>
                </c:pt>
                <c:pt idx="17">
                  <c:v>4.891514746291814</c:v>
                </c:pt>
                <c:pt idx="18">
                  <c:v>4.9617886337449111</c:v>
                </c:pt>
                <c:pt idx="19">
                  <c:v>5.0320625211980081</c:v>
                </c:pt>
                <c:pt idx="20">
                  <c:v>5.1023364086511052</c:v>
                </c:pt>
                <c:pt idx="21">
                  <c:v>5.1726102961042022</c:v>
                </c:pt>
                <c:pt idx="22">
                  <c:v>5.2428841835572992</c:v>
                </c:pt>
                <c:pt idx="23">
                  <c:v>5.3131580710103963</c:v>
                </c:pt>
                <c:pt idx="24">
                  <c:v>5.3834319584634933</c:v>
                </c:pt>
                <c:pt idx="25">
                  <c:v>5.4537058459165904</c:v>
                </c:pt>
                <c:pt idx="26">
                  <c:v>5.5239797333696874</c:v>
                </c:pt>
                <c:pt idx="27">
                  <c:v>5.5942536208227844</c:v>
                </c:pt>
                <c:pt idx="28">
                  <c:v>5.6645275082758815</c:v>
                </c:pt>
                <c:pt idx="29">
                  <c:v>5.7348013957289785</c:v>
                </c:pt>
                <c:pt idx="30">
                  <c:v>5.8050752831820756</c:v>
                </c:pt>
                <c:pt idx="31">
                  <c:v>5.8753491706351726</c:v>
                </c:pt>
                <c:pt idx="32">
                  <c:v>5.9456230580882696</c:v>
                </c:pt>
                <c:pt idx="33">
                  <c:v>6.0158969455413667</c:v>
                </c:pt>
                <c:pt idx="34">
                  <c:v>6.0861708329944637</c:v>
                </c:pt>
                <c:pt idx="35">
                  <c:v>6.1564447204475607</c:v>
                </c:pt>
                <c:pt idx="36">
                  <c:v>6.2267186079006578</c:v>
                </c:pt>
                <c:pt idx="37">
                  <c:v>6.2969924953537548</c:v>
                </c:pt>
                <c:pt idx="38">
                  <c:v>6.3672663828068519</c:v>
                </c:pt>
                <c:pt idx="39">
                  <c:v>6.4375402702599489</c:v>
                </c:pt>
                <c:pt idx="40">
                  <c:v>6.5078141577130459</c:v>
                </c:pt>
                <c:pt idx="41">
                  <c:v>6.578088045166143</c:v>
                </c:pt>
                <c:pt idx="42">
                  <c:v>6.64836193261924</c:v>
                </c:pt>
                <c:pt idx="43">
                  <c:v>6.7186358200723371</c:v>
                </c:pt>
                <c:pt idx="44">
                  <c:v>6.7889097075254341</c:v>
                </c:pt>
                <c:pt idx="45">
                  <c:v>6.8591835949785311</c:v>
                </c:pt>
                <c:pt idx="46">
                  <c:v>6.9294574824316282</c:v>
                </c:pt>
                <c:pt idx="47">
                  <c:v>6.9997313698847252</c:v>
                </c:pt>
                <c:pt idx="48">
                  <c:v>7.0700052573378223</c:v>
                </c:pt>
                <c:pt idx="49">
                  <c:v>7.1402791447909193</c:v>
                </c:pt>
                <c:pt idx="50">
                  <c:v>7.2105530322440163</c:v>
                </c:pt>
                <c:pt idx="51">
                  <c:v>7.2808269196971134</c:v>
                </c:pt>
                <c:pt idx="52">
                  <c:v>7.3511008071502104</c:v>
                </c:pt>
                <c:pt idx="53">
                  <c:v>7.4213746946033075</c:v>
                </c:pt>
                <c:pt idx="54">
                  <c:v>7.4916485820564045</c:v>
                </c:pt>
                <c:pt idx="55">
                  <c:v>7.5619224695095015</c:v>
                </c:pt>
                <c:pt idx="56">
                  <c:v>7.6321963569625986</c:v>
                </c:pt>
                <c:pt idx="57">
                  <c:v>7.7024702444156956</c:v>
                </c:pt>
                <c:pt idx="58">
                  <c:v>7.7727441318687926</c:v>
                </c:pt>
                <c:pt idx="59">
                  <c:v>7.8430180193218897</c:v>
                </c:pt>
                <c:pt idx="60">
                  <c:v>7.9132919067749867</c:v>
                </c:pt>
                <c:pt idx="61">
                  <c:v>7.9835657942280838</c:v>
                </c:pt>
                <c:pt idx="62">
                  <c:v>8.0538396816811808</c:v>
                </c:pt>
                <c:pt idx="63">
                  <c:v>8.1241135691342787</c:v>
                </c:pt>
                <c:pt idx="64">
                  <c:v>8.1943874565873767</c:v>
                </c:pt>
                <c:pt idx="65">
                  <c:v>8.2646613440404746</c:v>
                </c:pt>
                <c:pt idx="66">
                  <c:v>8.3349352314935725</c:v>
                </c:pt>
                <c:pt idx="67">
                  <c:v>8.4052091189466704</c:v>
                </c:pt>
                <c:pt idx="68">
                  <c:v>8.4754830063997684</c:v>
                </c:pt>
                <c:pt idx="69">
                  <c:v>8.5457568938528663</c:v>
                </c:pt>
                <c:pt idx="70">
                  <c:v>8.6160307813059642</c:v>
                </c:pt>
                <c:pt idx="71">
                  <c:v>8.6863046687590622</c:v>
                </c:pt>
                <c:pt idx="72">
                  <c:v>8.7565785562121601</c:v>
                </c:pt>
                <c:pt idx="73">
                  <c:v>8.826852443665258</c:v>
                </c:pt>
                <c:pt idx="74">
                  <c:v>8.8971263311183559</c:v>
                </c:pt>
                <c:pt idx="75">
                  <c:v>8.9674002185714539</c:v>
                </c:pt>
                <c:pt idx="76">
                  <c:v>9.0376741060245518</c:v>
                </c:pt>
                <c:pt idx="77">
                  <c:v>9.1079479934776497</c:v>
                </c:pt>
                <c:pt idx="78">
                  <c:v>9.1782218809307476</c:v>
                </c:pt>
                <c:pt idx="79">
                  <c:v>9.2484957683838456</c:v>
                </c:pt>
                <c:pt idx="80">
                  <c:v>9.3187696558369435</c:v>
                </c:pt>
                <c:pt idx="81">
                  <c:v>9.3890435432900414</c:v>
                </c:pt>
                <c:pt idx="82">
                  <c:v>9.4593174307431394</c:v>
                </c:pt>
                <c:pt idx="83">
                  <c:v>9.5295913181962373</c:v>
                </c:pt>
                <c:pt idx="84">
                  <c:v>9.5998652056493352</c:v>
                </c:pt>
                <c:pt idx="85">
                  <c:v>9.6701390931024331</c:v>
                </c:pt>
                <c:pt idx="86">
                  <c:v>9.7404129805555311</c:v>
                </c:pt>
                <c:pt idx="87">
                  <c:v>9.810686868008629</c:v>
                </c:pt>
                <c:pt idx="88">
                  <c:v>9.8809607554617269</c:v>
                </c:pt>
                <c:pt idx="89">
                  <c:v>9.9512346429148248</c:v>
                </c:pt>
                <c:pt idx="90">
                  <c:v>10.021508530367923</c:v>
                </c:pt>
                <c:pt idx="91">
                  <c:v>10.091782417821021</c:v>
                </c:pt>
                <c:pt idx="92">
                  <c:v>10.162056305274119</c:v>
                </c:pt>
                <c:pt idx="93">
                  <c:v>10.232330192727217</c:v>
                </c:pt>
                <c:pt idx="94">
                  <c:v>10.302604080180314</c:v>
                </c:pt>
                <c:pt idx="95">
                  <c:v>10.372877967633412</c:v>
                </c:pt>
                <c:pt idx="96">
                  <c:v>10.44315185508651</c:v>
                </c:pt>
                <c:pt idx="97">
                  <c:v>10.513425742539608</c:v>
                </c:pt>
                <c:pt idx="98">
                  <c:v>10.583699629992706</c:v>
                </c:pt>
                <c:pt idx="99">
                  <c:v>10.653973517445804</c:v>
                </c:pt>
                <c:pt idx="100">
                  <c:v>10.724247404898902</c:v>
                </c:pt>
                <c:pt idx="101">
                  <c:v>10.794521292352</c:v>
                </c:pt>
                <c:pt idx="102">
                  <c:v>10.864795179805098</c:v>
                </c:pt>
                <c:pt idx="103">
                  <c:v>10.935069067258196</c:v>
                </c:pt>
                <c:pt idx="104">
                  <c:v>11.005342954711294</c:v>
                </c:pt>
                <c:pt idx="105">
                  <c:v>11.075616842164392</c:v>
                </c:pt>
                <c:pt idx="106">
                  <c:v>11.14589072961749</c:v>
                </c:pt>
                <c:pt idx="107">
                  <c:v>11.216164617070588</c:v>
                </c:pt>
                <c:pt idx="108">
                  <c:v>11.286438504523685</c:v>
                </c:pt>
                <c:pt idx="109">
                  <c:v>11.356712391976783</c:v>
                </c:pt>
                <c:pt idx="110">
                  <c:v>11.426986279429881</c:v>
                </c:pt>
                <c:pt idx="111">
                  <c:v>11.497260166882979</c:v>
                </c:pt>
                <c:pt idx="112">
                  <c:v>11.567534054336077</c:v>
                </c:pt>
                <c:pt idx="113">
                  <c:v>11.637807941789175</c:v>
                </c:pt>
                <c:pt idx="114">
                  <c:v>11.708081829242273</c:v>
                </c:pt>
                <c:pt idx="115">
                  <c:v>11.778355716695371</c:v>
                </c:pt>
                <c:pt idx="116">
                  <c:v>11.848629604148469</c:v>
                </c:pt>
                <c:pt idx="117">
                  <c:v>11.918903491601567</c:v>
                </c:pt>
                <c:pt idx="118">
                  <c:v>11.989177379054665</c:v>
                </c:pt>
                <c:pt idx="119">
                  <c:v>12.059451266507763</c:v>
                </c:pt>
                <c:pt idx="120">
                  <c:v>12.129725153960861</c:v>
                </c:pt>
                <c:pt idx="121">
                  <c:v>12.199999041413959</c:v>
                </c:pt>
                <c:pt idx="122">
                  <c:v>12.270272928867056</c:v>
                </c:pt>
                <c:pt idx="123">
                  <c:v>12.340546816320154</c:v>
                </c:pt>
                <c:pt idx="124">
                  <c:v>12.410820703773252</c:v>
                </c:pt>
                <c:pt idx="125">
                  <c:v>12.48109459122635</c:v>
                </c:pt>
                <c:pt idx="126">
                  <c:v>12.551368478679448</c:v>
                </c:pt>
                <c:pt idx="127">
                  <c:v>12.621642366132546</c:v>
                </c:pt>
                <c:pt idx="128">
                  <c:v>12.691916253585644</c:v>
                </c:pt>
                <c:pt idx="129">
                  <c:v>12.762190141038742</c:v>
                </c:pt>
                <c:pt idx="130">
                  <c:v>12.83246402849184</c:v>
                </c:pt>
                <c:pt idx="131">
                  <c:v>12.902737915944938</c:v>
                </c:pt>
                <c:pt idx="132">
                  <c:v>12.973011803398036</c:v>
                </c:pt>
                <c:pt idx="133">
                  <c:v>13.043285690851134</c:v>
                </c:pt>
                <c:pt idx="134">
                  <c:v>13.113559578304232</c:v>
                </c:pt>
                <c:pt idx="135">
                  <c:v>13.18383346575733</c:v>
                </c:pt>
                <c:pt idx="136">
                  <c:v>13.254107353210427</c:v>
                </c:pt>
                <c:pt idx="137">
                  <c:v>13.324381240663525</c:v>
                </c:pt>
                <c:pt idx="138">
                  <c:v>13.394655128116623</c:v>
                </c:pt>
                <c:pt idx="139">
                  <c:v>13.464929015569721</c:v>
                </c:pt>
                <c:pt idx="140">
                  <c:v>13.535202903022819</c:v>
                </c:pt>
                <c:pt idx="141">
                  <c:v>13.605476790475917</c:v>
                </c:pt>
                <c:pt idx="142">
                  <c:v>13.675750677929015</c:v>
                </c:pt>
                <c:pt idx="143">
                  <c:v>13.746024565382113</c:v>
                </c:pt>
                <c:pt idx="144">
                  <c:v>13.816298452835211</c:v>
                </c:pt>
                <c:pt idx="145">
                  <c:v>13.886572340288309</c:v>
                </c:pt>
                <c:pt idx="146">
                  <c:v>13.956846227741407</c:v>
                </c:pt>
                <c:pt idx="147">
                  <c:v>14.027120115194505</c:v>
                </c:pt>
                <c:pt idx="148">
                  <c:v>14.097394002647603</c:v>
                </c:pt>
                <c:pt idx="149">
                  <c:v>14.1676678901007</c:v>
                </c:pt>
                <c:pt idx="150">
                  <c:v>14.237941777553798</c:v>
                </c:pt>
                <c:pt idx="151">
                  <c:v>14.308215665006896</c:v>
                </c:pt>
                <c:pt idx="152">
                  <c:v>14.378489552459994</c:v>
                </c:pt>
                <c:pt idx="153">
                  <c:v>14.448763439913092</c:v>
                </c:pt>
                <c:pt idx="154">
                  <c:v>14.51903732736619</c:v>
                </c:pt>
                <c:pt idx="155">
                  <c:v>14.589311214819288</c:v>
                </c:pt>
                <c:pt idx="156">
                  <c:v>14.659585102272386</c:v>
                </c:pt>
                <c:pt idx="157">
                  <c:v>14.729858989725484</c:v>
                </c:pt>
                <c:pt idx="158">
                  <c:v>14.800132877178582</c:v>
                </c:pt>
                <c:pt idx="159">
                  <c:v>14.87040676463168</c:v>
                </c:pt>
                <c:pt idx="160">
                  <c:v>14.940680652084778</c:v>
                </c:pt>
                <c:pt idx="161">
                  <c:v>15.010954539537876</c:v>
                </c:pt>
                <c:pt idx="162">
                  <c:v>15.081228426990974</c:v>
                </c:pt>
                <c:pt idx="163">
                  <c:v>15.151502314444071</c:v>
                </c:pt>
                <c:pt idx="164">
                  <c:v>15.221776201897169</c:v>
                </c:pt>
                <c:pt idx="165">
                  <c:v>15.292050089350267</c:v>
                </c:pt>
                <c:pt idx="166">
                  <c:v>15.362323976803365</c:v>
                </c:pt>
                <c:pt idx="167">
                  <c:v>15.432597864256463</c:v>
                </c:pt>
                <c:pt idx="168">
                  <c:v>15.502871751709561</c:v>
                </c:pt>
                <c:pt idx="169">
                  <c:v>15.573145639162659</c:v>
                </c:pt>
                <c:pt idx="170">
                  <c:v>15.643419526615757</c:v>
                </c:pt>
                <c:pt idx="171">
                  <c:v>15.713693414068855</c:v>
                </c:pt>
                <c:pt idx="172">
                  <c:v>15.783967301521953</c:v>
                </c:pt>
                <c:pt idx="173">
                  <c:v>15.854241188975051</c:v>
                </c:pt>
                <c:pt idx="174">
                  <c:v>15.924515076428149</c:v>
                </c:pt>
                <c:pt idx="175">
                  <c:v>15.994788963881247</c:v>
                </c:pt>
                <c:pt idx="176">
                  <c:v>16.065062851334343</c:v>
                </c:pt>
                <c:pt idx="177">
                  <c:v>16.135336738787441</c:v>
                </c:pt>
                <c:pt idx="178">
                  <c:v>16.205610626240539</c:v>
                </c:pt>
                <c:pt idx="179">
                  <c:v>16.275884513693637</c:v>
                </c:pt>
                <c:pt idx="180">
                  <c:v>16.346158401146734</c:v>
                </c:pt>
                <c:pt idx="181">
                  <c:v>16.416432288599832</c:v>
                </c:pt>
                <c:pt idx="182">
                  <c:v>16.48670617605293</c:v>
                </c:pt>
                <c:pt idx="183">
                  <c:v>16.556980063506028</c:v>
                </c:pt>
                <c:pt idx="184">
                  <c:v>16.627253950959126</c:v>
                </c:pt>
                <c:pt idx="185">
                  <c:v>16.697527838412224</c:v>
                </c:pt>
                <c:pt idx="186">
                  <c:v>16.767801725865322</c:v>
                </c:pt>
                <c:pt idx="187">
                  <c:v>16.83807561331842</c:v>
                </c:pt>
                <c:pt idx="188">
                  <c:v>16.908349500771518</c:v>
                </c:pt>
                <c:pt idx="189">
                  <c:v>16.978623388224616</c:v>
                </c:pt>
                <c:pt idx="190">
                  <c:v>17.048897275677714</c:v>
                </c:pt>
                <c:pt idx="191">
                  <c:v>17.119171163130812</c:v>
                </c:pt>
                <c:pt idx="192">
                  <c:v>17.18944505058391</c:v>
                </c:pt>
                <c:pt idx="193">
                  <c:v>17.259718938037008</c:v>
                </c:pt>
                <c:pt idx="194">
                  <c:v>17.329992825490105</c:v>
                </c:pt>
                <c:pt idx="195">
                  <c:v>17.400266712943203</c:v>
                </c:pt>
                <c:pt idx="196">
                  <c:v>17.470540600396301</c:v>
                </c:pt>
                <c:pt idx="197">
                  <c:v>17.540814487849399</c:v>
                </c:pt>
                <c:pt idx="198">
                  <c:v>17.611088375302497</c:v>
                </c:pt>
                <c:pt idx="199">
                  <c:v>17.681362262755595</c:v>
                </c:pt>
                <c:pt idx="200">
                  <c:v>17.751636150208693</c:v>
                </c:pt>
                <c:pt idx="201">
                  <c:v>17.821910037661791</c:v>
                </c:pt>
                <c:pt idx="202">
                  <c:v>17.892183925114889</c:v>
                </c:pt>
                <c:pt idx="203">
                  <c:v>17.962457812567987</c:v>
                </c:pt>
                <c:pt idx="204">
                  <c:v>18.032731700021085</c:v>
                </c:pt>
                <c:pt idx="205">
                  <c:v>18.103005587474183</c:v>
                </c:pt>
                <c:pt idx="206">
                  <c:v>18.173279474927281</c:v>
                </c:pt>
                <c:pt idx="207">
                  <c:v>18.243553362380379</c:v>
                </c:pt>
                <c:pt idx="208">
                  <c:v>18.313827249833476</c:v>
                </c:pt>
                <c:pt idx="209">
                  <c:v>18.384101137286574</c:v>
                </c:pt>
                <c:pt idx="210">
                  <c:v>18.454375024739672</c:v>
                </c:pt>
                <c:pt idx="211">
                  <c:v>18.52464891219277</c:v>
                </c:pt>
                <c:pt idx="212">
                  <c:v>18.594922799645868</c:v>
                </c:pt>
                <c:pt idx="213">
                  <c:v>18.665196687098966</c:v>
                </c:pt>
                <c:pt idx="214">
                  <c:v>18.735470574552064</c:v>
                </c:pt>
                <c:pt idx="215">
                  <c:v>18.805744462005162</c:v>
                </c:pt>
                <c:pt idx="216">
                  <c:v>18.87601834945826</c:v>
                </c:pt>
                <c:pt idx="217">
                  <c:v>18.946292236911358</c:v>
                </c:pt>
                <c:pt idx="218">
                  <c:v>19.016566124364456</c:v>
                </c:pt>
                <c:pt idx="219">
                  <c:v>19.086840011817554</c:v>
                </c:pt>
                <c:pt idx="220">
                  <c:v>19.157113899270652</c:v>
                </c:pt>
                <c:pt idx="221">
                  <c:v>19.227387786723749</c:v>
                </c:pt>
                <c:pt idx="222">
                  <c:v>19.297661674176847</c:v>
                </c:pt>
                <c:pt idx="223">
                  <c:v>19.367935561629945</c:v>
                </c:pt>
                <c:pt idx="224">
                  <c:v>19.438209449083043</c:v>
                </c:pt>
                <c:pt idx="225">
                  <c:v>19.508483336536141</c:v>
                </c:pt>
                <c:pt idx="226">
                  <c:v>19.578757223989239</c:v>
                </c:pt>
                <c:pt idx="227">
                  <c:v>19.649031111442337</c:v>
                </c:pt>
                <c:pt idx="228">
                  <c:v>19.719304998895435</c:v>
                </c:pt>
                <c:pt idx="229">
                  <c:v>19.789578886348533</c:v>
                </c:pt>
                <c:pt idx="230">
                  <c:v>19.859852773801631</c:v>
                </c:pt>
                <c:pt idx="231">
                  <c:v>19.930126661254729</c:v>
                </c:pt>
                <c:pt idx="232">
                  <c:v>20.000400548707827</c:v>
                </c:pt>
                <c:pt idx="233">
                  <c:v>20.070674436160925</c:v>
                </c:pt>
                <c:pt idx="234">
                  <c:v>20.140948323614023</c:v>
                </c:pt>
                <c:pt idx="235">
                  <c:v>20.21122221106712</c:v>
                </c:pt>
                <c:pt idx="236">
                  <c:v>20.281496098520218</c:v>
                </c:pt>
                <c:pt idx="237">
                  <c:v>20.351769985973316</c:v>
                </c:pt>
                <c:pt idx="238">
                  <c:v>20.422043873426414</c:v>
                </c:pt>
                <c:pt idx="239">
                  <c:v>20.492317760879512</c:v>
                </c:pt>
                <c:pt idx="240">
                  <c:v>20.56259164833261</c:v>
                </c:pt>
                <c:pt idx="241">
                  <c:v>20.632865535785708</c:v>
                </c:pt>
                <c:pt idx="242">
                  <c:v>20.703139423238806</c:v>
                </c:pt>
                <c:pt idx="243">
                  <c:v>20.773413310691904</c:v>
                </c:pt>
                <c:pt idx="244">
                  <c:v>20.843687198145002</c:v>
                </c:pt>
                <c:pt idx="245">
                  <c:v>20.9139610855981</c:v>
                </c:pt>
                <c:pt idx="246">
                  <c:v>20.984234973051198</c:v>
                </c:pt>
                <c:pt idx="247">
                  <c:v>21.054508860504296</c:v>
                </c:pt>
                <c:pt idx="248">
                  <c:v>21.124782747957394</c:v>
                </c:pt>
                <c:pt idx="249">
                  <c:v>21.195056635410491</c:v>
                </c:pt>
                <c:pt idx="250">
                  <c:v>21.265330522863589</c:v>
                </c:pt>
                <c:pt idx="251">
                  <c:v>21.335604410316687</c:v>
                </c:pt>
                <c:pt idx="252">
                  <c:v>21.405878297769785</c:v>
                </c:pt>
                <c:pt idx="253">
                  <c:v>21.476152185222883</c:v>
                </c:pt>
                <c:pt idx="254">
                  <c:v>21.546426072675981</c:v>
                </c:pt>
                <c:pt idx="255">
                  <c:v>21.616699960129079</c:v>
                </c:pt>
                <c:pt idx="256">
                  <c:v>21.686973847582177</c:v>
                </c:pt>
                <c:pt idx="257">
                  <c:v>21.757247735035275</c:v>
                </c:pt>
                <c:pt idx="258">
                  <c:v>21.827521622488373</c:v>
                </c:pt>
                <c:pt idx="259">
                  <c:v>21.897795509941471</c:v>
                </c:pt>
                <c:pt idx="260">
                  <c:v>21.968069397394569</c:v>
                </c:pt>
                <c:pt idx="261">
                  <c:v>22.038343284847667</c:v>
                </c:pt>
                <c:pt idx="262">
                  <c:v>22.108617172300765</c:v>
                </c:pt>
                <c:pt idx="263">
                  <c:v>22.178891059753862</c:v>
                </c:pt>
                <c:pt idx="264">
                  <c:v>22.24916494720696</c:v>
                </c:pt>
                <c:pt idx="265">
                  <c:v>22.319438834660058</c:v>
                </c:pt>
                <c:pt idx="266">
                  <c:v>22.389712722113156</c:v>
                </c:pt>
                <c:pt idx="267">
                  <c:v>22.459986609566254</c:v>
                </c:pt>
                <c:pt idx="268">
                  <c:v>22.530260497019352</c:v>
                </c:pt>
                <c:pt idx="269">
                  <c:v>22.60053438447245</c:v>
                </c:pt>
                <c:pt idx="270">
                  <c:v>22.670808271925548</c:v>
                </c:pt>
                <c:pt idx="271">
                  <c:v>22.741082159378646</c:v>
                </c:pt>
                <c:pt idx="272">
                  <c:v>22.811356046831744</c:v>
                </c:pt>
                <c:pt idx="273">
                  <c:v>22.881629934284842</c:v>
                </c:pt>
                <c:pt idx="274">
                  <c:v>22.95190382173794</c:v>
                </c:pt>
                <c:pt idx="275">
                  <c:v>23.022177709191038</c:v>
                </c:pt>
                <c:pt idx="276">
                  <c:v>23.092451596644135</c:v>
                </c:pt>
                <c:pt idx="277">
                  <c:v>23.162725484097233</c:v>
                </c:pt>
                <c:pt idx="278">
                  <c:v>23.232999371550331</c:v>
                </c:pt>
                <c:pt idx="279">
                  <c:v>23.303273259003429</c:v>
                </c:pt>
                <c:pt idx="280">
                  <c:v>23.373547146456527</c:v>
                </c:pt>
                <c:pt idx="281">
                  <c:v>23.443821033909625</c:v>
                </c:pt>
                <c:pt idx="282">
                  <c:v>23.514094921362723</c:v>
                </c:pt>
                <c:pt idx="283">
                  <c:v>23.584368808815821</c:v>
                </c:pt>
                <c:pt idx="284">
                  <c:v>23.654642696268919</c:v>
                </c:pt>
                <c:pt idx="285">
                  <c:v>23.724916583722017</c:v>
                </c:pt>
                <c:pt idx="286">
                  <c:v>23.795190471175115</c:v>
                </c:pt>
                <c:pt idx="287">
                  <c:v>23.865464358628213</c:v>
                </c:pt>
                <c:pt idx="288">
                  <c:v>23.935738246081311</c:v>
                </c:pt>
                <c:pt idx="289">
                  <c:v>24.006012133534409</c:v>
                </c:pt>
                <c:pt idx="290">
                  <c:v>24.076286020987506</c:v>
                </c:pt>
                <c:pt idx="291">
                  <c:v>24.146559908440604</c:v>
                </c:pt>
                <c:pt idx="292">
                  <c:v>24.216833795893702</c:v>
                </c:pt>
                <c:pt idx="293">
                  <c:v>24.2871076833468</c:v>
                </c:pt>
                <c:pt idx="294">
                  <c:v>24.357381570799898</c:v>
                </c:pt>
                <c:pt idx="295">
                  <c:v>24.427655458252996</c:v>
                </c:pt>
                <c:pt idx="296">
                  <c:v>24.497929345706094</c:v>
                </c:pt>
                <c:pt idx="297">
                  <c:v>24.568203233159192</c:v>
                </c:pt>
                <c:pt idx="298">
                  <c:v>24.63847712061229</c:v>
                </c:pt>
                <c:pt idx="299">
                  <c:v>24.708751008065388</c:v>
                </c:pt>
                <c:pt idx="300">
                  <c:v>24.779024895518486</c:v>
                </c:pt>
                <c:pt idx="301">
                  <c:v>24.849298782971584</c:v>
                </c:pt>
                <c:pt idx="302">
                  <c:v>24.919572670424682</c:v>
                </c:pt>
                <c:pt idx="303">
                  <c:v>24.98984655787778</c:v>
                </c:pt>
                <c:pt idx="304">
                  <c:v>25.060120445330877</c:v>
                </c:pt>
                <c:pt idx="305">
                  <c:v>25.130394332783975</c:v>
                </c:pt>
                <c:pt idx="306">
                  <c:v>25.200668220237073</c:v>
                </c:pt>
                <c:pt idx="307">
                  <c:v>25.270942107690171</c:v>
                </c:pt>
                <c:pt idx="308">
                  <c:v>25.341215995143269</c:v>
                </c:pt>
                <c:pt idx="309">
                  <c:v>25.411489882596367</c:v>
                </c:pt>
                <c:pt idx="310">
                  <c:v>25.481763770049465</c:v>
                </c:pt>
                <c:pt idx="311">
                  <c:v>25.552037657502563</c:v>
                </c:pt>
                <c:pt idx="312">
                  <c:v>25.622311544955661</c:v>
                </c:pt>
                <c:pt idx="313">
                  <c:v>25.692585432408759</c:v>
                </c:pt>
                <c:pt idx="314">
                  <c:v>25.762859319861857</c:v>
                </c:pt>
                <c:pt idx="315">
                  <c:v>25.833133207314955</c:v>
                </c:pt>
                <c:pt idx="316">
                  <c:v>25.903407094768053</c:v>
                </c:pt>
                <c:pt idx="317">
                  <c:v>25.973680982221151</c:v>
                </c:pt>
                <c:pt idx="318">
                  <c:v>26.043954869674248</c:v>
                </c:pt>
                <c:pt idx="319">
                  <c:v>26.114228757127346</c:v>
                </c:pt>
                <c:pt idx="320">
                  <c:v>26.184502644580444</c:v>
                </c:pt>
                <c:pt idx="321">
                  <c:v>26.254776532033542</c:v>
                </c:pt>
                <c:pt idx="322">
                  <c:v>26.32505041948664</c:v>
                </c:pt>
                <c:pt idx="323">
                  <c:v>26.395324306939738</c:v>
                </c:pt>
                <c:pt idx="324">
                  <c:v>26.465598194392836</c:v>
                </c:pt>
                <c:pt idx="325">
                  <c:v>26.535872081845934</c:v>
                </c:pt>
                <c:pt idx="326">
                  <c:v>26.606145969299032</c:v>
                </c:pt>
                <c:pt idx="327">
                  <c:v>26.67641985675213</c:v>
                </c:pt>
                <c:pt idx="328">
                  <c:v>26.746693744205228</c:v>
                </c:pt>
                <c:pt idx="329">
                  <c:v>26.816967631658326</c:v>
                </c:pt>
                <c:pt idx="330">
                  <c:v>26.887241519111424</c:v>
                </c:pt>
                <c:pt idx="331">
                  <c:v>26.957515406564521</c:v>
                </c:pt>
                <c:pt idx="332">
                  <c:v>27.027789294017619</c:v>
                </c:pt>
                <c:pt idx="333">
                  <c:v>27.098063181470717</c:v>
                </c:pt>
                <c:pt idx="334">
                  <c:v>27.168337068923815</c:v>
                </c:pt>
                <c:pt idx="335">
                  <c:v>27.238610956376913</c:v>
                </c:pt>
                <c:pt idx="336">
                  <c:v>27.308884843830011</c:v>
                </c:pt>
                <c:pt idx="337">
                  <c:v>27.379158731283109</c:v>
                </c:pt>
                <c:pt idx="338">
                  <c:v>27.449432618736207</c:v>
                </c:pt>
                <c:pt idx="339">
                  <c:v>27.519706506189305</c:v>
                </c:pt>
                <c:pt idx="340">
                  <c:v>27.589980393642403</c:v>
                </c:pt>
                <c:pt idx="341">
                  <c:v>27.660254281095501</c:v>
                </c:pt>
                <c:pt idx="342">
                  <c:v>27.730528168548599</c:v>
                </c:pt>
                <c:pt idx="343">
                  <c:v>27.800802056001697</c:v>
                </c:pt>
                <c:pt idx="344">
                  <c:v>27.871075943454795</c:v>
                </c:pt>
                <c:pt idx="345">
                  <c:v>27.941349830907892</c:v>
                </c:pt>
                <c:pt idx="346">
                  <c:v>28.01162371836099</c:v>
                </c:pt>
                <c:pt idx="347">
                  <c:v>28.081897605814088</c:v>
                </c:pt>
                <c:pt idx="348">
                  <c:v>28.152171493267186</c:v>
                </c:pt>
                <c:pt idx="349">
                  <c:v>28.222445380720284</c:v>
                </c:pt>
                <c:pt idx="350">
                  <c:v>28.292719268173382</c:v>
                </c:pt>
                <c:pt idx="351">
                  <c:v>28.36299315562648</c:v>
                </c:pt>
                <c:pt idx="352">
                  <c:v>28.433267043079578</c:v>
                </c:pt>
                <c:pt idx="353">
                  <c:v>28.503540930532676</c:v>
                </c:pt>
                <c:pt idx="354">
                  <c:v>28.573814817985774</c:v>
                </c:pt>
                <c:pt idx="355">
                  <c:v>28.644088705438872</c:v>
                </c:pt>
                <c:pt idx="356">
                  <c:v>28.71436259289197</c:v>
                </c:pt>
                <c:pt idx="357">
                  <c:v>28.784636480345068</c:v>
                </c:pt>
                <c:pt idx="358">
                  <c:v>28.854910367798166</c:v>
                </c:pt>
                <c:pt idx="359">
                  <c:v>28.925184255251263</c:v>
                </c:pt>
                <c:pt idx="360">
                  <c:v>28.995458142704361</c:v>
                </c:pt>
                <c:pt idx="361">
                  <c:v>29.065732030157459</c:v>
                </c:pt>
                <c:pt idx="362">
                  <c:v>29.136005917610557</c:v>
                </c:pt>
                <c:pt idx="363">
                  <c:v>29.206279805063655</c:v>
                </c:pt>
                <c:pt idx="364">
                  <c:v>29.276553692516753</c:v>
                </c:pt>
                <c:pt idx="365">
                  <c:v>29.346827579969851</c:v>
                </c:pt>
                <c:pt idx="366">
                  <c:v>29.417101467422949</c:v>
                </c:pt>
                <c:pt idx="367">
                  <c:v>29.487375354876047</c:v>
                </c:pt>
                <c:pt idx="368">
                  <c:v>29.557649242329145</c:v>
                </c:pt>
                <c:pt idx="369">
                  <c:v>29.627923129782243</c:v>
                </c:pt>
                <c:pt idx="370">
                  <c:v>29.698197017235341</c:v>
                </c:pt>
                <c:pt idx="371">
                  <c:v>29.768470904688439</c:v>
                </c:pt>
                <c:pt idx="372">
                  <c:v>29.838744792141537</c:v>
                </c:pt>
                <c:pt idx="373">
                  <c:v>29.909018679594634</c:v>
                </c:pt>
                <c:pt idx="374">
                  <c:v>29.979292567047732</c:v>
                </c:pt>
                <c:pt idx="375">
                  <c:v>30.04956645450083</c:v>
                </c:pt>
                <c:pt idx="376">
                  <c:v>30.119840341953928</c:v>
                </c:pt>
                <c:pt idx="377">
                  <c:v>30.190114229407026</c:v>
                </c:pt>
                <c:pt idx="378">
                  <c:v>30.260388116860124</c:v>
                </c:pt>
                <c:pt idx="379">
                  <c:v>30.330662004313222</c:v>
                </c:pt>
                <c:pt idx="380">
                  <c:v>30.40093589176632</c:v>
                </c:pt>
                <c:pt idx="381">
                  <c:v>30.471209779219418</c:v>
                </c:pt>
                <c:pt idx="382">
                  <c:v>30.541483666672516</c:v>
                </c:pt>
                <c:pt idx="383">
                  <c:v>30.611757554125614</c:v>
                </c:pt>
                <c:pt idx="384">
                  <c:v>30.682031441578712</c:v>
                </c:pt>
                <c:pt idx="385">
                  <c:v>30.75230532903181</c:v>
                </c:pt>
                <c:pt idx="386">
                  <c:v>30.822579216484908</c:v>
                </c:pt>
                <c:pt idx="387">
                  <c:v>30.892853103938005</c:v>
                </c:pt>
                <c:pt idx="388">
                  <c:v>30.963126991391103</c:v>
                </c:pt>
                <c:pt idx="389">
                  <c:v>31.033400878844201</c:v>
                </c:pt>
                <c:pt idx="390">
                  <c:v>31.103674766297299</c:v>
                </c:pt>
                <c:pt idx="391">
                  <c:v>31.173948653750397</c:v>
                </c:pt>
                <c:pt idx="392">
                  <c:v>31.244222541203495</c:v>
                </c:pt>
                <c:pt idx="393">
                  <c:v>31.314496428656593</c:v>
                </c:pt>
                <c:pt idx="394">
                  <c:v>31.384770316109691</c:v>
                </c:pt>
                <c:pt idx="395">
                  <c:v>31.455044203562789</c:v>
                </c:pt>
                <c:pt idx="396">
                  <c:v>31.525318091015887</c:v>
                </c:pt>
                <c:pt idx="397">
                  <c:v>31.595591978468985</c:v>
                </c:pt>
                <c:pt idx="398">
                  <c:v>31.665865865922083</c:v>
                </c:pt>
                <c:pt idx="399">
                  <c:v>31.736139753375181</c:v>
                </c:pt>
                <c:pt idx="400">
                  <c:v>31.806413640828278</c:v>
                </c:pt>
                <c:pt idx="401">
                  <c:v>31.876687528281376</c:v>
                </c:pt>
                <c:pt idx="402">
                  <c:v>31.946961415734474</c:v>
                </c:pt>
                <c:pt idx="403">
                  <c:v>32.017235303187569</c:v>
                </c:pt>
                <c:pt idx="404">
                  <c:v>32.087509190640667</c:v>
                </c:pt>
                <c:pt idx="405">
                  <c:v>32.157783078093765</c:v>
                </c:pt>
                <c:pt idx="406">
                  <c:v>32.228056965546863</c:v>
                </c:pt>
                <c:pt idx="407">
                  <c:v>32.29833085299996</c:v>
                </c:pt>
                <c:pt idx="408">
                  <c:v>32.368604740453058</c:v>
                </c:pt>
                <c:pt idx="409">
                  <c:v>32.438878627906156</c:v>
                </c:pt>
                <c:pt idx="410">
                  <c:v>32.509152515359254</c:v>
                </c:pt>
                <c:pt idx="411">
                  <c:v>32.579426402812352</c:v>
                </c:pt>
                <c:pt idx="412">
                  <c:v>32.64970029026545</c:v>
                </c:pt>
                <c:pt idx="413">
                  <c:v>32.719974177718548</c:v>
                </c:pt>
                <c:pt idx="414">
                  <c:v>32.790248065171646</c:v>
                </c:pt>
                <c:pt idx="415">
                  <c:v>32.860521952624744</c:v>
                </c:pt>
                <c:pt idx="416">
                  <c:v>32.930795840077842</c:v>
                </c:pt>
                <c:pt idx="417">
                  <c:v>33.00106972753094</c:v>
                </c:pt>
                <c:pt idx="418">
                  <c:v>33.071343614984038</c:v>
                </c:pt>
                <c:pt idx="419">
                  <c:v>33.141617502437136</c:v>
                </c:pt>
                <c:pt idx="420">
                  <c:v>33.211891389890233</c:v>
                </c:pt>
                <c:pt idx="421">
                  <c:v>33.282165277343331</c:v>
                </c:pt>
                <c:pt idx="422">
                  <c:v>33.352439164796429</c:v>
                </c:pt>
                <c:pt idx="423">
                  <c:v>33.422713052249527</c:v>
                </c:pt>
                <c:pt idx="424">
                  <c:v>33.492986939702625</c:v>
                </c:pt>
                <c:pt idx="425">
                  <c:v>33.563260827155723</c:v>
                </c:pt>
                <c:pt idx="426">
                  <c:v>33.633534714608821</c:v>
                </c:pt>
                <c:pt idx="427">
                  <c:v>33.703808602061919</c:v>
                </c:pt>
                <c:pt idx="428">
                  <c:v>33.774082489515017</c:v>
                </c:pt>
                <c:pt idx="429">
                  <c:v>33.844356376968115</c:v>
                </c:pt>
                <c:pt idx="430">
                  <c:v>33.914630264421213</c:v>
                </c:pt>
                <c:pt idx="431">
                  <c:v>33.984904151874311</c:v>
                </c:pt>
                <c:pt idx="432">
                  <c:v>34.055178039327409</c:v>
                </c:pt>
                <c:pt idx="433">
                  <c:v>34.125451926780507</c:v>
                </c:pt>
                <c:pt idx="434">
                  <c:v>34.195725814233604</c:v>
                </c:pt>
                <c:pt idx="435">
                  <c:v>34.265999701686702</c:v>
                </c:pt>
                <c:pt idx="436">
                  <c:v>34.3362735891398</c:v>
                </c:pt>
                <c:pt idx="437">
                  <c:v>34.406547476592898</c:v>
                </c:pt>
                <c:pt idx="438">
                  <c:v>34.476821364045996</c:v>
                </c:pt>
                <c:pt idx="439">
                  <c:v>34.547095251499094</c:v>
                </c:pt>
                <c:pt idx="440">
                  <c:v>34.617369138952192</c:v>
                </c:pt>
                <c:pt idx="441">
                  <c:v>34.68764302640529</c:v>
                </c:pt>
                <c:pt idx="442">
                  <c:v>34.757916913858388</c:v>
                </c:pt>
                <c:pt idx="443">
                  <c:v>34.828190801311486</c:v>
                </c:pt>
                <c:pt idx="444">
                  <c:v>34.898464688764584</c:v>
                </c:pt>
                <c:pt idx="445">
                  <c:v>34.968738576217682</c:v>
                </c:pt>
                <c:pt idx="446">
                  <c:v>35.03901246367078</c:v>
                </c:pt>
                <c:pt idx="447">
                  <c:v>35.109286351123878</c:v>
                </c:pt>
                <c:pt idx="448">
                  <c:v>35.179560238576975</c:v>
                </c:pt>
                <c:pt idx="449">
                  <c:v>35.249834126030073</c:v>
                </c:pt>
                <c:pt idx="450">
                  <c:v>35.320108013483171</c:v>
                </c:pt>
                <c:pt idx="451">
                  <c:v>35.390381900936269</c:v>
                </c:pt>
                <c:pt idx="452">
                  <c:v>35.460655788389367</c:v>
                </c:pt>
                <c:pt idx="453">
                  <c:v>35.530929675842465</c:v>
                </c:pt>
                <c:pt idx="454">
                  <c:v>35.601203563295563</c:v>
                </c:pt>
                <c:pt idx="455">
                  <c:v>35.671477450748661</c:v>
                </c:pt>
                <c:pt idx="456">
                  <c:v>35.741751338201759</c:v>
                </c:pt>
                <c:pt idx="457">
                  <c:v>35.812025225654857</c:v>
                </c:pt>
                <c:pt idx="458">
                  <c:v>35.882299113107955</c:v>
                </c:pt>
                <c:pt idx="459">
                  <c:v>35.952573000561053</c:v>
                </c:pt>
                <c:pt idx="460">
                  <c:v>36.022846888014151</c:v>
                </c:pt>
                <c:pt idx="461">
                  <c:v>36.093120775467249</c:v>
                </c:pt>
                <c:pt idx="462">
                  <c:v>36.163394662920346</c:v>
                </c:pt>
                <c:pt idx="463">
                  <c:v>36.233668550373444</c:v>
                </c:pt>
                <c:pt idx="464">
                  <c:v>36.303942437826542</c:v>
                </c:pt>
                <c:pt idx="465">
                  <c:v>36.37421632527964</c:v>
                </c:pt>
                <c:pt idx="466">
                  <c:v>36.444490212732738</c:v>
                </c:pt>
                <c:pt idx="467">
                  <c:v>36.514764100185836</c:v>
                </c:pt>
                <c:pt idx="468">
                  <c:v>36.585037987638934</c:v>
                </c:pt>
                <c:pt idx="469">
                  <c:v>36.655311875092032</c:v>
                </c:pt>
                <c:pt idx="470">
                  <c:v>36.72558576254513</c:v>
                </c:pt>
                <c:pt idx="471">
                  <c:v>36.795859649998228</c:v>
                </c:pt>
                <c:pt idx="472">
                  <c:v>36.866133537451326</c:v>
                </c:pt>
                <c:pt idx="473">
                  <c:v>36.936407424904424</c:v>
                </c:pt>
                <c:pt idx="474">
                  <c:v>37.006681312357522</c:v>
                </c:pt>
                <c:pt idx="475">
                  <c:v>37.076955199810619</c:v>
                </c:pt>
                <c:pt idx="476">
                  <c:v>37.147229087263717</c:v>
                </c:pt>
                <c:pt idx="477">
                  <c:v>37.217502974716815</c:v>
                </c:pt>
                <c:pt idx="478">
                  <c:v>37.287776862169913</c:v>
                </c:pt>
                <c:pt idx="479">
                  <c:v>37.358050749623011</c:v>
                </c:pt>
                <c:pt idx="480">
                  <c:v>37.428324637076109</c:v>
                </c:pt>
                <c:pt idx="481">
                  <c:v>37.498598524529207</c:v>
                </c:pt>
                <c:pt idx="482">
                  <c:v>37.568872411982305</c:v>
                </c:pt>
                <c:pt idx="483">
                  <c:v>37.639146299435403</c:v>
                </c:pt>
                <c:pt idx="484">
                  <c:v>37.709420186888501</c:v>
                </c:pt>
                <c:pt idx="485">
                  <c:v>37.779694074341599</c:v>
                </c:pt>
                <c:pt idx="486">
                  <c:v>37.849967961794697</c:v>
                </c:pt>
                <c:pt idx="487">
                  <c:v>37.920241849247795</c:v>
                </c:pt>
                <c:pt idx="488">
                  <c:v>37.990515736700893</c:v>
                </c:pt>
                <c:pt idx="489">
                  <c:v>38.06078962415399</c:v>
                </c:pt>
                <c:pt idx="490">
                  <c:v>38.131063511607088</c:v>
                </c:pt>
                <c:pt idx="491">
                  <c:v>38.201337399060186</c:v>
                </c:pt>
                <c:pt idx="492">
                  <c:v>38.271611286513284</c:v>
                </c:pt>
                <c:pt idx="493">
                  <c:v>38.341885173966382</c:v>
                </c:pt>
                <c:pt idx="494">
                  <c:v>38.41215906141948</c:v>
                </c:pt>
                <c:pt idx="495">
                  <c:v>38.482432948872578</c:v>
                </c:pt>
                <c:pt idx="496">
                  <c:v>38.552706836325676</c:v>
                </c:pt>
                <c:pt idx="497">
                  <c:v>38.622980723778774</c:v>
                </c:pt>
                <c:pt idx="498">
                  <c:v>38.693254611231872</c:v>
                </c:pt>
                <c:pt idx="499">
                  <c:v>38.76352849868497</c:v>
                </c:pt>
                <c:pt idx="500">
                  <c:v>38.833802386138068</c:v>
                </c:pt>
                <c:pt idx="501">
                  <c:v>38.904076273591166</c:v>
                </c:pt>
                <c:pt idx="502">
                  <c:v>38.974350161044264</c:v>
                </c:pt>
                <c:pt idx="503">
                  <c:v>39.044624048497361</c:v>
                </c:pt>
                <c:pt idx="504">
                  <c:v>39.114897935950459</c:v>
                </c:pt>
                <c:pt idx="505">
                  <c:v>39.185171823403557</c:v>
                </c:pt>
                <c:pt idx="506">
                  <c:v>39.255445710856655</c:v>
                </c:pt>
                <c:pt idx="507">
                  <c:v>39.325719598309753</c:v>
                </c:pt>
                <c:pt idx="508">
                  <c:v>39.395993485762851</c:v>
                </c:pt>
                <c:pt idx="509">
                  <c:v>39.466267373215949</c:v>
                </c:pt>
                <c:pt idx="510">
                  <c:v>39.536541260669047</c:v>
                </c:pt>
                <c:pt idx="511">
                  <c:v>39.606815148122145</c:v>
                </c:pt>
                <c:pt idx="512">
                  <c:v>39.677089035575243</c:v>
                </c:pt>
                <c:pt idx="513">
                  <c:v>39.747362923028341</c:v>
                </c:pt>
                <c:pt idx="514">
                  <c:v>39.817636810481439</c:v>
                </c:pt>
                <c:pt idx="515">
                  <c:v>39.887910697934537</c:v>
                </c:pt>
                <c:pt idx="516">
                  <c:v>39.958184585387635</c:v>
                </c:pt>
                <c:pt idx="517">
                  <c:v>40.028458472840732</c:v>
                </c:pt>
                <c:pt idx="518">
                  <c:v>40.09873236029383</c:v>
                </c:pt>
                <c:pt idx="519">
                  <c:v>40.169006247746928</c:v>
                </c:pt>
                <c:pt idx="520">
                  <c:v>40.239280135200026</c:v>
                </c:pt>
                <c:pt idx="521">
                  <c:v>40.309554022653124</c:v>
                </c:pt>
                <c:pt idx="522">
                  <c:v>40.379827910106222</c:v>
                </c:pt>
                <c:pt idx="523">
                  <c:v>40.45010179755932</c:v>
                </c:pt>
                <c:pt idx="524">
                  <c:v>40.520375685012418</c:v>
                </c:pt>
                <c:pt idx="525">
                  <c:v>40.590649572465516</c:v>
                </c:pt>
                <c:pt idx="526">
                  <c:v>40.660923459918614</c:v>
                </c:pt>
                <c:pt idx="527">
                  <c:v>40.731197347371712</c:v>
                </c:pt>
                <c:pt idx="528">
                  <c:v>40.80147123482481</c:v>
                </c:pt>
                <c:pt idx="529">
                  <c:v>40.871745122277908</c:v>
                </c:pt>
                <c:pt idx="530">
                  <c:v>40.942019009731005</c:v>
                </c:pt>
                <c:pt idx="531">
                  <c:v>41.012292897184103</c:v>
                </c:pt>
                <c:pt idx="532">
                  <c:v>41.082566784637201</c:v>
                </c:pt>
                <c:pt idx="533">
                  <c:v>41.152840672090299</c:v>
                </c:pt>
                <c:pt idx="534">
                  <c:v>41.223114559543397</c:v>
                </c:pt>
                <c:pt idx="535">
                  <c:v>41.293388446996495</c:v>
                </c:pt>
                <c:pt idx="536">
                  <c:v>41.363662334449593</c:v>
                </c:pt>
                <c:pt idx="537">
                  <c:v>41.433936221902691</c:v>
                </c:pt>
                <c:pt idx="538">
                  <c:v>41.504210109355789</c:v>
                </c:pt>
                <c:pt idx="539">
                  <c:v>41.574483996808887</c:v>
                </c:pt>
                <c:pt idx="540">
                  <c:v>41.644757884261985</c:v>
                </c:pt>
                <c:pt idx="541">
                  <c:v>41.715031771715083</c:v>
                </c:pt>
                <c:pt idx="542">
                  <c:v>41.785305659168181</c:v>
                </c:pt>
                <c:pt idx="543">
                  <c:v>41.855579546621279</c:v>
                </c:pt>
                <c:pt idx="544">
                  <c:v>41.925853434074376</c:v>
                </c:pt>
                <c:pt idx="545">
                  <c:v>41.996127321527474</c:v>
                </c:pt>
                <c:pt idx="546">
                  <c:v>42.066401208980572</c:v>
                </c:pt>
                <c:pt idx="547">
                  <c:v>42.13667509643367</c:v>
                </c:pt>
                <c:pt idx="548">
                  <c:v>42.206948983886768</c:v>
                </c:pt>
                <c:pt idx="549">
                  <c:v>42.277222871339866</c:v>
                </c:pt>
                <c:pt idx="550">
                  <c:v>42.347496758792964</c:v>
                </c:pt>
                <c:pt idx="551">
                  <c:v>42.417770646246062</c:v>
                </c:pt>
                <c:pt idx="552">
                  <c:v>42.48804453369916</c:v>
                </c:pt>
                <c:pt idx="553">
                  <c:v>42.558318421152258</c:v>
                </c:pt>
                <c:pt idx="554">
                  <c:v>42.628592308605356</c:v>
                </c:pt>
                <c:pt idx="555">
                  <c:v>42.698866196058454</c:v>
                </c:pt>
                <c:pt idx="556">
                  <c:v>42.769140083511552</c:v>
                </c:pt>
                <c:pt idx="557">
                  <c:v>42.83941397096465</c:v>
                </c:pt>
                <c:pt idx="558">
                  <c:v>42.909687858417747</c:v>
                </c:pt>
                <c:pt idx="559">
                  <c:v>42.979961745870845</c:v>
                </c:pt>
                <c:pt idx="560">
                  <c:v>43.050235633323943</c:v>
                </c:pt>
                <c:pt idx="561">
                  <c:v>43.120509520777041</c:v>
                </c:pt>
                <c:pt idx="562">
                  <c:v>43.190783408230139</c:v>
                </c:pt>
                <c:pt idx="563">
                  <c:v>43.261057295683237</c:v>
                </c:pt>
                <c:pt idx="564">
                  <c:v>43.331331183136335</c:v>
                </c:pt>
                <c:pt idx="565">
                  <c:v>43.401605070589433</c:v>
                </c:pt>
                <c:pt idx="566">
                  <c:v>43.471878958042531</c:v>
                </c:pt>
                <c:pt idx="567">
                  <c:v>43.542152845495629</c:v>
                </c:pt>
                <c:pt idx="568">
                  <c:v>43.612426732948727</c:v>
                </c:pt>
                <c:pt idx="569">
                  <c:v>43.682700620401825</c:v>
                </c:pt>
                <c:pt idx="570">
                  <c:v>43.752974507854923</c:v>
                </c:pt>
                <c:pt idx="571">
                  <c:v>43.823248395308021</c:v>
                </c:pt>
                <c:pt idx="572">
                  <c:v>43.893522282761118</c:v>
                </c:pt>
                <c:pt idx="573">
                  <c:v>43.963796170214216</c:v>
                </c:pt>
                <c:pt idx="574">
                  <c:v>44.034070057667314</c:v>
                </c:pt>
                <c:pt idx="575">
                  <c:v>44.104343945120412</c:v>
                </c:pt>
                <c:pt idx="576">
                  <c:v>44.17461783257351</c:v>
                </c:pt>
                <c:pt idx="577">
                  <c:v>44.244891720026608</c:v>
                </c:pt>
                <c:pt idx="578">
                  <c:v>44.315165607479706</c:v>
                </c:pt>
                <c:pt idx="579">
                  <c:v>44.385439494932804</c:v>
                </c:pt>
                <c:pt idx="580">
                  <c:v>44.455713382385902</c:v>
                </c:pt>
                <c:pt idx="581">
                  <c:v>44.525987269839</c:v>
                </c:pt>
                <c:pt idx="582">
                  <c:v>44.596261157292098</c:v>
                </c:pt>
                <c:pt idx="583">
                  <c:v>44.666535044745196</c:v>
                </c:pt>
                <c:pt idx="584">
                  <c:v>44.736808932198294</c:v>
                </c:pt>
                <c:pt idx="585">
                  <c:v>44.807082819651392</c:v>
                </c:pt>
                <c:pt idx="586">
                  <c:v>44.877356707104489</c:v>
                </c:pt>
                <c:pt idx="587">
                  <c:v>44.947630594557587</c:v>
                </c:pt>
                <c:pt idx="588">
                  <c:v>45.017904482010685</c:v>
                </c:pt>
                <c:pt idx="589">
                  <c:v>45.088178369463783</c:v>
                </c:pt>
                <c:pt idx="590">
                  <c:v>45.158452256916881</c:v>
                </c:pt>
                <c:pt idx="591">
                  <c:v>45.228726144369979</c:v>
                </c:pt>
                <c:pt idx="592">
                  <c:v>45.299000031823077</c:v>
                </c:pt>
                <c:pt idx="593">
                  <c:v>45.369273919276175</c:v>
                </c:pt>
                <c:pt idx="594">
                  <c:v>45.439547806729273</c:v>
                </c:pt>
                <c:pt idx="595">
                  <c:v>45.509821694182371</c:v>
                </c:pt>
                <c:pt idx="596">
                  <c:v>45.580095581635469</c:v>
                </c:pt>
                <c:pt idx="597">
                  <c:v>45.650369469088567</c:v>
                </c:pt>
                <c:pt idx="598">
                  <c:v>45.720643356541665</c:v>
                </c:pt>
                <c:pt idx="599">
                  <c:v>45.790917243994762</c:v>
                </c:pt>
                <c:pt idx="600">
                  <c:v>45.86119113144786</c:v>
                </c:pt>
                <c:pt idx="601">
                  <c:v>45.931465018900958</c:v>
                </c:pt>
                <c:pt idx="602">
                  <c:v>46.001738906354056</c:v>
                </c:pt>
                <c:pt idx="603">
                  <c:v>46.072012793807154</c:v>
                </c:pt>
                <c:pt idx="604">
                  <c:v>46.142286681260252</c:v>
                </c:pt>
                <c:pt idx="605">
                  <c:v>46.21256056871335</c:v>
                </c:pt>
                <c:pt idx="606">
                  <c:v>46.282834456166448</c:v>
                </c:pt>
                <c:pt idx="607">
                  <c:v>46.353108343619546</c:v>
                </c:pt>
                <c:pt idx="608">
                  <c:v>46.423382231072644</c:v>
                </c:pt>
                <c:pt idx="609">
                  <c:v>46.493656118525742</c:v>
                </c:pt>
                <c:pt idx="610">
                  <c:v>46.56393000597884</c:v>
                </c:pt>
                <c:pt idx="611">
                  <c:v>46.634203893431938</c:v>
                </c:pt>
                <c:pt idx="612">
                  <c:v>46.704477780885036</c:v>
                </c:pt>
                <c:pt idx="613">
                  <c:v>46.774751668338133</c:v>
                </c:pt>
                <c:pt idx="614">
                  <c:v>46.845025555791231</c:v>
                </c:pt>
                <c:pt idx="615">
                  <c:v>46.915299443244329</c:v>
                </c:pt>
                <c:pt idx="616">
                  <c:v>46.985573330697427</c:v>
                </c:pt>
                <c:pt idx="617">
                  <c:v>47.055847218150525</c:v>
                </c:pt>
                <c:pt idx="618">
                  <c:v>47.126121105603623</c:v>
                </c:pt>
                <c:pt idx="619">
                  <c:v>47.196394993056721</c:v>
                </c:pt>
                <c:pt idx="620">
                  <c:v>47.266668880509819</c:v>
                </c:pt>
                <c:pt idx="621">
                  <c:v>47.336942767962917</c:v>
                </c:pt>
                <c:pt idx="622">
                  <c:v>47.407216655416015</c:v>
                </c:pt>
                <c:pt idx="623">
                  <c:v>47.477490542869113</c:v>
                </c:pt>
                <c:pt idx="624">
                  <c:v>47.547764430322211</c:v>
                </c:pt>
                <c:pt idx="625">
                  <c:v>47.618038317775309</c:v>
                </c:pt>
                <c:pt idx="626">
                  <c:v>47.688312205228407</c:v>
                </c:pt>
                <c:pt idx="627">
                  <c:v>47.758586092681504</c:v>
                </c:pt>
                <c:pt idx="628">
                  <c:v>47.828859980134602</c:v>
                </c:pt>
                <c:pt idx="629">
                  <c:v>47.8991338675877</c:v>
                </c:pt>
                <c:pt idx="630">
                  <c:v>47.969407755040798</c:v>
                </c:pt>
                <c:pt idx="631">
                  <c:v>48.039681642493896</c:v>
                </c:pt>
                <c:pt idx="632">
                  <c:v>48.109955529946994</c:v>
                </c:pt>
                <c:pt idx="633">
                  <c:v>48.180229417400092</c:v>
                </c:pt>
                <c:pt idx="634">
                  <c:v>48.25050330485319</c:v>
                </c:pt>
                <c:pt idx="635">
                  <c:v>48.320777192306288</c:v>
                </c:pt>
                <c:pt idx="636">
                  <c:v>48.391051079759386</c:v>
                </c:pt>
                <c:pt idx="637">
                  <c:v>48.461324967212484</c:v>
                </c:pt>
                <c:pt idx="638">
                  <c:v>48.531598854665582</c:v>
                </c:pt>
                <c:pt idx="639">
                  <c:v>48.60187274211868</c:v>
                </c:pt>
                <c:pt idx="640">
                  <c:v>48.672146629571778</c:v>
                </c:pt>
                <c:pt idx="641">
                  <c:v>48.742420517024875</c:v>
                </c:pt>
                <c:pt idx="642">
                  <c:v>48.812694404477973</c:v>
                </c:pt>
                <c:pt idx="643">
                  <c:v>48.882968291931071</c:v>
                </c:pt>
                <c:pt idx="644">
                  <c:v>48.953242179384169</c:v>
                </c:pt>
                <c:pt idx="645">
                  <c:v>49.023516066837267</c:v>
                </c:pt>
                <c:pt idx="646">
                  <c:v>49.093789954290365</c:v>
                </c:pt>
                <c:pt idx="647">
                  <c:v>49.164063841743463</c:v>
                </c:pt>
                <c:pt idx="648">
                  <c:v>49.234337729196561</c:v>
                </c:pt>
                <c:pt idx="649">
                  <c:v>49.304611616649659</c:v>
                </c:pt>
                <c:pt idx="650">
                  <c:v>49.374885504102757</c:v>
                </c:pt>
                <c:pt idx="651">
                  <c:v>49.445159391555855</c:v>
                </c:pt>
                <c:pt idx="652">
                  <c:v>49.515433279008953</c:v>
                </c:pt>
                <c:pt idx="653">
                  <c:v>49.585707166462051</c:v>
                </c:pt>
                <c:pt idx="654">
                  <c:v>49.655981053915148</c:v>
                </c:pt>
                <c:pt idx="655">
                  <c:v>49.726254941368246</c:v>
                </c:pt>
                <c:pt idx="656">
                  <c:v>49.796528828821344</c:v>
                </c:pt>
                <c:pt idx="657">
                  <c:v>49.866802716274442</c:v>
                </c:pt>
                <c:pt idx="658">
                  <c:v>49.93707660372754</c:v>
                </c:pt>
                <c:pt idx="659">
                  <c:v>50.007350491180638</c:v>
                </c:pt>
                <c:pt idx="660">
                  <c:v>50.077624378633736</c:v>
                </c:pt>
                <c:pt idx="661">
                  <c:v>50.147898266086834</c:v>
                </c:pt>
                <c:pt idx="662">
                  <c:v>50.218172153539932</c:v>
                </c:pt>
                <c:pt idx="663">
                  <c:v>50.28844604099303</c:v>
                </c:pt>
                <c:pt idx="664">
                  <c:v>50.358719928446128</c:v>
                </c:pt>
                <c:pt idx="665">
                  <c:v>50.428993815899226</c:v>
                </c:pt>
                <c:pt idx="666">
                  <c:v>50.499267703352324</c:v>
                </c:pt>
                <c:pt idx="667">
                  <c:v>50.569541590805422</c:v>
                </c:pt>
                <c:pt idx="668">
                  <c:v>50.639815478258519</c:v>
                </c:pt>
                <c:pt idx="669">
                  <c:v>50.710089365711617</c:v>
                </c:pt>
                <c:pt idx="670">
                  <c:v>50.780363253164715</c:v>
                </c:pt>
                <c:pt idx="671">
                  <c:v>50.850637140617813</c:v>
                </c:pt>
                <c:pt idx="672">
                  <c:v>50.920911028070911</c:v>
                </c:pt>
                <c:pt idx="673">
                  <c:v>50.991184915524009</c:v>
                </c:pt>
                <c:pt idx="674">
                  <c:v>51.061458802977107</c:v>
                </c:pt>
                <c:pt idx="675">
                  <c:v>51.131732690430205</c:v>
                </c:pt>
                <c:pt idx="676">
                  <c:v>51.202006577883303</c:v>
                </c:pt>
                <c:pt idx="677">
                  <c:v>51.272280465336401</c:v>
                </c:pt>
                <c:pt idx="678">
                  <c:v>51.342554352789499</c:v>
                </c:pt>
                <c:pt idx="679">
                  <c:v>51.412828240242597</c:v>
                </c:pt>
                <c:pt idx="680">
                  <c:v>51.483102127695695</c:v>
                </c:pt>
                <c:pt idx="681">
                  <c:v>51.553376015148793</c:v>
                </c:pt>
                <c:pt idx="682">
                  <c:v>51.62364990260189</c:v>
                </c:pt>
                <c:pt idx="683">
                  <c:v>51.693923790054988</c:v>
                </c:pt>
                <c:pt idx="684">
                  <c:v>51.764197677508086</c:v>
                </c:pt>
                <c:pt idx="685">
                  <c:v>51.834471564961184</c:v>
                </c:pt>
                <c:pt idx="686">
                  <c:v>51.904745452414282</c:v>
                </c:pt>
                <c:pt idx="687">
                  <c:v>51.97501933986738</c:v>
                </c:pt>
                <c:pt idx="688">
                  <c:v>52.045293227320478</c:v>
                </c:pt>
                <c:pt idx="689">
                  <c:v>52.115567114773576</c:v>
                </c:pt>
                <c:pt idx="690">
                  <c:v>52.185841002226674</c:v>
                </c:pt>
                <c:pt idx="691">
                  <c:v>52.256114889679772</c:v>
                </c:pt>
                <c:pt idx="692">
                  <c:v>52.32638877713287</c:v>
                </c:pt>
                <c:pt idx="693">
                  <c:v>52.396662664585968</c:v>
                </c:pt>
                <c:pt idx="694">
                  <c:v>52.466936552039066</c:v>
                </c:pt>
                <c:pt idx="695">
                  <c:v>52.537210439492164</c:v>
                </c:pt>
                <c:pt idx="696">
                  <c:v>52.607484326945261</c:v>
                </c:pt>
                <c:pt idx="697">
                  <c:v>52.677758214398359</c:v>
                </c:pt>
                <c:pt idx="698">
                  <c:v>52.748032101851457</c:v>
                </c:pt>
                <c:pt idx="699">
                  <c:v>52.818305989304555</c:v>
                </c:pt>
                <c:pt idx="700">
                  <c:v>52.888579876757653</c:v>
                </c:pt>
                <c:pt idx="701">
                  <c:v>52.958853764210751</c:v>
                </c:pt>
                <c:pt idx="702">
                  <c:v>53.029127651663849</c:v>
                </c:pt>
                <c:pt idx="703">
                  <c:v>53.099401539116947</c:v>
                </c:pt>
                <c:pt idx="704">
                  <c:v>53.169675426570045</c:v>
                </c:pt>
                <c:pt idx="705">
                  <c:v>53.239949314023143</c:v>
                </c:pt>
                <c:pt idx="706">
                  <c:v>53.310223201476241</c:v>
                </c:pt>
                <c:pt idx="707">
                  <c:v>53.380497088929339</c:v>
                </c:pt>
                <c:pt idx="708">
                  <c:v>53.450770976382437</c:v>
                </c:pt>
                <c:pt idx="709">
                  <c:v>53.521044863835534</c:v>
                </c:pt>
                <c:pt idx="710">
                  <c:v>53.591318751288632</c:v>
                </c:pt>
                <c:pt idx="711">
                  <c:v>53.66159263874173</c:v>
                </c:pt>
                <c:pt idx="712">
                  <c:v>53.731866526194828</c:v>
                </c:pt>
                <c:pt idx="713">
                  <c:v>53.802140413647926</c:v>
                </c:pt>
                <c:pt idx="714">
                  <c:v>53.872414301101024</c:v>
                </c:pt>
                <c:pt idx="715">
                  <c:v>53.942688188554122</c:v>
                </c:pt>
                <c:pt idx="716">
                  <c:v>54.01296207600722</c:v>
                </c:pt>
                <c:pt idx="717">
                  <c:v>54.083235963460318</c:v>
                </c:pt>
                <c:pt idx="718">
                  <c:v>54.153509850913416</c:v>
                </c:pt>
                <c:pt idx="719">
                  <c:v>54.223783738366514</c:v>
                </c:pt>
                <c:pt idx="720">
                  <c:v>54.294057625819612</c:v>
                </c:pt>
                <c:pt idx="721">
                  <c:v>54.36433151327271</c:v>
                </c:pt>
                <c:pt idx="722">
                  <c:v>54.434605400725808</c:v>
                </c:pt>
                <c:pt idx="723">
                  <c:v>54.504879288178905</c:v>
                </c:pt>
                <c:pt idx="724">
                  <c:v>54.575153175632003</c:v>
                </c:pt>
                <c:pt idx="725">
                  <c:v>54.645427063085101</c:v>
                </c:pt>
                <c:pt idx="726">
                  <c:v>54.715700950538199</c:v>
                </c:pt>
                <c:pt idx="727">
                  <c:v>54.785974837991297</c:v>
                </c:pt>
                <c:pt idx="728">
                  <c:v>54.856248725444395</c:v>
                </c:pt>
                <c:pt idx="729">
                  <c:v>54.926522612897493</c:v>
                </c:pt>
                <c:pt idx="730">
                  <c:v>54.996796500350591</c:v>
                </c:pt>
                <c:pt idx="731">
                  <c:v>55.067070387803689</c:v>
                </c:pt>
                <c:pt idx="732">
                  <c:v>55.137344275256787</c:v>
                </c:pt>
                <c:pt idx="733">
                  <c:v>55.207618162709885</c:v>
                </c:pt>
                <c:pt idx="734">
                  <c:v>55.277892050162983</c:v>
                </c:pt>
                <c:pt idx="735">
                  <c:v>55.348165937616081</c:v>
                </c:pt>
                <c:pt idx="736">
                  <c:v>55.418439825069179</c:v>
                </c:pt>
                <c:pt idx="737">
                  <c:v>55.488713712522276</c:v>
                </c:pt>
                <c:pt idx="738">
                  <c:v>55.558987599975374</c:v>
                </c:pt>
                <c:pt idx="739">
                  <c:v>55.629261487428472</c:v>
                </c:pt>
                <c:pt idx="740">
                  <c:v>55.69953537488157</c:v>
                </c:pt>
                <c:pt idx="741">
                  <c:v>55.769809262334668</c:v>
                </c:pt>
                <c:pt idx="742">
                  <c:v>55.840083149787766</c:v>
                </c:pt>
                <c:pt idx="743">
                  <c:v>55.910357037240864</c:v>
                </c:pt>
                <c:pt idx="744">
                  <c:v>55.980630924693962</c:v>
                </c:pt>
                <c:pt idx="745">
                  <c:v>56.05090481214706</c:v>
                </c:pt>
                <c:pt idx="746">
                  <c:v>56.121178699600158</c:v>
                </c:pt>
                <c:pt idx="747">
                  <c:v>56.191452587053256</c:v>
                </c:pt>
                <c:pt idx="748">
                  <c:v>56.261726474506354</c:v>
                </c:pt>
                <c:pt idx="749">
                  <c:v>56.332000361959452</c:v>
                </c:pt>
                <c:pt idx="750">
                  <c:v>56.40227424941255</c:v>
                </c:pt>
                <c:pt idx="751">
                  <c:v>56.472548136865647</c:v>
                </c:pt>
                <c:pt idx="752">
                  <c:v>56.542822024318745</c:v>
                </c:pt>
                <c:pt idx="753">
                  <c:v>56.613095911771843</c:v>
                </c:pt>
                <c:pt idx="754">
                  <c:v>56.683369799224941</c:v>
                </c:pt>
                <c:pt idx="755">
                  <c:v>56.753643686678039</c:v>
                </c:pt>
                <c:pt idx="756">
                  <c:v>56.823917574131137</c:v>
                </c:pt>
                <c:pt idx="757">
                  <c:v>56.894191461584235</c:v>
                </c:pt>
                <c:pt idx="758">
                  <c:v>56.964465349037333</c:v>
                </c:pt>
                <c:pt idx="759">
                  <c:v>57.034739236490431</c:v>
                </c:pt>
                <c:pt idx="760">
                  <c:v>57.105013123943529</c:v>
                </c:pt>
                <c:pt idx="761">
                  <c:v>57.175287011396627</c:v>
                </c:pt>
                <c:pt idx="762">
                  <c:v>57.245560898849725</c:v>
                </c:pt>
                <c:pt idx="763">
                  <c:v>57.315834786302823</c:v>
                </c:pt>
                <c:pt idx="764">
                  <c:v>57.386108673755921</c:v>
                </c:pt>
                <c:pt idx="765">
                  <c:v>57.456382561209018</c:v>
                </c:pt>
                <c:pt idx="766">
                  <c:v>57.526656448662116</c:v>
                </c:pt>
                <c:pt idx="767">
                  <c:v>57.596930336115214</c:v>
                </c:pt>
                <c:pt idx="768">
                  <c:v>57.667204223568312</c:v>
                </c:pt>
                <c:pt idx="769">
                  <c:v>57.73747811102141</c:v>
                </c:pt>
                <c:pt idx="770">
                  <c:v>57.807751998474508</c:v>
                </c:pt>
                <c:pt idx="771">
                  <c:v>57.878025885927606</c:v>
                </c:pt>
                <c:pt idx="772">
                  <c:v>57.948299773380704</c:v>
                </c:pt>
                <c:pt idx="773">
                  <c:v>58.018573660833802</c:v>
                </c:pt>
                <c:pt idx="774">
                  <c:v>58.0888475482869</c:v>
                </c:pt>
                <c:pt idx="775">
                  <c:v>58.159121435739998</c:v>
                </c:pt>
                <c:pt idx="776">
                  <c:v>58.229395323193096</c:v>
                </c:pt>
                <c:pt idx="777">
                  <c:v>58.299669210646194</c:v>
                </c:pt>
                <c:pt idx="778">
                  <c:v>58.369943098099291</c:v>
                </c:pt>
                <c:pt idx="779">
                  <c:v>58.440216985552389</c:v>
                </c:pt>
                <c:pt idx="780">
                  <c:v>58.510490873005487</c:v>
                </c:pt>
                <c:pt idx="781">
                  <c:v>58.580764760458585</c:v>
                </c:pt>
                <c:pt idx="782">
                  <c:v>58.651038647911683</c:v>
                </c:pt>
                <c:pt idx="783">
                  <c:v>58.721312535364781</c:v>
                </c:pt>
                <c:pt idx="784">
                  <c:v>58.791586422817879</c:v>
                </c:pt>
                <c:pt idx="785">
                  <c:v>58.861860310270977</c:v>
                </c:pt>
                <c:pt idx="786">
                  <c:v>58.932134197724075</c:v>
                </c:pt>
                <c:pt idx="787">
                  <c:v>59.002408085177173</c:v>
                </c:pt>
                <c:pt idx="788">
                  <c:v>59.072681972630271</c:v>
                </c:pt>
                <c:pt idx="789">
                  <c:v>59.142955860083369</c:v>
                </c:pt>
                <c:pt idx="790">
                  <c:v>59.213229747536467</c:v>
                </c:pt>
                <c:pt idx="791">
                  <c:v>59.283503634989565</c:v>
                </c:pt>
                <c:pt idx="792">
                  <c:v>59.353777522442662</c:v>
                </c:pt>
                <c:pt idx="793">
                  <c:v>59.42405140989576</c:v>
                </c:pt>
                <c:pt idx="794">
                  <c:v>59.494325297348858</c:v>
                </c:pt>
                <c:pt idx="795">
                  <c:v>59.564599184801956</c:v>
                </c:pt>
                <c:pt idx="796">
                  <c:v>59.634873072255054</c:v>
                </c:pt>
                <c:pt idx="797">
                  <c:v>59.705146959708152</c:v>
                </c:pt>
                <c:pt idx="798">
                  <c:v>59.77542084716125</c:v>
                </c:pt>
                <c:pt idx="799">
                  <c:v>59.845694734614348</c:v>
                </c:pt>
                <c:pt idx="800">
                  <c:v>59.915968622067446</c:v>
                </c:pt>
                <c:pt idx="801">
                  <c:v>59.986242509520544</c:v>
                </c:pt>
                <c:pt idx="802">
                  <c:v>60.056516396973642</c:v>
                </c:pt>
                <c:pt idx="803">
                  <c:v>60.12679028442674</c:v>
                </c:pt>
                <c:pt idx="804">
                  <c:v>60.197064171879838</c:v>
                </c:pt>
                <c:pt idx="805">
                  <c:v>60.267338059332936</c:v>
                </c:pt>
                <c:pt idx="806">
                  <c:v>60.337611946786033</c:v>
                </c:pt>
                <c:pt idx="807">
                  <c:v>60.407885834239131</c:v>
                </c:pt>
                <c:pt idx="808">
                  <c:v>60.478159721692229</c:v>
                </c:pt>
                <c:pt idx="809">
                  <c:v>60.548433609145327</c:v>
                </c:pt>
                <c:pt idx="810">
                  <c:v>60.618707496598425</c:v>
                </c:pt>
                <c:pt idx="811">
                  <c:v>60.688981384051523</c:v>
                </c:pt>
                <c:pt idx="812">
                  <c:v>60.759255271504621</c:v>
                </c:pt>
                <c:pt idx="813">
                  <c:v>60.829529158957719</c:v>
                </c:pt>
                <c:pt idx="814">
                  <c:v>60.899803046410817</c:v>
                </c:pt>
                <c:pt idx="815">
                  <c:v>60.970076933863915</c:v>
                </c:pt>
                <c:pt idx="816">
                  <c:v>61.040350821317013</c:v>
                </c:pt>
                <c:pt idx="817">
                  <c:v>61.110624708770111</c:v>
                </c:pt>
                <c:pt idx="818">
                  <c:v>61.180898596223209</c:v>
                </c:pt>
                <c:pt idx="819">
                  <c:v>61.251172483676307</c:v>
                </c:pt>
                <c:pt idx="820">
                  <c:v>61.321446371129404</c:v>
                </c:pt>
                <c:pt idx="821">
                  <c:v>61.391720258582502</c:v>
                </c:pt>
                <c:pt idx="822">
                  <c:v>61.4619941460356</c:v>
                </c:pt>
                <c:pt idx="823">
                  <c:v>61.532268033488698</c:v>
                </c:pt>
                <c:pt idx="824">
                  <c:v>61.602541920941796</c:v>
                </c:pt>
                <c:pt idx="825">
                  <c:v>61.672815808394894</c:v>
                </c:pt>
                <c:pt idx="826">
                  <c:v>61.743089695847992</c:v>
                </c:pt>
                <c:pt idx="827">
                  <c:v>61.81336358330109</c:v>
                </c:pt>
                <c:pt idx="828">
                  <c:v>61.883637470754188</c:v>
                </c:pt>
                <c:pt idx="829">
                  <c:v>61.953911358207286</c:v>
                </c:pt>
                <c:pt idx="830">
                  <c:v>62.024185245660384</c:v>
                </c:pt>
                <c:pt idx="831">
                  <c:v>62.094459133113482</c:v>
                </c:pt>
                <c:pt idx="832">
                  <c:v>62.16473302056658</c:v>
                </c:pt>
                <c:pt idx="833">
                  <c:v>62.235006908019677</c:v>
                </c:pt>
                <c:pt idx="834">
                  <c:v>62.305280795472775</c:v>
                </c:pt>
                <c:pt idx="835">
                  <c:v>62.375554682925873</c:v>
                </c:pt>
                <c:pt idx="836">
                  <c:v>62.445828570378971</c:v>
                </c:pt>
                <c:pt idx="837">
                  <c:v>62.516102457832069</c:v>
                </c:pt>
                <c:pt idx="838">
                  <c:v>62.586376345285167</c:v>
                </c:pt>
                <c:pt idx="839">
                  <c:v>62.656650232738265</c:v>
                </c:pt>
                <c:pt idx="840">
                  <c:v>62.726924120191363</c:v>
                </c:pt>
                <c:pt idx="841">
                  <c:v>62.797198007644461</c:v>
                </c:pt>
                <c:pt idx="842">
                  <c:v>62.867471895097559</c:v>
                </c:pt>
                <c:pt idx="843">
                  <c:v>62.937745782550657</c:v>
                </c:pt>
                <c:pt idx="844">
                  <c:v>63.008019670003755</c:v>
                </c:pt>
                <c:pt idx="845">
                  <c:v>63.078293557456853</c:v>
                </c:pt>
                <c:pt idx="846">
                  <c:v>63.148567444909951</c:v>
                </c:pt>
                <c:pt idx="847">
                  <c:v>63.218841332363048</c:v>
                </c:pt>
                <c:pt idx="848">
                  <c:v>63.289115219816146</c:v>
                </c:pt>
                <c:pt idx="849">
                  <c:v>63.359389107269244</c:v>
                </c:pt>
                <c:pt idx="850">
                  <c:v>63.429662994722342</c:v>
                </c:pt>
                <c:pt idx="851">
                  <c:v>63.49993688217544</c:v>
                </c:pt>
                <c:pt idx="852">
                  <c:v>63.570210769628538</c:v>
                </c:pt>
                <c:pt idx="853">
                  <c:v>63.640484657081636</c:v>
                </c:pt>
                <c:pt idx="854">
                  <c:v>63.710758544534734</c:v>
                </c:pt>
                <c:pt idx="855">
                  <c:v>63.781032431987832</c:v>
                </c:pt>
                <c:pt idx="856">
                  <c:v>63.85130631944093</c:v>
                </c:pt>
                <c:pt idx="857">
                  <c:v>63.921580206894028</c:v>
                </c:pt>
                <c:pt idx="858">
                  <c:v>63.991854094347126</c:v>
                </c:pt>
                <c:pt idx="859">
                  <c:v>64.062127981800217</c:v>
                </c:pt>
                <c:pt idx="860">
                  <c:v>64.132401869253314</c:v>
                </c:pt>
                <c:pt idx="861">
                  <c:v>64.202675756706412</c:v>
                </c:pt>
                <c:pt idx="862">
                  <c:v>64.27294964415951</c:v>
                </c:pt>
                <c:pt idx="863">
                  <c:v>64.343223531612608</c:v>
                </c:pt>
                <c:pt idx="864">
                  <c:v>64.413497419065706</c:v>
                </c:pt>
                <c:pt idx="865">
                  <c:v>64.483771306518804</c:v>
                </c:pt>
                <c:pt idx="866">
                  <c:v>64.554045193971902</c:v>
                </c:pt>
                <c:pt idx="867">
                  <c:v>64.624319081425</c:v>
                </c:pt>
                <c:pt idx="868">
                  <c:v>64.694592968878098</c:v>
                </c:pt>
                <c:pt idx="869">
                  <c:v>64.764866856331196</c:v>
                </c:pt>
                <c:pt idx="870">
                  <c:v>64.835140743784294</c:v>
                </c:pt>
                <c:pt idx="871">
                  <c:v>64.905414631237392</c:v>
                </c:pt>
                <c:pt idx="872">
                  <c:v>64.97568851869049</c:v>
                </c:pt>
                <c:pt idx="873">
                  <c:v>65.045962406143587</c:v>
                </c:pt>
                <c:pt idx="874">
                  <c:v>65.116236293596685</c:v>
                </c:pt>
                <c:pt idx="875">
                  <c:v>65.186510181049783</c:v>
                </c:pt>
                <c:pt idx="876">
                  <c:v>65.256784068502881</c:v>
                </c:pt>
                <c:pt idx="877">
                  <c:v>65.327057955955979</c:v>
                </c:pt>
                <c:pt idx="878">
                  <c:v>65.397331843409077</c:v>
                </c:pt>
                <c:pt idx="879">
                  <c:v>65.467605730862175</c:v>
                </c:pt>
                <c:pt idx="880">
                  <c:v>65.537879618315273</c:v>
                </c:pt>
                <c:pt idx="881">
                  <c:v>65.608153505768371</c:v>
                </c:pt>
                <c:pt idx="882">
                  <c:v>65.678427393221469</c:v>
                </c:pt>
                <c:pt idx="883">
                  <c:v>65.748701280674567</c:v>
                </c:pt>
                <c:pt idx="884">
                  <c:v>65.818975168127665</c:v>
                </c:pt>
                <c:pt idx="885">
                  <c:v>65.889249055580763</c:v>
                </c:pt>
                <c:pt idx="886">
                  <c:v>65.959522943033861</c:v>
                </c:pt>
                <c:pt idx="887">
                  <c:v>66.029796830486958</c:v>
                </c:pt>
                <c:pt idx="888">
                  <c:v>66.100070717940056</c:v>
                </c:pt>
                <c:pt idx="889">
                  <c:v>66.170344605393154</c:v>
                </c:pt>
                <c:pt idx="890">
                  <c:v>66.240618492846252</c:v>
                </c:pt>
                <c:pt idx="891">
                  <c:v>66.31089238029935</c:v>
                </c:pt>
                <c:pt idx="892">
                  <c:v>66.381166267752448</c:v>
                </c:pt>
                <c:pt idx="893">
                  <c:v>66.451440155205546</c:v>
                </c:pt>
                <c:pt idx="894">
                  <c:v>66.521714042658644</c:v>
                </c:pt>
                <c:pt idx="895">
                  <c:v>66.591987930111742</c:v>
                </c:pt>
                <c:pt idx="896">
                  <c:v>66.66226181756484</c:v>
                </c:pt>
                <c:pt idx="897">
                  <c:v>66.732535705017938</c:v>
                </c:pt>
                <c:pt idx="898">
                  <c:v>66.802809592471036</c:v>
                </c:pt>
                <c:pt idx="899">
                  <c:v>66.873083479924134</c:v>
                </c:pt>
                <c:pt idx="900">
                  <c:v>66.943357367377232</c:v>
                </c:pt>
                <c:pt idx="901">
                  <c:v>67.013631254830329</c:v>
                </c:pt>
                <c:pt idx="902">
                  <c:v>67.083905142283427</c:v>
                </c:pt>
                <c:pt idx="903">
                  <c:v>67.154179029736525</c:v>
                </c:pt>
                <c:pt idx="904">
                  <c:v>67.224452917189623</c:v>
                </c:pt>
                <c:pt idx="905">
                  <c:v>67.294726804642721</c:v>
                </c:pt>
                <c:pt idx="906">
                  <c:v>67.365000692095819</c:v>
                </c:pt>
                <c:pt idx="907">
                  <c:v>67.435274579548917</c:v>
                </c:pt>
                <c:pt idx="908">
                  <c:v>67.505548467002015</c:v>
                </c:pt>
                <c:pt idx="909">
                  <c:v>67.575822354455113</c:v>
                </c:pt>
                <c:pt idx="910">
                  <c:v>67.646096241908211</c:v>
                </c:pt>
                <c:pt idx="911">
                  <c:v>67.716370129361309</c:v>
                </c:pt>
                <c:pt idx="912">
                  <c:v>67.786644016814407</c:v>
                </c:pt>
                <c:pt idx="913">
                  <c:v>67.856917904267505</c:v>
                </c:pt>
                <c:pt idx="914">
                  <c:v>67.927191791720603</c:v>
                </c:pt>
                <c:pt idx="915">
                  <c:v>67.9974656791737</c:v>
                </c:pt>
                <c:pt idx="916">
                  <c:v>68.067739566626798</c:v>
                </c:pt>
                <c:pt idx="917">
                  <c:v>68.138013454079896</c:v>
                </c:pt>
                <c:pt idx="918">
                  <c:v>68.208287341532994</c:v>
                </c:pt>
                <c:pt idx="919">
                  <c:v>68.278561228986092</c:v>
                </c:pt>
                <c:pt idx="920">
                  <c:v>68.34883511643919</c:v>
                </c:pt>
                <c:pt idx="921">
                  <c:v>68.419109003892288</c:v>
                </c:pt>
                <c:pt idx="922">
                  <c:v>68.489382891345386</c:v>
                </c:pt>
                <c:pt idx="923">
                  <c:v>68.559656778798484</c:v>
                </c:pt>
                <c:pt idx="924">
                  <c:v>68.629930666251582</c:v>
                </c:pt>
                <c:pt idx="925">
                  <c:v>68.70020455370468</c:v>
                </c:pt>
                <c:pt idx="926">
                  <c:v>68.770478441157778</c:v>
                </c:pt>
                <c:pt idx="927">
                  <c:v>68.840752328610876</c:v>
                </c:pt>
                <c:pt idx="928">
                  <c:v>68.911026216063973</c:v>
                </c:pt>
                <c:pt idx="929">
                  <c:v>68.981300103517071</c:v>
                </c:pt>
                <c:pt idx="930">
                  <c:v>69.051573990970169</c:v>
                </c:pt>
                <c:pt idx="931">
                  <c:v>69.121847878423267</c:v>
                </c:pt>
                <c:pt idx="932">
                  <c:v>69.192121765876365</c:v>
                </c:pt>
                <c:pt idx="933">
                  <c:v>69.262395653329463</c:v>
                </c:pt>
                <c:pt idx="934">
                  <c:v>69.332669540782561</c:v>
                </c:pt>
                <c:pt idx="935">
                  <c:v>69.402943428235659</c:v>
                </c:pt>
                <c:pt idx="936">
                  <c:v>69.473217315688757</c:v>
                </c:pt>
                <c:pt idx="937">
                  <c:v>69.543491203141855</c:v>
                </c:pt>
                <c:pt idx="938">
                  <c:v>69.613765090594953</c:v>
                </c:pt>
                <c:pt idx="939">
                  <c:v>69.684038978048051</c:v>
                </c:pt>
                <c:pt idx="940">
                  <c:v>69.754312865501149</c:v>
                </c:pt>
                <c:pt idx="941">
                  <c:v>69.824586752954247</c:v>
                </c:pt>
                <c:pt idx="942">
                  <c:v>69.894860640407344</c:v>
                </c:pt>
                <c:pt idx="943">
                  <c:v>69.965134527860442</c:v>
                </c:pt>
                <c:pt idx="944">
                  <c:v>70.03540841531354</c:v>
                </c:pt>
                <c:pt idx="945">
                  <c:v>70.105682302766638</c:v>
                </c:pt>
                <c:pt idx="946">
                  <c:v>70.175956190219736</c:v>
                </c:pt>
                <c:pt idx="947">
                  <c:v>70.246230077672834</c:v>
                </c:pt>
                <c:pt idx="948">
                  <c:v>70.316503965125932</c:v>
                </c:pt>
                <c:pt idx="949">
                  <c:v>70.38677785257903</c:v>
                </c:pt>
                <c:pt idx="950">
                  <c:v>70.457051740032128</c:v>
                </c:pt>
                <c:pt idx="951">
                  <c:v>70.527325627485226</c:v>
                </c:pt>
                <c:pt idx="952">
                  <c:v>70.597599514938324</c:v>
                </c:pt>
                <c:pt idx="953">
                  <c:v>70.667873402391422</c:v>
                </c:pt>
                <c:pt idx="954">
                  <c:v>70.73814728984452</c:v>
                </c:pt>
                <c:pt idx="955">
                  <c:v>70.808421177297618</c:v>
                </c:pt>
                <c:pt idx="956">
                  <c:v>70.878695064750715</c:v>
                </c:pt>
                <c:pt idx="957">
                  <c:v>70.948968952203813</c:v>
                </c:pt>
                <c:pt idx="958">
                  <c:v>71.019242839656911</c:v>
                </c:pt>
                <c:pt idx="959">
                  <c:v>71.089516727110009</c:v>
                </c:pt>
                <c:pt idx="960">
                  <c:v>71.159790614563107</c:v>
                </c:pt>
                <c:pt idx="961">
                  <c:v>71.230064502016205</c:v>
                </c:pt>
                <c:pt idx="962">
                  <c:v>71.300338389469303</c:v>
                </c:pt>
                <c:pt idx="963">
                  <c:v>71.370612276922401</c:v>
                </c:pt>
                <c:pt idx="964">
                  <c:v>71.440886164375499</c:v>
                </c:pt>
                <c:pt idx="965">
                  <c:v>71.511160051828597</c:v>
                </c:pt>
                <c:pt idx="966">
                  <c:v>71.581433939281695</c:v>
                </c:pt>
                <c:pt idx="967">
                  <c:v>71.651707826734793</c:v>
                </c:pt>
                <c:pt idx="968">
                  <c:v>71.721981714187891</c:v>
                </c:pt>
                <c:pt idx="969">
                  <c:v>71.792255601640989</c:v>
                </c:pt>
                <c:pt idx="970">
                  <c:v>71.862529489094086</c:v>
                </c:pt>
                <c:pt idx="971">
                  <c:v>71.932803376547184</c:v>
                </c:pt>
                <c:pt idx="972">
                  <c:v>72.003077264000282</c:v>
                </c:pt>
                <c:pt idx="973">
                  <c:v>72.07335115145338</c:v>
                </c:pt>
                <c:pt idx="974">
                  <c:v>72.143625038906478</c:v>
                </c:pt>
                <c:pt idx="975">
                  <c:v>72.213898926359576</c:v>
                </c:pt>
                <c:pt idx="976">
                  <c:v>72.284172813812674</c:v>
                </c:pt>
                <c:pt idx="977">
                  <c:v>72.354446701265772</c:v>
                </c:pt>
                <c:pt idx="978">
                  <c:v>72.42472058871887</c:v>
                </c:pt>
                <c:pt idx="979">
                  <c:v>72.494994476171968</c:v>
                </c:pt>
                <c:pt idx="980">
                  <c:v>72.565268363625066</c:v>
                </c:pt>
                <c:pt idx="981">
                  <c:v>72.635542251078164</c:v>
                </c:pt>
                <c:pt idx="982">
                  <c:v>72.705816138531262</c:v>
                </c:pt>
                <c:pt idx="983">
                  <c:v>72.776090025984359</c:v>
                </c:pt>
                <c:pt idx="984">
                  <c:v>72.846363913437457</c:v>
                </c:pt>
                <c:pt idx="985">
                  <c:v>72.916637800890555</c:v>
                </c:pt>
                <c:pt idx="986">
                  <c:v>72.986911688343653</c:v>
                </c:pt>
                <c:pt idx="987">
                  <c:v>73.057185575796751</c:v>
                </c:pt>
                <c:pt idx="988">
                  <c:v>73.127459463249849</c:v>
                </c:pt>
                <c:pt idx="989">
                  <c:v>73.197733350702947</c:v>
                </c:pt>
                <c:pt idx="990">
                  <c:v>73.268007238156045</c:v>
                </c:pt>
                <c:pt idx="991">
                  <c:v>73.338281125609143</c:v>
                </c:pt>
                <c:pt idx="992">
                  <c:v>73.408555013062241</c:v>
                </c:pt>
                <c:pt idx="993">
                  <c:v>73.478828900515339</c:v>
                </c:pt>
                <c:pt idx="994">
                  <c:v>73.549102787968437</c:v>
                </c:pt>
                <c:pt idx="995">
                  <c:v>73.619376675421535</c:v>
                </c:pt>
                <c:pt idx="996">
                  <c:v>73.689650562874633</c:v>
                </c:pt>
                <c:pt idx="997">
                  <c:v>73.75992445032773</c:v>
                </c:pt>
                <c:pt idx="998">
                  <c:v>73.830198337780828</c:v>
                </c:pt>
                <c:pt idx="999">
                  <c:v>73.900472225233926</c:v>
                </c:pt>
                <c:pt idx="1000">
                  <c:v>73.97074611268647</c:v>
                </c:pt>
              </c:numCache>
            </c:numRef>
          </c:xVal>
          <c:yVal>
            <c:numRef>
              <c:f>Gamma!$E$7:$E$1007</c:f>
              <c:numCache>
                <c:formatCode>0.00000</c:formatCode>
                <c:ptCount val="1001"/>
                <c:pt idx="0">
                  <c:v>0.999</c:v>
                </c:pt>
                <c:pt idx="1">
                  <c:v>0.99891382477144963</c:v>
                </c:pt>
                <c:pt idx="2">
                  <c:v>0.99882226946815345</c:v>
                </c:pt>
                <c:pt idx="3">
                  <c:v>0.99872513101265603</c:v>
                </c:pt>
                <c:pt idx="4">
                  <c:v>0.99862220459736983</c:v>
                </c:pt>
                <c:pt idx="5">
                  <c:v>0.99851328383448745</c:v>
                </c:pt>
                <c:pt idx="6">
                  <c:v>0.99839816090538924</c:v>
                </c:pt>
                <c:pt idx="7">
                  <c:v>0.99827662670937856</c:v>
                </c:pt>
                <c:pt idx="8">
                  <c:v>0.99814847101158455</c:v>
                </c:pt>
                <c:pt idx="9">
                  <c:v>0.99801348258988287</c:v>
                </c:pt>
                <c:pt idx="10">
                  <c:v>0.99787144938069106</c:v>
                </c:pt>
                <c:pt idx="11">
                  <c:v>0.99772215862350577</c:v>
                </c:pt>
                <c:pt idx="12">
                  <c:v>0.99756539700405578</c:v>
                </c:pt>
                <c:pt idx="13">
                  <c:v>0.99740095079595081</c:v>
                </c:pt>
                <c:pt idx="14">
                  <c:v>0.99722860600071728</c:v>
                </c:pt>
                <c:pt idx="15">
                  <c:v>0.99704814848611489</c:v>
                </c:pt>
                <c:pt idx="16">
                  <c:v>0.99685936412263776</c:v>
                </c:pt>
                <c:pt idx="17">
                  <c:v>0.99666203891810934</c:v>
                </c:pt>
                <c:pt idx="18">
                  <c:v>0.99645595915028595</c:v>
                </c:pt>
                <c:pt idx="19">
                  <c:v>0.9962409114973908</c:v>
                </c:pt>
                <c:pt idx="20">
                  <c:v>0.99601668316650571</c:v>
                </c:pt>
                <c:pt idx="21">
                  <c:v>0.99578306201975397</c:v>
                </c:pt>
                <c:pt idx="22">
                  <c:v>0.99553983669821111</c:v>
                </c:pt>
                <c:pt idx="23">
                  <c:v>0.99528679674348952</c:v>
                </c:pt>
                <c:pt idx="24">
                  <c:v>0.99502373271694222</c:v>
                </c:pt>
                <c:pt idx="25">
                  <c:v>0.99475043631644144</c:v>
                </c:pt>
                <c:pt idx="26">
                  <c:v>0.99446670049068886</c:v>
                </c:pt>
                <c:pt idx="27">
                  <c:v>0.9941723195510187</c:v>
                </c:pt>
                <c:pt idx="28">
                  <c:v>0.99386708928066159</c:v>
                </c:pt>
                <c:pt idx="29">
                  <c:v>0.99355080704143806</c:v>
                </c:pt>
                <c:pt idx="30">
                  <c:v>0.99322327187785675</c:v>
                </c:pt>
                <c:pt idx="31">
                  <c:v>0.99288428461859446</c:v>
                </c:pt>
                <c:pt idx="32">
                  <c:v>0.99253364797534038</c:v>
                </c:pt>
                <c:pt idx="33">
                  <c:v>0.99217116663898797</c:v>
                </c:pt>
                <c:pt idx="34">
                  <c:v>0.99179664737316364</c:v>
                </c:pt>
                <c:pt idx="35">
                  <c:v>0.9914098991050827</c:v>
                </c:pt>
                <c:pt idx="36">
                  <c:v>0.99101073301372622</c:v>
                </c:pt>
                <c:pt idx="37">
                  <c:v>0.9905989626153372</c:v>
                </c:pt>
                <c:pt idx="38">
                  <c:v>0.99017440384623323</c:v>
                </c:pt>
                <c:pt idx="39">
                  <c:v>0.98973687514293962</c:v>
                </c:pt>
                <c:pt idx="40">
                  <c:v>0.98928619751964686</c:v>
                </c:pt>
                <c:pt idx="41">
                  <c:v>0.98882219464299836</c:v>
                </c:pt>
                <c:pt idx="42">
                  <c:v>0.98834469290421911</c:v>
                </c:pt>
                <c:pt idx="43">
                  <c:v>0.98785352148859507</c:v>
                </c:pt>
                <c:pt idx="44">
                  <c:v>0.98734851244231658</c:v>
                </c:pt>
                <c:pt idx="45">
                  <c:v>0.9868295007367015</c:v>
                </c:pt>
                <c:pt idx="46">
                  <c:v>0.9862963243298134</c:v>
                </c:pt>
                <c:pt idx="47">
                  <c:v>0.98574882422549437</c:v>
                </c:pt>
                <c:pt idx="48">
                  <c:v>0.98518684452983263</c:v>
                </c:pt>
                <c:pt idx="49">
                  <c:v>0.98461023250508506</c:v>
                </c:pt>
                <c:pt idx="50">
                  <c:v>0.98401883862107886</c:v>
                </c:pt>
                <c:pt idx="51">
                  <c:v>0.9834125166041161</c:v>
                </c:pt>
                <c:pt idx="52">
                  <c:v>0.98279112348340614</c:v>
                </c:pt>
                <c:pt idx="53">
                  <c:v>0.9821545196350544</c:v>
                </c:pt>
                <c:pt idx="54">
                  <c:v>0.98150256882363229</c:v>
                </c:pt>
                <c:pt idx="55">
                  <c:v>0.98083513824135993</c:v>
                </c:pt>
                <c:pt idx="56">
                  <c:v>0.9801520985449298</c:v>
                </c:pt>
                <c:pt idx="57">
                  <c:v>0.97945332389000228</c:v>
                </c:pt>
                <c:pt idx="58">
                  <c:v>0.97873869196340491</c:v>
                </c:pt>
                <c:pt idx="59">
                  <c:v>0.97800808401306683</c:v>
                </c:pt>
                <c:pt idx="60">
                  <c:v>0.97726138487572201</c:v>
                </c:pt>
                <c:pt idx="61">
                  <c:v>0.97649848300241482</c:v>
                </c:pt>
                <c:pt idx="62">
                  <c:v>0.97571927048184104</c:v>
                </c:pt>
                <c:pt idx="63">
                  <c:v>0.97492364306156065</c:v>
                </c:pt>
                <c:pt idx="64">
                  <c:v>0.97411150016711634</c:v>
                </c:pt>
                <c:pt idx="65">
                  <c:v>0.97328274491909317</c:v>
                </c:pt>
                <c:pt idx="66">
                  <c:v>0.97243728414815678</c:v>
                </c:pt>
                <c:pt idx="67">
                  <c:v>0.97157502840810517</c:v>
                </c:pt>
                <c:pt idx="68">
                  <c:v>0.97069589198697037</c:v>
                </c:pt>
                <c:pt idx="69">
                  <c:v>0.9697997929162091</c:v>
                </c:pt>
                <c:pt idx="70">
                  <c:v>0.96888665297801613</c:v>
                </c:pt>
                <c:pt idx="71">
                  <c:v>0.96795639771080144</c:v>
                </c:pt>
                <c:pt idx="72">
                  <c:v>0.96700895641286444</c:v>
                </c:pt>
                <c:pt idx="73">
                  <c:v>0.96604426214430716</c:v>
                </c:pt>
                <c:pt idx="74">
                  <c:v>0.96506225172722049</c:v>
                </c:pt>
                <c:pt idx="75">
                  <c:v>0.96406286574418187</c:v>
                </c:pt>
                <c:pt idx="76">
                  <c:v>0.96304604853510456</c:v>
                </c:pt>
                <c:pt idx="77">
                  <c:v>0.96201174819247215</c:v>
                </c:pt>
                <c:pt idx="78">
                  <c:v>0.96095991655499902</c:v>
                </c:pt>
                <c:pt idx="79">
                  <c:v>0.95989050919975283</c:v>
                </c:pt>
                <c:pt idx="80">
                  <c:v>0.95880348543277694</c:v>
                </c:pt>
                <c:pt idx="81">
                  <c:v>0.95769880827824916</c:v>
                </c:pt>
                <c:pt idx="82">
                  <c:v>0.95657644446621526</c:v>
                </c:pt>
                <c:pt idx="83">
                  <c:v>0.95543636441893343</c:v>
                </c:pt>
                <c:pt idx="84">
                  <c:v>0.95427854223586628</c:v>
                </c:pt>
                <c:pt idx="85">
                  <c:v>0.95310295567735814</c:v>
                </c:pt>
                <c:pt idx="86">
                  <c:v>0.95190958614703125</c:v>
                </c:pt>
                <c:pt idx="87">
                  <c:v>0.95069841867294091</c:v>
                </c:pt>
                <c:pt idx="88">
                  <c:v>0.9494694418875218</c:v>
                </c:pt>
                <c:pt idx="89">
                  <c:v>0.94822264800636291</c:v>
                </c:pt>
                <c:pt idx="90">
                  <c:v>0.94695803280584556</c:v>
                </c:pt>
                <c:pt idx="91">
                  <c:v>0.94567559559968062</c:v>
                </c:pt>
                <c:pt idx="92">
                  <c:v>0.94437533921437766</c:v>
                </c:pt>
                <c:pt idx="93">
                  <c:v>0.94305726996368144</c:v>
                </c:pt>
                <c:pt idx="94">
                  <c:v>0.94172139762201035</c:v>
                </c:pt>
                <c:pt idx="95">
                  <c:v>0.94036773539692819</c:v>
                </c:pt>
                <c:pt idx="96">
                  <c:v>0.93899629990068523</c:v>
                </c:pt>
                <c:pt idx="97">
                  <c:v>0.93760711112085915</c:v>
                </c:pt>
                <c:pt idx="98">
                  <c:v>0.93620019239012942</c:v>
                </c:pt>
                <c:pt idx="99">
                  <c:v>0.93477557035521652</c:v>
                </c:pt>
                <c:pt idx="100">
                  <c:v>0.93333327494501872</c:v>
                </c:pt>
                <c:pt idx="101">
                  <c:v>0.931873339337976</c:v>
                </c:pt>
                <c:pt idx="102">
                  <c:v>0.93039579992869359</c:v>
                </c:pt>
                <c:pt idx="103">
                  <c:v>0.92890069629385497</c:v>
                </c:pt>
                <c:pt idx="104">
                  <c:v>0.92738807115745259</c:v>
                </c:pt>
                <c:pt idx="105">
                  <c:v>0.92585797035536954</c:v>
                </c:pt>
                <c:pt idx="106">
                  <c:v>0.92431044279933727</c:v>
                </c:pt>
                <c:pt idx="107">
                  <c:v>0.92274554044030122</c:v>
                </c:pt>
                <c:pt idx="108">
                  <c:v>0.92116331823121989</c:v>
                </c:pt>
                <c:pt idx="109">
                  <c:v>0.91956383408932751</c:v>
                </c:pt>
                <c:pt idx="110">
                  <c:v>0.91794714885788642</c:v>
                </c:pt>
                <c:pt idx="111">
                  <c:v>0.9163133262674551</c:v>
                </c:pt>
                <c:pt idx="112">
                  <c:v>0.91466243289670057</c:v>
                </c:pt>
                <c:pt idx="113">
                  <c:v>0.91299453813277953</c:v>
                </c:pt>
                <c:pt idx="114">
                  <c:v>0.9113097141313139</c:v>
                </c:pt>
                <c:pt idx="115">
                  <c:v>0.90960803577598637</c:v>
                </c:pt>
                <c:pt idx="116">
                  <c:v>0.90788958063777891</c:v>
                </c:pt>
                <c:pt idx="117">
                  <c:v>0.90615442893388187</c:v>
                </c:pt>
                <c:pt idx="118">
                  <c:v>0.90440266348629395</c:v>
                </c:pt>
                <c:pt idx="119">
                  <c:v>0.90263436968013655</c:v>
                </c:pt>
                <c:pt idx="120">
                  <c:v>0.90084963542170815</c:v>
                </c:pt>
                <c:pt idx="121">
                  <c:v>0.89904855109629789</c:v>
                </c:pt>
                <c:pt idx="122">
                  <c:v>0.89723120952578139</c:v>
                </c:pt>
                <c:pt idx="123">
                  <c:v>0.89539770592602119</c:v>
                </c:pt>
                <c:pt idx="124">
                  <c:v>0.89354813786409104</c:v>
                </c:pt>
                <c:pt idx="125">
                  <c:v>0.89168260521534548</c:v>
                </c:pt>
                <c:pt idx="126">
                  <c:v>0.88980121012035507</c:v>
                </c:pt>
                <c:pt idx="127">
                  <c:v>0.88790405694172692</c:v>
                </c:pt>
                <c:pt idx="128">
                  <c:v>0.88599125222082797</c:v>
                </c:pt>
                <c:pt idx="129">
                  <c:v>0.88406290463443327</c:v>
                </c:pt>
                <c:pt idx="130">
                  <c:v>0.88211912495131406</c:v>
                </c:pt>
                <c:pt idx="131">
                  <c:v>0.88016002598878473</c:v>
                </c:pt>
                <c:pt idx="132">
                  <c:v>0.87818572256922844</c:v>
                </c:pt>
                <c:pt idx="133">
                  <c:v>0.87619633147661458</c:v>
                </c:pt>
                <c:pt idx="134">
                  <c:v>0.87419197141302718</c:v>
                </c:pt>
                <c:pt idx="135">
                  <c:v>0.87217276295522073</c:v>
                </c:pt>
                <c:pt idx="136">
                  <c:v>0.87013882851121682</c:v>
                </c:pt>
                <c:pt idx="137">
                  <c:v>0.86809029227696066</c:v>
                </c:pt>
                <c:pt idx="138">
                  <c:v>0.86602728019304909</c:v>
                </c:pt>
                <c:pt idx="139">
                  <c:v>0.86394991990154624</c:v>
                </c:pt>
                <c:pt idx="140">
                  <c:v>0.86185834070290146</c:v>
                </c:pt>
                <c:pt idx="141">
                  <c:v>0.85975267351298179</c:v>
                </c:pt>
                <c:pt idx="142">
                  <c:v>0.85763305082023544</c:v>
                </c:pt>
                <c:pt idx="143">
                  <c:v>0.85549960664299396</c:v>
                </c:pt>
                <c:pt idx="144">
                  <c:v>0.85335247648693324</c:v>
                </c:pt>
                <c:pt idx="145">
                  <c:v>0.85119179730269756</c:v>
                </c:pt>
                <c:pt idx="146">
                  <c:v>0.84901770744370553</c:v>
                </c:pt>
                <c:pt idx="147">
                  <c:v>0.84683034662414525</c:v>
                </c:pt>
                <c:pt idx="148">
                  <c:v>0.84462985587717176</c:v>
                </c:pt>
                <c:pt idx="149">
                  <c:v>0.84241637751331599</c:v>
                </c:pt>
                <c:pt idx="150">
                  <c:v>0.84019005507911904</c:v>
                </c:pt>
                <c:pt idx="151">
                  <c:v>0.83795103331599763</c:v>
                </c:pt>
                <c:pt idx="152">
                  <c:v>0.83569945811935398</c:v>
                </c:pt>
                <c:pt idx="153">
                  <c:v>0.83343547649793881</c:v>
                </c:pt>
                <c:pt idx="154">
                  <c:v>0.83115923653347357</c:v>
                </c:pt>
                <c:pt idx="155">
                  <c:v>0.82887088734054748</c:v>
                </c:pt>
                <c:pt idx="156">
                  <c:v>0.82657057902679032</c:v>
                </c:pt>
                <c:pt idx="157">
                  <c:v>0.82425846265333447</c:v>
                </c:pt>
                <c:pt idx="158">
                  <c:v>0.82193469019557153</c:v>
                </c:pt>
                <c:pt idx="159">
                  <c:v>0.81959941450421336</c:v>
                </c:pt>
                <c:pt idx="160">
                  <c:v>0.81725278926666112</c:v>
                </c:pt>
                <c:pt idx="161">
                  <c:v>0.81489496896869407</c:v>
                </c:pt>
                <c:pt idx="162">
                  <c:v>0.81252610885647991</c:v>
                </c:pt>
                <c:pt idx="163">
                  <c:v>0.810146364898919</c:v>
                </c:pt>
                <c:pt idx="164">
                  <c:v>0.80775589375032075</c:v>
                </c:pt>
                <c:pt idx="165">
                  <c:v>0.80535485271342744</c:v>
                </c:pt>
                <c:pt idx="166">
                  <c:v>0.80294339970278239</c:v>
                </c:pt>
                <c:pt idx="167">
                  <c:v>0.80052169320845323</c:v>
                </c:pt>
                <c:pt idx="168">
                  <c:v>0.79808989226011451</c:v>
                </c:pt>
                <c:pt idx="169">
                  <c:v>0.79564815639149156</c:v>
                </c:pt>
                <c:pt idx="170">
                  <c:v>0.79319664560517544</c:v>
                </c:pt>
                <c:pt idx="171">
                  <c:v>0.79073552033780747</c:v>
                </c:pt>
                <c:pt idx="172">
                  <c:v>0.78826494142564152</c:v>
                </c:pt>
                <c:pt idx="173">
                  <c:v>0.78578507007048759</c:v>
                </c:pt>
                <c:pt idx="174">
                  <c:v>0.78329606780603711</c:v>
                </c:pt>
                <c:pt idx="175">
                  <c:v>0.78079809646457932</c:v>
                </c:pt>
                <c:pt idx="176">
                  <c:v>0.77829131814410268</c:v>
                </c:pt>
                <c:pt idx="177">
                  <c:v>0.77577589517579626</c:v>
                </c:pt>
                <c:pt idx="178">
                  <c:v>0.77325199009194345</c:v>
                </c:pt>
                <c:pt idx="179">
                  <c:v>0.77071976559421573</c:v>
                </c:pt>
                <c:pt idx="180">
                  <c:v>0.76817938452236767</c:v>
                </c:pt>
                <c:pt idx="181">
                  <c:v>0.76563100982333565</c:v>
                </c:pt>
                <c:pt idx="182">
                  <c:v>0.76307480452074128</c:v>
                </c:pt>
                <c:pt idx="183">
                  <c:v>0.76051093168480333</c:v>
                </c:pt>
                <c:pt idx="184">
                  <c:v>0.75793955440265726</c:v>
                </c:pt>
                <c:pt idx="185">
                  <c:v>0.75536083574908608</c:v>
                </c:pt>
                <c:pt idx="186">
                  <c:v>0.75277493875765977</c:v>
                </c:pt>
                <c:pt idx="187">
                  <c:v>0.75018202639229181</c:v>
                </c:pt>
                <c:pt idx="188">
                  <c:v>0.74758226151920504</c:v>
                </c:pt>
                <c:pt idx="189">
                  <c:v>0.74497580687931408</c:v>
                </c:pt>
                <c:pt idx="190">
                  <c:v>0.74236282506101992</c:v>
                </c:pt>
                <c:pt idx="191">
                  <c:v>0.7397434784734227</c:v>
                </c:pt>
                <c:pt idx="192">
                  <c:v>0.73711792931994768</c:v>
                </c:pt>
                <c:pt idx="193">
                  <c:v>0.73448633957238596</c:v>
                </c:pt>
                <c:pt idx="194">
                  <c:v>0.73184887094535322</c:v>
                </c:pt>
                <c:pt idx="195">
                  <c:v>0.72920568487116089</c:v>
                </c:pt>
                <c:pt idx="196">
                  <c:v>0.72655694247510438</c:v>
                </c:pt>
                <c:pt idx="197">
                  <c:v>0.72390280455116351</c:v>
                </c:pt>
                <c:pt idx="198">
                  <c:v>0.72124343153811821</c:v>
                </c:pt>
                <c:pt idx="199">
                  <c:v>0.71857898349607885</c:v>
                </c:pt>
                <c:pt idx="200">
                  <c:v>0.71590962008342363</c:v>
                </c:pt>
                <c:pt idx="201">
                  <c:v>0.71323550053415341</c:v>
                </c:pt>
                <c:pt idx="202">
                  <c:v>0.71055678363565278</c:v>
                </c:pt>
                <c:pt idx="203">
                  <c:v>0.70787362770686157</c:v>
                </c:pt>
                <c:pt idx="204">
                  <c:v>0.70518619057685372</c:v>
                </c:pt>
                <c:pt idx="205">
                  <c:v>0.7024946295638238</c:v>
                </c:pt>
                <c:pt idx="206">
                  <c:v>0.69979910145447566</c:v>
                </c:pt>
                <c:pt idx="207">
                  <c:v>0.69709976248381733</c:v>
                </c:pt>
                <c:pt idx="208">
                  <c:v>0.69439676831535579</c:v>
                </c:pt>
                <c:pt idx="209">
                  <c:v>0.69169027402169148</c:v>
                </c:pt>
                <c:pt idx="210">
                  <c:v>0.68898043406551146</c:v>
                </c:pt>
                <c:pt idx="211">
                  <c:v>0.68626740228097782</c:v>
                </c:pt>
                <c:pt idx="212">
                  <c:v>0.68355133185551042</c:v>
                </c:pt>
                <c:pt idx="213">
                  <c:v>0.68083237531196128</c:v>
                </c:pt>
                <c:pt idx="214">
                  <c:v>0.67811068449117906</c:v>
                </c:pt>
                <c:pt idx="215">
                  <c:v>0.67538641053495774</c:v>
                </c:pt>
                <c:pt idx="216">
                  <c:v>0.67265970386937568</c:v>
                </c:pt>
                <c:pt idx="217">
                  <c:v>0.66993071418851091</c:v>
                </c:pt>
                <c:pt idx="218">
                  <c:v>0.66719959043854138</c:v>
                </c:pt>
                <c:pt idx="219">
                  <c:v>0.66446648080222048</c:v>
                </c:pt>
                <c:pt idx="220">
                  <c:v>0.66173153268372631</c:v>
                </c:pt>
                <c:pt idx="221">
                  <c:v>0.65899489269388489</c:v>
                </c:pt>
                <c:pt idx="222">
                  <c:v>0.65625670663576163</c:v>
                </c:pt>
                <c:pt idx="223">
                  <c:v>0.65351711949061975</c:v>
                </c:pt>
                <c:pt idx="224">
                  <c:v>0.65077627540424121</c:v>
                </c:pt>
                <c:pt idx="225">
                  <c:v>0.64803431767361142</c:v>
                </c:pt>
                <c:pt idx="226">
                  <c:v>0.64529138873395675</c:v>
                </c:pt>
                <c:pt idx="227">
                  <c:v>0.64254763014614147</c:v>
                </c:pt>
                <c:pt idx="228">
                  <c:v>0.63980318258441504</c:v>
                </c:pt>
                <c:pt idx="229">
                  <c:v>0.63705818582450624</c:v>
                </c:pt>
                <c:pt idx="230">
                  <c:v>0.63431277873206549</c:v>
                </c:pt>
                <c:pt idx="231">
                  <c:v>0.63156709925144683</c:v>
                </c:pt>
                <c:pt idx="232">
                  <c:v>0.62882128439483242</c:v>
                </c:pt>
                <c:pt idx="233">
                  <c:v>0.62607547023169008</c:v>
                </c:pt>
                <c:pt idx="234">
                  <c:v>0.62332979187856474</c:v>
                </c:pt>
                <c:pt idx="235">
                  <c:v>0.62058438348919853</c:v>
                </c:pt>
                <c:pt idx="236">
                  <c:v>0.61783937824497825</c:v>
                </c:pt>
                <c:pt idx="237">
                  <c:v>0.61509490834570535</c:v>
                </c:pt>
                <c:pt idx="238">
                  <c:v>0.6123511050006829</c:v>
                </c:pt>
                <c:pt idx="239">
                  <c:v>0.60960809842012198</c:v>
                </c:pt>
                <c:pt idx="240">
                  <c:v>0.60686601780685789</c:v>
                </c:pt>
                <c:pt idx="241">
                  <c:v>0.60412499134837827</c:v>
                </c:pt>
                <c:pt idx="242">
                  <c:v>0.60138514620915218</c:v>
                </c:pt>
                <c:pt idx="243">
                  <c:v>0.59864660852326845</c:v>
                </c:pt>
                <c:pt idx="244">
                  <c:v>0.59590950338736381</c:v>
                </c:pt>
                <c:pt idx="245">
                  <c:v>0.59317395485385527</c:v>
                </c:pt>
                <c:pt idx="246">
                  <c:v>0.59044008592445807</c:v>
                </c:pt>
                <c:pt idx="247">
                  <c:v>0.58770801854399379</c:v>
                </c:pt>
                <c:pt idx="248">
                  <c:v>0.58497787359448339</c:v>
                </c:pt>
                <c:pt idx="249">
                  <c:v>0.58224977088952112</c:v>
                </c:pt>
                <c:pt idx="250">
                  <c:v>0.57952382916892609</c:v>
                </c:pt>
                <c:pt idx="251">
                  <c:v>0.57680016609366747</c:v>
                </c:pt>
                <c:pt idx="252">
                  <c:v>0.57407889824106095</c:v>
                </c:pt>
                <c:pt idx="253">
                  <c:v>0.57136014110023092</c:v>
                </c:pt>
                <c:pt idx="254">
                  <c:v>0.56864400906783885</c:v>
                </c:pt>
                <c:pt idx="255">
                  <c:v>0.56593061544406598</c:v>
                </c:pt>
                <c:pt idx="256">
                  <c:v>0.56322007242886074</c:v>
                </c:pt>
                <c:pt idx="257">
                  <c:v>0.5605124911184296</c:v>
                </c:pt>
                <c:pt idx="258">
                  <c:v>0.55780798150198385</c:v>
                </c:pt>
                <c:pt idx="259">
                  <c:v>0.55510665245873003</c:v>
                </c:pt>
                <c:pt idx="260">
                  <c:v>0.5524086117551017</c:v>
                </c:pt>
                <c:pt idx="261">
                  <c:v>0.54971396604223033</c:v>
                </c:pt>
                <c:pt idx="262">
                  <c:v>0.54702282085365161</c:v>
                </c:pt>
                <c:pt idx="263">
                  <c:v>0.54433528060324321</c:v>
                </c:pt>
                <c:pt idx="264">
                  <c:v>0.54165144858339076</c:v>
                </c:pt>
                <c:pt idx="265">
                  <c:v>0.53897142696337785</c:v>
                </c:pt>
                <c:pt idx="266">
                  <c:v>0.53629531678799891</c:v>
                </c:pt>
                <c:pt idx="267">
                  <c:v>0.53362321797638523</c:v>
                </c:pt>
                <c:pt idx="268">
                  <c:v>0.53095522932105244</c:v>
                </c:pt>
                <c:pt idx="269">
                  <c:v>0.52829144848715126</c:v>
                </c:pt>
                <c:pt idx="270">
                  <c:v>0.52563197201193101</c:v>
                </c:pt>
                <c:pt idx="271">
                  <c:v>0.52297689530440394</c:v>
                </c:pt>
                <c:pt idx="272">
                  <c:v>0.52032631264521134</c:v>
                </c:pt>
                <c:pt idx="273">
                  <c:v>0.5176803171866875</c:v>
                </c:pt>
                <c:pt idx="274">
                  <c:v>0.51503900095311428</c:v>
                </c:pt>
                <c:pt idx="275">
                  <c:v>0.51240245484117031</c:v>
                </c:pt>
                <c:pt idx="276">
                  <c:v>0.50977076862056547</c:v>
                </c:pt>
                <c:pt idx="277">
                  <c:v>0.50714403093485572</c:v>
                </c:pt>
                <c:pt idx="278">
                  <c:v>0.504522329302447</c:v>
                </c:pt>
                <c:pt idx="279">
                  <c:v>0.5019057501177655</c:v>
                </c:pt>
                <c:pt idx="280">
                  <c:v>0.49929437865261117</c:v>
                </c:pt>
                <c:pt idx="281">
                  <c:v>0.49668829905767631</c:v>
                </c:pt>
                <c:pt idx="282">
                  <c:v>0.49408759436423366</c:v>
                </c:pt>
                <c:pt idx="283">
                  <c:v>0.49149234648598972</c:v>
                </c:pt>
                <c:pt idx="284">
                  <c:v>0.48890263622109764</c:v>
                </c:pt>
                <c:pt idx="285">
                  <c:v>0.486318543254327</c:v>
                </c:pt>
                <c:pt idx="286">
                  <c:v>0.48374014615939376</c:v>
                </c:pt>
                <c:pt idx="287">
                  <c:v>0.48116752240143401</c:v>
                </c:pt>
                <c:pt idx="288">
                  <c:v>0.47860074833963628</c:v>
                </c:pt>
                <c:pt idx="289">
                  <c:v>0.47603989923000734</c:v>
                </c:pt>
                <c:pt idx="290">
                  <c:v>0.47348504922829304</c:v>
                </c:pt>
                <c:pt idx="291">
                  <c:v>0.47093627139303096</c:v>
                </c:pt>
                <c:pt idx="292">
                  <c:v>0.46839363768874154</c:v>
                </c:pt>
                <c:pt idx="293">
                  <c:v>0.4658572189892547</c:v>
                </c:pt>
                <c:pt idx="294">
                  <c:v>0.46332708508116405</c:v>
                </c:pt>
                <c:pt idx="295">
                  <c:v>0.46080330466741171</c:v>
                </c:pt>
                <c:pt idx="296">
                  <c:v>0.45828594537099809</c:v>
                </c:pt>
                <c:pt idx="297">
                  <c:v>0.4557750737388121</c:v>
                </c:pt>
                <c:pt idx="298">
                  <c:v>0.45327075524558069</c:v>
                </c:pt>
                <c:pt idx="299">
                  <c:v>0.45077305429793835</c:v>
                </c:pt>
                <c:pt idx="300">
                  <c:v>0.44828203423860535</c:v>
                </c:pt>
                <c:pt idx="301">
                  <c:v>0.44579775735068194</c:v>
                </c:pt>
                <c:pt idx="302">
                  <c:v>0.443320284862046</c:v>
                </c:pt>
                <c:pt idx="303">
                  <c:v>0.44084967694986144</c:v>
                </c:pt>
                <c:pt idx="304">
                  <c:v>0.43838599274518575</c:v>
                </c:pt>
                <c:pt idx="305">
                  <c:v>0.43592929033767858</c:v>
                </c:pt>
                <c:pt idx="306">
                  <c:v>0.43347962678041085</c:v>
                </c:pt>
                <c:pt idx="307">
                  <c:v>0.43103705809476467</c:v>
                </c:pt>
                <c:pt idx="308">
                  <c:v>0.42860163927542971</c:v>
                </c:pt>
                <c:pt idx="309">
                  <c:v>0.42617342429548732</c:v>
                </c:pt>
                <c:pt idx="310">
                  <c:v>0.42375246611158324</c:v>
                </c:pt>
                <c:pt idx="311">
                  <c:v>0.42133881666918571</c:v>
                </c:pt>
                <c:pt idx="312">
                  <c:v>0.41893252690792526</c:v>
                </c:pt>
                <c:pt idx="313">
                  <c:v>0.41653364676701643</c:v>
                </c:pt>
                <c:pt idx="314">
                  <c:v>0.41414222519075528</c:v>
                </c:pt>
                <c:pt idx="315">
                  <c:v>0.41175831013409492</c:v>
                </c:pt>
                <c:pt idx="316">
                  <c:v>0.40938194856829213</c:v>
                </c:pt>
                <c:pt idx="317">
                  <c:v>0.40701318648662632</c:v>
                </c:pt>
                <c:pt idx="318">
                  <c:v>0.40465206891018701</c:v>
                </c:pt>
                <c:pt idx="319">
                  <c:v>0.40229863989372738</c:v>
                </c:pt>
                <c:pt idx="320">
                  <c:v>0.39995294253158131</c:v>
                </c:pt>
                <c:pt idx="321">
                  <c:v>0.39761501896364582</c:v>
                </c:pt>
                <c:pt idx="322">
                  <c:v>0.39528491038141822</c:v>
                </c:pt>
                <c:pt idx="323">
                  <c:v>0.39296265703409605</c:v>
                </c:pt>
                <c:pt idx="324">
                  <c:v>0.39064829823472935</c:v>
                </c:pt>
                <c:pt idx="325">
                  <c:v>0.38834187236642803</c:v>
                </c:pt>
                <c:pt idx="326">
                  <c:v>0.38604341688862154</c:v>
                </c:pt>
                <c:pt idx="327">
                  <c:v>0.38375296834336514</c:v>
                </c:pt>
                <c:pt idx="328">
                  <c:v>0.38147056236169796</c:v>
                </c:pt>
                <c:pt idx="329">
                  <c:v>0.37919623367004274</c:v>
                </c:pt>
                <c:pt idx="330">
                  <c:v>0.37693001609665189</c:v>
                </c:pt>
                <c:pt idx="331">
                  <c:v>0.37467194257809455</c:v>
                </c:pt>
                <c:pt idx="332">
                  <c:v>0.37242204516578248</c:v>
                </c:pt>
                <c:pt idx="333">
                  <c:v>0.37018035503253666</c:v>
                </c:pt>
                <c:pt idx="334">
                  <c:v>0.36794690247918638</c:v>
                </c:pt>
                <c:pt idx="335">
                  <c:v>0.36572171694120659</c:v>
                </c:pt>
                <c:pt idx="336">
                  <c:v>0.36350482699538555</c:v>
                </c:pt>
                <c:pt idx="337">
                  <c:v>0.36129626036652351</c:v>
                </c:pt>
                <c:pt idx="338">
                  <c:v>0.35909604393416239</c:v>
                </c:pt>
                <c:pt idx="339">
                  <c:v>0.35690420373933995</c:v>
                </c:pt>
                <c:pt idx="340">
                  <c:v>0.35472076499137351</c:v>
                </c:pt>
                <c:pt idx="341">
                  <c:v>0.35254575207466443</c:v>
                </c:pt>
                <c:pt idx="342">
                  <c:v>0.35037918855552763</c:v>
                </c:pt>
                <c:pt idx="343">
                  <c:v>0.34822109718904115</c:v>
                </c:pt>
                <c:pt idx="344">
                  <c:v>0.34607149992591446</c:v>
                </c:pt>
                <c:pt idx="345">
                  <c:v>0.34393041791937684</c:v>
                </c:pt>
                <c:pt idx="346">
                  <c:v>0.34179787153207952</c:v>
                </c:pt>
                <c:pt idx="347">
                  <c:v>0.33967388034301504</c:v>
                </c:pt>
                <c:pt idx="348">
                  <c:v>0.33755846315444882</c:v>
                </c:pt>
                <c:pt idx="349">
                  <c:v>0.33545163799886235</c:v>
                </c:pt>
                <c:pt idx="350">
                  <c:v>0.33335342214590868</c:v>
                </c:pt>
                <c:pt idx="351">
                  <c:v>0.33126383210937638</c:v>
                </c:pt>
                <c:pt idx="352">
                  <c:v>0.3291828836541596</c:v>
                </c:pt>
                <c:pt idx="353">
                  <c:v>0.32711059180323865</c:v>
                </c:pt>
                <c:pt idx="354">
                  <c:v>0.32504697084466061</c:v>
                </c:pt>
                <c:pt idx="355">
                  <c:v>0.32299203433852941</c:v>
                </c:pt>
                <c:pt idx="356">
                  <c:v>0.32094579512399402</c:v>
                </c:pt>
                <c:pt idx="357">
                  <c:v>0.3189082653262405</c:v>
                </c:pt>
                <c:pt idx="358">
                  <c:v>0.31687945636348402</c:v>
                </c:pt>
                <c:pt idx="359">
                  <c:v>0.3148593789539591</c:v>
                </c:pt>
                <c:pt idx="360">
                  <c:v>0.31284804312290815</c:v>
                </c:pt>
                <c:pt idx="361">
                  <c:v>0.31084545820956688</c:v>
                </c:pt>
                <c:pt idx="362">
                  <c:v>0.30885163287414474</c:v>
                </c:pt>
                <c:pt idx="363">
                  <c:v>0.30686657510480075</c:v>
                </c:pt>
                <c:pt idx="364">
                  <c:v>0.30489029222461106</c:v>
                </c:pt>
                <c:pt idx="365">
                  <c:v>0.30292279089853091</c:v>
                </c:pt>
                <c:pt idx="366">
                  <c:v>0.30096407714034601</c:v>
                </c:pt>
                <c:pt idx="367">
                  <c:v>0.29901415631961492</c:v>
                </c:pt>
                <c:pt idx="368">
                  <c:v>0.29707303316860134</c:v>
                </c:pt>
                <c:pt idx="369">
                  <c:v>0.29514071178919266</c:v>
                </c:pt>
                <c:pt idx="370">
                  <c:v>0.29321719565980831</c:v>
                </c:pt>
                <c:pt idx="371">
                  <c:v>0.29130248764229261</c:v>
                </c:pt>
                <c:pt idx="372">
                  <c:v>0.28939658998879358</c:v>
                </c:pt>
                <c:pt idx="373">
                  <c:v>0.28749950434862681</c:v>
                </c:pt>
                <c:pt idx="374">
                  <c:v>0.28561123177512227</c:v>
                </c:pt>
                <c:pt idx="375">
                  <c:v>0.28373177273245398</c:v>
                </c:pt>
                <c:pt idx="376">
                  <c:v>0.28186112710245248</c:v>
                </c:pt>
                <c:pt idx="377">
                  <c:v>0.27999929419139735</c:v>
                </c:pt>
                <c:pt idx="378">
                  <c:v>0.27814627273679027</c:v>
                </c:pt>
                <c:pt idx="379">
                  <c:v>0.2763020609141088</c:v>
                </c:pt>
                <c:pt idx="380">
                  <c:v>0.27446665634353695</c:v>
                </c:pt>
                <c:pt idx="381">
                  <c:v>0.27264005609667574</c:v>
                </c:pt>
                <c:pt idx="382">
                  <c:v>0.2708222567032299</c:v>
                </c:pt>
                <c:pt idx="383">
                  <c:v>0.2690132541576713</c:v>
                </c:pt>
                <c:pt idx="384">
                  <c:v>0.26721304392587863</c:v>
                </c:pt>
                <c:pt idx="385">
                  <c:v>0.26542162095175204</c:v>
                </c:pt>
                <c:pt idx="386">
                  <c:v>0.26363897966380301</c:v>
                </c:pt>
                <c:pt idx="387">
                  <c:v>0.26186511398171664</c:v>
                </c:pt>
                <c:pt idx="388">
                  <c:v>0.26010001732288934</c:v>
                </c:pt>
                <c:pt idx="389">
                  <c:v>0.25834368260893736</c:v>
                </c:pt>
                <c:pt idx="390">
                  <c:v>0.25659610227217788</c:v>
                </c:pt>
                <c:pt idx="391">
                  <c:v>0.25485726826208344</c:v>
                </c:pt>
                <c:pt idx="392">
                  <c:v>0.25312717205170387</c:v>
                </c:pt>
                <c:pt idx="393">
                  <c:v>0.25140580464406248</c:v>
                </c:pt>
                <c:pt idx="394">
                  <c:v>0.24969315657851887</c:v>
                </c:pt>
                <c:pt idx="395">
                  <c:v>0.24798921793710327</c:v>
                </c:pt>
                <c:pt idx="396">
                  <c:v>0.24629397835081968</c:v>
                </c:pt>
                <c:pt idx="397">
                  <c:v>0.24460742700591509</c:v>
                </c:pt>
                <c:pt idx="398">
                  <c:v>0.24292955265012062</c:v>
                </c:pt>
                <c:pt idx="399">
                  <c:v>0.24126034359885595</c:v>
                </c:pt>
                <c:pt idx="400">
                  <c:v>0.23959978774140411</c:v>
                </c:pt>
                <c:pt idx="401">
                  <c:v>0.23794787254705108</c:v>
                </c:pt>
                <c:pt idx="402">
                  <c:v>0.2363045850711919</c:v>
                </c:pt>
                <c:pt idx="403">
                  <c:v>0.23466991196140385</c:v>
                </c:pt>
                <c:pt idx="404">
                  <c:v>0.23304383946348239</c:v>
                </c:pt>
                <c:pt idx="405">
                  <c:v>0.23142635342744555</c:v>
                </c:pt>
                <c:pt idx="406">
                  <c:v>0.22981743931350029</c:v>
                </c:pt>
                <c:pt idx="407">
                  <c:v>0.22821708219797454</c:v>
                </c:pt>
                <c:pt idx="408">
                  <c:v>0.22662526677921313</c:v>
                </c:pt>
                <c:pt idx="409">
                  <c:v>0.22504197738343734</c:v>
                </c:pt>
                <c:pt idx="410">
                  <c:v>0.2234671979705678</c:v>
                </c:pt>
                <c:pt idx="411">
                  <c:v>0.22190091214001029</c:v>
                </c:pt>
                <c:pt idx="412">
                  <c:v>0.22034310313640537</c:v>
                </c:pt>
                <c:pt idx="413">
                  <c:v>0.2187937538553395</c:v>
                </c:pt>
                <c:pt idx="414">
                  <c:v>0.21725284684901869</c:v>
                </c:pt>
                <c:pt idx="415">
                  <c:v>0.215720364331905</c:v>
                </c:pt>
                <c:pt idx="416">
                  <c:v>0.21419628818631353</c:v>
                </c:pt>
                <c:pt idx="417">
                  <c:v>0.21268059996797251</c:v>
                </c:pt>
                <c:pt idx="418">
                  <c:v>0.21117328091154375</c:v>
                </c:pt>
                <c:pt idx="419">
                  <c:v>0.20967431193610442</c:v>
                </c:pt>
                <c:pt idx="420">
                  <c:v>0.20818367365059043</c:v>
                </c:pt>
                <c:pt idx="421">
                  <c:v>0.20670134635920023</c:v>
                </c:pt>
                <c:pt idx="422">
                  <c:v>0.20522731006675854</c:v>
                </c:pt>
                <c:pt idx="423">
                  <c:v>0.20376154448404238</c:v>
                </c:pt>
                <c:pt idx="424">
                  <c:v>0.20230402903306555</c:v>
                </c:pt>
                <c:pt idx="425">
                  <c:v>0.20085474285232463</c:v>
                </c:pt>
                <c:pt idx="426">
                  <c:v>0.19941366480200418</c:v>
                </c:pt>
                <c:pt idx="427">
                  <c:v>0.19798077346914222</c:v>
                </c:pt>
                <c:pt idx="428">
                  <c:v>0.19655604717275643</c:v>
                </c:pt>
                <c:pt idx="429">
                  <c:v>0.1951394639689279</c:v>
                </c:pt>
                <c:pt idx="430">
                  <c:v>0.19373100165584689</c:v>
                </c:pt>
                <c:pt idx="431">
                  <c:v>0.19233063777881676</c:v>
                </c:pt>
                <c:pt idx="432">
                  <c:v>0.1909383496352175</c:v>
                </c:pt>
                <c:pt idx="433">
                  <c:v>0.18955411427942925</c:v>
                </c:pt>
                <c:pt idx="434">
                  <c:v>0.18817790852771465</c:v>
                </c:pt>
                <c:pt idx="435">
                  <c:v>0.18680970896306048</c:v>
                </c:pt>
                <c:pt idx="436">
                  <c:v>0.18544949193997873</c:v>
                </c:pt>
                <c:pt idx="437">
                  <c:v>0.18409723358926688</c:v>
                </c:pt>
                <c:pt idx="438">
                  <c:v>0.18275290982272763</c:v>
                </c:pt>
                <c:pt idx="439">
                  <c:v>0.18141649633784662</c:v>
                </c:pt>
                <c:pt idx="440">
                  <c:v>0.18008796862243104</c:v>
                </c:pt>
                <c:pt idx="441">
                  <c:v>0.17876730195920598</c:v>
                </c:pt>
                <c:pt idx="442">
                  <c:v>0.17745447143037008</c:v>
                </c:pt>
                <c:pt idx="443">
                  <c:v>0.17614945192211184</c:v>
                </c:pt>
                <c:pt idx="444">
                  <c:v>0.17485221812908214</c:v>
                </c:pt>
                <c:pt idx="445">
                  <c:v>0.17356274455882947</c:v>
                </c:pt>
                <c:pt idx="446">
                  <c:v>0.1722810055361913</c:v>
                </c:pt>
                <c:pt idx="447">
                  <c:v>0.17100697520764618</c:v>
                </c:pt>
                <c:pt idx="448">
                  <c:v>0.16974062754562536</c:v>
                </c:pt>
                <c:pt idx="449">
                  <c:v>0.16848193635278297</c:v>
                </c:pt>
                <c:pt idx="450">
                  <c:v>0.16723087526622571</c:v>
                </c:pt>
                <c:pt idx="451">
                  <c:v>0.16598741776170223</c:v>
                </c:pt>
                <c:pt idx="452">
                  <c:v>0.16475153715775193</c:v>
                </c:pt>
                <c:pt idx="453">
                  <c:v>0.16352320661981345</c:v>
                </c:pt>
                <c:pt idx="454">
                  <c:v>0.1623023991642919</c:v>
                </c:pt>
                <c:pt idx="455">
                  <c:v>0.16108908766258745</c:v>
                </c:pt>
                <c:pt idx="456">
                  <c:v>0.15988324484508232</c:v>
                </c:pt>
                <c:pt idx="457">
                  <c:v>0.15868484330508792</c:v>
                </c:pt>
                <c:pt idx="458">
                  <c:v>0.15749385550275274</c:v>
                </c:pt>
                <c:pt idx="459">
                  <c:v>0.15631025376892915</c:v>
                </c:pt>
                <c:pt idx="460">
                  <c:v>0.15513401030900176</c:v>
                </c:pt>
                <c:pt idx="461">
                  <c:v>0.15396509720667428</c:v>
                </c:pt>
                <c:pt idx="462">
                  <c:v>0.15280348642771902</c:v>
                </c:pt>
                <c:pt idx="463">
                  <c:v>0.1516491498236846</c:v>
                </c:pt>
                <c:pt idx="464">
                  <c:v>0.15050205913556636</c:v>
                </c:pt>
                <c:pt idx="465">
                  <c:v>0.14936218599743645</c:v>
                </c:pt>
                <c:pt idx="466">
                  <c:v>0.14822950194003426</c:v>
                </c:pt>
                <c:pt idx="467">
                  <c:v>0.14710397839431966</c:v>
                </c:pt>
                <c:pt idx="468">
                  <c:v>0.14598558669498618</c:v>
                </c:pt>
                <c:pt idx="469">
                  <c:v>0.14487429808393504</c:v>
                </c:pt>
                <c:pt idx="470">
                  <c:v>0.14377008371371236</c:v>
                </c:pt>
                <c:pt idx="471">
                  <c:v>0.14267291465090626</c:v>
                </c:pt>
                <c:pt idx="472">
                  <c:v>0.14158276187950714</c:v>
                </c:pt>
                <c:pt idx="473">
                  <c:v>0.14049959630422881</c:v>
                </c:pt>
                <c:pt idx="474">
                  <c:v>0.13942338875379201</c:v>
                </c:pt>
                <c:pt idx="475">
                  <c:v>0.13835410998417075</c:v>
                </c:pt>
                <c:pt idx="476">
                  <c:v>0.13729173068180045</c:v>
                </c:pt>
                <c:pt idx="477">
                  <c:v>0.13623622146674874</c:v>
                </c:pt>
                <c:pt idx="478">
                  <c:v>0.13518755289584949</c:v>
                </c:pt>
                <c:pt idx="479">
                  <c:v>0.13414569546579913</c:v>
                </c:pt>
                <c:pt idx="480">
                  <c:v>0.13311061961621684</c:v>
                </c:pt>
                <c:pt idx="481">
                  <c:v>0.13208229573266694</c:v>
                </c:pt>
                <c:pt idx="482">
                  <c:v>0.13106069414964605</c:v>
                </c:pt>
                <c:pt idx="483">
                  <c:v>0.13004578515353327</c:v>
                </c:pt>
                <c:pt idx="484">
                  <c:v>0.12903753898550374</c:v>
                </c:pt>
                <c:pt idx="485">
                  <c:v>0.12803592584440748</c:v>
                </c:pt>
                <c:pt idx="486">
                  <c:v>0.12704091588961131</c:v>
                </c:pt>
                <c:pt idx="487">
                  <c:v>0.12605247924380569</c:v>
                </c:pt>
                <c:pt idx="488">
                  <c:v>0.12507058599577658</c:v>
                </c:pt>
                <c:pt idx="489">
                  <c:v>0.12409520620314107</c:v>
                </c:pt>
                <c:pt idx="490">
                  <c:v>0.12312630989504914</c:v>
                </c:pt>
                <c:pt idx="491">
                  <c:v>0.1221638670748505</c:v>
                </c:pt>
                <c:pt idx="492">
                  <c:v>0.12120784772272564</c:v>
                </c:pt>
                <c:pt idx="493">
                  <c:v>0.12025822179828471</c:v>
                </c:pt>
                <c:pt idx="494">
                  <c:v>0.11931495924312974</c:v>
                </c:pt>
                <c:pt idx="495">
                  <c:v>0.11837802998338565</c:v>
                </c:pt>
                <c:pt idx="496">
                  <c:v>0.11744740393219466</c:v>
                </c:pt>
                <c:pt idx="497">
                  <c:v>0.11652305099217963</c:v>
                </c:pt>
                <c:pt idx="498">
                  <c:v>0.11560494105787322</c:v>
                </c:pt>
                <c:pt idx="499">
                  <c:v>0.11469304401811276</c:v>
                </c:pt>
                <c:pt idx="500">
                  <c:v>0.11378732975840467</c:v>
                </c:pt>
                <c:pt idx="501">
                  <c:v>0.11288776816325419</c:v>
                </c:pt>
                <c:pt idx="502">
                  <c:v>0.11199432911846352</c:v>
                </c:pt>
                <c:pt idx="503">
                  <c:v>0.1111069825133979</c:v>
                </c:pt>
                <c:pt idx="504">
                  <c:v>0.11022569824321959</c:v>
                </c:pt>
                <c:pt idx="505">
                  <c:v>0.10935044621108936</c:v>
                </c:pt>
                <c:pt idx="506">
                  <c:v>0.10848119633033759</c:v>
                </c:pt>
                <c:pt idx="507">
                  <c:v>0.10761791852660352</c:v>
                </c:pt>
                <c:pt idx="508">
                  <c:v>0.10676058273994338</c:v>
                </c:pt>
                <c:pt idx="509">
                  <c:v>0.10590915892690722</c:v>
                </c:pt>
                <c:pt idx="510">
                  <c:v>0.10506361706258649</c:v>
                </c:pt>
                <c:pt idx="511">
                  <c:v>0.10422392714262929</c:v>
                </c:pt>
                <c:pt idx="512">
                  <c:v>0.10339005918522748</c:v>
                </c:pt>
                <c:pt idx="513">
                  <c:v>0.10256198323307208</c:v>
                </c:pt>
                <c:pt idx="514">
                  <c:v>0.10173966935527967</c:v>
                </c:pt>
                <c:pt idx="515">
                  <c:v>0.10092308764928981</c:v>
                </c:pt>
                <c:pt idx="516">
                  <c:v>0.10011220824273193</c:v>
                </c:pt>
                <c:pt idx="517">
                  <c:v>9.9307001295264929E-2</c:v>
                </c:pt>
                <c:pt idx="518">
                  <c:v>9.8507437000385556E-2</c:v>
                </c:pt>
                <c:pt idx="519">
                  <c:v>9.771348558721149E-2</c:v>
                </c:pt>
                <c:pt idx="520">
                  <c:v>9.6925117322232079E-2</c:v>
                </c:pt>
                <c:pt idx="521">
                  <c:v>9.6142302511034616E-2</c:v>
                </c:pt>
                <c:pt idx="522">
                  <c:v>9.5365011500000541E-2</c:v>
                </c:pt>
                <c:pt idx="523">
                  <c:v>9.4593214677974768E-2</c:v>
                </c:pt>
                <c:pt idx="524">
                  <c:v>9.3826882477907603E-2</c:v>
                </c:pt>
                <c:pt idx="525">
                  <c:v>9.3065985378468552E-2</c:v>
                </c:pt>
                <c:pt idx="526">
                  <c:v>9.2310493905635282E-2</c:v>
                </c:pt>
                <c:pt idx="527">
                  <c:v>9.1560378634252815E-2</c:v>
                </c:pt>
                <c:pt idx="528">
                  <c:v>9.0815610189569185E-2</c:v>
                </c:pt>
                <c:pt idx="529">
                  <c:v>9.0076159248743015E-2</c:v>
                </c:pt>
                <c:pt idx="530">
                  <c:v>8.9341996542325441E-2</c:v>
                </c:pt>
                <c:pt idx="531">
                  <c:v>8.8613092855716391E-2</c:v>
                </c:pt>
                <c:pt idx="532">
                  <c:v>8.7889419030595217E-2</c:v>
                </c:pt>
                <c:pt idx="533">
                  <c:v>8.7170945966326019E-2</c:v>
                </c:pt>
                <c:pt idx="534">
                  <c:v>8.6457644621337759E-2</c:v>
                </c:pt>
                <c:pt idx="535">
                  <c:v>8.5749486014479404E-2</c:v>
                </c:pt>
                <c:pt idx="536">
                  <c:v>8.50464412263503E-2</c:v>
                </c:pt>
                <c:pt idx="537">
                  <c:v>8.434848140060669E-2</c:v>
                </c:pt>
                <c:pt idx="538">
                  <c:v>8.3655577745243237E-2</c:v>
                </c:pt>
                <c:pt idx="539">
                  <c:v>8.2967701533851468E-2</c:v>
                </c:pt>
                <c:pt idx="540">
                  <c:v>8.2284824106852894E-2</c:v>
                </c:pt>
                <c:pt idx="541">
                  <c:v>8.1606916872710489E-2</c:v>
                </c:pt>
                <c:pt idx="542">
                  <c:v>8.0933951309115848E-2</c:v>
                </c:pt>
                <c:pt idx="543">
                  <c:v>8.0265898964152593E-2</c:v>
                </c:pt>
                <c:pt idx="544">
                  <c:v>7.9602731457439013E-2</c:v>
                </c:pt>
                <c:pt idx="545">
                  <c:v>7.8944420481245392E-2</c:v>
                </c:pt>
                <c:pt idx="546">
                  <c:v>7.8290937801591132E-2</c:v>
                </c:pt>
                <c:pt idx="547">
                  <c:v>7.7642255259318338E-2</c:v>
                </c:pt>
                <c:pt idx="548">
                  <c:v>7.6998344771143978E-2</c:v>
                </c:pt>
                <c:pt idx="549">
                  <c:v>7.6359178330690725E-2</c:v>
                </c:pt>
                <c:pt idx="550">
                  <c:v>7.5724728009494702E-2</c:v>
                </c:pt>
                <c:pt idx="551">
                  <c:v>7.5094965957993587E-2</c:v>
                </c:pt>
                <c:pt idx="552">
                  <c:v>7.4469864406492947E-2</c:v>
                </c:pt>
                <c:pt idx="553">
                  <c:v>7.3849395666111484E-2</c:v>
                </c:pt>
                <c:pt idx="554">
                  <c:v>7.323353212970618E-2</c:v>
                </c:pt>
                <c:pt idx="555">
                  <c:v>7.2622246272775803E-2</c:v>
                </c:pt>
                <c:pt idx="556">
                  <c:v>7.2015510654346082E-2</c:v>
                </c:pt>
                <c:pt idx="557">
                  <c:v>7.141329791783313E-2</c:v>
                </c:pt>
                <c:pt idx="558">
                  <c:v>7.0815580791887434E-2</c:v>
                </c:pt>
                <c:pt idx="559">
                  <c:v>7.0222332091219419E-2</c:v>
                </c:pt>
                <c:pt idx="560">
                  <c:v>6.9633524717403916E-2</c:v>
                </c:pt>
                <c:pt idx="561">
                  <c:v>6.904913165966664E-2</c:v>
                </c:pt>
                <c:pt idx="562">
                  <c:v>6.8469125995650804E-2</c:v>
                </c:pt>
                <c:pt idx="563">
                  <c:v>6.7893480892166291E-2</c:v>
                </c:pt>
                <c:pt idx="564">
                  <c:v>6.7322169605918747E-2</c:v>
                </c:pt>
                <c:pt idx="565">
                  <c:v>6.6755165484221224E-2</c:v>
                </c:pt>
                <c:pt idx="566">
                  <c:v>6.6192441965687854E-2</c:v>
                </c:pt>
                <c:pt idx="567">
                  <c:v>6.5633972580908306E-2</c:v>
                </c:pt>
                <c:pt idx="568">
                  <c:v>6.5079730953106152E-2</c:v>
                </c:pt>
                <c:pt idx="569">
                  <c:v>6.4529690798779238E-2</c:v>
                </c:pt>
                <c:pt idx="570">
                  <c:v>6.3983825928321192E-2</c:v>
                </c:pt>
                <c:pt idx="571">
                  <c:v>6.3442110246628269E-2</c:v>
                </c:pt>
                <c:pt idx="572">
                  <c:v>6.2904517753687106E-2</c:v>
                </c:pt>
                <c:pt idx="573">
                  <c:v>6.2371022545147259E-2</c:v>
                </c:pt>
                <c:pt idx="574">
                  <c:v>6.184159881287643E-2</c:v>
                </c:pt>
                <c:pt idx="575">
                  <c:v>6.1316220845499481E-2</c:v>
                </c:pt>
                <c:pt idx="576">
                  <c:v>6.0794863028920787E-2</c:v>
                </c:pt>
                <c:pt idx="577">
                  <c:v>6.0277499846832283E-2</c:v>
                </c:pt>
                <c:pt idx="578">
                  <c:v>5.9764105881202956E-2</c:v>
                </c:pt>
                <c:pt idx="579">
                  <c:v>5.9254655812756463E-2</c:v>
                </c:pt>
                <c:pt idx="580">
                  <c:v>5.8749124421429322E-2</c:v>
                </c:pt>
                <c:pt idx="581">
                  <c:v>5.8247486586816999E-2</c:v>
                </c:pt>
                <c:pt idx="582">
                  <c:v>5.7749717288603453E-2</c:v>
                </c:pt>
                <c:pt idx="583">
                  <c:v>5.7255791606976469E-2</c:v>
                </c:pt>
                <c:pt idx="584">
                  <c:v>5.6765684723028009E-2</c:v>
                </c:pt>
                <c:pt idx="585">
                  <c:v>5.6279371919140009E-2</c:v>
                </c:pt>
                <c:pt idx="586">
                  <c:v>5.5796828579356084E-2</c:v>
                </c:pt>
                <c:pt idx="587">
                  <c:v>5.5318030189739464E-2</c:v>
                </c:pt>
                <c:pt idx="588">
                  <c:v>5.48429523387165E-2</c:v>
                </c:pt>
                <c:pt idx="589">
                  <c:v>5.4371570717406503E-2</c:v>
                </c:pt>
                <c:pt idx="590">
                  <c:v>5.3903861119938057E-2</c:v>
                </c:pt>
                <c:pt idx="591">
                  <c:v>5.3439799443752434E-2</c:v>
                </c:pt>
                <c:pt idx="592">
                  <c:v>5.297936168989259E-2</c:v>
                </c:pt>
                <c:pt idx="593">
                  <c:v>5.252252396328061E-2</c:v>
                </c:pt>
                <c:pt idx="594">
                  <c:v>5.2069262472981159E-2</c:v>
                </c:pt>
                <c:pt idx="595">
                  <c:v>5.1619553532452622E-2</c:v>
                </c:pt>
                <c:pt idx="596">
                  <c:v>5.1173373559786017E-2</c:v>
                </c:pt>
                <c:pt idx="597">
                  <c:v>5.0730699077930597E-2</c:v>
                </c:pt>
                <c:pt idx="598">
                  <c:v>5.0291506714908563E-2</c:v>
                </c:pt>
                <c:pt idx="599">
                  <c:v>4.9855773204017018E-2</c:v>
                </c:pt>
                <c:pt idx="600">
                  <c:v>4.9423475384017479E-2</c:v>
                </c:pt>
                <c:pt idx="601">
                  <c:v>4.8994590199314958E-2</c:v>
                </c:pt>
                <c:pt idx="602">
                  <c:v>4.8569094700124715E-2</c:v>
                </c:pt>
                <c:pt idx="603">
                  <c:v>4.814696604262747E-2</c:v>
                </c:pt>
                <c:pt idx="604">
                  <c:v>4.7728181489114396E-2</c:v>
                </c:pt>
                <c:pt idx="605">
                  <c:v>4.7312718408119681E-2</c:v>
                </c:pt>
                <c:pt idx="606">
                  <c:v>4.6900554274542872E-2</c:v>
                </c:pt>
                <c:pt idx="607">
                  <c:v>4.6491666669761011E-2</c:v>
                </c:pt>
                <c:pt idx="608">
                  <c:v>4.6086033281729E-2</c:v>
                </c:pt>
                <c:pt idx="609">
                  <c:v>4.5683631905070854E-2</c:v>
                </c:pt>
                <c:pt idx="610">
                  <c:v>4.528444044115898E-2</c:v>
                </c:pt>
                <c:pt idx="611">
                  <c:v>4.4888436898185446E-2</c:v>
                </c:pt>
                <c:pt idx="612">
                  <c:v>4.449559939122083E-2</c:v>
                </c:pt>
                <c:pt idx="613">
                  <c:v>4.4105906142265505E-2</c:v>
                </c:pt>
                <c:pt idx="614">
                  <c:v>4.3719335480289945E-2</c:v>
                </c:pt>
                <c:pt idx="615">
                  <c:v>4.3335865841265475E-2</c:v>
                </c:pt>
                <c:pt idx="616">
                  <c:v>4.2955475768186147E-2</c:v>
                </c:pt>
                <c:pt idx="617">
                  <c:v>4.2578143911080835E-2</c:v>
                </c:pt>
                <c:pt idx="618">
                  <c:v>4.2203849027017126E-2</c:v>
                </c:pt>
                <c:pt idx="619">
                  <c:v>4.1832569980094436E-2</c:v>
                </c:pt>
                <c:pt idx="620">
                  <c:v>4.1464285741430684E-2</c:v>
                </c:pt>
                <c:pt idx="621">
                  <c:v>4.1098975389137871E-2</c:v>
                </c:pt>
                <c:pt idx="622">
                  <c:v>4.0736618108291101E-2</c:v>
                </c:pt>
                <c:pt idx="623">
                  <c:v>4.0377193190887728E-2</c:v>
                </c:pt>
                <c:pt idx="624">
                  <c:v>4.002068003579895E-2</c:v>
                </c:pt>
                <c:pt idx="625">
                  <c:v>3.9667058148712964E-2</c:v>
                </c:pt>
                <c:pt idx="626">
                  <c:v>3.931630714207035E-2</c:v>
                </c:pt>
                <c:pt idx="627">
                  <c:v>3.8968406734991023E-2</c:v>
                </c:pt>
                <c:pt idx="628">
                  <c:v>3.8623336753194071E-2</c:v>
                </c:pt>
                <c:pt idx="629">
                  <c:v>3.8281077128909824E-2</c:v>
                </c:pt>
                <c:pt idx="630">
                  <c:v>3.7941607900783381E-2</c:v>
                </c:pt>
                <c:pt idx="631">
                  <c:v>3.7604909213772464E-2</c:v>
                </c:pt>
                <c:pt idx="632">
                  <c:v>3.7270961319036511E-2</c:v>
                </c:pt>
                <c:pt idx="633">
                  <c:v>3.6939744573819766E-2</c:v>
                </c:pt>
                <c:pt idx="634">
                  <c:v>3.6611239441326271E-2</c:v>
                </c:pt>
                <c:pt idx="635">
                  <c:v>3.6285426490588746E-2</c:v>
                </c:pt>
                <c:pt idx="636">
                  <c:v>3.5962286396330589E-2</c:v>
                </c:pt>
                <c:pt idx="637">
                  <c:v>3.5641799938820551E-2</c:v>
                </c:pt>
                <c:pt idx="638">
                  <c:v>3.5323948003721739E-2</c:v>
                </c:pt>
                <c:pt idx="639">
                  <c:v>3.5008711581934082E-2</c:v>
                </c:pt>
                <c:pt idx="640">
                  <c:v>3.4696071769429349E-2</c:v>
                </c:pt>
                <c:pt idx="641">
                  <c:v>3.4386009767081616E-2</c:v>
                </c:pt>
                <c:pt idx="642">
                  <c:v>3.4078506880490522E-2</c:v>
                </c:pt>
                <c:pt idx="643">
                  <c:v>3.3773544519798859E-2</c:v>
                </c:pt>
                <c:pt idx="644">
                  <c:v>3.3471104199504498E-2</c:v>
                </c:pt>
                <c:pt idx="645">
                  <c:v>3.3171167538265989E-2</c:v>
                </c:pt>
                <c:pt idx="646">
                  <c:v>3.2873716258703389E-2</c:v>
                </c:pt>
                <c:pt idx="647">
                  <c:v>3.2578732187192649E-2</c:v>
                </c:pt>
                <c:pt idx="648">
                  <c:v>3.2286197253655002E-2</c:v>
                </c:pt>
                <c:pt idx="649">
                  <c:v>3.1996093491341027E-2</c:v>
                </c:pt>
                <c:pt idx="650">
                  <c:v>3.1708403036609711E-2</c:v>
                </c:pt>
                <c:pt idx="651">
                  <c:v>3.1423108128701749E-2</c:v>
                </c:pt>
                <c:pt idx="652">
                  <c:v>3.1140191109507831E-2</c:v>
                </c:pt>
                <c:pt idx="653">
                  <c:v>3.0859634423333282E-2</c:v>
                </c:pt>
                <c:pt idx="654">
                  <c:v>3.0581420616656141E-2</c:v>
                </c:pt>
                <c:pt idx="655">
                  <c:v>3.030553233788158E-2</c:v>
                </c:pt>
                <c:pt idx="656">
                  <c:v>3.0031952337091328E-2</c:v>
                </c:pt>
                <c:pt idx="657">
                  <c:v>2.9760663465788872E-2</c:v>
                </c:pt>
                <c:pt idx="658">
                  <c:v>2.9491648676639448E-2</c:v>
                </c:pt>
                <c:pt idx="659">
                  <c:v>2.9224891023207022E-2</c:v>
                </c:pt>
                <c:pt idx="660">
                  <c:v>2.896037365968529E-2</c:v>
                </c:pt>
                <c:pt idx="661">
                  <c:v>2.8698079840626223E-2</c:v>
                </c:pt>
                <c:pt idx="662">
                  <c:v>2.8437992920663291E-2</c:v>
                </c:pt>
                <c:pt idx="663">
                  <c:v>2.8180096354231132E-2</c:v>
                </c:pt>
                <c:pt idx="664">
                  <c:v>2.792437369528189E-2</c:v>
                </c:pt>
                <c:pt idx="665">
                  <c:v>2.7670808596996332E-2</c:v>
                </c:pt>
                <c:pt idx="666">
                  <c:v>2.7419384811493197E-2</c:v>
                </c:pt>
                <c:pt idx="667">
                  <c:v>2.7170086189532983E-2</c:v>
                </c:pt>
                <c:pt idx="668">
                  <c:v>2.6922896680218855E-2</c:v>
                </c:pt>
                <c:pt idx="669">
                  <c:v>2.6677800330695667E-2</c:v>
                </c:pt>
                <c:pt idx="670">
                  <c:v>2.6434781285842424E-2</c:v>
                </c:pt>
                <c:pt idx="671">
                  <c:v>2.6193823787964421E-2</c:v>
                </c:pt>
                <c:pt idx="672">
                  <c:v>2.5954912176480271E-2</c:v>
                </c:pt>
                <c:pt idx="673">
                  <c:v>2.5718030887607046E-2</c:v>
                </c:pt>
                <c:pt idx="674">
                  <c:v>2.5483164454041418E-2</c:v>
                </c:pt>
                <c:pt idx="675">
                  <c:v>2.5250297504638031E-2</c:v>
                </c:pt>
                <c:pt idx="676">
                  <c:v>2.5019414764085535E-2</c:v>
                </c:pt>
                <c:pt idx="677">
                  <c:v>2.4790501052578851E-2</c:v>
                </c:pt>
                <c:pt idx="678">
                  <c:v>2.4563541285489654E-2</c:v>
                </c:pt>
                <c:pt idx="679">
                  <c:v>2.4338520473033087E-2</c:v>
                </c:pt>
                <c:pt idx="680">
                  <c:v>2.411542371993336E-2</c:v>
                </c:pt>
                <c:pt idx="681">
                  <c:v>2.3894236225084908E-2</c:v>
                </c:pt>
                <c:pt idx="682">
                  <c:v>2.3674943281212668E-2</c:v>
                </c:pt>
                <c:pt idx="683">
                  <c:v>2.3457530274529348E-2</c:v>
                </c:pt>
                <c:pt idx="684">
                  <c:v>2.324198268439015E-2</c:v>
                </c:pt>
                <c:pt idx="685">
                  <c:v>2.3028286082945715E-2</c:v>
                </c:pt>
                <c:pt idx="686">
                  <c:v>2.2816426134792289E-2</c:v>
                </c:pt>
                <c:pt idx="687">
                  <c:v>2.2606388596620342E-2</c:v>
                </c:pt>
                <c:pt idx="688">
                  <c:v>2.2398159316861066E-2</c:v>
                </c:pt>
                <c:pt idx="689">
                  <c:v>2.2191724235330001E-2</c:v>
                </c:pt>
                <c:pt idx="690">
                  <c:v>2.1987069382870317E-2</c:v>
                </c:pt>
                <c:pt idx="691">
                  <c:v>2.1784180880992654E-2</c:v>
                </c:pt>
                <c:pt idx="692">
                  <c:v>2.1583044941513752E-2</c:v>
                </c:pt>
                <c:pt idx="693">
                  <c:v>2.1383647866194067E-2</c:v>
                </c:pt>
                <c:pt idx="694">
                  <c:v>2.1185976046372401E-2</c:v>
                </c:pt>
                <c:pt idx="695">
                  <c:v>2.0990015962599973E-2</c:v>
                </c:pt>
                <c:pt idx="696">
                  <c:v>2.0795754184272042E-2</c:v>
                </c:pt>
                <c:pt idx="697">
                  <c:v>2.0603177369258985E-2</c:v>
                </c:pt>
                <c:pt idx="698">
                  <c:v>2.0412272263534925E-2</c:v>
                </c:pt>
                <c:pt idx="699">
                  <c:v>2.0223025700805808E-2</c:v>
                </c:pt>
                <c:pt idx="700">
                  <c:v>2.0035424602135476E-2</c:v>
                </c:pt>
                <c:pt idx="701">
                  <c:v>1.9849455975571306E-2</c:v>
                </c:pt>
                <c:pt idx="702">
                  <c:v>1.9665106915767394E-2</c:v>
                </c:pt>
                <c:pt idx="703">
                  <c:v>1.9482364603607527E-2</c:v>
                </c:pt>
                <c:pt idx="704">
                  <c:v>1.9301216305827262E-2</c:v>
                </c:pt>
                <c:pt idx="705">
                  <c:v>1.9121649374633565E-2</c:v>
                </c:pt>
                <c:pt idx="706">
                  <c:v>1.8943651247324667E-2</c:v>
                </c:pt>
                <c:pt idx="707">
                  <c:v>1.8767209445909039E-2</c:v>
                </c:pt>
                <c:pt idx="708">
                  <c:v>1.8592311576722143E-2</c:v>
                </c:pt>
                <c:pt idx="709">
                  <c:v>1.8418945330043734E-2</c:v>
                </c:pt>
                <c:pt idx="710">
                  <c:v>1.8247098479713841E-2</c:v>
                </c:pt>
                <c:pt idx="711">
                  <c:v>1.8076758882747512E-2</c:v>
                </c:pt>
                <c:pt idx="712">
                  <c:v>1.7907914478949349E-2</c:v>
                </c:pt>
                <c:pt idx="713">
                  <c:v>1.7740553290527483E-2</c:v>
                </c:pt>
                <c:pt idx="714">
                  <c:v>1.7574663421706327E-2</c:v>
                </c:pt>
                <c:pt idx="715">
                  <c:v>1.7410233058339442E-2</c:v>
                </c:pt>
                <c:pt idx="716">
                  <c:v>1.7247250467521402E-2</c:v>
                </c:pt>
                <c:pt idx="717">
                  <c:v>1.7085703997198887E-2</c:v>
                </c:pt>
                <c:pt idx="718">
                  <c:v>1.6925582075782208E-2</c:v>
                </c:pt>
                <c:pt idx="719">
                  <c:v>1.6766873211755629E-2</c:v>
                </c:pt>
                <c:pt idx="720">
                  <c:v>1.6609565993287556E-2</c:v>
                </c:pt>
                <c:pt idx="721">
                  <c:v>1.645364908784086E-2</c:v>
                </c:pt>
                <c:pt idx="722">
                  <c:v>1.6299111241781628E-2</c:v>
                </c:pt>
                <c:pt idx="723">
                  <c:v>1.6145941279989584E-2</c:v>
                </c:pt>
                <c:pt idx="724">
                  <c:v>1.5994128105466077E-2</c:v>
                </c:pt>
                <c:pt idx="725">
                  <c:v>1.5843660698944051E-2</c:v>
                </c:pt>
                <c:pt idx="726">
                  <c:v>1.5694528118496143E-2</c:v>
                </c:pt>
                <c:pt idx="727">
                  <c:v>1.5546719499143768E-2</c:v>
                </c:pt>
                <c:pt idx="728">
                  <c:v>1.5400224052465772E-2</c:v>
                </c:pt>
                <c:pt idx="729">
                  <c:v>1.5255031066206959E-2</c:v>
                </c:pt>
                <c:pt idx="730">
                  <c:v>1.5111129903886522E-2</c:v>
                </c:pt>
                <c:pt idx="731">
                  <c:v>1.4968510004407132E-2</c:v>
                </c:pt>
                <c:pt idx="732">
                  <c:v>1.482716088166347E-2</c:v>
                </c:pt>
                <c:pt idx="733">
                  <c:v>1.4687072124151102E-2</c:v>
                </c:pt>
                <c:pt idx="734">
                  <c:v>1.4548233394575449E-2</c:v>
                </c:pt>
                <c:pt idx="735">
                  <c:v>1.4410634429461222E-2</c:v>
                </c:pt>
                <c:pt idx="736">
                  <c:v>1.4274265038761502E-2</c:v>
                </c:pt>
                <c:pt idx="737">
                  <c:v>1.4139115105467281E-2</c:v>
                </c:pt>
                <c:pt idx="738">
                  <c:v>1.4005174585217994E-2</c:v>
                </c:pt>
                <c:pt idx="739">
                  <c:v>1.3872433505911164E-2</c:v>
                </c:pt>
                <c:pt idx="740">
                  <c:v>1.3740881967313046E-2</c:v>
                </c:pt>
                <c:pt idx="741">
                  <c:v>1.3610510140669718E-2</c:v>
                </c:pt>
                <c:pt idx="742">
                  <c:v>1.348130826831806E-2</c:v>
                </c:pt>
                <c:pt idx="743">
                  <c:v>1.3353266663297836E-2</c:v>
                </c:pt>
                <c:pt idx="744">
                  <c:v>1.3226375708963456E-2</c:v>
                </c:pt>
                <c:pt idx="745">
                  <c:v>1.3100625858597059E-2</c:v>
                </c:pt>
                <c:pt idx="746">
                  <c:v>1.2976007635021158E-2</c:v>
                </c:pt>
                <c:pt idx="747">
                  <c:v>1.2852511630212615E-2</c:v>
                </c:pt>
                <c:pt idx="748">
                  <c:v>1.2730128504916727E-2</c:v>
                </c:pt>
                <c:pt idx="749">
                  <c:v>1.2608848988262089E-2</c:v>
                </c:pt>
                <c:pt idx="750">
                  <c:v>1.2488663877375905E-2</c:v>
                </c:pt>
                <c:pt idx="751">
                  <c:v>1.2369564036999958E-2</c:v>
                </c:pt>
                <c:pt idx="752">
                  <c:v>1.2251540399107363E-2</c:v>
                </c:pt>
                <c:pt idx="753">
                  <c:v>1.2134583962519763E-2</c:v>
                </c:pt>
                <c:pt idx="754">
                  <c:v>1.2018685792525741E-2</c:v>
                </c:pt>
                <c:pt idx="755">
                  <c:v>1.1903837020498909E-2</c:v>
                </c:pt>
                <c:pt idx="756">
                  <c:v>1.1790028843518208E-2</c:v>
                </c:pt>
                <c:pt idx="757">
                  <c:v>1.1677252523987436E-2</c:v>
                </c:pt>
                <c:pt idx="758">
                  <c:v>1.1565499389256439E-2</c:v>
                </c:pt>
                <c:pt idx="759">
                  <c:v>1.1454760831243638E-2</c:v>
                </c:pt>
                <c:pt idx="760">
                  <c:v>1.1345028306057769E-2</c:v>
                </c:pt>
                <c:pt idx="761">
                  <c:v>1.1236293333621861E-2</c:v>
                </c:pt>
                <c:pt idx="762">
                  <c:v>1.1128547497297525E-2</c:v>
                </c:pt>
                <c:pt idx="763">
                  <c:v>1.1021782443510153E-2</c:v>
                </c:pt>
                <c:pt idx="764">
                  <c:v>1.0915989881375765E-2</c:v>
                </c:pt>
                <c:pt idx="765">
                  <c:v>1.0811161582326756E-2</c:v>
                </c:pt>
                <c:pt idx="766">
                  <c:v>1.0707289379740859E-2</c:v>
                </c:pt>
                <c:pt idx="767">
                  <c:v>1.0604365168570329E-2</c:v>
                </c:pt>
                <c:pt idx="768">
                  <c:v>1.0502380904971131E-2</c:v>
                </c:pt>
                <c:pt idx="769">
                  <c:v>1.0401328605934346E-2</c:v>
                </c:pt>
                <c:pt idx="770">
                  <c:v>1.0301200348918238E-2</c:v>
                </c:pt>
                <c:pt idx="771">
                  <c:v>1.0201988271480777E-2</c:v>
                </c:pt>
                <c:pt idx="772">
                  <c:v>1.0103684570914262E-2</c:v>
                </c:pt>
                <c:pt idx="773">
                  <c:v>1.0006281503879721E-2</c:v>
                </c:pt>
                <c:pt idx="774">
                  <c:v>9.9097713860434311E-3</c:v>
                </c:pt>
                <c:pt idx="775">
                  <c:v>9.8141465917145343E-3</c:v>
                </c:pt>
                <c:pt idx="776">
                  <c:v>9.719399553482333E-3</c:v>
                </c:pt>
                <c:pt idx="777">
                  <c:v>9.6255227618566863E-3</c:v>
                </c:pt>
                <c:pt idx="778">
                  <c:v>9.5325087649081874E-3</c:v>
                </c:pt>
                <c:pt idx="779">
                  <c:v>9.4403501679096724E-3</c:v>
                </c:pt>
                <c:pt idx="780">
                  <c:v>9.3490396329792835E-3</c:v>
                </c:pt>
                <c:pt idx="781">
                  <c:v>9.2585698787248649E-3</c:v>
                </c:pt>
                <c:pt idx="782">
                  <c:v>9.168933679888136E-3</c:v>
                </c:pt>
                <c:pt idx="783">
                  <c:v>9.0801238669920847E-3</c:v>
                </c:pt>
                <c:pt idx="784">
                  <c:v>8.9921333259882497E-3</c:v>
                </c:pt>
                <c:pt idx="785">
                  <c:v>8.9049549979050013E-3</c:v>
                </c:pt>
                <c:pt idx="786">
                  <c:v>8.8185818784982661E-3</c:v>
                </c:pt>
                <c:pt idx="787">
                  <c:v>8.7330070179024721E-3</c:v>
                </c:pt>
                <c:pt idx="788">
                  <c:v>8.6482235202827162E-3</c:v>
                </c:pt>
                <c:pt idx="789">
                  <c:v>8.5642245434890407E-3</c:v>
                </c:pt>
                <c:pt idx="790">
                  <c:v>8.4810032987111539E-3</c:v>
                </c:pt>
                <c:pt idx="791">
                  <c:v>8.398553050134816E-3</c:v>
                </c:pt>
                <c:pt idx="792">
                  <c:v>8.3168671145992246E-3</c:v>
                </c:pt>
                <c:pt idx="793">
                  <c:v>8.2359388612560647E-3</c:v>
                </c:pt>
                <c:pt idx="794">
                  <c:v>8.1557617112293368E-3</c:v>
                </c:pt>
                <c:pt idx="795">
                  <c:v>8.0763291372774049E-3</c:v>
                </c:pt>
                <c:pt idx="796">
                  <c:v>7.9976346634549333E-3</c:v>
                </c:pt>
                <c:pt idx="797">
                  <c:v>7.9196718647779329E-3</c:v>
                </c:pt>
                <c:pt idx="798">
                  <c:v>7.8424343668883623E-3</c:v>
                </c:pt>
                <c:pt idx="799">
                  <c:v>7.7659158457212829E-3</c:v>
                </c:pt>
                <c:pt idx="800">
                  <c:v>7.6901100271731249E-3</c:v>
                </c:pt>
                <c:pt idx="801">
                  <c:v>7.615010686770507E-3</c:v>
                </c:pt>
                <c:pt idx="802">
                  <c:v>7.5406116493419439E-3</c:v>
                </c:pt>
                <c:pt idx="803">
                  <c:v>7.4669067886894425E-3</c:v>
                </c:pt>
                <c:pt idx="804">
                  <c:v>7.3938900272619845E-3</c:v>
                </c:pt>
                <c:pt idx="805">
                  <c:v>7.3215553358310093E-3</c:v>
                </c:pt>
                <c:pt idx="806">
                  <c:v>7.2498967331663389E-3</c:v>
                </c:pt>
                <c:pt idx="807">
                  <c:v>7.1789082857138808E-3</c:v>
                </c:pt>
                <c:pt idx="808">
                  <c:v>7.1085841072746625E-3</c:v>
                </c:pt>
                <c:pt idx="809">
                  <c:v>7.038918358686086E-3</c:v>
                </c:pt>
                <c:pt idx="810">
                  <c:v>6.969905247502739E-3</c:v>
                </c:pt>
                <c:pt idx="811">
                  <c:v>6.9015390276803146E-3</c:v>
                </c:pt>
                <c:pt idx="812">
                  <c:v>6.8338139992603075E-3</c:v>
                </c:pt>
                <c:pt idx="813">
                  <c:v>6.7667245080562655E-3</c:v>
                </c:pt>
                <c:pt idx="814">
                  <c:v>6.70026494534115E-3</c:v>
                </c:pt>
                <c:pt idx="815">
                  <c:v>6.6344297475362524E-3</c:v>
                </c:pt>
                <c:pt idx="816">
                  <c:v>6.5692133959021071E-3</c:v>
                </c:pt>
                <c:pt idx="817">
                  <c:v>6.5046104162294061E-3</c:v>
                </c:pt>
                <c:pt idx="818">
                  <c:v>6.4406153785336873E-3</c:v>
                </c:pt>
                <c:pt idx="819">
                  <c:v>6.37722289674858E-3</c:v>
                </c:pt>
                <c:pt idx="820">
                  <c:v>6.3144276284232692E-3</c:v>
                </c:pt>
                <c:pt idx="821">
                  <c:v>6.2522242744190715E-3</c:v>
                </c:pt>
                <c:pt idx="822">
                  <c:v>6.1906075786091197E-3</c:v>
                </c:pt>
                <c:pt idx="823">
                  <c:v>6.129572327578936E-3</c:v>
                </c:pt>
                <c:pt idx="824">
                  <c:v>6.0691133503277817E-3</c:v>
                </c:pt>
                <c:pt idx="825">
                  <c:v>6.0092255179726717E-3</c:v>
                </c:pt>
                <c:pt idx="826">
                  <c:v>5.9499037434528335E-3</c:v>
                </c:pt>
                <c:pt idx="827">
                  <c:v>5.8911429812364968E-3</c:v>
                </c:pt>
                <c:pt idx="828">
                  <c:v>5.8329382270283503E-3</c:v>
                </c:pt>
                <c:pt idx="829">
                  <c:v>5.7752845174785516E-3</c:v>
                </c:pt>
                <c:pt idx="830">
                  <c:v>5.7181769298939589E-3</c:v>
                </c:pt>
                <c:pt idx="831">
                  <c:v>5.6616105819500273E-3</c:v>
                </c:pt>
                <c:pt idx="832">
                  <c:v>5.6055806314043721E-3</c:v>
                </c:pt>
                <c:pt idx="833">
                  <c:v>5.5500822758118851E-3</c:v>
                </c:pt>
                <c:pt idx="834">
                  <c:v>5.4951107522414055E-3</c:v>
                </c:pt>
                <c:pt idx="835">
                  <c:v>5.4406613369933909E-3</c:v>
                </c:pt>
                <c:pt idx="836">
                  <c:v>5.3867293453199183E-3</c:v>
                </c:pt>
                <c:pt idx="837">
                  <c:v>5.3333101311452413E-3</c:v>
                </c:pt>
                <c:pt idx="838">
                  <c:v>5.2803990867880124E-3</c:v>
                </c:pt>
                <c:pt idx="839">
                  <c:v>5.2279916426858364E-3</c:v>
                </c:pt>
                <c:pt idx="840">
                  <c:v>5.1760832671194912E-3</c:v>
                </c:pt>
                <c:pt idx="841">
                  <c:v>5.1246694659412562E-3</c:v>
                </c:pt>
                <c:pt idx="842">
                  <c:v>5.0737457823011312E-3</c:v>
                </c:pt>
                <c:pt idx="843">
                  <c:v>5.0233077963788286E-3</c:v>
                </c:pt>
                <c:pt idx="844">
                  <c:v>4.9733511251126572E-3</c:v>
                </c:pt>
                <c:pt idx="845">
                  <c:v>4.9238714219341784E-3</c:v>
                </c:pt>
                <c:pt idx="846">
                  <c:v>4.8748643765006427E-3</c:v>
                </c:pt>
                <c:pt idx="847">
                  <c:v>4.8263257144315341E-3</c:v>
                </c:pt>
                <c:pt idx="848">
                  <c:v>4.7782511970453356E-3</c:v>
                </c:pt>
                <c:pt idx="849">
                  <c:v>4.730636621097517E-3</c:v>
                </c:pt>
                <c:pt idx="850">
                  <c:v>4.6834778185211867E-3</c:v>
                </c:pt>
                <c:pt idx="851">
                  <c:v>4.6367706561676325E-3</c:v>
                </c:pt>
                <c:pt idx="852">
                  <c:v>4.5905110355498602E-3</c:v>
                </c:pt>
                <c:pt idx="853">
                  <c:v>4.5446948925862429E-3</c:v>
                </c:pt>
                <c:pt idx="854">
                  <c:v>4.4993181973462804E-3</c:v>
                </c:pt>
                <c:pt idx="855">
                  <c:v>4.4543769537983557E-3</c:v>
                </c:pt>
                <c:pt idx="856">
                  <c:v>4.4098671995571603E-3</c:v>
                </c:pt>
                <c:pt idx="857">
                  <c:v>4.3657850056346703E-3</c:v>
                </c:pt>
                <c:pt idx="858">
                  <c:v>4.3221264761912348E-3</c:v>
                </c:pt>
                <c:pt idx="859">
                  <c:v>4.2788877482884402E-3</c:v>
                </c:pt>
                <c:pt idx="860">
                  <c:v>4.2360649916433069E-3</c:v>
                </c:pt>
                <c:pt idx="861">
                  <c:v>4.1936544083840399E-3</c:v>
                </c:pt>
                <c:pt idx="862">
                  <c:v>4.1516522328072236E-3</c:v>
                </c:pt>
                <c:pt idx="863">
                  <c:v>4.1100547311365698E-3</c:v>
                </c:pt>
                <c:pt idx="864">
                  <c:v>4.0688582012826657E-3</c:v>
                </c:pt>
                <c:pt idx="865">
                  <c:v>4.0280589726043869E-3</c:v>
                </c:pt>
                <c:pt idx="866">
                  <c:v>3.9876534056716428E-3</c:v>
                </c:pt>
                <c:pt idx="867">
                  <c:v>3.9476378920298982E-3</c:v>
                </c:pt>
                <c:pt idx="868">
                  <c:v>3.9080088539655833E-3</c:v>
                </c:pt>
                <c:pt idx="869">
                  <c:v>3.8687627442730577E-3</c:v>
                </c:pt>
                <c:pt idx="870">
                  <c:v>3.8298960460232401E-3</c:v>
                </c:pt>
                <c:pt idx="871">
                  <c:v>3.791405272333459E-3</c:v>
                </c:pt>
                <c:pt idx="872">
                  <c:v>3.7532869661380808E-3</c:v>
                </c:pt>
                <c:pt idx="873">
                  <c:v>3.7155376999622458E-3</c:v>
                </c:pt>
                <c:pt idx="874">
                  <c:v>3.6781540756944953E-3</c:v>
                </c:pt>
                <c:pt idx="875">
                  <c:v>3.641132724363505E-3</c:v>
                </c:pt>
                <c:pt idx="876">
                  <c:v>3.6044703059138206E-3</c:v>
                </c:pt>
                <c:pt idx="877">
                  <c:v>3.5681635089843677E-3</c:v>
                </c:pt>
                <c:pt idx="878">
                  <c:v>3.5322090506879622E-3</c:v>
                </c:pt>
                <c:pt idx="879">
                  <c:v>3.4966036763922625E-3</c:v>
                </c:pt>
                <c:pt idx="880">
                  <c:v>3.4613441595017225E-3</c:v>
                </c:pt>
                <c:pt idx="881">
                  <c:v>3.4264273012410973E-3</c:v>
                </c:pt>
                <c:pt idx="882">
                  <c:v>3.3918499304410599E-3</c:v>
                </c:pt>
                <c:pt idx="883">
                  <c:v>3.3576089033238166E-3</c:v>
                </c:pt>
                <c:pt idx="884">
                  <c:v>3.3237011032907215E-3</c:v>
                </c:pt>
                <c:pt idx="885">
                  <c:v>3.2901234407117785E-3</c:v>
                </c:pt>
                <c:pt idx="886">
                  <c:v>3.2568728527153645E-3</c:v>
                </c:pt>
                <c:pt idx="887">
                  <c:v>3.2239463029802851E-3</c:v>
                </c:pt>
                <c:pt idx="888">
                  <c:v>3.1913407815284955E-3</c:v>
                </c:pt>
                <c:pt idx="889">
                  <c:v>3.159053304519599E-3</c:v>
                </c:pt>
                <c:pt idx="890">
                  <c:v>3.1270809140460099E-3</c:v>
                </c:pt>
                <c:pt idx="891">
                  <c:v>3.0954206779303384E-3</c:v>
                </c:pt>
                <c:pt idx="892">
                  <c:v>3.064069689523663E-3</c:v>
                </c:pt>
                <c:pt idx="893">
                  <c:v>3.03302506750458E-3</c:v>
                </c:pt>
                <c:pt idx="894">
                  <c:v>3.0022839556804737E-3</c:v>
                </c:pt>
                <c:pt idx="895">
                  <c:v>2.9718435227892304E-3</c:v>
                </c:pt>
                <c:pt idx="896">
                  <c:v>2.9417009623031731E-3</c:v>
                </c:pt>
                <c:pt idx="897">
                  <c:v>2.9118534922332184E-3</c:v>
                </c:pt>
                <c:pt idx="898">
                  <c:v>2.8822983549352532E-3</c:v>
                </c:pt>
                <c:pt idx="899">
                  <c:v>2.8530328169174002E-3</c:v>
                </c:pt>
                <c:pt idx="900">
                  <c:v>2.8240541686480602E-3</c:v>
                </c:pt>
                <c:pt idx="901">
                  <c:v>2.7953597243662864E-3</c:v>
                </c:pt>
                <c:pt idx="902">
                  <c:v>2.7669468218924909E-3</c:v>
                </c:pt>
                <c:pt idx="903">
                  <c:v>2.7388128224409281E-3</c:v>
                </c:pt>
                <c:pt idx="904">
                  <c:v>2.7109551104329555E-3</c:v>
                </c:pt>
                <c:pt idx="905">
                  <c:v>2.6833710933122923E-3</c:v>
                </c:pt>
                <c:pt idx="906">
                  <c:v>2.6560582013606115E-3</c:v>
                </c:pt>
                <c:pt idx="907">
                  <c:v>2.6290138875149083E-3</c:v>
                </c:pt>
                <c:pt idx="908">
                  <c:v>2.6022356271866443E-3</c:v>
                </c:pt>
                <c:pt idx="909">
                  <c:v>2.5757209180803375E-3</c:v>
                </c:pt>
                <c:pt idx="910">
                  <c:v>2.5494672800152607E-3</c:v>
                </c:pt>
                <c:pt idx="911">
                  <c:v>2.523472254747583E-3</c:v>
                </c:pt>
                <c:pt idx="912">
                  <c:v>2.4977334057934009E-3</c:v>
                </c:pt>
                <c:pt idx="913">
                  <c:v>2.4722483182539889E-3</c:v>
                </c:pt>
                <c:pt idx="914">
                  <c:v>2.4470145986404956E-3</c:v>
                </c:pt>
                <c:pt idx="915">
                  <c:v>2.4220298747017477E-3</c:v>
                </c:pt>
                <c:pt idx="916">
                  <c:v>2.3972917952522765E-3</c:v>
                </c:pt>
                <c:pt idx="917">
                  <c:v>2.372798030001233E-3</c:v>
                </c:pt>
                <c:pt idx="918">
                  <c:v>2.3485462693837444E-3</c:v>
                </c:pt>
                <c:pt idx="919">
                  <c:v>2.3245342243911615E-3</c:v>
                </c:pt>
                <c:pt idx="920">
                  <c:v>2.3007596264056351E-3</c:v>
                </c:pt>
                <c:pt idx="921">
                  <c:v>2.2772202270329167E-3</c:v>
                </c:pt>
                <c:pt idx="922">
                  <c:v>2.2539137979376012E-3</c:v>
                </c:pt>
                <c:pt idx="923">
                  <c:v>2.2308381306803682E-3</c:v>
                </c:pt>
                <c:pt idx="924">
                  <c:v>2.2079910365540023E-3</c:v>
                </c:pt>
                <c:pt idx="925">
                  <c:v>2.1853703464234098E-3</c:v>
                </c:pt>
                <c:pt idx="926">
                  <c:v>2.1629739105641921E-3</c:v>
                </c:pt>
                <c:pt idx="927">
                  <c:v>2.1407995985043282E-3</c:v>
                </c:pt>
                <c:pt idx="928">
                  <c:v>2.1188452988656348E-3</c:v>
                </c:pt>
                <c:pt idx="929">
                  <c:v>2.0971089192071135E-3</c:v>
                </c:pt>
                <c:pt idx="930">
                  <c:v>2.075588385868854E-3</c:v>
                </c:pt>
                <c:pt idx="931">
                  <c:v>2.0542816438178235E-3</c:v>
                </c:pt>
                <c:pt idx="932">
                  <c:v>2.0331866564938794E-3</c:v>
                </c:pt>
                <c:pt idx="933">
                  <c:v>2.0123014056573352E-3</c:v>
                </c:pt>
                <c:pt idx="934">
                  <c:v>1.9916238912376372E-3</c:v>
                </c:pt>
                <c:pt idx="935">
                  <c:v>1.9711521311830404E-3</c:v>
                </c:pt>
                <c:pt idx="936">
                  <c:v>1.9508841613112837E-3</c:v>
                </c:pt>
                <c:pt idx="937">
                  <c:v>1.9308180351613746E-3</c:v>
                </c:pt>
                <c:pt idx="938">
                  <c:v>1.9109518238465961E-3</c:v>
                </c:pt>
                <c:pt idx="939">
                  <c:v>1.8912836159084012E-3</c:v>
                </c:pt>
                <c:pt idx="940">
                  <c:v>1.8718115171713068E-3</c:v>
                </c:pt>
                <c:pt idx="941">
                  <c:v>1.8525336505992307E-3</c:v>
                </c:pt>
                <c:pt idx="942">
                  <c:v>1.8334481561522731E-3</c:v>
                </c:pt>
                <c:pt idx="943">
                  <c:v>1.8145531906450518E-3</c:v>
                </c:pt>
                <c:pt idx="944">
                  <c:v>1.7958469276055933E-3</c:v>
                </c:pt>
                <c:pt idx="945">
                  <c:v>1.7773275571358882E-3</c:v>
                </c:pt>
                <c:pt idx="946">
                  <c:v>1.7589932857731139E-3</c:v>
                </c:pt>
                <c:pt idx="947">
                  <c:v>1.7408423363514114E-3</c:v>
                </c:pt>
                <c:pt idx="948">
                  <c:v>1.7228729478655502E-3</c:v>
                </c:pt>
                <c:pt idx="949">
                  <c:v>1.705083375335148E-3</c:v>
                </c:pt>
                <c:pt idx="950">
                  <c:v>1.6874718896696672E-3</c:v>
                </c:pt>
                <c:pt idx="951">
                  <c:v>1.6700367775348557E-3</c:v>
                </c:pt>
                <c:pt idx="952">
                  <c:v>1.6527763412197416E-3</c:v>
                </c:pt>
                <c:pt idx="953">
                  <c:v>1.6356888985056273E-3</c:v>
                </c:pt>
                <c:pt idx="954">
                  <c:v>1.6187727825339726E-3</c:v>
                </c:pt>
                <c:pt idx="955">
                  <c:v>1.6020263416777203E-3</c:v>
                </c:pt>
                <c:pt idx="956">
                  <c:v>1.5854479394118437E-3</c:v>
                </c:pt>
                <c:pt idx="957">
                  <c:v>1.5690359541855603E-3</c:v>
                </c:pt>
                <c:pt idx="958">
                  <c:v>1.5527887792956552E-3</c:v>
                </c:pt>
                <c:pt idx="959">
                  <c:v>1.5367048227596936E-3</c:v>
                </c:pt>
                <c:pt idx="960">
                  <c:v>1.5207825071918979E-3</c:v>
                </c:pt>
                <c:pt idx="961">
                  <c:v>1.5050202696784698E-3</c:v>
                </c:pt>
                <c:pt idx="962">
                  <c:v>1.4894165616547994E-3</c:v>
                </c:pt>
                <c:pt idx="963">
                  <c:v>1.4739698487825637E-3</c:v>
                </c:pt>
                <c:pt idx="964">
                  <c:v>1.458678610829045E-3</c:v>
                </c:pt>
                <c:pt idx="965">
                  <c:v>1.4435413415463394E-3</c:v>
                </c:pt>
                <c:pt idx="966">
                  <c:v>1.4285565485520069E-3</c:v>
                </c:pt>
                <c:pt idx="967">
                  <c:v>1.4137227532105001E-3</c:v>
                </c:pt>
                <c:pt idx="968">
                  <c:v>1.3990384905152586E-3</c:v>
                </c:pt>
                <c:pt idx="969">
                  <c:v>1.3845023089722464E-3</c:v>
                </c:pt>
                <c:pt idx="970">
                  <c:v>1.3701127704837113E-3</c:v>
                </c:pt>
                <c:pt idx="971">
                  <c:v>1.3558684502330554E-3</c:v>
                </c:pt>
                <c:pt idx="972">
                  <c:v>1.3417679365714807E-3</c:v>
                </c:pt>
                <c:pt idx="973">
                  <c:v>1.3278098309037478E-3</c:v>
                </c:pt>
                <c:pt idx="974">
                  <c:v>1.3139927475761537E-3</c:v>
                </c:pt>
                <c:pt idx="975">
                  <c:v>1.3003153137651768E-3</c:v>
                </c:pt>
                <c:pt idx="976">
                  <c:v>1.2867761693664548E-3</c:v>
                </c:pt>
                <c:pt idx="977">
                  <c:v>1.2733739668854271E-3</c:v>
                </c:pt>
                <c:pt idx="978">
                  <c:v>1.2601073713278677E-3</c:v>
                </c:pt>
                <c:pt idx="979">
                  <c:v>1.2469750600917484E-3</c:v>
                </c:pt>
                <c:pt idx="980">
                  <c:v>1.2339757228605475E-3</c:v>
                </c:pt>
                <c:pt idx="981">
                  <c:v>1.2211080614960013E-3</c:v>
                </c:pt>
                <c:pt idx="982">
                  <c:v>1.2083707899329665E-3</c:v>
                </c:pt>
                <c:pt idx="983">
                  <c:v>1.1957626340743932E-3</c:v>
                </c:pt>
                <c:pt idx="984">
                  <c:v>1.1832823316876295E-3</c:v>
                </c:pt>
                <c:pt idx="985">
                  <c:v>1.1709286323005053E-3</c:v>
                </c:pt>
                <c:pt idx="986">
                  <c:v>1.1587002970998572E-3</c:v>
                </c:pt>
                <c:pt idx="987">
                  <c:v>1.1465960988291668E-3</c:v>
                </c:pt>
                <c:pt idx="988">
                  <c:v>1.1346148216883067E-3</c:v>
                </c:pt>
                <c:pt idx="989">
                  <c:v>1.1227552612333991E-3</c:v>
                </c:pt>
                <c:pt idx="990">
                  <c:v>1.1110162242771171E-3</c:v>
                </c:pt>
                <c:pt idx="991">
                  <c:v>1.0993965287914298E-3</c:v>
                </c:pt>
                <c:pt idx="992">
                  <c:v>1.0878950038084589E-3</c:v>
                </c:pt>
                <c:pt idx="993">
                  <c:v>1.0765104893247779E-3</c:v>
                </c:pt>
                <c:pt idx="994">
                  <c:v>1.0652418362046001E-3</c:v>
                </c:pt>
                <c:pt idx="995">
                  <c:v>1.0540879060847441E-3</c:v>
                </c:pt>
                <c:pt idx="996">
                  <c:v>1.0430475712801535E-3</c:v>
                </c:pt>
                <c:pt idx="997">
                  <c:v>1.0321197146894168E-3</c:v>
                </c:pt>
                <c:pt idx="998">
                  <c:v>1.0213032297023972E-3</c:v>
                </c:pt>
                <c:pt idx="999">
                  <c:v>1.0105970201074177E-3</c:v>
                </c:pt>
                <c:pt idx="1000">
                  <c:v>9.9999999999988987E-4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047040"/>
        <c:axId val="135048576"/>
      </c:scatterChart>
      <c:valAx>
        <c:axId val="135047040"/>
        <c:scaling>
          <c:orientation val="minMax"/>
        </c:scaling>
        <c:delete val="0"/>
        <c:axPos val="b"/>
        <c:numFmt formatCode="0.00" sourceLinked="0"/>
        <c:majorTickMark val="out"/>
        <c:minorTickMark val="none"/>
        <c:tickLblPos val="nextTo"/>
        <c:crossAx val="135048576"/>
        <c:crosses val="autoZero"/>
        <c:crossBetween val="midCat"/>
      </c:valAx>
      <c:valAx>
        <c:axId val="135048576"/>
        <c:scaling>
          <c:orientation val="minMax"/>
        </c:scaling>
        <c:delete val="0"/>
        <c:axPos val="l"/>
        <c:majorGridlines/>
        <c:numFmt formatCode="0.00" sourceLinked="0"/>
        <c:majorTickMark val="out"/>
        <c:minorTickMark val="none"/>
        <c:tickLblPos val="nextTo"/>
        <c:crossAx val="13504704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Geometric!$C$6</c:f>
              <c:strCache>
                <c:ptCount val="1"/>
                <c:pt idx="0">
                  <c:v>p(x)</c:v>
                </c:pt>
              </c:strCache>
            </c:strRef>
          </c:tx>
          <c:xVal>
            <c:numRef>
              <c:f>Geometric!$B$7:$B$107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xVal>
          <c:yVal>
            <c:numRef>
              <c:f>Geometric!$C$7:$C$107</c:f>
              <c:numCache>
                <c:formatCode>0.00000</c:formatCode>
                <c:ptCount val="101"/>
                <c:pt idx="0">
                  <c:v>0</c:v>
                </c:pt>
                <c:pt idx="1">
                  <c:v>0.2</c:v>
                </c:pt>
                <c:pt idx="2">
                  <c:v>0.16000000000000003</c:v>
                </c:pt>
                <c:pt idx="3">
                  <c:v>0.12800000000000003</c:v>
                </c:pt>
                <c:pt idx="4">
                  <c:v>0.10240000000000003</c:v>
                </c:pt>
                <c:pt idx="5">
                  <c:v>8.1920000000000048E-2</c:v>
                </c:pt>
                <c:pt idx="6">
                  <c:v>6.5536000000000039E-2</c:v>
                </c:pt>
                <c:pt idx="7">
                  <c:v>5.2428800000000032E-2</c:v>
                </c:pt>
                <c:pt idx="8">
                  <c:v>4.1943040000000036E-2</c:v>
                </c:pt>
                <c:pt idx="9">
                  <c:v>3.355443200000003E-2</c:v>
                </c:pt>
                <c:pt idx="10">
                  <c:v>2.6843545600000025E-2</c:v>
                </c:pt>
                <c:pt idx="11">
                  <c:v>2.1474836480000023E-2</c:v>
                </c:pt>
                <c:pt idx="12">
                  <c:v>1.717986918400002E-2</c:v>
                </c:pt>
                <c:pt idx="13">
                  <c:v>1.3743895347200019E-2</c:v>
                </c:pt>
                <c:pt idx="14">
                  <c:v>1.0995116277760016E-2</c:v>
                </c:pt>
                <c:pt idx="15">
                  <c:v>8.7960930222080128E-3</c:v>
                </c:pt>
                <c:pt idx="16">
                  <c:v>7.036874417766412E-3</c:v>
                </c:pt>
                <c:pt idx="17">
                  <c:v>5.6294995342131299E-3</c:v>
                </c:pt>
                <c:pt idx="18">
                  <c:v>4.5035996273705041E-3</c:v>
                </c:pt>
                <c:pt idx="19">
                  <c:v>3.6028797018964036E-3</c:v>
                </c:pt>
                <c:pt idx="20">
                  <c:v>2.8823037615171229E-3</c:v>
                </c:pt>
                <c:pt idx="21">
                  <c:v>2.3058430092136989E-3</c:v>
                </c:pt>
                <c:pt idx="22">
                  <c:v>1.8446744073709596E-3</c:v>
                </c:pt>
                <c:pt idx="23">
                  <c:v>1.4757395258967675E-3</c:v>
                </c:pt>
                <c:pt idx="24">
                  <c:v>1.1805916207174142E-3</c:v>
                </c:pt>
                <c:pt idx="25">
                  <c:v>9.4447329657393146E-4</c:v>
                </c:pt>
                <c:pt idx="26">
                  <c:v>7.5557863725914521E-4</c:v>
                </c:pt>
                <c:pt idx="27">
                  <c:v>6.0446290980731635E-4</c:v>
                </c:pt>
                <c:pt idx="28">
                  <c:v>4.8357032784585301E-4</c:v>
                </c:pt>
                <c:pt idx="29">
                  <c:v>3.8685626227668256E-4</c:v>
                </c:pt>
                <c:pt idx="30">
                  <c:v>3.0948500982134607E-4</c:v>
                </c:pt>
                <c:pt idx="31">
                  <c:v>2.4758800785707683E-4</c:v>
                </c:pt>
                <c:pt idx="32">
                  <c:v>1.9807040628566153E-4</c:v>
                </c:pt>
                <c:pt idx="33">
                  <c:v>1.5845632502852923E-4</c:v>
                </c:pt>
                <c:pt idx="34">
                  <c:v>1.2676506002282339E-4</c:v>
                </c:pt>
                <c:pt idx="35">
                  <c:v>1.0141204801825875E-4</c:v>
                </c:pt>
                <c:pt idx="36">
                  <c:v>8.1129638414606989E-5</c:v>
                </c:pt>
                <c:pt idx="37">
                  <c:v>6.4903710731685607E-5</c:v>
                </c:pt>
                <c:pt idx="38">
                  <c:v>5.1922968585348491E-5</c:v>
                </c:pt>
                <c:pt idx="39">
                  <c:v>4.1538374868278787E-5</c:v>
                </c:pt>
                <c:pt idx="40">
                  <c:v>3.3230699894623037E-5</c:v>
                </c:pt>
                <c:pt idx="41">
                  <c:v>2.6584559915698436E-5</c:v>
                </c:pt>
                <c:pt idx="42">
                  <c:v>2.1267647932558746E-5</c:v>
                </c:pt>
                <c:pt idx="43">
                  <c:v>1.7014118346046999E-5</c:v>
                </c:pt>
                <c:pt idx="44">
                  <c:v>1.3611294676837601E-5</c:v>
                </c:pt>
                <c:pt idx="45">
                  <c:v>1.0889035741470085E-5</c:v>
                </c:pt>
                <c:pt idx="46">
                  <c:v>8.7112285931760689E-6</c:v>
                </c:pt>
                <c:pt idx="47">
                  <c:v>6.9689828745408543E-6</c:v>
                </c:pt>
                <c:pt idx="48">
                  <c:v>5.5751862996326844E-6</c:v>
                </c:pt>
                <c:pt idx="49">
                  <c:v>4.4601490397061481E-6</c:v>
                </c:pt>
                <c:pt idx="50">
                  <c:v>3.5681192317649188E-6</c:v>
                </c:pt>
                <c:pt idx="51">
                  <c:v>2.854495385411935E-6</c:v>
                </c:pt>
                <c:pt idx="52">
                  <c:v>2.2835963083295481E-6</c:v>
                </c:pt>
                <c:pt idx="53">
                  <c:v>1.8268770466636393E-6</c:v>
                </c:pt>
                <c:pt idx="54">
                  <c:v>1.4615016373309114E-6</c:v>
                </c:pt>
                <c:pt idx="55">
                  <c:v>1.1692013098647293E-6</c:v>
                </c:pt>
                <c:pt idx="56">
                  <c:v>9.3536104789178352E-7</c:v>
                </c:pt>
                <c:pt idx="57">
                  <c:v>7.4828883831342681E-7</c:v>
                </c:pt>
                <c:pt idx="58">
                  <c:v>5.9863107065074145E-7</c:v>
                </c:pt>
                <c:pt idx="59">
                  <c:v>4.7890485652059325E-7</c:v>
                </c:pt>
                <c:pt idx="60">
                  <c:v>3.8312388521647464E-7</c:v>
                </c:pt>
                <c:pt idx="61">
                  <c:v>3.064991081731798E-7</c:v>
                </c:pt>
                <c:pt idx="62">
                  <c:v>2.4519928653854387E-7</c:v>
                </c:pt>
                <c:pt idx="63">
                  <c:v>1.9615942923083506E-7</c:v>
                </c:pt>
                <c:pt idx="64">
                  <c:v>1.569275433846681E-7</c:v>
                </c:pt>
                <c:pt idx="65">
                  <c:v>1.2554203470773448E-7</c:v>
                </c:pt>
                <c:pt idx="66">
                  <c:v>1.0043362776618759E-7</c:v>
                </c:pt>
                <c:pt idx="67">
                  <c:v>8.0346902212950092E-8</c:v>
                </c:pt>
                <c:pt idx="68">
                  <c:v>6.4277521770360079E-8</c:v>
                </c:pt>
                <c:pt idx="69">
                  <c:v>5.1422017416288064E-8</c:v>
                </c:pt>
                <c:pt idx="70">
                  <c:v>4.1137613933030462E-8</c:v>
                </c:pt>
                <c:pt idx="71">
                  <c:v>3.2910091146424363E-8</c:v>
                </c:pt>
                <c:pt idx="72">
                  <c:v>2.6328072917139498E-8</c:v>
                </c:pt>
                <c:pt idx="73">
                  <c:v>2.1062458333711603E-8</c:v>
                </c:pt>
                <c:pt idx="74">
                  <c:v>1.6849966666969282E-8</c:v>
                </c:pt>
                <c:pt idx="75">
                  <c:v>1.3479973333575429E-8</c:v>
                </c:pt>
                <c:pt idx="76">
                  <c:v>1.0783978666860343E-8</c:v>
                </c:pt>
                <c:pt idx="77">
                  <c:v>8.6271829334882752E-9</c:v>
                </c:pt>
                <c:pt idx="78">
                  <c:v>6.9017463467906217E-9</c:v>
                </c:pt>
                <c:pt idx="79">
                  <c:v>5.5213970774324973E-9</c:v>
                </c:pt>
                <c:pt idx="80">
                  <c:v>4.4171176619459987E-9</c:v>
                </c:pt>
                <c:pt idx="81">
                  <c:v>3.5336941295567991E-9</c:v>
                </c:pt>
                <c:pt idx="82">
                  <c:v>2.8269553036454396E-9</c:v>
                </c:pt>
                <c:pt idx="83">
                  <c:v>2.2615642429163519E-9</c:v>
                </c:pt>
                <c:pt idx="84">
                  <c:v>1.8092513943330815E-9</c:v>
                </c:pt>
                <c:pt idx="85">
                  <c:v>1.4474011154664656E-9</c:v>
                </c:pt>
                <c:pt idx="86">
                  <c:v>1.1579208923731728E-9</c:v>
                </c:pt>
                <c:pt idx="87">
                  <c:v>9.2633671389853816E-10</c:v>
                </c:pt>
                <c:pt idx="88">
                  <c:v>7.4106937111883063E-10</c:v>
                </c:pt>
                <c:pt idx="89">
                  <c:v>5.9285549689506453E-10</c:v>
                </c:pt>
                <c:pt idx="90">
                  <c:v>4.7428439751605168E-10</c:v>
                </c:pt>
                <c:pt idx="91">
                  <c:v>3.7942751801284139E-10</c:v>
                </c:pt>
                <c:pt idx="92">
                  <c:v>3.0354201441027311E-10</c:v>
                </c:pt>
                <c:pt idx="93">
                  <c:v>2.4283361152821859E-10</c:v>
                </c:pt>
                <c:pt idx="94">
                  <c:v>1.9426688922257489E-10</c:v>
                </c:pt>
                <c:pt idx="95">
                  <c:v>1.5541351137805987E-10</c:v>
                </c:pt>
                <c:pt idx="96">
                  <c:v>1.2433080910244794E-10</c:v>
                </c:pt>
                <c:pt idx="97">
                  <c:v>9.9464647281958353E-11</c:v>
                </c:pt>
                <c:pt idx="98">
                  <c:v>7.9571717825566685E-11</c:v>
                </c:pt>
                <c:pt idx="99">
                  <c:v>6.3657374260453376E-11</c:v>
                </c:pt>
                <c:pt idx="100">
                  <c:v>5.0925899408362696E-11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520256"/>
        <c:axId val="135521792"/>
      </c:scatterChart>
      <c:valAx>
        <c:axId val="135520256"/>
        <c:scaling>
          <c:orientation val="minMax"/>
          <c:max val="100"/>
        </c:scaling>
        <c:delete val="0"/>
        <c:axPos val="b"/>
        <c:numFmt formatCode="General" sourceLinked="1"/>
        <c:majorTickMark val="out"/>
        <c:minorTickMark val="none"/>
        <c:tickLblPos val="nextTo"/>
        <c:crossAx val="135521792"/>
        <c:crosses val="autoZero"/>
        <c:crossBetween val="midCat"/>
      </c:valAx>
      <c:valAx>
        <c:axId val="135521792"/>
        <c:scaling>
          <c:orientation val="minMax"/>
        </c:scaling>
        <c:delete val="0"/>
        <c:axPos val="l"/>
        <c:majorGridlines/>
        <c:numFmt formatCode="0.00" sourceLinked="0"/>
        <c:majorTickMark val="out"/>
        <c:minorTickMark val="none"/>
        <c:tickLblPos val="nextTo"/>
        <c:crossAx val="13552025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142874</xdr:colOff>
      <xdr:row>6</xdr:row>
      <xdr:rowOff>28575</xdr:rowOff>
    </xdr:from>
    <xdr:to>
      <xdr:col>13</xdr:col>
      <xdr:colOff>295274</xdr:colOff>
      <xdr:row>19</xdr:row>
      <xdr:rowOff>180975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142875</xdr:colOff>
      <xdr:row>20</xdr:row>
      <xdr:rowOff>0</xdr:rowOff>
    </xdr:from>
    <xdr:to>
      <xdr:col>13</xdr:col>
      <xdr:colOff>295275</xdr:colOff>
      <xdr:row>34</xdr:row>
      <xdr:rowOff>76200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142875</xdr:colOff>
      <xdr:row>6</xdr:row>
      <xdr:rowOff>28581</xdr:rowOff>
    </xdr:from>
    <xdr:to>
      <xdr:col>13</xdr:col>
      <xdr:colOff>295275</xdr:colOff>
      <xdr:row>19</xdr:row>
      <xdr:rowOff>180981</xdr:rowOff>
    </xdr:to>
    <xdr:graphicFrame macro="">
      <xdr:nvGraphicFramePr>
        <xdr:cNvPr id="16" name="Chart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142875</xdr:colOff>
      <xdr:row>20</xdr:row>
      <xdr:rowOff>6</xdr:rowOff>
    </xdr:from>
    <xdr:to>
      <xdr:col>13</xdr:col>
      <xdr:colOff>295275</xdr:colOff>
      <xdr:row>34</xdr:row>
      <xdr:rowOff>76206</xdr:rowOff>
    </xdr:to>
    <xdr:graphicFrame macro="">
      <xdr:nvGraphicFramePr>
        <xdr:cNvPr id="18" name="Chart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171450</xdr:colOff>
      <xdr:row>6</xdr:row>
      <xdr:rowOff>19056</xdr:rowOff>
    </xdr:from>
    <xdr:to>
      <xdr:col>13</xdr:col>
      <xdr:colOff>323850</xdr:colOff>
      <xdr:row>19</xdr:row>
      <xdr:rowOff>171456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171450</xdr:colOff>
      <xdr:row>19</xdr:row>
      <xdr:rowOff>171456</xdr:rowOff>
    </xdr:from>
    <xdr:to>
      <xdr:col>13</xdr:col>
      <xdr:colOff>323850</xdr:colOff>
      <xdr:row>34</xdr:row>
      <xdr:rowOff>57156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142875</xdr:colOff>
      <xdr:row>6</xdr:row>
      <xdr:rowOff>28581</xdr:rowOff>
    </xdr:from>
    <xdr:to>
      <xdr:col>13</xdr:col>
      <xdr:colOff>295275</xdr:colOff>
      <xdr:row>19</xdr:row>
      <xdr:rowOff>180981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142875</xdr:colOff>
      <xdr:row>20</xdr:row>
      <xdr:rowOff>0</xdr:rowOff>
    </xdr:from>
    <xdr:to>
      <xdr:col>13</xdr:col>
      <xdr:colOff>295275</xdr:colOff>
      <xdr:row>34</xdr:row>
      <xdr:rowOff>76200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171450</xdr:colOff>
      <xdr:row>6</xdr:row>
      <xdr:rowOff>19056</xdr:rowOff>
    </xdr:from>
    <xdr:to>
      <xdr:col>13</xdr:col>
      <xdr:colOff>323850</xdr:colOff>
      <xdr:row>19</xdr:row>
      <xdr:rowOff>171456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171450</xdr:colOff>
      <xdr:row>19</xdr:row>
      <xdr:rowOff>185737</xdr:rowOff>
    </xdr:from>
    <xdr:to>
      <xdr:col>13</xdr:col>
      <xdr:colOff>323850</xdr:colOff>
      <xdr:row>34</xdr:row>
      <xdr:rowOff>71437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142875</xdr:colOff>
      <xdr:row>6</xdr:row>
      <xdr:rowOff>19056</xdr:rowOff>
    </xdr:from>
    <xdr:to>
      <xdr:col>13</xdr:col>
      <xdr:colOff>295275</xdr:colOff>
      <xdr:row>19</xdr:row>
      <xdr:rowOff>171456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152400</xdr:colOff>
      <xdr:row>19</xdr:row>
      <xdr:rowOff>180975</xdr:rowOff>
    </xdr:from>
    <xdr:to>
      <xdr:col>13</xdr:col>
      <xdr:colOff>304800</xdr:colOff>
      <xdr:row>34</xdr:row>
      <xdr:rowOff>66675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180975</xdr:colOff>
      <xdr:row>6</xdr:row>
      <xdr:rowOff>19056</xdr:rowOff>
    </xdr:from>
    <xdr:to>
      <xdr:col>13</xdr:col>
      <xdr:colOff>333375</xdr:colOff>
      <xdr:row>19</xdr:row>
      <xdr:rowOff>171456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180975</xdr:colOff>
      <xdr:row>19</xdr:row>
      <xdr:rowOff>171450</xdr:rowOff>
    </xdr:from>
    <xdr:to>
      <xdr:col>13</xdr:col>
      <xdr:colOff>333375</xdr:colOff>
      <xdr:row>34</xdr:row>
      <xdr:rowOff>57150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142875</xdr:colOff>
      <xdr:row>6</xdr:row>
      <xdr:rowOff>19056</xdr:rowOff>
    </xdr:from>
    <xdr:to>
      <xdr:col>13</xdr:col>
      <xdr:colOff>295275</xdr:colOff>
      <xdr:row>19</xdr:row>
      <xdr:rowOff>171456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142875</xdr:colOff>
      <xdr:row>20</xdr:row>
      <xdr:rowOff>0</xdr:rowOff>
    </xdr:from>
    <xdr:to>
      <xdr:col>13</xdr:col>
      <xdr:colOff>295275</xdr:colOff>
      <xdr:row>34</xdr:row>
      <xdr:rowOff>76200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200025</xdr:colOff>
      <xdr:row>6</xdr:row>
      <xdr:rowOff>19056</xdr:rowOff>
    </xdr:from>
    <xdr:to>
      <xdr:col>13</xdr:col>
      <xdr:colOff>352425</xdr:colOff>
      <xdr:row>19</xdr:row>
      <xdr:rowOff>171456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200025</xdr:colOff>
      <xdr:row>19</xdr:row>
      <xdr:rowOff>180975</xdr:rowOff>
    </xdr:from>
    <xdr:to>
      <xdr:col>13</xdr:col>
      <xdr:colOff>352425</xdr:colOff>
      <xdr:row>34</xdr:row>
      <xdr:rowOff>66675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07"/>
  <sheetViews>
    <sheetView windowProtection="1" tabSelected="1" zoomScaleNormal="100" workbookViewId="0">
      <pane ySplit="6" topLeftCell="A7" activePane="bottomLeft" state="frozen"/>
      <selection activeCell="M1011" sqref="M1011"/>
      <selection pane="bottomLeft" activeCell="B4" sqref="B4"/>
    </sheetView>
  </sheetViews>
  <sheetFormatPr defaultRowHeight="15" x14ac:dyDescent="0.25"/>
  <cols>
    <col min="2" max="5" width="8.42578125" customWidth="1"/>
    <col min="6" max="14" width="7.42578125" customWidth="1"/>
    <col min="16" max="16" width="12" customWidth="1"/>
  </cols>
  <sheetData>
    <row r="1" spans="1:19" ht="36" x14ac:dyDescent="0.55000000000000004">
      <c r="A1" s="5" t="s">
        <v>3</v>
      </c>
      <c r="B1" s="5"/>
      <c r="C1" s="5"/>
      <c r="D1" s="6"/>
      <c r="E1" s="7"/>
      <c r="F1" s="2"/>
      <c r="G1" s="2"/>
      <c r="H1" s="2"/>
      <c r="I1" s="2"/>
      <c r="J1" s="2"/>
      <c r="K1" s="2"/>
      <c r="L1" s="2"/>
      <c r="M1" s="2"/>
      <c r="N1" s="2"/>
      <c r="O1" s="2"/>
      <c r="P1" s="3"/>
    </row>
    <row r="2" spans="1:19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3"/>
    </row>
    <row r="3" spans="1:19" x14ac:dyDescent="0.25">
      <c r="A3" s="10" t="s">
        <v>4</v>
      </c>
      <c r="B3" s="26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3"/>
    </row>
    <row r="4" spans="1:19" ht="17.25" x14ac:dyDescent="0.3">
      <c r="A4" s="10" t="s">
        <v>5</v>
      </c>
      <c r="B4" s="26">
        <v>3</v>
      </c>
      <c r="C4" s="2"/>
      <c r="D4" s="3"/>
      <c r="E4" s="2"/>
      <c r="F4" s="3"/>
      <c r="G4" s="2"/>
      <c r="H4" s="2"/>
      <c r="I4" s="2"/>
      <c r="J4" s="2"/>
      <c r="K4" s="2"/>
      <c r="L4" s="2"/>
      <c r="M4" s="2"/>
      <c r="N4" s="2"/>
      <c r="O4" s="2"/>
      <c r="P4" s="3"/>
      <c r="S4" s="4"/>
    </row>
    <row r="5" spans="1:19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M5" s="2"/>
      <c r="N5" s="2"/>
      <c r="O5" s="2"/>
      <c r="P5" s="3"/>
    </row>
    <row r="6" spans="1:19" x14ac:dyDescent="0.25">
      <c r="A6" s="11"/>
      <c r="B6" s="12" t="s">
        <v>21</v>
      </c>
      <c r="C6" s="12" t="s">
        <v>25</v>
      </c>
      <c r="D6" s="12" t="s">
        <v>23</v>
      </c>
      <c r="E6" s="12" t="s">
        <v>24</v>
      </c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1:19" x14ac:dyDescent="0.25">
      <c r="B7" s="21">
        <v>1E-10</v>
      </c>
      <c r="C7" s="21">
        <f>(EXP(GAMMALN($B$3+$B$4))*(B7^($B$3-1))*(1-B7)^($B$4-1))/((EXP(GAMMALN($B$3)))*(EXP(GAMMALN($B$4))))</f>
        <v>1.0499999997899984E-38</v>
      </c>
      <c r="D7" s="21">
        <f>_xlfn.BETA.DIST(B7,$B$3,$B$4,TRUE)</f>
        <v>2.099999999649986E-49</v>
      </c>
      <c r="E7" s="24">
        <f>1-D7</f>
        <v>1</v>
      </c>
      <c r="F7" s="13"/>
      <c r="G7" s="13"/>
      <c r="H7" s="13"/>
      <c r="I7" s="13"/>
      <c r="J7" s="13"/>
      <c r="K7" s="13"/>
      <c r="L7" s="13"/>
      <c r="M7" s="13"/>
      <c r="N7" s="13"/>
      <c r="O7" s="15"/>
      <c r="P7" s="2"/>
    </row>
    <row r="8" spans="1:19" x14ac:dyDescent="0.25">
      <c r="B8" s="21">
        <f>B7+($B$1007-$B$7)/1000</f>
        <v>1.0000000999E-3</v>
      </c>
      <c r="C8" s="21">
        <f t="shared" ref="C8:C71" si="0">(EXP(GAMMALN($B$3+$B$4))*(B8^($B$3-1))*(1-B8)^($B$4-1))/((EXP(GAMMALN($B$3)))*(EXP(GAMMALN($B$4))))</f>
        <v>1.04790146853174E-10</v>
      </c>
      <c r="D8" s="21">
        <f t="shared" ref="D8:D71" si="1">_xlfn.BETA.DIST(B8,$B$3,$B$4,TRUE)</f>
        <v>2.0965025468533595E-14</v>
      </c>
      <c r="E8" s="25">
        <f t="shared" ref="E8:E71" si="2">1-D8</f>
        <v>0.99999999999997902</v>
      </c>
      <c r="F8" s="13"/>
      <c r="G8" s="13"/>
      <c r="H8" s="13"/>
      <c r="I8" s="13"/>
      <c r="J8" s="13"/>
      <c r="K8" s="13"/>
      <c r="L8" s="13"/>
      <c r="M8" s="13"/>
      <c r="N8" s="13"/>
      <c r="O8" s="16"/>
    </row>
    <row r="9" spans="1:19" x14ac:dyDescent="0.25">
      <c r="B9" s="21">
        <f>B8+($B$1007-$B$7)/1000</f>
        <v>2.0000000997999999E-3</v>
      </c>
      <c r="C9" s="21">
        <f t="shared" si="0"/>
        <v>1.6732870536533948E-9</v>
      </c>
      <c r="D9" s="21">
        <f t="shared" si="1"/>
        <v>6.6976208699403058E-13</v>
      </c>
      <c r="E9" s="25">
        <f t="shared" si="2"/>
        <v>0.9999999999993302</v>
      </c>
      <c r="F9" s="13"/>
      <c r="G9" s="13"/>
      <c r="H9" s="13"/>
      <c r="I9" s="13"/>
      <c r="J9" s="13"/>
      <c r="K9" s="13"/>
      <c r="L9" s="13"/>
      <c r="M9" s="13"/>
      <c r="N9" s="13"/>
      <c r="O9" s="17" t="s">
        <v>18</v>
      </c>
    </row>
    <row r="10" spans="1:19" x14ac:dyDescent="0.25">
      <c r="B10" s="21">
        <f t="shared" ref="B10:B73" si="3">B9+($B$1007-$B$7)/1000</f>
        <v>3.0000000997000001E-3</v>
      </c>
      <c r="C10" s="21">
        <f t="shared" si="0"/>
        <v>8.4540476671338208E-9</v>
      </c>
      <c r="D10" s="21">
        <f t="shared" si="1"/>
        <v>5.0775186478684937E-12</v>
      </c>
      <c r="E10" s="25">
        <f t="shared" si="2"/>
        <v>0.99999999999492251</v>
      </c>
      <c r="F10" s="13"/>
      <c r="G10" s="13"/>
      <c r="H10" s="13"/>
      <c r="I10" s="13"/>
      <c r="J10" s="13"/>
      <c r="K10" s="13"/>
      <c r="L10" s="13"/>
      <c r="M10" s="13"/>
      <c r="N10" s="13"/>
      <c r="O10" s="18" t="s">
        <v>19</v>
      </c>
      <c r="P10" s="22">
        <f>$B$3/($B$3+$B$4)</f>
        <v>0.625</v>
      </c>
    </row>
    <row r="11" spans="1:19" ht="17.25" x14ac:dyDescent="0.25">
      <c r="B11" s="21">
        <f t="shared" si="3"/>
        <v>4.0000000996000002E-3</v>
      </c>
      <c r="C11" s="21">
        <f t="shared" si="0"/>
        <v>2.6665392730539828E-8</v>
      </c>
      <c r="D11" s="21">
        <f t="shared" si="1"/>
        <v>2.1360888415872992E-11</v>
      </c>
      <c r="E11" s="25">
        <f t="shared" si="2"/>
        <v>0.99999999997863909</v>
      </c>
      <c r="F11" s="13"/>
      <c r="G11" s="13"/>
      <c r="H11" s="13"/>
      <c r="I11" s="13"/>
      <c r="J11" s="13"/>
      <c r="K11" s="13"/>
      <c r="L11" s="13"/>
      <c r="M11" s="13"/>
      <c r="N11" s="13"/>
      <c r="O11" s="18" t="s">
        <v>26</v>
      </c>
      <c r="P11" s="22">
        <f>P12+P10^2</f>
        <v>0.41666666666666669</v>
      </c>
    </row>
    <row r="12" spans="1:19" ht="18.75" x14ac:dyDescent="0.35">
      <c r="B12" s="21">
        <f t="shared" si="3"/>
        <v>5.0000000995000004E-3</v>
      </c>
      <c r="C12" s="21">
        <f t="shared" si="0"/>
        <v>6.4970395783649097E-8</v>
      </c>
      <c r="D12" s="21">
        <f t="shared" si="1"/>
        <v>6.5079303339554127E-11</v>
      </c>
      <c r="E12" s="25">
        <f t="shared" si="2"/>
        <v>0.99999999993492072</v>
      </c>
      <c r="F12" s="13"/>
      <c r="G12" s="13"/>
      <c r="H12" s="13"/>
      <c r="I12" s="13"/>
      <c r="J12" s="13"/>
      <c r="K12" s="13"/>
      <c r="L12" s="13"/>
      <c r="M12" s="13"/>
      <c r="N12" s="13"/>
      <c r="O12" s="18" t="s">
        <v>27</v>
      </c>
      <c r="P12" s="22">
        <f>($B$3*$B$4)/((($B$3+$B$4)^2)*($B$3+$B$4+1))</f>
        <v>2.6041666666666668E-2</v>
      </c>
    </row>
    <row r="13" spans="1:19" ht="18" x14ac:dyDescent="0.35">
      <c r="B13" s="21">
        <f t="shared" si="3"/>
        <v>6.0000000994000005E-3</v>
      </c>
      <c r="C13" s="21">
        <f t="shared" si="0"/>
        <v>1.3445194776279148E-7</v>
      </c>
      <c r="D13" s="21">
        <f t="shared" si="1"/>
        <v>1.6166725240452313E-10</v>
      </c>
      <c r="E13" s="25">
        <f t="shared" si="2"/>
        <v>0.99999999983833276</v>
      </c>
      <c r="F13" s="13"/>
      <c r="G13" s="13"/>
      <c r="H13" s="13"/>
      <c r="I13" s="13"/>
      <c r="J13" s="13"/>
      <c r="K13" s="13"/>
      <c r="L13" s="13"/>
      <c r="M13" s="13"/>
      <c r="N13" s="13"/>
      <c r="O13" s="18" t="s">
        <v>28</v>
      </c>
      <c r="P13" s="22">
        <f>P12^0.5</f>
        <v>0.1613743060919757</v>
      </c>
    </row>
    <row r="14" spans="1:19" x14ac:dyDescent="0.25">
      <c r="B14" s="21">
        <f t="shared" si="3"/>
        <v>7.0000000993000007E-3</v>
      </c>
      <c r="C14" s="21">
        <f t="shared" si="0"/>
        <v>2.4858789720086918E-7</v>
      </c>
      <c r="D14" s="21">
        <f t="shared" si="1"/>
        <v>3.4884166282977734E-10</v>
      </c>
      <c r="E14" s="25">
        <f t="shared" si="2"/>
        <v>0.99999999965115838</v>
      </c>
      <c r="F14" s="13"/>
      <c r="G14" s="13"/>
      <c r="H14" s="13"/>
      <c r="I14" s="13"/>
      <c r="J14" s="13"/>
      <c r="K14" s="13"/>
      <c r="L14" s="13"/>
      <c r="M14" s="13"/>
      <c r="N14" s="13"/>
      <c r="O14" s="16"/>
      <c r="P14" s="23"/>
    </row>
    <row r="15" spans="1:19" x14ac:dyDescent="0.25">
      <c r="B15" s="21">
        <f t="shared" si="3"/>
        <v>8.0000000992000008E-3</v>
      </c>
      <c r="C15" s="21">
        <f t="shared" si="0"/>
        <v>4.2322626602737649E-7</v>
      </c>
      <c r="D15" s="21">
        <f t="shared" si="1"/>
        <v>6.7898445926404322E-10</v>
      </c>
      <c r="E15" s="25">
        <f t="shared" si="2"/>
        <v>0.99999999932101558</v>
      </c>
      <c r="F15" s="13"/>
      <c r="G15" s="13"/>
      <c r="H15" s="13"/>
      <c r="I15" s="13"/>
      <c r="J15" s="13"/>
      <c r="K15" s="13"/>
      <c r="L15" s="13"/>
      <c r="M15" s="13"/>
      <c r="N15" s="13"/>
      <c r="O15" s="16"/>
    </row>
    <row r="16" spans="1:19" x14ac:dyDescent="0.25">
      <c r="B16" s="21">
        <f t="shared" si="3"/>
        <v>9.0000000991000001E-3</v>
      </c>
      <c r="C16" s="21">
        <f t="shared" si="0"/>
        <v>6.7656054096841914E-7</v>
      </c>
      <c r="D16" s="21">
        <f t="shared" si="1"/>
        <v>1.2215003765821495E-9</v>
      </c>
      <c r="E16" s="25">
        <f t="shared" si="2"/>
        <v>0.99999999877849965</v>
      </c>
      <c r="F16" s="13"/>
      <c r="G16" s="13"/>
      <c r="H16" s="13"/>
      <c r="I16" s="13"/>
      <c r="J16" s="13"/>
      <c r="K16" s="13"/>
      <c r="L16" s="13"/>
      <c r="M16" s="13"/>
      <c r="N16" s="13"/>
      <c r="O16" s="19" t="s">
        <v>20</v>
      </c>
    </row>
    <row r="17" spans="2:16" x14ac:dyDescent="0.25">
      <c r="B17" s="21">
        <f t="shared" si="3"/>
        <v>1.0000000098999999E-2</v>
      </c>
      <c r="C17" s="21">
        <f t="shared" si="0"/>
        <v>1.0291050405467359E-6</v>
      </c>
      <c r="D17" s="21">
        <f t="shared" si="1"/>
        <v>2.0651501018813914E-9</v>
      </c>
      <c r="E17" s="25">
        <f t="shared" si="2"/>
        <v>0.99999999793484995</v>
      </c>
      <c r="F17" s="13"/>
      <c r="G17" s="13"/>
      <c r="H17" s="13"/>
      <c r="I17" s="13"/>
      <c r="J17" s="13"/>
      <c r="K17" s="13"/>
      <c r="L17" s="13"/>
      <c r="M17" s="13"/>
      <c r="N17" s="13"/>
      <c r="O17" s="20">
        <v>0.95</v>
      </c>
      <c r="P17" s="21">
        <f>_xlfn.BETA.INV(O17,$B$3,$B$4)</f>
        <v>0.87124360719575722</v>
      </c>
    </row>
    <row r="18" spans="2:16" x14ac:dyDescent="0.25">
      <c r="B18" s="21">
        <f t="shared" si="3"/>
        <v>1.1000000098899999E-2</v>
      </c>
      <c r="C18" s="21">
        <f t="shared" si="0"/>
        <v>1.5036703576817155E-6</v>
      </c>
      <c r="D18" s="21">
        <f t="shared" si="1"/>
        <v>3.3203588212779854E-9</v>
      </c>
      <c r="E18" s="25">
        <f t="shared" si="2"/>
        <v>0.99999999667964112</v>
      </c>
      <c r="F18" s="13"/>
      <c r="G18" s="13"/>
      <c r="H18" s="13"/>
      <c r="I18" s="13"/>
      <c r="J18" s="13"/>
      <c r="K18" s="13"/>
      <c r="L18" s="13"/>
      <c r="M18" s="13"/>
      <c r="N18" s="13"/>
      <c r="O18" s="20">
        <v>0.9</v>
      </c>
      <c r="P18" s="21">
        <f t="shared" ref="P18:P27" si="4">_xlfn.BETA.INV(O18,$B$3,$B$4)</f>
        <v>0.83036158260279946</v>
      </c>
    </row>
    <row r="19" spans="2:16" x14ac:dyDescent="0.25">
      <c r="B19" s="21">
        <f t="shared" si="3"/>
        <v>1.2000000098799998E-2</v>
      </c>
      <c r="C19" s="21">
        <f t="shared" si="0"/>
        <v>2.1253388778894203E-6</v>
      </c>
      <c r="D19" s="21">
        <f t="shared" si="1"/>
        <v>5.1215002471034681E-9</v>
      </c>
      <c r="E19" s="25">
        <f t="shared" si="2"/>
        <v>0.99999999487849978</v>
      </c>
      <c r="F19" s="13"/>
      <c r="G19" s="13"/>
      <c r="H19" s="13"/>
      <c r="I19" s="13"/>
      <c r="J19" s="13"/>
      <c r="K19" s="13"/>
      <c r="L19" s="13"/>
      <c r="M19" s="13"/>
      <c r="N19" s="13"/>
      <c r="O19" s="20">
        <v>0.8</v>
      </c>
      <c r="P19" s="21">
        <f t="shared" si="4"/>
        <v>0.77167353565016084</v>
      </c>
    </row>
    <row r="20" spans="2:16" x14ac:dyDescent="0.25">
      <c r="B20" s="21">
        <f t="shared" si="3"/>
        <v>1.3000000098699997E-2</v>
      </c>
      <c r="C20" s="21">
        <f t="shared" si="0"/>
        <v>2.9214403730826E-6</v>
      </c>
      <c r="D20" s="21">
        <f t="shared" si="1"/>
        <v>7.6291562011011132E-9</v>
      </c>
      <c r="E20" s="25">
        <f t="shared" si="2"/>
        <v>0.9999999923708438</v>
      </c>
      <c r="F20" s="13"/>
      <c r="G20" s="13"/>
      <c r="H20" s="13"/>
      <c r="I20" s="13"/>
      <c r="J20" s="13"/>
      <c r="K20" s="13"/>
      <c r="L20" s="13"/>
      <c r="M20" s="13"/>
      <c r="N20" s="13"/>
      <c r="O20" s="20">
        <v>0.75</v>
      </c>
      <c r="P20" s="21">
        <f t="shared" si="4"/>
        <v>0.74692602422602317</v>
      </c>
    </row>
    <row r="21" spans="2:16" x14ac:dyDescent="0.25">
      <c r="B21" s="21">
        <f t="shared" si="3"/>
        <v>1.4000000098599997E-2</v>
      </c>
      <c r="C21" s="21">
        <f t="shared" si="0"/>
        <v>3.9215276709707195E-6</v>
      </c>
      <c r="D21" s="21">
        <f t="shared" si="1"/>
        <v>1.1032351829222589E-8</v>
      </c>
      <c r="E21" s="25">
        <f t="shared" si="2"/>
        <v>0.99999998896764819</v>
      </c>
      <c r="F21" s="13"/>
      <c r="G21" s="13"/>
      <c r="H21" s="13"/>
      <c r="I21" s="13"/>
      <c r="J21" s="13"/>
      <c r="K21" s="13"/>
      <c r="L21" s="13"/>
      <c r="M21" s="13"/>
      <c r="N21" s="13"/>
      <c r="O21" s="20">
        <v>0.66666666666666663</v>
      </c>
      <c r="P21" s="21">
        <f t="shared" si="4"/>
        <v>0.70867619043066243</v>
      </c>
    </row>
    <row r="22" spans="2:16" x14ac:dyDescent="0.25">
      <c r="B22" s="21">
        <f t="shared" si="3"/>
        <v>1.5000000098499996E-2</v>
      </c>
      <c r="C22" s="21">
        <f t="shared" si="0"/>
        <v>5.1573524000599675E-6</v>
      </c>
      <c r="D22" s="21">
        <f t="shared" si="1"/>
        <v>1.5550766523624147E-8</v>
      </c>
      <c r="E22" s="25">
        <f t="shared" si="2"/>
        <v>0.99999998444923344</v>
      </c>
      <c r="F22" s="13"/>
      <c r="G22" s="13"/>
      <c r="H22" s="13"/>
      <c r="I22" s="13"/>
      <c r="J22" s="13"/>
      <c r="K22" s="13"/>
      <c r="L22" s="13"/>
      <c r="M22" s="13"/>
      <c r="N22" s="13"/>
      <c r="O22" s="20">
        <v>0.5</v>
      </c>
      <c r="P22" s="21">
        <f t="shared" si="4"/>
        <v>0.63588391355191742</v>
      </c>
    </row>
    <row r="23" spans="2:16" x14ac:dyDescent="0.25">
      <c r="B23" s="21">
        <f t="shared" si="3"/>
        <v>1.6000000098399997E-2</v>
      </c>
      <c r="C23" s="21">
        <f t="shared" si="0"/>
        <v>6.662840810253298E-6</v>
      </c>
      <c r="D23" s="21">
        <f t="shared" si="1"/>
        <v>2.1436920627463528E-8</v>
      </c>
      <c r="E23" s="25">
        <f t="shared" si="2"/>
        <v>0.99999997856307943</v>
      </c>
      <c r="F23" s="13"/>
      <c r="G23" s="13"/>
      <c r="H23" s="13"/>
      <c r="I23" s="13"/>
      <c r="J23" s="13"/>
      <c r="K23" s="13"/>
      <c r="L23" s="13"/>
      <c r="M23" s="13"/>
      <c r="N23" s="13"/>
      <c r="O23" s="20">
        <v>0.33333333333333331</v>
      </c>
      <c r="P23" s="21">
        <f t="shared" si="4"/>
        <v>0.55858010470671959</v>
      </c>
    </row>
    <row r="24" spans="2:16" x14ac:dyDescent="0.25">
      <c r="B24" s="21">
        <f t="shared" si="3"/>
        <v>1.7000000098299998E-2</v>
      </c>
      <c r="C24" s="21">
        <f t="shared" si="0"/>
        <v>8.474069669050411E-6</v>
      </c>
      <c r="D24" s="21">
        <f t="shared" si="1"/>
        <v>2.8978337998095997E-8</v>
      </c>
      <c r="E24" s="25">
        <f t="shared" si="2"/>
        <v>0.99999997102166205</v>
      </c>
      <c r="F24" s="13"/>
      <c r="G24" s="13"/>
      <c r="H24" s="13"/>
      <c r="I24" s="13"/>
      <c r="J24" s="13"/>
      <c r="K24" s="13"/>
      <c r="L24" s="13"/>
      <c r="M24" s="13"/>
      <c r="N24" s="13"/>
      <c r="O24" s="20">
        <v>0.25</v>
      </c>
      <c r="P24" s="21">
        <f t="shared" si="4"/>
        <v>0.51390301051914089</v>
      </c>
    </row>
    <row r="25" spans="2:16" x14ac:dyDescent="0.25">
      <c r="B25" s="21">
        <f t="shared" si="3"/>
        <v>1.8000000098199999E-2</v>
      </c>
      <c r="C25" s="21">
        <f t="shared" si="0"/>
        <v>1.0629242233347815E-5</v>
      </c>
      <c r="D25" s="21">
        <f t="shared" si="1"/>
        <v>3.8499684504271469E-8</v>
      </c>
      <c r="E25" s="25">
        <f t="shared" si="2"/>
        <v>0.99999996150031545</v>
      </c>
      <c r="F25" s="13"/>
      <c r="G25" s="13"/>
      <c r="H25" s="13"/>
      <c r="I25" s="13"/>
      <c r="J25" s="13"/>
      <c r="K25" s="13"/>
      <c r="L25" s="13"/>
      <c r="M25" s="13"/>
      <c r="N25" s="13"/>
      <c r="O25" s="20">
        <v>0.2</v>
      </c>
      <c r="P25" s="21">
        <f t="shared" si="4"/>
        <v>0.48324222990242161</v>
      </c>
    </row>
    <row r="26" spans="2:16" x14ac:dyDescent="0.25">
      <c r="B26" s="21">
        <f t="shared" si="3"/>
        <v>1.90000000981E-2</v>
      </c>
      <c r="C26" s="21">
        <f t="shared" si="0"/>
        <v>1.3168664296838815E-5</v>
      </c>
      <c r="D26" s="21">
        <f t="shared" si="1"/>
        <v>5.0364882532930873E-8</v>
      </c>
      <c r="E26" s="25">
        <f t="shared" si="2"/>
        <v>0.99999994963511751</v>
      </c>
      <c r="F26" s="13"/>
      <c r="G26" s="13"/>
      <c r="H26" s="13"/>
      <c r="I26" s="13"/>
      <c r="J26" s="13"/>
      <c r="K26" s="13"/>
      <c r="L26" s="13"/>
      <c r="M26" s="13"/>
      <c r="N26" s="13"/>
      <c r="O26" s="20">
        <v>0.1</v>
      </c>
      <c r="P26" s="21">
        <f t="shared" si="4"/>
        <v>0.40382027215195604</v>
      </c>
    </row>
    <row r="27" spans="2:16" x14ac:dyDescent="0.25">
      <c r="B27" s="21">
        <f t="shared" si="3"/>
        <v>2.0000000098000001E-2</v>
      </c>
      <c r="C27" s="21">
        <f t="shared" si="0"/>
        <v>1.6134720313013549E-5</v>
      </c>
      <c r="D27" s="21">
        <f t="shared" si="1"/>
        <v>6.4979201581202645E-8</v>
      </c>
      <c r="E27" s="25">
        <f t="shared" si="2"/>
        <v>0.99999993502079843</v>
      </c>
      <c r="F27" s="13"/>
      <c r="G27" s="13"/>
      <c r="H27" s="13"/>
      <c r="I27" s="13"/>
      <c r="J27" s="13"/>
      <c r="K27" s="13"/>
      <c r="L27" s="13"/>
      <c r="M27" s="13"/>
      <c r="N27" s="13"/>
      <c r="O27" s="20">
        <v>0.05</v>
      </c>
      <c r="P27" s="21">
        <f t="shared" si="4"/>
        <v>0.34126143615533594</v>
      </c>
    </row>
    <row r="28" spans="2:16" x14ac:dyDescent="0.25">
      <c r="B28" s="21">
        <f t="shared" si="3"/>
        <v>2.1000000097900002E-2</v>
      </c>
      <c r="C28" s="21">
        <f t="shared" si="0"/>
        <v>1.9571849593758992E-5</v>
      </c>
      <c r="D28" s="21">
        <f t="shared" si="1"/>
        <v>8.2791325009198981E-8</v>
      </c>
      <c r="E28" s="25">
        <f t="shared" si="2"/>
        <v>0.99999991720867498</v>
      </c>
      <c r="F28" s="13"/>
      <c r="G28" s="13"/>
      <c r="H28" s="13"/>
      <c r="I28" s="13"/>
      <c r="J28" s="13"/>
      <c r="K28" s="13"/>
      <c r="L28" s="13"/>
      <c r="M28" s="13"/>
      <c r="N28" s="13"/>
    </row>
    <row r="29" spans="2:16" x14ac:dyDescent="0.25">
      <c r="B29" s="21">
        <f t="shared" si="3"/>
        <v>2.2000000097800003E-2</v>
      </c>
      <c r="C29" s="21">
        <f t="shared" si="0"/>
        <v>2.3526522583559015E-5</v>
      </c>
      <c r="D29" s="21">
        <f t="shared" si="1"/>
        <v>1.0429539302921399E-7</v>
      </c>
      <c r="E29" s="25">
        <f t="shared" si="2"/>
        <v>0.99999989570460701</v>
      </c>
      <c r="F29" s="13"/>
      <c r="G29" s="13"/>
      <c r="H29" s="13"/>
      <c r="I29" s="13"/>
      <c r="J29" s="13"/>
      <c r="K29" s="13"/>
      <c r="L29" s="13"/>
      <c r="M29" s="13"/>
      <c r="N29" s="13"/>
    </row>
    <row r="30" spans="2:16" x14ac:dyDescent="0.25">
      <c r="B30" s="21">
        <f t="shared" si="3"/>
        <v>2.3000000097700004E-2</v>
      </c>
      <c r="C30" s="21">
        <f t="shared" si="0"/>
        <v>2.8047217209294331E-5</v>
      </c>
      <c r="D30" s="21">
        <f t="shared" si="1"/>
        <v>1.3003302200691823E-7</v>
      </c>
      <c r="E30" s="25">
        <f t="shared" si="2"/>
        <v>0.99999986996697798</v>
      </c>
      <c r="F30" s="13"/>
      <c r="G30" s="13"/>
      <c r="H30" s="13"/>
      <c r="I30" s="13"/>
      <c r="J30" s="13"/>
      <c r="K30" s="13"/>
      <c r="L30" s="13"/>
      <c r="M30" s="13"/>
      <c r="N30" s="13"/>
    </row>
    <row r="31" spans="2:16" x14ac:dyDescent="0.25">
      <c r="B31" s="21">
        <f t="shared" si="3"/>
        <v>2.4000000097600005E-2</v>
      </c>
      <c r="C31" s="21">
        <f t="shared" si="0"/>
        <v>3.3184395305642589E-5</v>
      </c>
      <c r="D31" s="21">
        <f t="shared" si="1"/>
        <v>1.6059530015015699E-7</v>
      </c>
      <c r="E31" s="25">
        <f t="shared" si="2"/>
        <v>0.99999983940469983</v>
      </c>
      <c r="F31" s="13"/>
      <c r="G31" s="13"/>
      <c r="H31" s="13"/>
      <c r="I31" s="13"/>
      <c r="J31" s="13"/>
      <c r="K31" s="13"/>
      <c r="L31" s="13"/>
      <c r="M31" s="13"/>
      <c r="N31" s="13"/>
    </row>
    <row r="32" spans="2:16" x14ac:dyDescent="0.25">
      <c r="B32" s="21">
        <f t="shared" si="3"/>
        <v>2.5000000097500006E-2</v>
      </c>
      <c r="C32" s="21">
        <f t="shared" si="0"/>
        <v>3.8990479116078338E-5</v>
      </c>
      <c r="D32" s="21">
        <f t="shared" si="1"/>
        <v>1.9662475966094656E-7</v>
      </c>
      <c r="E32" s="25">
        <f t="shared" si="2"/>
        <v>0.9999998033752403</v>
      </c>
      <c r="F32" s="13"/>
      <c r="G32" s="13"/>
      <c r="H32" s="13"/>
      <c r="I32" s="13"/>
      <c r="J32" s="13"/>
      <c r="K32" s="13"/>
      <c r="L32" s="13"/>
      <c r="M32" s="13"/>
      <c r="N32" s="13"/>
    </row>
    <row r="33" spans="2:14" x14ac:dyDescent="0.25">
      <c r="B33" s="21">
        <f t="shared" si="3"/>
        <v>2.6000000097400007E-2</v>
      </c>
      <c r="C33" s="21">
        <f t="shared" si="0"/>
        <v>4.5519827869473132E-5</v>
      </c>
      <c r="D33" s="21">
        <f t="shared" si="1"/>
        <v>2.388173254262714E-7</v>
      </c>
      <c r="E33" s="25">
        <f t="shared" si="2"/>
        <v>0.99999976118267453</v>
      </c>
      <c r="F33" s="13"/>
      <c r="G33" s="13"/>
      <c r="H33" s="13"/>
      <c r="I33" s="13"/>
      <c r="J33" s="13"/>
      <c r="K33" s="13"/>
      <c r="L33" s="13"/>
      <c r="M33" s="13"/>
      <c r="N33" s="13"/>
    </row>
    <row r="34" spans="2:14" x14ac:dyDescent="0.25">
      <c r="B34" s="21">
        <f t="shared" si="3"/>
        <v>2.7000000097300008E-2</v>
      </c>
      <c r="C34" s="21">
        <f t="shared" si="0"/>
        <v>5.282871443229537E-5</v>
      </c>
      <c r="D34" s="21">
        <f t="shared" si="1"/>
        <v>2.8792424032327889E-7</v>
      </c>
      <c r="E34" s="25">
        <f t="shared" si="2"/>
        <v>0.99999971207575966</v>
      </c>
      <c r="F34" s="13"/>
      <c r="G34" s="13"/>
      <c r="H34" s="13"/>
      <c r="I34" s="13"/>
      <c r="J34" s="13"/>
      <c r="K34" s="13"/>
      <c r="L34" s="13"/>
      <c r="M34" s="13"/>
      <c r="N34" s="13"/>
    </row>
    <row r="35" spans="2:14" x14ac:dyDescent="0.25">
      <c r="B35" s="21">
        <f t="shared" si="3"/>
        <v>2.8000000097200009E-2</v>
      </c>
      <c r="C35" s="21">
        <f t="shared" si="0"/>
        <v>6.0975302036410535E-5</v>
      </c>
      <c r="D35" s="21">
        <f t="shared" si="1"/>
        <v>3.4475396721448008E-7</v>
      </c>
      <c r="E35" s="25">
        <f t="shared" si="2"/>
        <v>0.99999965524603274</v>
      </c>
      <c r="F35" s="13"/>
      <c r="G35" s="13"/>
      <c r="H35" s="13"/>
      <c r="I35" s="13"/>
      <c r="J35" s="13"/>
      <c r="K35" s="13"/>
      <c r="L35" s="13"/>
      <c r="M35" s="13"/>
      <c r="N35" s="13"/>
    </row>
    <row r="36" spans="2:14" x14ac:dyDescent="0.25">
      <c r="B36" s="21">
        <f t="shared" si="3"/>
        <v>2.900000009710001E-2</v>
      </c>
      <c r="C36" s="21">
        <f t="shared" si="0"/>
        <v>7.001962108248108E-5</v>
      </c>
      <c r="D36" s="21">
        <f t="shared" si="1"/>
        <v>4.1017406770854085E-7</v>
      </c>
      <c r="E36" s="25">
        <f t="shared" si="2"/>
        <v>0.99999958982593229</v>
      </c>
      <c r="F36" s="13"/>
      <c r="G36" s="13"/>
      <c r="H36" s="13"/>
      <c r="I36" s="13"/>
      <c r="J36" s="13"/>
      <c r="K36" s="13"/>
      <c r="L36" s="13"/>
      <c r="M36" s="13"/>
      <c r="N36" s="13"/>
    </row>
    <row r="37" spans="2:14" x14ac:dyDescent="0.25">
      <c r="B37" s="21">
        <f t="shared" si="3"/>
        <v>3.0000000097000011E-2</v>
      </c>
      <c r="C37" s="21">
        <f t="shared" si="0"/>
        <v>8.0023546018966467E-5</v>
      </c>
      <c r="D37" s="21">
        <f t="shared" si="1"/>
        <v>4.8511305776228418E-7</v>
      </c>
      <c r="E37" s="25">
        <f t="shared" si="2"/>
        <v>0.99999951488694228</v>
      </c>
      <c r="F37" s="13"/>
      <c r="G37" s="13"/>
      <c r="H37" s="13"/>
      <c r="I37" s="13"/>
      <c r="J37" s="13"/>
      <c r="K37" s="13"/>
      <c r="L37" s="13"/>
      <c r="M37" s="13"/>
      <c r="N37" s="13"/>
    </row>
    <row r="38" spans="2:14" x14ac:dyDescent="0.25">
      <c r="B38" s="21">
        <f t="shared" si="3"/>
        <v>3.1000000096900012E-2</v>
      </c>
      <c r="C38" s="21">
        <f t="shared" si="0"/>
        <v>9.1050772296723213E-5</v>
      </c>
      <c r="D38" s="21">
        <f t="shared" si="1"/>
        <v>5.7056224019948549E-7</v>
      </c>
      <c r="E38" s="25">
        <f t="shared" si="2"/>
        <v>0.99999942943775977</v>
      </c>
      <c r="F38" s="13"/>
      <c r="G38" s="13"/>
      <c r="H38" s="13"/>
      <c r="I38" s="13"/>
      <c r="J38" s="13"/>
      <c r="K38" s="13"/>
      <c r="L38" s="13"/>
      <c r="M38" s="13"/>
      <c r="N38" s="13"/>
    </row>
    <row r="39" spans="2:14" x14ac:dyDescent="0.25">
      <c r="B39" s="21">
        <f t="shared" si="3"/>
        <v>3.2000000096800013E-2</v>
      </c>
      <c r="C39" s="21">
        <f t="shared" si="0"/>
        <v>1.0316679339920481E-4</v>
      </c>
      <c r="D39" s="21">
        <f t="shared" si="1"/>
        <v>6.6757751422206582E-7</v>
      </c>
      <c r="E39" s="25">
        <f t="shared" si="2"/>
        <v>0.99999933242248573</v>
      </c>
      <c r="F39" s="13"/>
      <c r="G39" s="13"/>
      <c r="H39" s="13"/>
      <c r="I39" s="13"/>
      <c r="J39" s="13"/>
      <c r="K39" s="13"/>
      <c r="L39" s="13"/>
      <c r="M39" s="13"/>
      <c r="N39" s="13"/>
    </row>
    <row r="40" spans="2:14" x14ac:dyDescent="0.25">
      <c r="B40" s="21">
        <f t="shared" si="3"/>
        <v>3.3000000096700011E-2</v>
      </c>
      <c r="C40" s="21">
        <f t="shared" si="0"/>
        <v>1.1643887794826197E-4</v>
      </c>
      <c r="D40" s="21">
        <f t="shared" si="1"/>
        <v>7.7728116198929574E-7</v>
      </c>
      <c r="E40" s="25">
        <f t="shared" si="2"/>
        <v>0.99999922271883801</v>
      </c>
      <c r="F40" s="13"/>
      <c r="G40" s="13"/>
      <c r="H40" s="13"/>
      <c r="I40" s="13"/>
      <c r="J40" s="13"/>
      <c r="K40" s="13"/>
      <c r="L40" s="13"/>
      <c r="M40" s="13"/>
      <c r="N40" s="13"/>
    </row>
    <row r="41" spans="2:14" x14ac:dyDescent="0.25">
      <c r="B41" s="21">
        <f t="shared" si="3"/>
        <v>3.4000000096600008E-2</v>
      </c>
      <c r="C41" s="21">
        <f t="shared" si="0"/>
        <v>1.3093604688554236E-4</v>
      </c>
      <c r="D41" s="21">
        <f t="shared" si="1"/>
        <v>9.0086361234058237E-7</v>
      </c>
      <c r="E41" s="25">
        <f t="shared" si="2"/>
        <v>0.99999909913638763</v>
      </c>
      <c r="F41" s="13"/>
      <c r="G41" s="13"/>
      <c r="H41" s="13"/>
      <c r="I41" s="13"/>
      <c r="J41" s="13"/>
      <c r="K41" s="13"/>
      <c r="L41" s="13"/>
      <c r="M41" s="13"/>
      <c r="N41" s="13"/>
    </row>
    <row r="42" spans="2:14" x14ac:dyDescent="0.25">
      <c r="B42" s="21">
        <f t="shared" si="3"/>
        <v>3.5000000096500006E-2</v>
      </c>
      <c r="C42" s="21">
        <f t="shared" si="0"/>
        <v>1.4672905072949085E-4</v>
      </c>
      <c r="D42" s="21">
        <f t="shared" si="1"/>
        <v>1.0395851817374784E-6</v>
      </c>
      <c r="E42" s="25">
        <f t="shared" si="2"/>
        <v>0.99999896041481828</v>
      </c>
      <c r="F42" s="13"/>
      <c r="G42" s="13"/>
      <c r="H42" s="13"/>
      <c r="I42" s="13"/>
      <c r="J42" s="13"/>
      <c r="K42" s="13"/>
      <c r="L42" s="13"/>
      <c r="M42" s="13"/>
      <c r="N42" s="13"/>
    </row>
    <row r="43" spans="2:14" x14ac:dyDescent="0.25">
      <c r="B43" s="21">
        <f t="shared" si="3"/>
        <v>3.6000000096400003E-2</v>
      </c>
      <c r="C43" s="21">
        <f t="shared" si="0"/>
        <v>1.6389034690794939E-4</v>
      </c>
      <c r="D43" s="21">
        <f t="shared" si="1"/>
        <v>1.194777792500467E-6</v>
      </c>
      <c r="E43" s="25">
        <f t="shared" si="2"/>
        <v>0.99999880522220752</v>
      </c>
      <c r="F43" s="13"/>
      <c r="G43" s="13"/>
      <c r="H43" s="13"/>
      <c r="I43" s="13"/>
      <c r="J43" s="13"/>
      <c r="K43" s="13"/>
      <c r="L43" s="13"/>
      <c r="M43" s="13"/>
      <c r="N43" s="13"/>
    </row>
    <row r="44" spans="2:14" x14ac:dyDescent="0.25">
      <c r="B44" s="21">
        <f t="shared" si="3"/>
        <v>3.7000000096300001E-2</v>
      </c>
      <c r="C44" s="21">
        <f t="shared" si="0"/>
        <v>1.8249407716635721E-4</v>
      </c>
      <c r="D44" s="21">
        <f t="shared" si="1"/>
        <v>1.3678466684161714E-6</v>
      </c>
      <c r="E44" s="25">
        <f t="shared" si="2"/>
        <v>0.99999863215333162</v>
      </c>
      <c r="F44" s="13"/>
      <c r="G44" s="13"/>
      <c r="H44" s="13"/>
      <c r="I44" s="13"/>
      <c r="J44" s="13"/>
      <c r="K44" s="13"/>
      <c r="L44" s="13"/>
      <c r="M44" s="13"/>
      <c r="N44" s="13"/>
    </row>
    <row r="45" spans="2:14" x14ac:dyDescent="0.25">
      <c r="B45" s="21">
        <f t="shared" si="3"/>
        <v>3.8000000096199998E-2</v>
      </c>
      <c r="C45" s="21">
        <f t="shared" si="0"/>
        <v>2.0261604505155043E-4</v>
      </c>
      <c r="D45" s="21">
        <f t="shared" si="1"/>
        <v>1.5602720077905446E-6</v>
      </c>
      <c r="E45" s="25">
        <f t="shared" si="2"/>
        <v>0.99999843972799218</v>
      </c>
      <c r="F45" s="13"/>
      <c r="G45" s="13"/>
      <c r="H45" s="13"/>
      <c r="I45" s="13"/>
      <c r="J45" s="13"/>
      <c r="K45" s="13"/>
      <c r="L45" s="13"/>
      <c r="M45" s="13"/>
      <c r="N45" s="13"/>
    </row>
    <row r="46" spans="2:14" x14ac:dyDescent="0.25">
      <c r="B46" s="21">
        <f t="shared" si="3"/>
        <v>3.9000000096099996E-2</v>
      </c>
      <c r="C46" s="21">
        <f t="shared" si="0"/>
        <v>2.2433369347116275E-4</v>
      </c>
      <c r="D46" s="21">
        <f t="shared" si="1"/>
        <v>1.7736106340236465E-6</v>
      </c>
      <c r="E46" s="25">
        <f t="shared" si="2"/>
        <v>0.99999822638936597</v>
      </c>
      <c r="F46" s="13"/>
      <c r="G46" s="13"/>
      <c r="H46" s="13"/>
      <c r="I46" s="13"/>
      <c r="J46" s="13"/>
      <c r="K46" s="13"/>
      <c r="L46" s="13"/>
      <c r="M46" s="13"/>
      <c r="N46" s="13"/>
    </row>
    <row r="47" spans="2:14" x14ac:dyDescent="0.25">
      <c r="B47" s="21">
        <f t="shared" si="3"/>
        <v>4.0000000095999994E-2</v>
      </c>
      <c r="C47" s="21">
        <f t="shared" si="0"/>
        <v>2.4772608232862464E-4</v>
      </c>
      <c r="D47" s="21">
        <f t="shared" si="1"/>
        <v>2.0094976237817046E-6</v>
      </c>
      <c r="E47" s="25">
        <f t="shared" si="2"/>
        <v>0.99999799050237625</v>
      </c>
      <c r="F47" s="13"/>
      <c r="G47" s="13"/>
      <c r="H47" s="13"/>
      <c r="I47" s="13"/>
      <c r="J47" s="13"/>
      <c r="K47" s="13"/>
      <c r="L47" s="13"/>
      <c r="M47" s="13"/>
      <c r="N47" s="13"/>
    </row>
    <row r="48" spans="2:14" x14ac:dyDescent="0.25">
      <c r="B48" s="21">
        <f t="shared" si="3"/>
        <v>4.1000000095899991E-2</v>
      </c>
      <c r="C48" s="21">
        <f t="shared" si="0"/>
        <v>2.72873866233764E-4</v>
      </c>
      <c r="D48" s="21">
        <f t="shared" si="1"/>
        <v>2.2696479128418131E-6</v>
      </c>
      <c r="E48" s="25">
        <f t="shared" si="2"/>
        <v>0.99999773035208717</v>
      </c>
      <c r="F48" s="13"/>
      <c r="G48" s="13"/>
      <c r="H48" s="13"/>
      <c r="I48" s="13"/>
      <c r="J48" s="13"/>
      <c r="K48" s="13"/>
      <c r="L48" s="13"/>
      <c r="M48" s="13"/>
      <c r="N48" s="13"/>
    </row>
    <row r="49" spans="2:14" x14ac:dyDescent="0.25">
      <c r="B49" s="21">
        <f t="shared" si="3"/>
        <v>4.2000000095799989E-2</v>
      </c>
      <c r="C49" s="21">
        <f t="shared" si="0"/>
        <v>2.9985927228900631E-4</v>
      </c>
      <c r="D49" s="21">
        <f t="shared" si="1"/>
        <v>2.5558578796852333E-6</v>
      </c>
      <c r="E49" s="25">
        <f t="shared" si="2"/>
        <v>0.99999744414212033</v>
      </c>
      <c r="F49" s="13"/>
      <c r="G49" s="13"/>
      <c r="H49" s="13"/>
      <c r="I49" s="13"/>
      <c r="J49" s="13"/>
      <c r="K49" s="13"/>
      <c r="L49" s="13"/>
      <c r="M49" s="13"/>
      <c r="N49" s="13"/>
    </row>
    <row r="50" spans="2:14" x14ac:dyDescent="0.25">
      <c r="B50" s="21">
        <f t="shared" si="3"/>
        <v>4.3000000095699986E-2</v>
      </c>
      <c r="C50" s="21">
        <f t="shared" si="0"/>
        <v>3.2876607795117349E-4</v>
      </c>
      <c r="D50" s="21">
        <f t="shared" si="1"/>
        <v>2.8700069069145134E-6</v>
      </c>
      <c r="E50" s="25">
        <f t="shared" si="2"/>
        <v>0.99999712999309309</v>
      </c>
      <c r="F50" s="13"/>
      <c r="G50" s="13"/>
      <c r="H50" s="13"/>
      <c r="I50" s="13"/>
      <c r="J50" s="13"/>
      <c r="K50" s="13"/>
      <c r="L50" s="13"/>
      <c r="M50" s="13"/>
      <c r="N50" s="13"/>
    </row>
    <row r="51" spans="2:14" x14ac:dyDescent="0.25">
      <c r="B51" s="21">
        <f t="shared" si="3"/>
        <v>4.4000000095599984E-2</v>
      </c>
      <c r="C51" s="21">
        <f t="shared" si="0"/>
        <v>3.5967958896888561E-4</v>
      </c>
      <c r="D51" s="21">
        <f t="shared" si="1"/>
        <v>3.2140589205703182E-6</v>
      </c>
      <c r="E51" s="25">
        <f t="shared" si="2"/>
        <v>0.99999678594107944</v>
      </c>
      <c r="F51" s="13"/>
      <c r="G51" s="13"/>
      <c r="H51" s="13"/>
      <c r="I51" s="13"/>
      <c r="J51" s="13"/>
      <c r="K51" s="13"/>
      <c r="L51" s="13"/>
      <c r="M51" s="13"/>
      <c r="N51" s="13"/>
    </row>
    <row r="52" spans="2:14" x14ac:dyDescent="0.25">
      <c r="B52" s="21">
        <f t="shared" si="3"/>
        <v>4.5000000095499981E-2</v>
      </c>
      <c r="C52" s="21">
        <f t="shared" si="0"/>
        <v>3.9268661739555948E-4</v>
      </c>
      <c r="D52" s="21">
        <f t="shared" si="1"/>
        <v>3.5900639074234354E-6</v>
      </c>
      <c r="E52" s="25">
        <f t="shared" si="2"/>
        <v>0.99999640993609262</v>
      </c>
      <c r="F52" s="13"/>
      <c r="G52" s="13"/>
      <c r="H52" s="13"/>
      <c r="I52" s="13"/>
      <c r="J52" s="13"/>
      <c r="K52" s="13"/>
      <c r="L52" s="13"/>
      <c r="M52" s="13"/>
      <c r="N52" s="13"/>
    </row>
    <row r="53" spans="2:14" x14ac:dyDescent="0.25">
      <c r="B53" s="21">
        <f t="shared" si="3"/>
        <v>4.6000000095399979E-2</v>
      </c>
      <c r="C53" s="21">
        <f t="shared" si="0"/>
        <v>4.278754596780095E-4</v>
      </c>
      <c r="D53" s="21">
        <f t="shared" si="1"/>
        <v>4.0001594103175444E-6</v>
      </c>
      <c r="E53" s="25">
        <f t="shared" si="2"/>
        <v>0.99999599984058973</v>
      </c>
      <c r="F53" s="13"/>
      <c r="G53" s="13"/>
      <c r="H53" s="13"/>
      <c r="I53" s="13"/>
      <c r="J53" s="13"/>
      <c r="K53" s="13"/>
      <c r="L53" s="13"/>
      <c r="M53" s="13"/>
      <c r="N53" s="13"/>
    </row>
    <row r="54" spans="2:14" x14ac:dyDescent="0.25">
      <c r="B54" s="21">
        <f t="shared" si="3"/>
        <v>4.7000000095299976E-2</v>
      </c>
      <c r="C54" s="21">
        <f t="shared" si="0"/>
        <v>4.6533587482064723E-4</v>
      </c>
      <c r="D54" s="21">
        <f t="shared" si="1"/>
        <v>4.4465720016384361E-6</v>
      </c>
      <c r="E54" s="25">
        <f t="shared" si="2"/>
        <v>0.9999955534279984</v>
      </c>
      <c r="F54" s="13"/>
      <c r="G54" s="13"/>
      <c r="H54" s="13"/>
      <c r="I54" s="13"/>
      <c r="J54" s="13"/>
      <c r="K54" s="13"/>
      <c r="L54" s="13"/>
      <c r="M54" s="13"/>
      <c r="N54" s="13"/>
    </row>
    <row r="55" spans="2:14" x14ac:dyDescent="0.25">
      <c r="B55" s="21">
        <f t="shared" si="3"/>
        <v>4.8000000095199974E-2</v>
      </c>
      <c r="C55" s="21">
        <f t="shared" si="0"/>
        <v>5.0515906262528162E-4</v>
      </c>
      <c r="D55" s="21">
        <f t="shared" si="1"/>
        <v>4.9316187349852E-6</v>
      </c>
      <c r="E55" s="25">
        <f t="shared" si="2"/>
        <v>0.99999506838126506</v>
      </c>
      <c r="F55" s="13"/>
      <c r="G55" s="13"/>
      <c r="H55" s="13"/>
      <c r="I55" s="13"/>
      <c r="J55" s="13"/>
      <c r="K55" s="13"/>
      <c r="L55" s="13"/>
      <c r="M55" s="13"/>
      <c r="N55" s="13"/>
    </row>
    <row r="56" spans="2:14" x14ac:dyDescent="0.25">
      <c r="B56" s="21">
        <f t="shared" si="3"/>
        <v>4.9000000095099971E-2</v>
      </c>
      <c r="C56" s="21">
        <f t="shared" si="0"/>
        <v>5.4743764200651892E-4</v>
      </c>
      <c r="D56" s="21">
        <f t="shared" si="1"/>
        <v>5.4577085751190316E-6</v>
      </c>
      <c r="E56" s="25">
        <f t="shared" si="2"/>
        <v>0.99999454229142493</v>
      </c>
      <c r="F56" s="13"/>
      <c r="G56" s="13"/>
      <c r="H56" s="13"/>
      <c r="I56" s="13"/>
      <c r="J56" s="13"/>
      <c r="K56" s="13"/>
      <c r="L56" s="13"/>
      <c r="M56" s="13"/>
      <c r="N56" s="13"/>
    </row>
    <row r="57" spans="2:14" x14ac:dyDescent="0.25">
      <c r="B57" s="21">
        <f t="shared" si="3"/>
        <v>5.0000000094999969E-2</v>
      </c>
      <c r="C57" s="21">
        <f t="shared" si="0"/>
        <v>5.9226562938276327E-4</v>
      </c>
      <c r="D57" s="21">
        <f t="shared" si="1"/>
        <v>6.0273438062652066E-6</v>
      </c>
      <c r="E57" s="25">
        <f t="shared" si="2"/>
        <v>0.99999397265619372</v>
      </c>
      <c r="F57" s="13"/>
      <c r="G57" s="13"/>
      <c r="H57" s="13"/>
      <c r="I57" s="13"/>
      <c r="J57" s="13"/>
      <c r="K57" s="13"/>
      <c r="L57" s="13"/>
      <c r="M57" s="13"/>
      <c r="N57" s="13"/>
    </row>
    <row r="58" spans="2:14" x14ac:dyDescent="0.25">
      <c r="B58" s="21">
        <f t="shared" si="3"/>
        <v>5.1000000094899967E-2</v>
      </c>
      <c r="C58" s="21">
        <f t="shared" si="0"/>
        <v>6.3973841714281535E-4</v>
      </c>
      <c r="D58" s="21">
        <f t="shared" si="1"/>
        <v>6.6431214188439162E-6</v>
      </c>
      <c r="E58" s="25">
        <f t="shared" si="2"/>
        <v>0.99999335687858115</v>
      </c>
      <c r="F58" s="13"/>
      <c r="G58" s="13"/>
      <c r="H58" s="13"/>
      <c r="I58" s="13"/>
      <c r="J58" s="13"/>
      <c r="K58" s="13"/>
      <c r="L58" s="13"/>
      <c r="M58" s="13"/>
      <c r="N58" s="13"/>
    </row>
    <row r="59" spans="2:14" x14ac:dyDescent="0.25">
      <c r="B59" s="21">
        <f t="shared" si="3"/>
        <v>5.2000000094799964E-2</v>
      </c>
      <c r="C59" s="21">
        <f t="shared" si="0"/>
        <v>6.8995275218807406E-4</v>
      </c>
      <c r="D59" s="21">
        <f t="shared" si="1"/>
        <v>7.3077344747054148E-6</v>
      </c>
      <c r="E59" s="25">
        <f t="shared" si="2"/>
        <v>0.99999269226552534</v>
      </c>
      <c r="F59" s="13"/>
      <c r="G59" s="13"/>
      <c r="H59" s="13"/>
      <c r="I59" s="13"/>
      <c r="J59" s="13"/>
      <c r="K59" s="13"/>
      <c r="L59" s="13"/>
      <c r="M59" s="13"/>
      <c r="N59" s="13"/>
    </row>
    <row r="60" spans="2:14" x14ac:dyDescent="0.25">
      <c r="B60" s="21">
        <f t="shared" si="3"/>
        <v>5.3000000094699962E-2</v>
      </c>
      <c r="C60" s="21">
        <f t="shared" si="0"/>
        <v>7.430067145503354E-4</v>
      </c>
      <c r="D60" s="21">
        <f t="shared" si="1"/>
        <v>8.0239734509452479E-6</v>
      </c>
      <c r="E60" s="25">
        <f t="shared" si="2"/>
        <v>0.9999919760265491</v>
      </c>
      <c r="F60" s="13"/>
      <c r="G60" s="13"/>
      <c r="H60" s="13"/>
      <c r="I60" s="13"/>
      <c r="J60" s="13"/>
      <c r="K60" s="13"/>
      <c r="L60" s="13"/>
      <c r="M60" s="13"/>
      <c r="N60" s="13"/>
    </row>
    <row r="61" spans="2:14" x14ac:dyDescent="0.25">
      <c r="B61" s="21">
        <f t="shared" si="3"/>
        <v>5.4000000094599959E-2</v>
      </c>
      <c r="C61" s="21">
        <f t="shared" si="0"/>
        <v>7.9899969608519274E-4</v>
      </c>
      <c r="D61" s="21">
        <f t="shared" si="1"/>
        <v>8.7947275623750819E-6</v>
      </c>
      <c r="E61" s="25">
        <f t="shared" si="2"/>
        <v>0.99999120527243768</v>
      </c>
      <c r="F61" s="13"/>
      <c r="G61" s="13"/>
      <c r="H61" s="13"/>
      <c r="I61" s="13"/>
      <c r="J61" s="13"/>
      <c r="K61" s="13"/>
      <c r="L61" s="13"/>
      <c r="M61" s="13"/>
      <c r="N61" s="13"/>
    </row>
    <row r="62" spans="2:14" x14ac:dyDescent="0.25">
      <c r="B62" s="21">
        <f t="shared" si="3"/>
        <v>5.5000000094499957E-2</v>
      </c>
      <c r="C62" s="21">
        <f t="shared" si="0"/>
        <v>8.580323792410369E-4</v>
      </c>
      <c r="D62" s="21">
        <f t="shared" si="1"/>
        <v>9.6229860627246406E-6</v>
      </c>
      <c r="E62" s="25">
        <f t="shared" si="2"/>
        <v>0.99999037701393723</v>
      </c>
      <c r="F62" s="13"/>
      <c r="G62" s="13"/>
      <c r="H62" s="13"/>
      <c r="I62" s="13"/>
      <c r="J62" s="13"/>
      <c r="K62" s="13"/>
      <c r="L62" s="13"/>
      <c r="M62" s="13"/>
      <c r="N62" s="13"/>
    </row>
    <row r="63" spans="2:14" x14ac:dyDescent="0.25">
      <c r="B63" s="21">
        <f t="shared" si="3"/>
        <v>5.6000000094399954E-2</v>
      </c>
      <c r="C63" s="21">
        <f t="shared" si="0"/>
        <v>9.2020671590365658E-4</v>
      </c>
      <c r="D63" s="21">
        <f t="shared" si="1"/>
        <v>1.0511839524650505E-5</v>
      </c>
      <c r="E63" s="25">
        <f t="shared" si="2"/>
        <v>0.99998948816047539</v>
      </c>
      <c r="F63" s="13"/>
      <c r="G63" s="13"/>
      <c r="H63" s="13"/>
      <c r="I63" s="13"/>
      <c r="J63" s="13"/>
      <c r="K63" s="13"/>
      <c r="L63" s="13"/>
      <c r="M63" s="13"/>
      <c r="N63" s="13"/>
    </row>
    <row r="64" spans="2:14" x14ac:dyDescent="0.25">
      <c r="B64" s="21">
        <f t="shared" si="3"/>
        <v>5.7000000094299952E-2</v>
      </c>
      <c r="C64" s="21">
        <f t="shared" si="0"/>
        <v>9.8562590631643787E-4</v>
      </c>
      <c r="D64" s="21">
        <f t="shared" si="1"/>
        <v>1.1464481098627346E-5</v>
      </c>
      <c r="E64" s="25">
        <f t="shared" si="2"/>
        <v>0.99998853551890132</v>
      </c>
      <c r="F64" s="13"/>
      <c r="G64" s="13"/>
      <c r="H64" s="13"/>
      <c r="I64" s="13"/>
      <c r="J64" s="13"/>
      <c r="K64" s="13"/>
      <c r="L64" s="13"/>
      <c r="M64" s="13"/>
      <c r="N64" s="13"/>
    </row>
    <row r="65" spans="2:14" x14ac:dyDescent="0.25">
      <c r="B65" s="21">
        <f t="shared" si="3"/>
        <v>5.8000000094199949E-2</v>
      </c>
      <c r="C65" s="21">
        <f t="shared" si="0"/>
        <v>1.0543943780761636E-3</v>
      </c>
      <c r="D65" s="21">
        <f t="shared" si="1"/>
        <v>1.2484207750797162E-5</v>
      </c>
      <c r="E65" s="25">
        <f t="shared" si="2"/>
        <v>0.9999875157922492</v>
      </c>
      <c r="F65" s="13"/>
      <c r="G65" s="13"/>
      <c r="H65" s="13"/>
      <c r="I65" s="13"/>
      <c r="J65" s="13"/>
      <c r="K65" s="13"/>
      <c r="L65" s="13"/>
      <c r="M65" s="13"/>
      <c r="N65" s="13"/>
    </row>
    <row r="66" spans="2:14" x14ac:dyDescent="0.25">
      <c r="B66" s="21">
        <f t="shared" si="3"/>
        <v>5.9000000094099947E-2</v>
      </c>
      <c r="C66" s="21">
        <f t="shared" si="0"/>
        <v>1.1266177652044151E-3</v>
      </c>
      <c r="D66" s="21">
        <f t="shared" si="1"/>
        <v>1.3574421479851941E-5</v>
      </c>
      <c r="E66" s="25">
        <f t="shared" si="2"/>
        <v>0.99998642557852013</v>
      </c>
      <c r="F66" s="13"/>
      <c r="G66" s="13"/>
      <c r="H66" s="13"/>
      <c r="I66" s="13"/>
      <c r="J66" s="13"/>
      <c r="K66" s="13"/>
      <c r="L66" s="13"/>
      <c r="M66" s="13"/>
      <c r="N66" s="13"/>
    </row>
    <row r="67" spans="2:14" x14ac:dyDescent="0.25">
      <c r="B67" s="21">
        <f t="shared" si="3"/>
        <v>6.0000000093999944E-2</v>
      </c>
      <c r="C67" s="21">
        <f t="shared" si="0"/>
        <v>1.2024028872945714E-3</v>
      </c>
      <c r="D67" s="21">
        <f t="shared" si="1"/>
        <v>1.4738630513025798E-5</v>
      </c>
      <c r="E67" s="25">
        <f t="shared" si="2"/>
        <v>0.99998526136948696</v>
      </c>
      <c r="F67" s="13"/>
      <c r="G67" s="13"/>
      <c r="H67" s="13"/>
      <c r="I67" s="13"/>
      <c r="J67" s="13"/>
      <c r="K67" s="13"/>
      <c r="L67" s="13"/>
      <c r="M67" s="13"/>
      <c r="N67" s="13"/>
    </row>
    <row r="68" spans="2:14" x14ac:dyDescent="0.25">
      <c r="B68" s="21">
        <f t="shared" si="3"/>
        <v>6.1000000093899942E-2</v>
      </c>
      <c r="C68" s="21">
        <f t="shared" si="0"/>
        <v>1.2818577287344081E-3</v>
      </c>
      <c r="D68" s="21">
        <f t="shared" si="1"/>
        <v>1.598045048127167E-5</v>
      </c>
      <c r="E68" s="25">
        <f t="shared" si="2"/>
        <v>0.99998401954951877</v>
      </c>
      <c r="F68" s="13"/>
      <c r="G68" s="13"/>
      <c r="H68" s="13"/>
      <c r="I68" s="13"/>
      <c r="J68" s="13"/>
      <c r="K68" s="13"/>
      <c r="L68" s="13"/>
      <c r="M68" s="13"/>
      <c r="N68" s="13"/>
    </row>
    <row r="69" spans="2:14" x14ac:dyDescent="0.25">
      <c r="B69" s="21">
        <f t="shared" si="3"/>
        <v>6.200000009379994E-2</v>
      </c>
      <c r="C69" s="21">
        <f t="shared" si="0"/>
        <v>1.3650914180042993E-3</v>
      </c>
      <c r="D69" s="21">
        <f t="shared" si="1"/>
        <v>1.7303605573698598E-5</v>
      </c>
      <c r="E69" s="25">
        <f t="shared" si="2"/>
        <v>0.99998269639442627</v>
      </c>
      <c r="F69" s="13"/>
      <c r="G69" s="13"/>
      <c r="H69" s="13"/>
      <c r="I69" s="13"/>
      <c r="J69" s="13"/>
      <c r="K69" s="13"/>
      <c r="L69" s="13"/>
      <c r="M69" s="13"/>
      <c r="N69" s="13"/>
    </row>
    <row r="70" spans="2:14" x14ac:dyDescent="0.25">
      <c r="B70" s="21">
        <f t="shared" si="3"/>
        <v>6.3000000093699937E-2</v>
      </c>
      <c r="C70" s="21">
        <f t="shared" si="0"/>
        <v>1.4522142070510162E-3</v>
      </c>
      <c r="D70" s="21">
        <f t="shared" si="1"/>
        <v>1.8711929671344859E-5</v>
      </c>
      <c r="E70" s="25">
        <f t="shared" si="2"/>
        <v>0.9999812880703286</v>
      </c>
      <c r="F70" s="13"/>
      <c r="G70" s="13"/>
      <c r="H70" s="13"/>
      <c r="I70" s="13"/>
      <c r="J70" s="13"/>
      <c r="K70" s="13"/>
      <c r="L70" s="13"/>
      <c r="M70" s="13"/>
      <c r="N70" s="13"/>
    </row>
    <row r="71" spans="2:14" x14ac:dyDescent="0.25">
      <c r="B71" s="21">
        <f t="shared" si="3"/>
        <v>6.4000000093599935E-2</v>
      </c>
      <c r="C71" s="21">
        <f t="shared" si="0"/>
        <v>1.5433374507371285E-3</v>
      </c>
      <c r="D71" s="21">
        <f t="shared" si="1"/>
        <v>2.0209367460362803E-5</v>
      </c>
      <c r="E71" s="25">
        <f t="shared" si="2"/>
        <v>0.99997979063253961</v>
      </c>
      <c r="F71" s="13"/>
      <c r="G71" s="13"/>
      <c r="H71" s="13"/>
      <c r="I71" s="13"/>
      <c r="J71" s="13"/>
      <c r="K71" s="13"/>
      <c r="L71" s="13"/>
      <c r="M71" s="13"/>
      <c r="N71" s="13"/>
    </row>
    <row r="72" spans="2:14" x14ac:dyDescent="0.25">
      <c r="B72" s="21">
        <f t="shared" si="3"/>
        <v>6.5000000093499932E-2</v>
      </c>
      <c r="C72" s="21">
        <f t="shared" ref="C72:C135" si="5">(EXP(GAMMALN($B$3+$B$4))*(B72^($B$3-1))*(1-B72)^($B$4-1))/((EXP(GAMMALN($B$3)))*(EXP(GAMMALN($B$4))))</f>
        <v>1.6385735863660013E-3</v>
      </c>
      <c r="D72" s="21">
        <f t="shared" ref="D72:D135" si="6">_xlfn.BETA.DIST(B72,$B$3,$B$4,TRUE)</f>
        <v>2.1799975524690866E-5</v>
      </c>
      <c r="E72" s="25">
        <f t="shared" ref="E72:E135" si="7">1-D72</f>
        <v>0.99997820002447535</v>
      </c>
      <c r="F72" s="13"/>
      <c r="G72" s="13"/>
      <c r="H72" s="13"/>
      <c r="I72" s="13"/>
      <c r="J72" s="13"/>
      <c r="K72" s="13"/>
      <c r="L72" s="13"/>
      <c r="M72" s="13"/>
      <c r="N72" s="13"/>
    </row>
    <row r="73" spans="2:14" x14ac:dyDescent="0.25">
      <c r="B73" s="21">
        <f t="shared" si="3"/>
        <v>6.600000009339993E-2</v>
      </c>
      <c r="C73" s="21">
        <f t="shared" si="5"/>
        <v>1.7380361132824003E-3</v>
      </c>
      <c r="D73" s="21">
        <f t="shared" si="6"/>
        <v>2.3487923418288273E-5</v>
      </c>
      <c r="E73" s="25">
        <f t="shared" si="7"/>
        <v>0.99997651207658167</v>
      </c>
      <c r="F73" s="13"/>
      <c r="G73" s="13"/>
      <c r="H73" s="13"/>
      <c r="I73" s="13"/>
      <c r="J73" s="13"/>
      <c r="K73" s="13"/>
      <c r="L73" s="13"/>
      <c r="M73" s="13"/>
      <c r="N73" s="13"/>
    </row>
    <row r="74" spans="2:14" x14ac:dyDescent="0.25">
      <c r="B74" s="21">
        <f t="shared" ref="B74:B137" si="8">B73+($B$1007-$B$7)/1000</f>
        <v>6.7000000093299927E-2</v>
      </c>
      <c r="C74" s="21">
        <f t="shared" si="5"/>
        <v>1.8418395725486876E-3</v>
      </c>
      <c r="D74" s="21">
        <f t="shared" si="6"/>
        <v>2.5277494717008325E-5</v>
      </c>
      <c r="E74" s="25">
        <f t="shared" si="7"/>
        <v>0.99997472250528296</v>
      </c>
      <c r="F74" s="13"/>
      <c r="G74" s="13"/>
      <c r="H74" s="13"/>
      <c r="I74" s="13"/>
      <c r="J74" s="13"/>
      <c r="K74" s="13"/>
      <c r="L74" s="13"/>
      <c r="M74" s="13"/>
      <c r="N74" s="13"/>
    </row>
    <row r="75" spans="2:14" x14ac:dyDescent="0.25">
      <c r="B75" s="21">
        <f t="shared" si="8"/>
        <v>6.8000000093199925E-2</v>
      </c>
      <c r="C75" s="21">
        <f t="shared" si="5"/>
        <v>1.9500995266966221E-3</v>
      </c>
      <c r="D75" s="21">
        <f t="shared" si="6"/>
        <v>2.7173088050185584E-5</v>
      </c>
      <c r="E75" s="25">
        <f t="shared" si="7"/>
        <v>0.99997282691194977</v>
      </c>
      <c r="F75" s="13"/>
      <c r="G75" s="13"/>
      <c r="H75" s="13"/>
      <c r="I75" s="13"/>
      <c r="J75" s="13"/>
      <c r="K75" s="13"/>
      <c r="L75" s="13"/>
      <c r="M75" s="13"/>
      <c r="N75" s="13"/>
    </row>
    <row r="76" spans="2:14" x14ac:dyDescent="0.25">
      <c r="B76" s="21">
        <f t="shared" si="8"/>
        <v>6.9000000093099922E-2</v>
      </c>
      <c r="C76" s="21">
        <f t="shared" si="5"/>
        <v>2.0629325395547624E-3</v>
      </c>
      <c r="D76" s="21">
        <f t="shared" si="6"/>
        <v>2.9179218112012639E-5</v>
      </c>
      <c r="E76" s="25">
        <f t="shared" si="7"/>
        <v>0.99997082078188804</v>
      </c>
      <c r="F76" s="13"/>
      <c r="G76" s="13"/>
      <c r="H76" s="13"/>
      <c r="I76" s="13"/>
      <c r="J76" s="13"/>
      <c r="K76" s="13"/>
      <c r="L76" s="13"/>
      <c r="M76" s="13"/>
      <c r="N76" s="13"/>
    </row>
    <row r="77" spans="2:14" x14ac:dyDescent="0.25">
      <c r="B77" s="21">
        <f t="shared" si="8"/>
        <v>7.000000009299992E-2</v>
      </c>
      <c r="C77" s="21">
        <f t="shared" si="5"/>
        <v>2.1804561561514623E-3</v>
      </c>
      <c r="D77" s="21">
        <f t="shared" si="6"/>
        <v>3.1300516652782224E-5</v>
      </c>
      <c r="E77" s="25">
        <f t="shared" si="7"/>
        <v>0.99996869948334721</v>
      </c>
      <c r="F77" s="13"/>
      <c r="G77" s="13"/>
      <c r="H77" s="13"/>
      <c r="I77" s="13"/>
      <c r="J77" s="13"/>
      <c r="K77" s="13"/>
      <c r="L77" s="13"/>
      <c r="M77" s="13"/>
      <c r="N77" s="13"/>
    </row>
    <row r="78" spans="2:14" x14ac:dyDescent="0.25">
      <c r="B78" s="21">
        <f t="shared" si="8"/>
        <v>7.1000000092899918E-2</v>
      </c>
      <c r="C78" s="21">
        <f t="shared" si="5"/>
        <v>2.3027888826934765E-3</v>
      </c>
      <c r="D78" s="21">
        <f t="shared" si="6"/>
        <v>3.3541733450069738E-5</v>
      </c>
      <c r="E78" s="25">
        <f t="shared" si="7"/>
        <v>0.99996645826654995</v>
      </c>
      <c r="F78" s="13"/>
      <c r="G78" s="13"/>
      <c r="H78" s="13"/>
      <c r="I78" s="13"/>
      <c r="J78" s="13"/>
      <c r="K78" s="13"/>
      <c r="L78" s="13"/>
      <c r="M78" s="13"/>
      <c r="N78" s="13"/>
    </row>
    <row r="79" spans="2:14" x14ac:dyDescent="0.25">
      <c r="B79" s="21">
        <f t="shared" si="8"/>
        <v>7.2000000092799915E-2</v>
      </c>
      <c r="C79" s="21">
        <f t="shared" si="5"/>
        <v>2.430050166620153E-3</v>
      </c>
      <c r="D79" s="21">
        <f t="shared" si="6"/>
        <v>3.5907737259932778E-5</v>
      </c>
      <c r="E79" s="25">
        <f t="shared" si="7"/>
        <v>0.99996409226274008</v>
      </c>
      <c r="F79" s="13"/>
      <c r="G79" s="13"/>
      <c r="H79" s="13"/>
      <c r="I79" s="13"/>
      <c r="J79" s="13"/>
      <c r="K79" s="13"/>
      <c r="L79" s="13"/>
      <c r="M79" s="13"/>
      <c r="N79" s="13"/>
    </row>
    <row r="80" spans="2:14" x14ac:dyDescent="0.25">
      <c r="B80" s="21">
        <f t="shared" si="8"/>
        <v>7.3000000092699913E-2</v>
      </c>
      <c r="C80" s="21">
        <f t="shared" si="5"/>
        <v>2.5623603767332436E-3</v>
      </c>
      <c r="D80" s="21">
        <f t="shared" si="6"/>
        <v>3.8403516748201993E-5</v>
      </c>
      <c r="E80" s="25">
        <f t="shared" si="7"/>
        <v>0.99996159648325178</v>
      </c>
      <c r="F80" s="13"/>
      <c r="G80" s="13"/>
      <c r="H80" s="13"/>
      <c r="I80" s="13"/>
      <c r="J80" s="13"/>
      <c r="K80" s="13"/>
      <c r="L80" s="13"/>
      <c r="M80" s="13"/>
      <c r="N80" s="13"/>
    </row>
    <row r="81" spans="2:14" x14ac:dyDescent="0.25">
      <c r="B81" s="21">
        <f t="shared" si="8"/>
        <v>7.400000009259991E-2</v>
      </c>
      <c r="C81" s="21">
        <f t="shared" si="5"/>
        <v>2.699840783402292E-3</v>
      </c>
      <c r="D81" s="21">
        <f t="shared" si="6"/>
        <v>4.1034181401940317E-5</v>
      </c>
      <c r="E81" s="25">
        <f t="shared" si="7"/>
        <v>0.99995896581859811</v>
      </c>
      <c r="F81" s="13"/>
      <c r="G81" s="13"/>
      <c r="H81" s="13"/>
      <c r="I81" s="13"/>
      <c r="J81" s="13"/>
      <c r="K81" s="13"/>
      <c r="L81" s="13"/>
      <c r="M81" s="13"/>
      <c r="N81" s="13"/>
    </row>
    <row r="82" spans="2:14" x14ac:dyDescent="0.25">
      <c r="B82" s="21">
        <f t="shared" si="8"/>
        <v>7.5000000092499908E-2</v>
      </c>
      <c r="C82" s="21">
        <f t="shared" si="5"/>
        <v>2.8426135388456442E-3</v>
      </c>
      <c r="D82" s="21">
        <f t="shared" si="6"/>
        <v>4.3804962421144532E-5</v>
      </c>
      <c r="E82" s="25">
        <f t="shared" si="7"/>
        <v>0.99995619503757882</v>
      </c>
      <c r="F82" s="13"/>
      <c r="G82" s="13"/>
      <c r="H82" s="13"/>
      <c r="I82" s="13"/>
      <c r="J82" s="13"/>
      <c r="K82" s="13"/>
      <c r="L82" s="13"/>
      <c r="M82" s="13"/>
      <c r="N82" s="13"/>
    </row>
    <row r="83" spans="2:14" x14ac:dyDescent="0.25">
      <c r="B83" s="21">
        <f t="shared" si="8"/>
        <v>7.6000000092399905E-2</v>
      </c>
      <c r="C83" s="21">
        <f t="shared" si="5"/>
        <v>2.9908016574870409E-3</v>
      </c>
      <c r="D83" s="21">
        <f t="shared" si="6"/>
        <v>4.672121359076638E-5</v>
      </c>
      <c r="E83" s="25">
        <f t="shared" si="7"/>
        <v>0.99995327878640927</v>
      </c>
      <c r="F83" s="13"/>
      <c r="G83" s="13"/>
      <c r="H83" s="13"/>
      <c r="I83" s="13"/>
      <c r="J83" s="13"/>
      <c r="K83" s="13"/>
      <c r="L83" s="13"/>
      <c r="M83" s="13"/>
      <c r="N83" s="13"/>
    </row>
    <row r="84" spans="2:14" x14ac:dyDescent="0.25">
      <c r="B84" s="21">
        <f t="shared" si="8"/>
        <v>7.7000000092299903E-2</v>
      </c>
      <c r="C84" s="21">
        <f t="shared" si="5"/>
        <v>3.1445289963878227E-3</v>
      </c>
      <c r="D84" s="21">
        <f t="shared" si="6"/>
        <v>4.9788412133127435E-5</v>
      </c>
      <c r="E84" s="25">
        <f t="shared" si="7"/>
        <v>0.9999502115878669</v>
      </c>
      <c r="F84" s="13"/>
      <c r="G84" s="13"/>
      <c r="H84" s="13"/>
      <c r="I84" s="13"/>
      <c r="J84" s="13"/>
      <c r="K84" s="13"/>
      <c r="L84" s="13"/>
      <c r="M84" s="13"/>
      <c r="N84" s="13"/>
    </row>
    <row r="85" spans="2:14" x14ac:dyDescent="0.25">
      <c r="B85" s="21">
        <f t="shared" si="8"/>
        <v>7.80000000921999E-2</v>
      </c>
      <c r="C85" s="21">
        <f t="shared" si="5"/>
        <v>3.3039202357547279E-3</v>
      </c>
      <c r="D85" s="21">
        <f t="shared" si="6"/>
        <v>5.3012159540804836E-5</v>
      </c>
      <c r="E85" s="25">
        <f t="shared" si="7"/>
        <v>0.99994698784045921</v>
      </c>
      <c r="F85" s="13"/>
      <c r="G85" s="13"/>
      <c r="H85" s="13"/>
      <c r="I85" s="13"/>
      <c r="J85" s="13"/>
      <c r="K85" s="13"/>
      <c r="L85" s="13"/>
      <c r="M85" s="13"/>
      <c r="N85" s="13"/>
    </row>
    <row r="86" spans="2:14" x14ac:dyDescent="0.25">
      <c r="B86" s="21">
        <f t="shared" si="8"/>
        <v>7.9000000092099898E-2</v>
      </c>
      <c r="C86" s="21">
        <f t="shared" si="5"/>
        <v>3.4691008595232904E-3</v>
      </c>
      <c r="D86" s="21">
        <f t="shared" si="6"/>
        <v>5.63981823900611E-5</v>
      </c>
      <c r="E86" s="25">
        <f t="shared" si="7"/>
        <v>0.99994360181760988</v>
      </c>
      <c r="F86" s="13"/>
      <c r="G86" s="13"/>
      <c r="H86" s="13"/>
      <c r="I86" s="13"/>
      <c r="J86" s="13"/>
      <c r="K86" s="13"/>
      <c r="L86" s="13"/>
      <c r="M86" s="13"/>
      <c r="N86" s="13"/>
    </row>
    <row r="87" spans="2:14" x14ac:dyDescent="0.25">
      <c r="B87" s="21">
        <f t="shared" si="8"/>
        <v>8.0000000091999895E-2</v>
      </c>
      <c r="C87" s="21">
        <f t="shared" si="5"/>
        <v>3.6401971360168432E-3</v>
      </c>
      <c r="D87" s="21">
        <f t="shared" si="6"/>
        <v>5.9952333134897683E-5</v>
      </c>
      <c r="E87" s="25">
        <f t="shared" si="7"/>
        <v>0.99994004766686506</v>
      </c>
      <c r="F87" s="13"/>
      <c r="G87" s="13"/>
      <c r="H87" s="13"/>
      <c r="I87" s="13"/>
      <c r="J87" s="13"/>
      <c r="K87" s="13"/>
      <c r="L87" s="13"/>
      <c r="M87" s="13"/>
      <c r="N87" s="13"/>
    </row>
    <row r="88" spans="2:14" x14ac:dyDescent="0.25">
      <c r="B88" s="21">
        <f t="shared" si="8"/>
        <v>8.1000000091899893E-2</v>
      </c>
      <c r="C88" s="21">
        <f t="shared" si="5"/>
        <v>3.8173360986811203E-3</v>
      </c>
      <c r="D88" s="21">
        <f t="shared" si="6"/>
        <v>6.3680590881802038E-5</v>
      </c>
      <c r="E88" s="25">
        <f t="shared" si="7"/>
        <v>0.9999363194091182</v>
      </c>
      <c r="F88" s="13"/>
      <c r="G88" s="13"/>
      <c r="H88" s="13"/>
      <c r="I88" s="13"/>
      <c r="J88" s="13"/>
      <c r="K88" s="13"/>
      <c r="L88" s="13"/>
      <c r="M88" s="13"/>
      <c r="N88" s="13"/>
    </row>
    <row r="89" spans="2:14" x14ac:dyDescent="0.25">
      <c r="B89" s="21">
        <f t="shared" si="8"/>
        <v>8.2000000091799891E-2</v>
      </c>
      <c r="C89" s="21">
        <f t="shared" si="5"/>
        <v>4.0006455268944497E-3</v>
      </c>
      <c r="D89" s="21">
        <f t="shared" si="6"/>
        <v>6.7589062145270259E-5</v>
      </c>
      <c r="E89" s="25">
        <f t="shared" si="7"/>
        <v>0.99993241093785468</v>
      </c>
      <c r="F89" s="13"/>
      <c r="G89" s="13"/>
      <c r="H89" s="13"/>
      <c r="I89" s="13"/>
      <c r="J89" s="13"/>
      <c r="K89" s="13"/>
      <c r="L89" s="13"/>
      <c r="M89" s="13"/>
      <c r="N89" s="13"/>
    </row>
    <row r="90" spans="2:14" x14ac:dyDescent="0.25">
      <c r="B90" s="21">
        <f t="shared" si="8"/>
        <v>8.3000000091699888E-2</v>
      </c>
      <c r="C90" s="21">
        <f t="shared" si="5"/>
        <v>4.1902539268535589E-3</v>
      </c>
      <c r="D90" s="21">
        <f t="shared" si="6"/>
        <v>7.1683981584175213E-5</v>
      </c>
      <c r="E90" s="25">
        <f t="shared" si="7"/>
        <v>0.99992831601841581</v>
      </c>
      <c r="F90" s="13"/>
      <c r="G90" s="13"/>
      <c r="H90" s="13"/>
      <c r="I90" s="13"/>
      <c r="J90" s="13"/>
      <c r="K90" s="13"/>
      <c r="L90" s="13"/>
      <c r="M90" s="13"/>
      <c r="N90" s="13"/>
    </row>
    <row r="91" spans="2:14" x14ac:dyDescent="0.25">
      <c r="B91" s="21">
        <f t="shared" si="8"/>
        <v>8.4000000091599886E-2</v>
      </c>
      <c r="C91" s="21">
        <f t="shared" si="5"/>
        <v>4.386290512534973E-3</v>
      </c>
      <c r="D91" s="21">
        <f t="shared" si="6"/>
        <v>7.5971712719059804E-5</v>
      </c>
      <c r="E91" s="25">
        <f t="shared" si="7"/>
        <v>0.99992402828728089</v>
      </c>
      <c r="F91" s="13"/>
      <c r="G91" s="13"/>
      <c r="H91" s="13"/>
      <c r="I91" s="13"/>
      <c r="J91" s="13"/>
      <c r="K91" s="13"/>
      <c r="L91" s="13"/>
      <c r="M91" s="13"/>
      <c r="N91" s="13"/>
    </row>
    <row r="92" spans="2:14" x14ac:dyDescent="0.25">
      <c r="B92" s="21">
        <f t="shared" si="8"/>
        <v>8.5000000091499883E-2</v>
      </c>
      <c r="C92" s="21">
        <f t="shared" si="5"/>
        <v>4.5888851867320161E-3</v>
      </c>
      <c r="D92" s="21">
        <f t="shared" si="6"/>
        <v>8.0458748630429222E-5</v>
      </c>
      <c r="E92" s="25">
        <f t="shared" si="7"/>
        <v>0.99991954125136961</v>
      </c>
      <c r="F92" s="13"/>
      <c r="G92" s="13"/>
      <c r="H92" s="13"/>
      <c r="I92" s="13"/>
      <c r="J92" s="13"/>
      <c r="K92" s="13"/>
      <c r="L92" s="13"/>
      <c r="M92" s="13"/>
      <c r="N92" s="13"/>
    </row>
    <row r="93" spans="2:14" x14ac:dyDescent="0.25">
      <c r="B93" s="21">
        <f t="shared" si="8"/>
        <v>8.6000000091399881E-2</v>
      </c>
      <c r="C93" s="21">
        <f t="shared" si="5"/>
        <v>4.7981685221674094E-3</v>
      </c>
      <c r="D93" s="21">
        <f t="shared" si="6"/>
        <v>8.5151712638117312E-5</v>
      </c>
      <c r="E93" s="25">
        <f t="shared" si="7"/>
        <v>0.99991484828736188</v>
      </c>
      <c r="F93" s="13"/>
      <c r="G93" s="13"/>
      <c r="H93" s="13"/>
      <c r="I93" s="13"/>
      <c r="J93" s="13"/>
      <c r="K93" s="13"/>
      <c r="L93" s="13"/>
      <c r="M93" s="13"/>
      <c r="N93" s="13"/>
    </row>
    <row r="94" spans="2:14" x14ac:dyDescent="0.25">
      <c r="B94" s="21">
        <f t="shared" si="8"/>
        <v>8.7000000091299878E-2</v>
      </c>
      <c r="C94" s="21">
        <f t="shared" si="5"/>
        <v>5.0142717426814708E-3</v>
      </c>
      <c r="D94" s="21">
        <f t="shared" si="6"/>
        <v>9.0057358961804043E-5</v>
      </c>
      <c r="E94" s="25">
        <f t="shared" si="7"/>
        <v>0.99990994264103816</v>
      </c>
      <c r="F94" s="13"/>
      <c r="G94" s="13"/>
      <c r="H94" s="13"/>
      <c r="I94" s="13"/>
      <c r="J94" s="13"/>
      <c r="K94" s="13"/>
      <c r="L94" s="13"/>
      <c r="M94" s="13"/>
      <c r="N94" s="13"/>
    </row>
    <row r="95" spans="2:14" x14ac:dyDescent="0.25">
      <c r="B95" s="21">
        <f t="shared" si="8"/>
        <v>8.8000000091199876E-2</v>
      </c>
      <c r="C95" s="21">
        <f t="shared" si="5"/>
        <v>5.2373267044959169E-3</v>
      </c>
      <c r="D95" s="21">
        <f t="shared" si="6"/>
        <v>9.5182573362758392E-5</v>
      </c>
      <c r="E95" s="25">
        <f t="shared" si="7"/>
        <v>0.99990481742663728</v>
      </c>
      <c r="F95" s="13"/>
      <c r="G95" s="13"/>
      <c r="H95" s="13"/>
      <c r="I95" s="13"/>
      <c r="J95" s="13"/>
      <c r="K95" s="13"/>
      <c r="L95" s="13"/>
      <c r="M95" s="13"/>
      <c r="N95" s="13"/>
    </row>
    <row r="96" spans="2:14" x14ac:dyDescent="0.25">
      <c r="B96" s="21">
        <f t="shared" si="8"/>
        <v>8.9000000091099873E-2</v>
      </c>
      <c r="C96" s="21">
        <f t="shared" si="5"/>
        <v>5.4674658775532674E-3</v>
      </c>
      <c r="D96" s="21">
        <f t="shared" si="6"/>
        <v>1.0053437376688324E-4</v>
      </c>
      <c r="E96" s="25">
        <f t="shared" si="7"/>
        <v>0.99989946562623311</v>
      </c>
      <c r="F96" s="13"/>
      <c r="G96" s="13"/>
      <c r="H96" s="13"/>
      <c r="I96" s="13"/>
      <c r="J96" s="13"/>
      <c r="K96" s="13"/>
      <c r="L96" s="13"/>
      <c r="M96" s="13"/>
      <c r="N96" s="13"/>
    </row>
    <row r="97" spans="2:14" x14ac:dyDescent="0.25">
      <c r="B97" s="21">
        <f t="shared" si="8"/>
        <v>9.0000000090999871E-2</v>
      </c>
      <c r="C97" s="21">
        <f t="shared" si="5"/>
        <v>5.7048223269318332E-3</v>
      </c>
      <c r="D97" s="21">
        <f t="shared" si="6"/>
        <v>1.0611991086913793E-4</v>
      </c>
      <c r="E97" s="25">
        <f t="shared" si="7"/>
        <v>0.99989388008913083</v>
      </c>
      <c r="F97" s="13"/>
      <c r="G97" s="13"/>
      <c r="H97" s="13"/>
      <c r="I97" s="13"/>
      <c r="J97" s="13"/>
      <c r="K97" s="13"/>
      <c r="L97" s="13"/>
      <c r="M97" s="13"/>
      <c r="N97" s="13"/>
    </row>
    <row r="98" spans="2:14" x14ac:dyDescent="0.25">
      <c r="B98" s="21">
        <f t="shared" si="8"/>
        <v>9.1000000090899869E-2</v>
      </c>
      <c r="C98" s="21">
        <f t="shared" si="5"/>
        <v>5.9495296943363248E-3</v>
      </c>
      <c r="D98" s="21">
        <f t="shared" si="6"/>
        <v>1.1194646871941238E-4</v>
      </c>
      <c r="E98" s="25">
        <f t="shared" si="7"/>
        <v>0.99988805353128063</v>
      </c>
      <c r="F98" s="13"/>
      <c r="G98" s="13"/>
      <c r="H98" s="13"/>
      <c r="I98" s="13"/>
      <c r="J98" s="13"/>
      <c r="K98" s="13"/>
      <c r="L98" s="13"/>
      <c r="M98" s="13"/>
      <c r="N98" s="13"/>
    </row>
    <row r="99" spans="2:14" x14ac:dyDescent="0.25">
      <c r="B99" s="21">
        <f t="shared" si="8"/>
        <v>9.2000000090799866E-2</v>
      </c>
      <c r="C99" s="21">
        <f t="shared" si="5"/>
        <v>6.2017221796640525E-3</v>
      </c>
      <c r="D99" s="21">
        <f t="shared" si="6"/>
        <v>1.1802146528993003E-4</v>
      </c>
      <c r="E99" s="25">
        <f t="shared" si="7"/>
        <v>0.99988197853471006</v>
      </c>
      <c r="F99" s="13"/>
      <c r="G99" s="13"/>
      <c r="H99" s="13"/>
      <c r="I99" s="13"/>
      <c r="J99" s="13"/>
      <c r="K99" s="13"/>
      <c r="L99" s="13"/>
      <c r="M99" s="13"/>
      <c r="N99" s="13"/>
    </row>
    <row r="100" spans="2:14" x14ac:dyDescent="0.25">
      <c r="B100" s="21">
        <f t="shared" si="8"/>
        <v>9.3000000090699864E-2</v>
      </c>
      <c r="C100" s="21">
        <f t="shared" si="5"/>
        <v>6.4615345226467242E-3</v>
      </c>
      <c r="D100" s="21">
        <f t="shared" si="6"/>
        <v>1.2435245302425653E-4</v>
      </c>
      <c r="E100" s="25">
        <f t="shared" si="7"/>
        <v>0.99987564754697578</v>
      </c>
      <c r="F100" s="13"/>
      <c r="G100" s="13"/>
      <c r="H100" s="13"/>
      <c r="I100" s="13"/>
      <c r="J100" s="13"/>
      <c r="K100" s="13"/>
      <c r="L100" s="13"/>
      <c r="M100" s="13"/>
      <c r="N100" s="13"/>
    </row>
    <row r="101" spans="2:14" x14ac:dyDescent="0.25">
      <c r="B101" s="21">
        <f t="shared" si="8"/>
        <v>9.4000000090599861E-2</v>
      </c>
      <c r="C101" s="21">
        <f t="shared" si="5"/>
        <v>6.7291019845678486E-3</v>
      </c>
      <c r="D101" s="21">
        <f t="shared" si="6"/>
        <v>1.3094711936798465E-4</v>
      </c>
      <c r="E101" s="25">
        <f t="shared" si="7"/>
        <v>0.99986905288063199</v>
      </c>
      <c r="F101" s="13"/>
      <c r="G101" s="13"/>
      <c r="H101" s="13"/>
      <c r="I101" s="13"/>
      <c r="J101" s="13"/>
      <c r="K101" s="13"/>
      <c r="L101" s="13"/>
      <c r="M101" s="13"/>
      <c r="N101" s="13"/>
    </row>
    <row r="102" spans="2:14" x14ac:dyDescent="0.25">
      <c r="B102" s="21">
        <f t="shared" si="8"/>
        <v>9.5000000090499859E-2</v>
      </c>
      <c r="C102" s="21">
        <f t="shared" si="5"/>
        <v>7.0045603300557249E-3</v>
      </c>
      <c r="D102" s="21">
        <f t="shared" si="6"/>
        <v>1.3781328728117709E-4</v>
      </c>
      <c r="E102" s="25">
        <f t="shared" si="7"/>
        <v>0.99986218671271887</v>
      </c>
      <c r="F102" s="13"/>
      <c r="G102" s="13"/>
      <c r="H102" s="13"/>
      <c r="I102" s="13"/>
      <c r="J102" s="13"/>
      <c r="K102" s="13"/>
      <c r="L102" s="13"/>
      <c r="M102" s="13"/>
      <c r="N102" s="13"/>
    </row>
    <row r="103" spans="2:14" x14ac:dyDescent="0.25">
      <c r="B103" s="21">
        <f t="shared" si="8"/>
        <v>9.6000000090399856E-2</v>
      </c>
      <c r="C103" s="21">
        <f t="shared" si="5"/>
        <v>7.2880458089520572E-3</v>
      </c>
      <c r="D103" s="21">
        <f t="shared" si="6"/>
        <v>1.4495891573264023E-4</v>
      </c>
      <c r="E103" s="25">
        <f t="shared" si="7"/>
        <v>0.99985504108426737</v>
      </c>
      <c r="F103" s="13"/>
      <c r="G103" s="13"/>
      <c r="H103" s="13"/>
      <c r="I103" s="13"/>
      <c r="J103" s="13"/>
      <c r="K103" s="13"/>
      <c r="L103" s="13"/>
      <c r="M103" s="13"/>
      <c r="N103" s="13"/>
    </row>
    <row r="104" spans="2:14" x14ac:dyDescent="0.25">
      <c r="B104" s="21">
        <f t="shared" si="8"/>
        <v>9.7000000090299854E-2</v>
      </c>
      <c r="C104" s="21">
        <f t="shared" si="5"/>
        <v>7.5796951382561479E-3</v>
      </c>
      <c r="D104" s="21">
        <f t="shared" si="6"/>
        <v>1.523921001761019E-4</v>
      </c>
      <c r="E104" s="25">
        <f t="shared" si="7"/>
        <v>0.99984760789982385</v>
      </c>
      <c r="F104" s="13"/>
      <c r="G104" s="13"/>
      <c r="H104" s="13"/>
      <c r="I104" s="13"/>
      <c r="J104" s="13"/>
      <c r="K104" s="13"/>
      <c r="L104" s="13"/>
      <c r="M104" s="13"/>
      <c r="N104" s="13"/>
    </row>
    <row r="105" spans="2:14" x14ac:dyDescent="0.25">
      <c r="B105" s="21">
        <f t="shared" si="8"/>
        <v>9.8000000090199851E-2</v>
      </c>
      <c r="C105" s="21">
        <f t="shared" si="5"/>
        <v>7.8796454841446924E-3</v>
      </c>
      <c r="D105" s="21">
        <f t="shared" si="6"/>
        <v>1.6012107300837286E-4</v>
      </c>
      <c r="E105" s="25">
        <f t="shared" si="7"/>
        <v>0.99983987892699167</v>
      </c>
      <c r="F105" s="13"/>
      <c r="G105" s="13"/>
      <c r="H105" s="13"/>
      <c r="I105" s="13"/>
      <c r="J105" s="13"/>
      <c r="K105" s="13"/>
      <c r="L105" s="13"/>
      <c r="M105" s="13"/>
      <c r="N105" s="13"/>
    </row>
    <row r="106" spans="2:14" x14ac:dyDescent="0.25">
      <c r="B106" s="21">
        <f t="shared" si="8"/>
        <v>9.9000000090099849E-2</v>
      </c>
      <c r="C106" s="21">
        <f t="shared" si="5"/>
        <v>8.1880344440671913E-3</v>
      </c>
      <c r="D106" s="21">
        <f t="shared" si="6"/>
        <v>1.6815420400956608E-4</v>
      </c>
      <c r="E106" s="25">
        <f t="shared" si="7"/>
        <v>0.99983184579599038</v>
      </c>
      <c r="F106" s="13"/>
      <c r="G106" s="13"/>
      <c r="H106" s="13"/>
      <c r="I106" s="13"/>
      <c r="J106" s="13"/>
      <c r="K106" s="13"/>
      <c r="L106" s="13"/>
      <c r="M106" s="13"/>
      <c r="N106" s="13"/>
    </row>
    <row r="107" spans="2:14" x14ac:dyDescent="0.25">
      <c r="B107" s="21">
        <f t="shared" si="8"/>
        <v>0.10000000008999985</v>
      </c>
      <c r="C107" s="21">
        <f t="shared" si="5"/>
        <v>8.5050000289169387E-3</v>
      </c>
      <c r="D107" s="21">
        <f t="shared" si="6"/>
        <v>1.7650000076544864E-4</v>
      </c>
      <c r="E107" s="25">
        <f t="shared" si="7"/>
        <v>0.99982349999923459</v>
      </c>
      <c r="F107" s="13"/>
      <c r="G107" s="13"/>
      <c r="H107" s="13"/>
      <c r="I107" s="13"/>
      <c r="J107" s="13"/>
      <c r="K107" s="13"/>
      <c r="L107" s="13"/>
      <c r="M107" s="13"/>
      <c r="N107" s="13"/>
    </row>
    <row r="108" spans="2:14" x14ac:dyDescent="0.25">
      <c r="B108" s="21">
        <f t="shared" si="8"/>
        <v>0.10100000008989984</v>
      </c>
      <c r="C108" s="21">
        <f t="shared" si="5"/>
        <v>8.8306806452776252E-3</v>
      </c>
      <c r="D108" s="21">
        <f t="shared" si="6"/>
        <v>1.8516710907200186E-4</v>
      </c>
      <c r="E108" s="25">
        <f t="shared" si="7"/>
        <v>0.99981483289092798</v>
      </c>
      <c r="F108" s="13"/>
      <c r="G108" s="13"/>
      <c r="H108" s="13"/>
      <c r="I108" s="13"/>
      <c r="J108" s="13"/>
      <c r="K108" s="13"/>
      <c r="L108" s="13"/>
      <c r="M108" s="13"/>
      <c r="N108" s="13"/>
    </row>
    <row r="109" spans="2:14" x14ac:dyDescent="0.25">
      <c r="B109" s="21">
        <f t="shared" si="8"/>
        <v>0.10200000008979984</v>
      </c>
      <c r="C109" s="21">
        <f t="shared" si="5"/>
        <v>9.1652150777455435E-3</v>
      </c>
      <c r="D109" s="21">
        <f t="shared" si="6"/>
        <v>1.9416431332226847E-4</v>
      </c>
      <c r="E109" s="25">
        <f t="shared" si="7"/>
        <v>0.99980583568667769</v>
      </c>
      <c r="F109" s="13"/>
      <c r="G109" s="13"/>
      <c r="H109" s="13"/>
      <c r="I109" s="13"/>
      <c r="J109" s="13"/>
      <c r="K109" s="13"/>
      <c r="L109" s="13"/>
      <c r="M109" s="13"/>
      <c r="N109" s="13"/>
    </row>
    <row r="110" spans="2:14" x14ac:dyDescent="0.25">
      <c r="B110" s="21">
        <f t="shared" si="8"/>
        <v>0.10300000008969984</v>
      </c>
      <c r="C110" s="21">
        <f t="shared" si="5"/>
        <v>9.5087424713273857E-3</v>
      </c>
      <c r="D110" s="21">
        <f t="shared" si="6"/>
        <v>2.0350053687555458E-4</v>
      </c>
      <c r="E110" s="25">
        <f t="shared" si="7"/>
        <v>0.99979649946312443</v>
      </c>
      <c r="F110" s="13"/>
      <c r="G110" s="13"/>
      <c r="H110" s="13"/>
      <c r="I110" s="13"/>
      <c r="J110" s="13"/>
      <c r="K110" s="13"/>
      <c r="L110" s="13"/>
      <c r="M110" s="13"/>
      <c r="N110" s="13"/>
    </row>
    <row r="111" spans="2:14" x14ac:dyDescent="0.25">
      <c r="B111" s="21">
        <f t="shared" si="8"/>
        <v>0.10400000008959984</v>
      </c>
      <c r="C111" s="21">
        <f t="shared" si="5"/>
        <v>9.8614023139136347E-3</v>
      </c>
      <c r="D111" s="21">
        <f t="shared" si="6"/>
        <v>2.1318484240907332E-4</v>
      </c>
      <c r="E111" s="25">
        <f t="shared" si="7"/>
        <v>0.99978681515759094</v>
      </c>
      <c r="F111" s="13"/>
      <c r="G111" s="13"/>
      <c r="H111" s="13"/>
      <c r="I111" s="13"/>
      <c r="J111" s="13"/>
      <c r="K111" s="13"/>
      <c r="L111" s="13"/>
      <c r="M111" s="13"/>
      <c r="N111" s="13"/>
    </row>
    <row r="112" spans="2:14" x14ac:dyDescent="0.25">
      <c r="B112" s="21">
        <f t="shared" si="8"/>
        <v>0.10500000008949983</v>
      </c>
      <c r="C112" s="21">
        <f t="shared" si="5"/>
        <v>1.0223334418827584E-2</v>
      </c>
      <c r="D112" s="21">
        <f t="shared" si="6"/>
        <v>2.232264322520961E-4</v>
      </c>
      <c r="E112" s="25">
        <f t="shared" si="7"/>
        <v>0.99977677356774786</v>
      </c>
      <c r="F112" s="13"/>
      <c r="G112" s="13"/>
      <c r="H112" s="13"/>
      <c r="I112" s="13"/>
      <c r="J112" s="13"/>
      <c r="K112" s="13"/>
      <c r="L112" s="13"/>
      <c r="M112" s="13"/>
      <c r="N112" s="13"/>
    </row>
    <row r="113" spans="2:14" x14ac:dyDescent="0.25">
      <c r="B113" s="21">
        <f t="shared" si="8"/>
        <v>0.10600000008939983</v>
      </c>
      <c r="C113" s="21">
        <f t="shared" si="5"/>
        <v>1.0594678907449914E-2</v>
      </c>
      <c r="D113" s="21">
        <f t="shared" si="6"/>
        <v>2.3363464870268917E-4</v>
      </c>
      <c r="E113" s="25">
        <f t="shared" si="7"/>
        <v>0.99976636535129726</v>
      </c>
      <c r="F113" s="13"/>
      <c r="G113" s="13"/>
      <c r="H113" s="13"/>
      <c r="I113" s="13"/>
      <c r="J113" s="13"/>
      <c r="K113" s="13"/>
      <c r="L113" s="13"/>
      <c r="M113" s="13"/>
      <c r="N113" s="13"/>
    </row>
    <row r="114" spans="2:14" x14ac:dyDescent="0.25">
      <c r="B114" s="21">
        <f t="shared" si="8"/>
        <v>0.10700000008929983</v>
      </c>
      <c r="C114" s="21">
        <f t="shared" si="5"/>
        <v>1.0975576191918905E-2</v>
      </c>
      <c r="D114" s="21">
        <f t="shared" si="6"/>
        <v>2.4441897432711952E-4</v>
      </c>
      <c r="E114" s="25">
        <f t="shared" si="7"/>
        <v>0.99975558102567286</v>
      </c>
      <c r="F114" s="13"/>
      <c r="G114" s="13"/>
      <c r="H114" s="13"/>
      <c r="I114" s="13"/>
      <c r="J114" s="13"/>
      <c r="K114" s="13"/>
      <c r="L114" s="13"/>
      <c r="M114" s="13"/>
      <c r="N114" s="13"/>
    </row>
    <row r="115" spans="2:14" x14ac:dyDescent="0.25">
      <c r="B115" s="21">
        <f t="shared" si="8"/>
        <v>0.10800000008919983</v>
      </c>
      <c r="C115" s="21">
        <f t="shared" si="5"/>
        <v>1.1366166957906248E-2</v>
      </c>
      <c r="D115" s="21">
        <f t="shared" si="6"/>
        <v>2.5558903224198916E-4</v>
      </c>
      <c r="E115" s="25">
        <f t="shared" si="7"/>
        <v>0.99974441096775801</v>
      </c>
      <c r="F115" s="13"/>
      <c r="G115" s="13"/>
      <c r="H115" s="13"/>
      <c r="I115" s="13"/>
      <c r="J115" s="13"/>
      <c r="K115" s="13"/>
      <c r="L115" s="13"/>
      <c r="M115" s="13"/>
      <c r="N115" s="13"/>
    </row>
    <row r="116" spans="2:14" x14ac:dyDescent="0.25">
      <c r="B116" s="21">
        <f t="shared" si="8"/>
        <v>0.10900000008909982</v>
      </c>
      <c r="C116" s="21">
        <f t="shared" si="5"/>
        <v>1.1766592147468415E-2</v>
      </c>
      <c r="D116" s="21">
        <f t="shared" si="6"/>
        <v>2.6715458637919116E-4</v>
      </c>
      <c r="E116" s="25">
        <f t="shared" si="7"/>
        <v>0.99973284541362084</v>
      </c>
      <c r="F116" s="13"/>
      <c r="G116" s="13"/>
      <c r="H116" s="13"/>
      <c r="I116" s="13"/>
      <c r="J116" s="13"/>
      <c r="K116" s="13"/>
      <c r="L116" s="13"/>
      <c r="M116" s="13"/>
      <c r="N116" s="13"/>
    </row>
    <row r="117" spans="2:14" x14ac:dyDescent="0.25">
      <c r="B117" s="21">
        <f t="shared" si="8"/>
        <v>0.11000000008899982</v>
      </c>
      <c r="C117" s="21">
        <f t="shared" si="5"/>
        <v>1.2176992941973688E-2</v>
      </c>
      <c r="D117" s="21">
        <f t="shared" si="6"/>
        <v>2.7912554173375E-4</v>
      </c>
      <c r="E117" s="25">
        <f t="shared" si="7"/>
        <v>0.9997208744582663</v>
      </c>
      <c r="F117" s="13"/>
      <c r="G117" s="13"/>
      <c r="H117" s="13"/>
      <c r="I117" s="13"/>
      <c r="J117" s="13"/>
      <c r="K117" s="13"/>
      <c r="L117" s="13"/>
      <c r="M117" s="13"/>
      <c r="N117" s="13"/>
    </row>
    <row r="118" spans="2:14" x14ac:dyDescent="0.25">
      <c r="B118" s="21">
        <f t="shared" si="8"/>
        <v>0.11100000008889982</v>
      </c>
      <c r="C118" s="21">
        <f t="shared" si="5"/>
        <v>1.2597510745104739E-2</v>
      </c>
      <c r="D118" s="21">
        <f t="shared" si="6"/>
        <v>2.9151194459462945E-4</v>
      </c>
      <c r="E118" s="25">
        <f t="shared" si="7"/>
        <v>0.99970848805540535</v>
      </c>
      <c r="F118" s="13"/>
      <c r="G118" s="13"/>
      <c r="H118" s="13"/>
      <c r="I118" s="13"/>
      <c r="J118" s="13"/>
      <c r="K118" s="13"/>
      <c r="L118" s="13"/>
      <c r="M118" s="13"/>
      <c r="N118" s="13"/>
    </row>
    <row r="119" spans="2:14" x14ac:dyDescent="0.25">
      <c r="B119" s="21">
        <f t="shared" si="8"/>
        <v>0.11200000008879982</v>
      </c>
      <c r="C119" s="21">
        <f t="shared" si="5"/>
        <v>1.3028287165936845E-2</v>
      </c>
      <c r="D119" s="21">
        <f t="shared" si="6"/>
        <v>3.0432398275857792E-4</v>
      </c>
      <c r="E119" s="25">
        <f t="shared" si="7"/>
        <v>0.99969567601724141</v>
      </c>
      <c r="F119" s="13"/>
      <c r="G119" s="13"/>
      <c r="H119" s="13"/>
      <c r="I119" s="13"/>
      <c r="J119" s="13"/>
      <c r="K119" s="13"/>
      <c r="L119" s="13"/>
      <c r="M119" s="13"/>
      <c r="N119" s="13"/>
    </row>
    <row r="120" spans="2:14" x14ac:dyDescent="0.25">
      <c r="B120" s="21">
        <f t="shared" si="8"/>
        <v>0.11300000008869981</v>
      </c>
      <c r="C120" s="21">
        <f t="shared" si="5"/>
        <v>1.346946400209168E-2</v>
      </c>
      <c r="D120" s="21">
        <f t="shared" si="6"/>
        <v>3.1757198572709581E-4</v>
      </c>
      <c r="E120" s="25">
        <f t="shared" si="7"/>
        <v>0.99968242801427287</v>
      </c>
      <c r="F120" s="13"/>
      <c r="G120" s="13"/>
      <c r="H120" s="13"/>
      <c r="I120" s="13"/>
      <c r="J120" s="13"/>
      <c r="K120" s="13"/>
      <c r="L120" s="13"/>
      <c r="M120" s="13"/>
      <c r="N120" s="13"/>
    </row>
    <row r="121" spans="2:14" x14ac:dyDescent="0.25">
      <c r="B121" s="21">
        <f t="shared" si="8"/>
        <v>0.11400000008859981</v>
      </c>
      <c r="C121" s="21">
        <f t="shared" si="5"/>
        <v>1.3921183222966718E-2</v>
      </c>
      <c r="D121" s="21">
        <f t="shared" si="6"/>
        <v>3.3126642488658423E-4</v>
      </c>
      <c r="E121" s="25">
        <f t="shared" si="7"/>
        <v>0.99966873357511343</v>
      </c>
      <c r="F121" s="13"/>
      <c r="G121" s="13"/>
      <c r="H121" s="13"/>
      <c r="I121" s="13"/>
      <c r="J121" s="13"/>
      <c r="K121" s="13"/>
      <c r="L121" s="13"/>
      <c r="M121" s="13"/>
      <c r="N121" s="13"/>
    </row>
    <row r="122" spans="2:14" x14ac:dyDescent="0.25">
      <c r="B122" s="21">
        <f t="shared" si="8"/>
        <v>0.11500000008849981</v>
      </c>
      <c r="C122" s="21">
        <f t="shared" si="5"/>
        <v>1.4383586953040225E-2</v>
      </c>
      <c r="D122" s="21">
        <f t="shared" si="6"/>
        <v>3.4541791367177224E-4</v>
      </c>
      <c r="E122" s="25">
        <f t="shared" si="7"/>
        <v>0.99965458208632818</v>
      </c>
      <c r="F122" s="13"/>
      <c r="G122" s="13"/>
      <c r="H122" s="13"/>
      <c r="I122" s="13"/>
      <c r="J122" s="13"/>
      <c r="K122" s="13"/>
      <c r="L122" s="13"/>
      <c r="M122" s="13"/>
      <c r="N122" s="13"/>
    </row>
    <row r="123" spans="2:14" x14ac:dyDescent="0.25">
      <c r="B123" s="21">
        <f t="shared" si="8"/>
        <v>0.11600000008839981</v>
      </c>
      <c r="C123" s="21">
        <f t="shared" si="5"/>
        <v>1.4856817455251877E-2</v>
      </c>
      <c r="D123" s="21">
        <f t="shared" si="6"/>
        <v>3.6003720771247917E-4</v>
      </c>
      <c r="E123" s="25">
        <f t="shared" si="7"/>
        <v>0.99963996279228751</v>
      </c>
      <c r="F123" s="13"/>
      <c r="G123" s="13"/>
      <c r="H123" s="13"/>
      <c r="I123" s="13"/>
      <c r="J123" s="13"/>
      <c r="K123" s="13"/>
      <c r="L123" s="13"/>
      <c r="M123" s="13"/>
      <c r="N123" s="13"/>
    </row>
    <row r="124" spans="2:14" x14ac:dyDescent="0.25">
      <c r="B124" s="21">
        <f t="shared" si="8"/>
        <v>0.1170000000882998</v>
      </c>
      <c r="C124" s="21">
        <f t="shared" si="5"/>
        <v>1.5341017114458936E-2</v>
      </c>
      <c r="D124" s="21">
        <f t="shared" si="6"/>
        <v>3.7513520496379856E-4</v>
      </c>
      <c r="E124" s="25">
        <f t="shared" si="7"/>
        <v>0.99962486479503621</v>
      </c>
      <c r="F124" s="13"/>
      <c r="G124" s="13"/>
      <c r="H124" s="13"/>
      <c r="I124" s="13"/>
      <c r="J124" s="13"/>
      <c r="K124" s="13"/>
      <c r="L124" s="13"/>
      <c r="M124" s="13"/>
      <c r="N124" s="13"/>
    </row>
    <row r="125" spans="2:14" x14ac:dyDescent="0.25">
      <c r="B125" s="21">
        <f t="shared" si="8"/>
        <v>0.1180000000881998</v>
      </c>
      <c r="C125" s="21">
        <f t="shared" si="5"/>
        <v>1.583632842096807E-2</v>
      </c>
      <c r="D125" s="21">
        <f t="shared" si="6"/>
        <v>3.9072294581977361E-4</v>
      </c>
      <c r="E125" s="25">
        <f t="shared" si="7"/>
        <v>0.99960927705418023</v>
      </c>
      <c r="F125" s="13"/>
      <c r="G125" s="13"/>
      <c r="H125" s="13"/>
      <c r="I125" s="13"/>
      <c r="J125" s="13"/>
      <c r="K125" s="13"/>
      <c r="L125" s="13"/>
      <c r="M125" s="13"/>
      <c r="N125" s="13"/>
    </row>
    <row r="126" spans="2:14" x14ac:dyDescent="0.25">
      <c r="B126" s="21">
        <f t="shared" si="8"/>
        <v>0.1190000000880998</v>
      </c>
      <c r="C126" s="21">
        <f t="shared" si="5"/>
        <v>1.6342893954142738E-2</v>
      </c>
      <c r="D126" s="21">
        <f t="shared" si="6"/>
        <v>4.0681161321064657E-4</v>
      </c>
      <c r="E126" s="25">
        <f t="shared" si="7"/>
        <v>0.99959318838678934</v>
      </c>
      <c r="F126" s="13"/>
      <c r="G126" s="13"/>
      <c r="H126" s="13"/>
      <c r="I126" s="13"/>
      <c r="J126" s="13"/>
      <c r="K126" s="13"/>
      <c r="L126" s="13"/>
      <c r="M126" s="13"/>
      <c r="N126" s="13"/>
    </row>
    <row r="127" spans="2:14" x14ac:dyDescent="0.25">
      <c r="B127" s="21">
        <f t="shared" si="8"/>
        <v>0.1200000000879998</v>
      </c>
      <c r="C127" s="21">
        <f t="shared" si="5"/>
        <v>1.6860856366086207E-2</v>
      </c>
      <c r="D127" s="21">
        <f t="shared" si="6"/>
        <v>4.2341253268375189E-4</v>
      </c>
      <c r="E127" s="25">
        <f t="shared" si="7"/>
        <v>0.99957658746731626</v>
      </c>
      <c r="F127" s="13"/>
      <c r="G127" s="13"/>
      <c r="H127" s="13"/>
      <c r="I127" s="13"/>
      <c r="J127" s="13"/>
      <c r="K127" s="13"/>
      <c r="L127" s="13"/>
      <c r="M127" s="13"/>
      <c r="N127" s="13"/>
    </row>
    <row r="128" spans="2:14" x14ac:dyDescent="0.25">
      <c r="B128" s="21">
        <f t="shared" si="8"/>
        <v>0.12100000008789979</v>
      </c>
      <c r="C128" s="21">
        <f t="shared" si="5"/>
        <v>1.7390358365400142E-2</v>
      </c>
      <c r="D128" s="21">
        <f t="shared" si="6"/>
        <v>4.4053717246812259E-4</v>
      </c>
      <c r="E128" s="25">
        <f t="shared" si="7"/>
        <v>0.99955946282753183</v>
      </c>
      <c r="F128" s="13"/>
      <c r="G128" s="13"/>
      <c r="H128" s="13"/>
      <c r="I128" s="13"/>
      <c r="J128" s="13"/>
      <c r="K128" s="13"/>
      <c r="L128" s="13"/>
      <c r="M128" s="13"/>
      <c r="N128" s="13"/>
    </row>
    <row r="129" spans="2:14" x14ac:dyDescent="0.25">
      <c r="B129" s="21">
        <f t="shared" si="8"/>
        <v>0.12200000008779979</v>
      </c>
      <c r="C129" s="21">
        <f t="shared" si="5"/>
        <v>1.7931542701018797E-2</v>
      </c>
      <c r="D129" s="21">
        <f t="shared" si="6"/>
        <v>4.5819714352290594E-4</v>
      </c>
      <c r="E129" s="25">
        <f t="shared" si="7"/>
        <v>0.99954180285647709</v>
      </c>
      <c r="F129" s="13"/>
      <c r="G129" s="13"/>
      <c r="H129" s="13"/>
      <c r="I129" s="13"/>
      <c r="J129" s="13"/>
      <c r="K129" s="13"/>
      <c r="L129" s="13"/>
      <c r="M129" s="13"/>
      <c r="N129" s="13"/>
    </row>
    <row r="130" spans="2:14" x14ac:dyDescent="0.25">
      <c r="B130" s="21">
        <f t="shared" si="8"/>
        <v>0.12300000008769979</v>
      </c>
      <c r="C130" s="21">
        <f t="shared" si="5"/>
        <v>1.848455214611883E-2</v>
      </c>
      <c r="D130" s="21">
        <f t="shared" si="6"/>
        <v>4.7640419956964227E-4</v>
      </c>
      <c r="E130" s="25">
        <f t="shared" si="7"/>
        <v>0.99952359580043038</v>
      </c>
      <c r="F130" s="13"/>
      <c r="G130" s="13"/>
      <c r="H130" s="13"/>
      <c r="I130" s="13"/>
      <c r="J130" s="13"/>
      <c r="K130" s="13"/>
      <c r="L130" s="13"/>
      <c r="M130" s="13"/>
      <c r="N130" s="13"/>
    </row>
    <row r="131" spans="2:14" x14ac:dyDescent="0.25">
      <c r="B131" s="21">
        <f t="shared" si="8"/>
        <v>0.12400000008759979</v>
      </c>
      <c r="C131" s="21">
        <f t="shared" si="5"/>
        <v>1.9049529482104709E-2</v>
      </c>
      <c r="D131" s="21">
        <f t="shared" si="6"/>
        <v>4.9517023710849361E-4</v>
      </c>
      <c r="E131" s="25">
        <f t="shared" si="7"/>
        <v>0.99950482976289146</v>
      </c>
      <c r="F131" s="13"/>
      <c r="G131" s="13"/>
      <c r="H131" s="13"/>
      <c r="I131" s="13"/>
      <c r="J131" s="13"/>
      <c r="K131" s="13"/>
      <c r="L131" s="13"/>
      <c r="M131" s="13"/>
      <c r="N131" s="13"/>
    </row>
    <row r="132" spans="2:14" x14ac:dyDescent="0.25">
      <c r="B132" s="21">
        <f t="shared" si="8"/>
        <v>0.12500000008749979</v>
      </c>
      <c r="C132" s="21">
        <f t="shared" si="5"/>
        <v>1.9626617482669674E-2</v>
      </c>
      <c r="D132" s="21">
        <f t="shared" si="6"/>
        <v>5.1450729541849629E-4</v>
      </c>
      <c r="E132" s="25">
        <f t="shared" si="7"/>
        <v>0.99948549270458154</v>
      </c>
      <c r="F132" s="13"/>
      <c r="G132" s="13"/>
      <c r="H132" s="13"/>
      <c r="I132" s="13"/>
      <c r="J132" s="13"/>
      <c r="K132" s="13"/>
      <c r="L132" s="13"/>
      <c r="M132" s="13"/>
      <c r="N132" s="13"/>
    </row>
    <row r="133" spans="2:14" x14ac:dyDescent="0.25">
      <c r="B133" s="21">
        <f t="shared" si="8"/>
        <v>0.12600000008739978</v>
      </c>
      <c r="C133" s="21">
        <f t="shared" si="5"/>
        <v>2.0215958897932391E-2</v>
      </c>
      <c r="D133" s="21">
        <f t="shared" si="6"/>
        <v>5.3442755654190997E-4</v>
      </c>
      <c r="E133" s="25">
        <f t="shared" si="7"/>
        <v>0.99946557244345813</v>
      </c>
      <c r="F133" s="13"/>
      <c r="G133" s="13"/>
      <c r="H133" s="13"/>
      <c r="I133" s="13"/>
      <c r="J133" s="13"/>
      <c r="K133" s="13"/>
      <c r="L133" s="13"/>
      <c r="M133" s="13"/>
      <c r="N133" s="13"/>
    </row>
    <row r="134" spans="2:14" x14ac:dyDescent="0.25">
      <c r="B134" s="21">
        <f t="shared" si="8"/>
        <v>0.12700000008729978</v>
      </c>
      <c r="C134" s="21">
        <f t="shared" si="5"/>
        <v>2.0817696438649114E-2</v>
      </c>
      <c r="D134" s="21">
        <f t="shared" si="6"/>
        <v>5.5494334525274622E-4</v>
      </c>
      <c r="E134" s="25">
        <f t="shared" si="7"/>
        <v>0.99944505665474725</v>
      </c>
      <c r="F134" s="13"/>
      <c r="G134" s="13"/>
      <c r="H134" s="13"/>
      <c r="I134" s="13"/>
      <c r="J134" s="13"/>
      <c r="K134" s="13"/>
      <c r="L134" s="13"/>
      <c r="M134" s="13"/>
      <c r="N134" s="13"/>
    </row>
    <row r="135" spans="2:14" x14ac:dyDescent="0.25">
      <c r="B135" s="21">
        <f t="shared" si="8"/>
        <v>0.12800000008719978</v>
      </c>
      <c r="C135" s="21">
        <f t="shared" si="5"/>
        <v>2.1431972760501475E-2</v>
      </c>
      <c r="D135" s="21">
        <f t="shared" si="6"/>
        <v>5.7606712900954229E-4</v>
      </c>
      <c r="E135" s="25">
        <f t="shared" si="7"/>
        <v>0.99942393287099041</v>
      </c>
      <c r="F135" s="13"/>
      <c r="G135" s="13"/>
      <c r="H135" s="13"/>
      <c r="I135" s="13"/>
      <c r="J135" s="13"/>
      <c r="K135" s="13"/>
      <c r="L135" s="13"/>
      <c r="M135" s="13"/>
      <c r="N135" s="13"/>
    </row>
    <row r="136" spans="2:14" x14ac:dyDescent="0.25">
      <c r="B136" s="21">
        <f t="shared" si="8"/>
        <v>0.12900000008709978</v>
      </c>
      <c r="C136" s="21">
        <f t="shared" ref="C136:C199" si="9">(EXP(GAMMALN($B$3+$B$4))*(B136^($B$3-1))*(1-B136)^($B$4-1))/((EXP(GAMMALN($B$3)))*(EXP(GAMMALN($B$4))))</f>
        <v>2.2058930448459954E-2</v>
      </c>
      <c r="D136" s="21">
        <f t="shared" ref="D136:D199" si="10">_xlfn.BETA.DIST(B136,$B$3,$B$4,TRUE)</f>
        <v>5.9781151789245739E-4</v>
      </c>
      <c r="E136" s="25">
        <f t="shared" ref="E136:E199" si="11">1-D136</f>
        <v>0.99940218848210749</v>
      </c>
      <c r="F136" s="13"/>
      <c r="G136" s="13"/>
      <c r="H136" s="13"/>
      <c r="I136" s="13"/>
      <c r="J136" s="13"/>
      <c r="K136" s="13"/>
      <c r="L136" s="13"/>
      <c r="M136" s="13"/>
      <c r="N136" s="13"/>
    </row>
    <row r="137" spans="2:14" x14ac:dyDescent="0.25">
      <c r="B137" s="21">
        <f t="shared" si="8"/>
        <v>0.13000000008699977</v>
      </c>
      <c r="C137" s="21">
        <f t="shared" si="9"/>
        <v>2.2698712001222789E-2</v>
      </c>
      <c r="D137" s="21">
        <f t="shared" si="10"/>
        <v>6.2018926452478244E-4</v>
      </c>
      <c r="E137" s="25">
        <f t="shared" si="11"/>
        <v>0.99937981073547522</v>
      </c>
      <c r="F137" s="13"/>
      <c r="G137" s="13"/>
      <c r="H137" s="13"/>
      <c r="I137" s="13"/>
      <c r="J137" s="13"/>
      <c r="K137" s="13"/>
      <c r="L137" s="13"/>
      <c r="M137" s="13"/>
      <c r="N137" s="13"/>
    </row>
    <row r="138" spans="2:14" x14ac:dyDescent="0.25">
      <c r="B138" s="21">
        <f t="shared" ref="B138:B201" si="12">B137+($B$1007-$B$7)/1000</f>
        <v>0.13100000008689977</v>
      </c>
      <c r="C138" s="21">
        <f t="shared" si="9"/>
        <v>2.3351459815730599E-2</v>
      </c>
      <c r="D138" s="21">
        <f t="shared" si="10"/>
        <v>6.4321326397891361E-4</v>
      </c>
      <c r="E138" s="25">
        <f t="shared" si="11"/>
        <v>0.99935678673602113</v>
      </c>
      <c r="F138" s="13"/>
      <c r="G138" s="13"/>
      <c r="H138" s="13"/>
      <c r="I138" s="13"/>
      <c r="J138" s="13"/>
      <c r="K138" s="13"/>
      <c r="L138" s="13"/>
      <c r="M138" s="13"/>
      <c r="N138" s="13"/>
    </row>
    <row r="139" spans="2:14" x14ac:dyDescent="0.25">
      <c r="B139" s="21">
        <f t="shared" si="12"/>
        <v>0.13200000008679977</v>
      </c>
      <c r="C139" s="21">
        <f t="shared" si="9"/>
        <v>2.4017316171756675E-2</v>
      </c>
      <c r="D139" s="21">
        <f t="shared" si="10"/>
        <v>6.6689655366688387E-4</v>
      </c>
      <c r="E139" s="25">
        <f t="shared" si="11"/>
        <v>0.99933310344633308</v>
      </c>
      <c r="F139" s="13"/>
      <c r="G139" s="13"/>
      <c r="H139" s="13"/>
      <c r="I139" s="13"/>
      <c r="J139" s="13"/>
      <c r="K139" s="13"/>
      <c r="L139" s="13"/>
      <c r="M139" s="13"/>
      <c r="N139" s="13"/>
    </row>
    <row r="140" spans="2:14" x14ac:dyDescent="0.25">
      <c r="B140" s="21">
        <f t="shared" si="12"/>
        <v>0.13300000008669977</v>
      </c>
      <c r="C140" s="21">
        <f t="shared" si="9"/>
        <v>2.4696423216572651E-2</v>
      </c>
      <c r="D140" s="21">
        <f t="shared" si="10"/>
        <v>6.912523132155266E-4</v>
      </c>
      <c r="E140" s="25">
        <f t="shared" si="11"/>
        <v>0.99930874768678446</v>
      </c>
      <c r="F140" s="13"/>
      <c r="G140" s="13"/>
      <c r="H140" s="13"/>
      <c r="I140" s="13"/>
      <c r="J140" s="13"/>
      <c r="K140" s="13"/>
      <c r="L140" s="13"/>
      <c r="M140" s="13"/>
      <c r="N140" s="13"/>
    </row>
    <row r="141" spans="2:14" x14ac:dyDescent="0.25">
      <c r="B141" s="21">
        <f t="shared" si="12"/>
        <v>0.13400000008659976</v>
      </c>
      <c r="C141" s="21">
        <f t="shared" si="9"/>
        <v>2.5388922949689956E-2</v>
      </c>
      <c r="D141" s="21">
        <f t="shared" si="10"/>
        <v>7.1629386432633523E-4</v>
      </c>
      <c r="E141" s="25">
        <f t="shared" si="11"/>
        <v>0.99928370613567363</v>
      </c>
      <c r="F141" s="13"/>
      <c r="G141" s="13"/>
      <c r="H141" s="13"/>
      <c r="I141" s="13"/>
      <c r="J141" s="13"/>
      <c r="K141" s="13"/>
      <c r="L141" s="13"/>
      <c r="M141" s="13"/>
      <c r="N141" s="13"/>
    </row>
    <row r="142" spans="2:14" x14ac:dyDescent="0.25">
      <c r="B142" s="21">
        <f t="shared" si="12"/>
        <v>0.13500000008649976</v>
      </c>
      <c r="C142" s="21">
        <f t="shared" si="9"/>
        <v>2.6094957207676833E-2</v>
      </c>
      <c r="D142" s="21">
        <f t="shared" si="10"/>
        <v>7.4203467062009714E-4</v>
      </c>
      <c r="E142" s="25">
        <f t="shared" si="11"/>
        <v>0.99925796532937994</v>
      </c>
      <c r="F142" s="13"/>
      <c r="G142" s="13"/>
      <c r="H142" s="13"/>
      <c r="I142" s="13"/>
      <c r="J142" s="13"/>
      <c r="K142" s="13"/>
      <c r="L142" s="13"/>
      <c r="M142" s="13"/>
      <c r="N142" s="13"/>
    </row>
    <row r="143" spans="2:14" x14ac:dyDescent="0.25">
      <c r="B143" s="21">
        <f t="shared" si="12"/>
        <v>0.13600000008639976</v>
      </c>
      <c r="C143" s="21">
        <f t="shared" si="9"/>
        <v>2.6814667649050935E-2</v>
      </c>
      <c r="D143" s="21">
        <f t="shared" si="10"/>
        <v>7.6848833746640964E-4</v>
      </c>
      <c r="E143" s="25">
        <f t="shared" si="11"/>
        <v>0.99923151166253354</v>
      </c>
      <c r="F143" s="13"/>
      <c r="G143" s="13"/>
      <c r="H143" s="13"/>
      <c r="I143" s="13"/>
      <c r="J143" s="13"/>
      <c r="K143" s="13"/>
      <c r="L143" s="13"/>
      <c r="M143" s="13"/>
      <c r="N143" s="13"/>
    </row>
    <row r="144" spans="2:14" x14ac:dyDescent="0.25">
      <c r="B144" s="21">
        <f t="shared" si="12"/>
        <v>0.13700000008629976</v>
      </c>
      <c r="C144" s="21">
        <f t="shared" si="9"/>
        <v>2.7548195739247494E-2</v>
      </c>
      <c r="D144" s="21">
        <f t="shared" si="10"/>
        <v>7.956686117980878E-4</v>
      </c>
      <c r="E144" s="25">
        <f t="shared" si="11"/>
        <v>0.99920433138820186</v>
      </c>
      <c r="F144" s="13"/>
      <c r="G144" s="13"/>
      <c r="H144" s="13"/>
      <c r="I144" s="13"/>
      <c r="J144" s="13"/>
      <c r="K144" s="13"/>
      <c r="L144" s="13"/>
      <c r="M144" s="13"/>
      <c r="N144" s="13"/>
    </row>
    <row r="145" spans="2:14" x14ac:dyDescent="0.25">
      <c r="B145" s="21">
        <f t="shared" si="12"/>
        <v>0.13800000008619975</v>
      </c>
      <c r="C145" s="21">
        <f t="shared" si="9"/>
        <v>2.8295682735663154E-2</v>
      </c>
      <c r="D145" s="21">
        <f t="shared" si="10"/>
        <v>8.2358938191061013E-4</v>
      </c>
      <c r="E145" s="25">
        <f t="shared" si="11"/>
        <v>0.99917641061808937</v>
      </c>
      <c r="F145" s="13"/>
      <c r="G145" s="13"/>
      <c r="H145" s="13"/>
      <c r="I145" s="13"/>
      <c r="J145" s="13"/>
      <c r="K145" s="13"/>
      <c r="L145" s="13"/>
      <c r="M145" s="13"/>
      <c r="N145" s="13"/>
    </row>
    <row r="146" spans="2:14" x14ac:dyDescent="0.25">
      <c r="B146" s="21">
        <f t="shared" si="12"/>
        <v>0.13900000008609975</v>
      </c>
      <c r="C146" s="21">
        <f t="shared" si="9"/>
        <v>2.9057269672775336E-2</v>
      </c>
      <c r="D146" s="21">
        <f t="shared" si="10"/>
        <v>8.5226467724662872E-4</v>
      </c>
      <c r="E146" s="25">
        <f t="shared" si="11"/>
        <v>0.99914773532275336</v>
      </c>
      <c r="F146" s="13"/>
      <c r="G146" s="13"/>
      <c r="H146" s="13"/>
      <c r="I146" s="13"/>
      <c r="J146" s="13"/>
      <c r="K146" s="13"/>
      <c r="L146" s="13"/>
      <c r="M146" s="13"/>
      <c r="N146" s="13"/>
    </row>
    <row r="147" spans="2:14" x14ac:dyDescent="0.25">
      <c r="B147" s="21">
        <f t="shared" si="12"/>
        <v>0.14000000008599975</v>
      </c>
      <c r="C147" s="21">
        <f t="shared" si="9"/>
        <v>2.9833097347337311E-2</v>
      </c>
      <c r="D147" s="21">
        <f t="shared" si="10"/>
        <v>8.8170866816563776E-4</v>
      </c>
      <c r="E147" s="25">
        <f t="shared" si="11"/>
        <v>0.99911829133183439</v>
      </c>
      <c r="F147" s="13"/>
      <c r="G147" s="13"/>
      <c r="H147" s="13"/>
      <c r="I147" s="13"/>
      <c r="J147" s="13"/>
      <c r="K147" s="13"/>
      <c r="L147" s="13"/>
      <c r="M147" s="13"/>
      <c r="N147" s="13"/>
    </row>
    <row r="148" spans="2:14" x14ac:dyDescent="0.25">
      <c r="B148" s="21">
        <f t="shared" si="12"/>
        <v>0.14100000008589975</v>
      </c>
      <c r="C148" s="21">
        <f t="shared" si="9"/>
        <v>3.0623306303648706E-2</v>
      </c>
      <c r="D148" s="21">
        <f t="shared" si="10"/>
        <v>9.1193566569888643E-4</v>
      </c>
      <c r="E148" s="25">
        <f t="shared" si="11"/>
        <v>0.99908806433430108</v>
      </c>
      <c r="F148" s="13"/>
      <c r="G148" s="13"/>
      <c r="H148" s="13"/>
      <c r="I148" s="13"/>
      <c r="J148" s="13"/>
      <c r="K148" s="13"/>
      <c r="L148" s="13"/>
      <c r="M148" s="13"/>
      <c r="N148" s="13"/>
    </row>
    <row r="149" spans="2:14" x14ac:dyDescent="0.25">
      <c r="B149" s="21">
        <f t="shared" si="12"/>
        <v>0.14200000008579974</v>
      </c>
      <c r="C149" s="21">
        <f t="shared" si="9"/>
        <v>3.1428036818901731E-2</v>
      </c>
      <c r="D149" s="21">
        <f t="shared" si="10"/>
        <v>9.429601212895863E-4</v>
      </c>
      <c r="E149" s="25">
        <f t="shared" si="11"/>
        <v>0.99905703987871042</v>
      </c>
      <c r="F149" s="13"/>
      <c r="G149" s="13"/>
      <c r="H149" s="13"/>
      <c r="I149" s="13"/>
      <c r="J149" s="13"/>
      <c r="K149" s="13"/>
      <c r="L149" s="13"/>
      <c r="M149" s="13"/>
      <c r="N149" s="13"/>
    </row>
    <row r="150" spans="2:14" x14ac:dyDescent="0.25">
      <c r="B150" s="21">
        <f t="shared" si="12"/>
        <v>0.14300000008569974</v>
      </c>
      <c r="C150" s="21">
        <f t="shared" si="9"/>
        <v>3.2247428888603019E-2</v>
      </c>
      <c r="D150" s="21">
        <f t="shared" si="10"/>
        <v>9.7479662651851187E-4</v>
      </c>
      <c r="E150" s="25">
        <f t="shared" si="11"/>
        <v>0.99902520337348144</v>
      </c>
      <c r="F150" s="13"/>
      <c r="G150" s="13"/>
      <c r="H150" s="13"/>
      <c r="I150" s="13"/>
      <c r="J150" s="13"/>
      <c r="K150" s="13"/>
      <c r="L150" s="13"/>
      <c r="M150" s="13"/>
      <c r="N150" s="13"/>
    </row>
    <row r="151" spans="2:14" x14ac:dyDescent="0.25">
      <c r="B151" s="21">
        <f t="shared" si="12"/>
        <v>0.14400000008559974</v>
      </c>
      <c r="C151" s="21">
        <f t="shared" si="9"/>
        <v>3.3081622212071025E-2</v>
      </c>
      <c r="D151" s="21">
        <f t="shared" si="10"/>
        <v>1.0074599128150504E-3</v>
      </c>
      <c r="E151" s="25">
        <f t="shared" si="11"/>
        <v>0.99899254008718497</v>
      </c>
      <c r="F151" s="13"/>
      <c r="G151" s="13"/>
      <c r="H151" s="13"/>
      <c r="I151" s="13"/>
      <c r="J151" s="13"/>
      <c r="K151" s="13"/>
      <c r="L151" s="13"/>
      <c r="M151" s="13"/>
      <c r="N151" s="13"/>
    </row>
    <row r="152" spans="2:14" x14ac:dyDescent="0.25">
      <c r="B152" s="21">
        <f t="shared" si="12"/>
        <v>0.14500000008549974</v>
      </c>
      <c r="C152" s="21">
        <f t="shared" si="9"/>
        <v>3.3930756178008982E-2</v>
      </c>
      <c r="D152" s="21">
        <f t="shared" si="10"/>
        <v>1.0409648511538029E-3</v>
      </c>
      <c r="E152" s="25">
        <f t="shared" si="11"/>
        <v>0.99895903514884621</v>
      </c>
      <c r="F152" s="13"/>
      <c r="G152" s="13"/>
      <c r="H152" s="13"/>
      <c r="I152" s="13"/>
      <c r="J152" s="13"/>
      <c r="K152" s="13"/>
      <c r="L152" s="13"/>
      <c r="M152" s="13"/>
      <c r="N152" s="13"/>
    </row>
    <row r="153" spans="2:14" x14ac:dyDescent="0.25">
      <c r="B153" s="21">
        <f t="shared" si="12"/>
        <v>0.14600000008539973</v>
      </c>
      <c r="C153" s="21">
        <f t="shared" si="9"/>
        <v>3.4794969850153498E-2</v>
      </c>
      <c r="D153" s="21">
        <f t="shared" si="10"/>
        <v>1.0753264517367857E-3</v>
      </c>
      <c r="E153" s="25">
        <f t="shared" si="11"/>
        <v>0.9989246735482632</v>
      </c>
      <c r="F153" s="13"/>
      <c r="G153" s="13"/>
      <c r="H153" s="13"/>
      <c r="I153" s="13"/>
      <c r="J153" s="13"/>
      <c r="K153" s="13"/>
      <c r="L153" s="13"/>
      <c r="M153" s="13"/>
      <c r="N153" s="13"/>
    </row>
    <row r="154" spans="2:14" x14ac:dyDescent="0.25">
      <c r="B154" s="21">
        <f t="shared" si="12"/>
        <v>0.14700000008529973</v>
      </c>
      <c r="C154" s="21">
        <f t="shared" si="9"/>
        <v>3.5674401952998806E-2</v>
      </c>
      <c r="D154" s="21">
        <f t="shared" si="10"/>
        <v>1.1105598636613127E-3</v>
      </c>
      <c r="E154" s="25">
        <f t="shared" si="11"/>
        <v>0.99888944013633874</v>
      </c>
      <c r="F154" s="13"/>
      <c r="G154" s="13"/>
      <c r="H154" s="13"/>
      <c r="I154" s="13"/>
      <c r="J154" s="13"/>
      <c r="K154" s="13"/>
      <c r="L154" s="13"/>
      <c r="M154" s="13"/>
      <c r="N154" s="13"/>
    </row>
    <row r="155" spans="2:14" x14ac:dyDescent="0.25">
      <c r="B155" s="21">
        <f t="shared" si="12"/>
        <v>0.14800000008519973</v>
      </c>
      <c r="C155" s="21">
        <f t="shared" si="9"/>
        <v>3.6569190857596544E-2</v>
      </c>
      <c r="D155" s="21">
        <f t="shared" si="10"/>
        <v>1.1466803745736496E-3</v>
      </c>
      <c r="E155" s="25">
        <f t="shared" si="11"/>
        <v>0.99885331962542634</v>
      </c>
      <c r="F155" s="13"/>
      <c r="G155" s="13"/>
      <c r="H155" s="13"/>
      <c r="I155" s="13"/>
      <c r="J155" s="13"/>
      <c r="K155" s="13"/>
      <c r="L155" s="13"/>
      <c r="M155" s="13"/>
      <c r="N155" s="13"/>
    </row>
    <row r="156" spans="2:14" x14ac:dyDescent="0.25">
      <c r="B156" s="21">
        <f t="shared" si="12"/>
        <v>0.14900000008509973</v>
      </c>
      <c r="C156" s="21">
        <f t="shared" si="9"/>
        <v>3.7479474567431149E-2</v>
      </c>
      <c r="D156" s="21">
        <f t="shared" si="10"/>
        <v>1.1837034103085111E-3</v>
      </c>
      <c r="E156" s="25">
        <f t="shared" si="11"/>
        <v>0.99881629658969151</v>
      </c>
      <c r="F156" s="13"/>
      <c r="G156" s="13"/>
      <c r="H156" s="13"/>
      <c r="I156" s="13"/>
      <c r="J156" s="13"/>
      <c r="K156" s="13"/>
      <c r="L156" s="13"/>
      <c r="M156" s="13"/>
      <c r="N156" s="13"/>
    </row>
    <row r="157" spans="2:14" x14ac:dyDescent="0.25">
      <c r="B157" s="21">
        <f t="shared" si="12"/>
        <v>0.15000000008499972</v>
      </c>
      <c r="C157" s="21">
        <f t="shared" si="9"/>
        <v>3.8405390704370816E-2</v>
      </c>
      <c r="D157" s="21">
        <f t="shared" si="10"/>
        <v>1.2216445345144449E-3</v>
      </c>
      <c r="E157" s="25">
        <f t="shared" si="11"/>
        <v>0.99877835546548555</v>
      </c>
      <c r="F157" s="13"/>
      <c r="G157" s="13"/>
      <c r="H157" s="13"/>
      <c r="I157" s="13"/>
      <c r="J157" s="13"/>
      <c r="K157" s="13"/>
      <c r="L157" s="13"/>
      <c r="M157" s="13"/>
      <c r="N157" s="13"/>
    </row>
    <row r="158" spans="2:14" x14ac:dyDescent="0.25">
      <c r="B158" s="21">
        <f t="shared" si="12"/>
        <v>0.15100000008489972</v>
      </c>
      <c r="C158" s="21">
        <f t="shared" si="9"/>
        <v>3.934707649469419E-2</v>
      </c>
      <c r="D158" s="21">
        <f t="shared" si="10"/>
        <v>1.2605194482652466E-3</v>
      </c>
      <c r="E158" s="25">
        <f t="shared" si="11"/>
        <v>0.99873948055173478</v>
      </c>
      <c r="F158" s="13"/>
      <c r="G158" s="13"/>
      <c r="H158" s="13"/>
      <c r="I158" s="13"/>
      <c r="J158" s="13"/>
      <c r="K158" s="13"/>
      <c r="L158" s="13"/>
      <c r="M158" s="13"/>
      <c r="N158" s="13"/>
    </row>
    <row r="159" spans="2:14" x14ac:dyDescent="0.25">
      <c r="B159" s="21">
        <f t="shared" si="12"/>
        <v>0.15200000008479972</v>
      </c>
      <c r="C159" s="21">
        <f t="shared" si="9"/>
        <v>4.0304668755192501E-2</v>
      </c>
      <c r="D159" s="21">
        <f t="shared" si="10"/>
        <v>1.3003439896573927E-3</v>
      </c>
      <c r="E159" s="25">
        <f t="shared" si="11"/>
        <v>0.99869965601034261</v>
      </c>
      <c r="F159" s="13"/>
      <c r="G159" s="13"/>
      <c r="H159" s="13"/>
      <c r="I159" s="13"/>
      <c r="J159" s="13"/>
      <c r="K159" s="13"/>
      <c r="L159" s="13"/>
      <c r="M159" s="13"/>
      <c r="N159" s="13"/>
    </row>
    <row r="160" spans="2:14" x14ac:dyDescent="0.25">
      <c r="B160" s="21">
        <f t="shared" si="12"/>
        <v>0.15300000008469972</v>
      </c>
      <c r="C160" s="21">
        <f t="shared" si="9"/>
        <v>4.1278303879347354E-2</v>
      </c>
      <c r="D160" s="21">
        <f t="shared" si="10"/>
        <v>1.3411341333936478E-3</v>
      </c>
      <c r="E160" s="25">
        <f t="shared" si="11"/>
        <v>0.99865886586660635</v>
      </c>
      <c r="F160" s="13"/>
      <c r="G160" s="13"/>
      <c r="H160" s="13"/>
      <c r="I160" s="13"/>
      <c r="J160" s="13"/>
      <c r="K160" s="13"/>
      <c r="L160" s="13"/>
      <c r="M160" s="13"/>
      <c r="N160" s="13"/>
    </row>
    <row r="161" spans="2:14" x14ac:dyDescent="0.25">
      <c r="B161" s="21">
        <f t="shared" si="12"/>
        <v>0.15400000008459971</v>
      </c>
      <c r="C161" s="21">
        <f t="shared" si="9"/>
        <v>4.2268117823584181E-2</v>
      </c>
      <c r="D161" s="21">
        <f t="shared" si="10"/>
        <v>1.3829059903528653E-3</v>
      </c>
      <c r="E161" s="25">
        <f t="shared" si="11"/>
        <v>0.99861709400964715</v>
      </c>
      <c r="F161" s="13"/>
      <c r="G161" s="13"/>
      <c r="H161" s="13"/>
      <c r="I161" s="13"/>
      <c r="J161" s="13"/>
      <c r="K161" s="13"/>
      <c r="L161" s="13"/>
      <c r="M161" s="13"/>
      <c r="N161" s="13"/>
    </row>
    <row r="162" spans="2:14" x14ac:dyDescent="0.25">
      <c r="B162" s="21">
        <f t="shared" si="12"/>
        <v>0.15500000008449971</v>
      </c>
      <c r="C162" s="21">
        <f t="shared" si="9"/>
        <v>4.3274246093601192E-2</v>
      </c>
      <c r="D162" s="21">
        <f t="shared" si="10"/>
        <v>1.425675807146112E-3</v>
      </c>
      <c r="E162" s="25">
        <f t="shared" si="11"/>
        <v>0.99857432419285386</v>
      </c>
      <c r="F162" s="13"/>
      <c r="G162" s="13"/>
      <c r="H162" s="13"/>
      <c r="I162" s="13"/>
      <c r="J162" s="13"/>
      <c r="K162" s="13"/>
      <c r="L162" s="13"/>
      <c r="M162" s="13"/>
      <c r="N162" s="13"/>
    </row>
    <row r="163" spans="2:14" x14ac:dyDescent="0.25">
      <c r="B163" s="21">
        <f t="shared" si="12"/>
        <v>0.15600000008439971</v>
      </c>
      <c r="C163" s="21">
        <f t="shared" si="9"/>
        <v>4.429682373077401E-2</v>
      </c>
      <c r="D163" s="21">
        <f t="shared" si="10"/>
        <v>1.4694599656591076E-3</v>
      </c>
      <c r="E163" s="25">
        <f t="shared" si="11"/>
        <v>0.99853054003434094</v>
      </c>
      <c r="F163" s="13"/>
      <c r="G163" s="13"/>
      <c r="H163" s="13"/>
      <c r="I163" s="13"/>
      <c r="J163" s="13"/>
      <c r="K163" s="13"/>
      <c r="L163" s="13"/>
      <c r="M163" s="13"/>
      <c r="N163" s="13"/>
    </row>
    <row r="164" spans="2:14" x14ac:dyDescent="0.25">
      <c r="B164" s="21">
        <f t="shared" si="12"/>
        <v>0.15700000008429971</v>
      </c>
      <c r="C164" s="21">
        <f t="shared" si="9"/>
        <v>4.5335985298635861E-2</v>
      </c>
      <c r="D164" s="21">
        <f t="shared" si="10"/>
        <v>1.5142749825811548E-3</v>
      </c>
      <c r="E164" s="25">
        <f t="shared" si="11"/>
        <v>0.99848572501741883</v>
      </c>
      <c r="F164" s="13"/>
      <c r="G164" s="13"/>
      <c r="H164" s="13"/>
      <c r="I164" s="13"/>
      <c r="J164" s="13"/>
      <c r="K164" s="13"/>
      <c r="L164" s="13"/>
      <c r="M164" s="13"/>
      <c r="N164" s="13"/>
    </row>
    <row r="165" spans="2:14" x14ac:dyDescent="0.25">
      <c r="B165" s="21">
        <f t="shared" si="12"/>
        <v>0.1580000000841997</v>
      </c>
      <c r="C165" s="21">
        <f t="shared" si="9"/>
        <v>4.6391864869433377E-2</v>
      </c>
      <c r="D165" s="21">
        <f t="shared" si="10"/>
        <v>1.5601375089205659E-3</v>
      </c>
      <c r="E165" s="25">
        <f t="shared" si="11"/>
        <v>0.99843986249107941</v>
      </c>
      <c r="F165" s="13"/>
      <c r="G165" s="13"/>
      <c r="H165" s="13"/>
      <c r="I165" s="13"/>
      <c r="J165" s="13"/>
      <c r="K165" s="13"/>
      <c r="L165" s="13"/>
      <c r="M165" s="13"/>
      <c r="N165" s="13"/>
    </row>
    <row r="166" spans="2:14" x14ac:dyDescent="0.25">
      <c r="B166" s="21">
        <f t="shared" si="12"/>
        <v>0.1590000000840997</v>
      </c>
      <c r="C166" s="21">
        <f t="shared" si="9"/>
        <v>4.7464596010757948E-2</v>
      </c>
      <c r="D166" s="21">
        <f t="shared" si="10"/>
        <v>1.6070643295066746E-3</v>
      </c>
      <c r="E166" s="25">
        <f t="shared" si="11"/>
        <v>0.99839293567049336</v>
      </c>
      <c r="F166" s="13"/>
      <c r="G166" s="13"/>
      <c r="H166" s="13"/>
      <c r="I166" s="13"/>
      <c r="J166" s="13"/>
      <c r="K166" s="13"/>
      <c r="L166" s="13"/>
      <c r="M166" s="13"/>
      <c r="N166" s="13"/>
    </row>
    <row r="167" spans="2:14" x14ac:dyDescent="0.25">
      <c r="B167" s="21">
        <f t="shared" si="12"/>
        <v>0.1600000000839997</v>
      </c>
      <c r="C167" s="21">
        <f t="shared" si="9"/>
        <v>4.8554311772252778E-2</v>
      </c>
      <c r="D167" s="21">
        <f t="shared" si="10"/>
        <v>1.6550723624785472E-3</v>
      </c>
      <c r="E167" s="25">
        <f t="shared" si="11"/>
        <v>0.99834492763752147</v>
      </c>
      <c r="F167" s="13"/>
      <c r="G167" s="13"/>
      <c r="H167" s="13"/>
      <c r="I167" s="13"/>
      <c r="J167" s="13"/>
      <c r="K167" s="13"/>
      <c r="L167" s="13"/>
      <c r="M167" s="13"/>
      <c r="N167" s="13"/>
    </row>
    <row r="168" spans="2:14" x14ac:dyDescent="0.25">
      <c r="B168" s="21">
        <f t="shared" si="12"/>
        <v>0.1610000000838997</v>
      </c>
      <c r="C168" s="21">
        <f t="shared" si="9"/>
        <v>4.9661144672395519E-2</v>
      </c>
      <c r="D168" s="21">
        <f t="shared" si="10"/>
        <v>1.7041786587604006E-3</v>
      </c>
      <c r="E168" s="25">
        <f t="shared" si="11"/>
        <v>0.99829582134123962</v>
      </c>
      <c r="F168" s="13"/>
      <c r="G168" s="13"/>
      <c r="H168" s="13"/>
      <c r="I168" s="13"/>
      <c r="J168" s="13"/>
      <c r="K168" s="13"/>
      <c r="L168" s="13"/>
      <c r="M168" s="13"/>
      <c r="N168" s="13"/>
    </row>
    <row r="169" spans="2:14" x14ac:dyDescent="0.25">
      <c r="B169" s="21">
        <f t="shared" si="12"/>
        <v>0.16200000008379969</v>
      </c>
      <c r="C169" s="21">
        <f t="shared" si="9"/>
        <v>5.0785226685356386E-2</v>
      </c>
      <c r="D169" s="21">
        <f t="shared" si="10"/>
        <v>1.7544004015238692E-3</v>
      </c>
      <c r="E169" s="25">
        <f t="shared" si="11"/>
        <v>0.99824559959847614</v>
      </c>
      <c r="F169" s="13"/>
      <c r="G169" s="13"/>
      <c r="H169" s="13"/>
      <c r="I169" s="13"/>
      <c r="J169" s="13"/>
      <c r="K169" s="13"/>
      <c r="L169" s="13"/>
      <c r="M169" s="13"/>
      <c r="N169" s="13"/>
    </row>
    <row r="170" spans="2:14" x14ac:dyDescent="0.25">
      <c r="B170" s="21">
        <f t="shared" si="12"/>
        <v>0.16300000008369969</v>
      </c>
      <c r="C170" s="21">
        <f t="shared" si="9"/>
        <v>5.1926689227931942E-2</v>
      </c>
      <c r="D170" s="21">
        <f t="shared" si="10"/>
        <v>1.8057549056371633E-3</v>
      </c>
      <c r="E170" s="25">
        <f t="shared" si="11"/>
        <v>0.99819424509436283</v>
      </c>
      <c r="F170" s="13"/>
      <c r="G170" s="13"/>
      <c r="H170" s="13"/>
      <c r="I170" s="13"/>
      <c r="J170" s="13"/>
      <c r="K170" s="13"/>
      <c r="L170" s="13"/>
      <c r="M170" s="13"/>
      <c r="N170" s="13"/>
    </row>
    <row r="171" spans="2:14" x14ac:dyDescent="0.25">
      <c r="B171" s="21">
        <f t="shared" si="12"/>
        <v>0.16400000008359969</v>
      </c>
      <c r="C171" s="21">
        <f t="shared" si="9"/>
        <v>5.3085663146554656E-2</v>
      </c>
      <c r="D171" s="21">
        <f t="shared" si="10"/>
        <v>1.8582596171011758E-3</v>
      </c>
      <c r="E171" s="25">
        <f t="shared" si="11"/>
        <v>0.99814174038289882</v>
      </c>
      <c r="F171" s="13"/>
      <c r="G171" s="13"/>
      <c r="H171" s="13"/>
      <c r="I171" s="13"/>
      <c r="J171" s="13"/>
      <c r="K171" s="13"/>
      <c r="L171" s="13"/>
      <c r="M171" s="13"/>
      <c r="N171" s="13"/>
    </row>
    <row r="172" spans="2:14" x14ac:dyDescent="0.25">
      <c r="B172" s="21">
        <f t="shared" si="12"/>
        <v>0.16500000008349969</v>
      </c>
      <c r="C172" s="21">
        <f t="shared" si="9"/>
        <v>5.4262278704377713E-2</v>
      </c>
      <c r="D172" s="21">
        <f t="shared" si="10"/>
        <v>1.9119321124726769E-3</v>
      </c>
      <c r="E172" s="25">
        <f t="shared" si="11"/>
        <v>0.99808806788752735</v>
      </c>
      <c r="F172" s="13"/>
      <c r="G172" s="13"/>
      <c r="H172" s="13"/>
      <c r="I172" s="13"/>
      <c r="J172" s="13"/>
      <c r="K172" s="13"/>
      <c r="L172" s="13"/>
      <c r="M172" s="13"/>
      <c r="N172" s="13"/>
    </row>
    <row r="173" spans="2:14" x14ac:dyDescent="0.25">
      <c r="B173" s="21">
        <f t="shared" si="12"/>
        <v>0.16600000008339968</v>
      </c>
      <c r="C173" s="21">
        <f t="shared" si="9"/>
        <v>5.5456665568435731E-2</v>
      </c>
      <c r="D173" s="21">
        <f t="shared" si="10"/>
        <v>1.9667900982745898E-3</v>
      </c>
      <c r="E173" s="25">
        <f t="shared" si="11"/>
        <v>0.99803320990172539</v>
      </c>
      <c r="F173" s="13"/>
      <c r="G173" s="13"/>
      <c r="H173" s="13"/>
      <c r="I173" s="13"/>
      <c r="J173" s="13"/>
      <c r="K173" s="13"/>
      <c r="L173" s="13"/>
      <c r="M173" s="13"/>
      <c r="N173" s="13"/>
    </row>
    <row r="174" spans="2:14" x14ac:dyDescent="0.25">
      <c r="B174" s="21">
        <f t="shared" si="12"/>
        <v>0.16700000008329968</v>
      </c>
      <c r="C174" s="21">
        <f t="shared" si="9"/>
        <v>5.6668952796880917E-2</v>
      </c>
      <c r="D174" s="21">
        <f t="shared" si="10"/>
        <v>2.0228514103934913E-3</v>
      </c>
      <c r="E174" s="25">
        <f t="shared" si="11"/>
        <v>0.99797714858960651</v>
      </c>
      <c r="F174" s="13"/>
      <c r="G174" s="13"/>
      <c r="H174" s="13"/>
      <c r="I174" s="13"/>
      <c r="J174" s="13"/>
      <c r="K174" s="13"/>
      <c r="L174" s="13"/>
      <c r="M174" s="13"/>
      <c r="N174" s="13"/>
    </row>
    <row r="175" spans="2:14" x14ac:dyDescent="0.25">
      <c r="B175" s="21">
        <f t="shared" si="12"/>
        <v>0.16800000008319968</v>
      </c>
      <c r="C175" s="21">
        <f t="shared" si="9"/>
        <v>5.789926882629487E-2</v>
      </c>
      <c r="D175" s="21">
        <f t="shared" si="10"/>
        <v>2.080134013464388E-3</v>
      </c>
      <c r="E175" s="25">
        <f t="shared" si="11"/>
        <v>0.99791986598653559</v>
      </c>
      <c r="F175" s="13"/>
      <c r="G175" s="13"/>
      <c r="H175" s="13"/>
      <c r="I175" s="13"/>
      <c r="J175" s="13"/>
      <c r="K175" s="13"/>
      <c r="L175" s="13"/>
      <c r="M175" s="13"/>
      <c r="N175" s="13"/>
    </row>
    <row r="176" spans="2:14" x14ac:dyDescent="0.25">
      <c r="B176" s="21">
        <f t="shared" si="12"/>
        <v>0.16900000008309968</v>
      </c>
      <c r="C176" s="21">
        <f t="shared" si="9"/>
        <v>5.9147741459076024E-2</v>
      </c>
      <c r="D176" s="21">
        <f t="shared" si="10"/>
        <v>2.1386560002428106E-3</v>
      </c>
      <c r="E176" s="25">
        <f t="shared" si="11"/>
        <v>0.99786134399975723</v>
      </c>
      <c r="F176" s="13"/>
      <c r="G176" s="13"/>
      <c r="H176" s="13"/>
      <c r="I176" s="13"/>
      <c r="J176" s="13"/>
      <c r="K176" s="13"/>
      <c r="L176" s="13"/>
      <c r="M176" s="13"/>
      <c r="N176" s="13"/>
    </row>
    <row r="177" spans="2:14" x14ac:dyDescent="0.25">
      <c r="B177" s="21">
        <f t="shared" si="12"/>
        <v>0.17000000008299967</v>
      </c>
      <c r="C177" s="21">
        <f t="shared" si="9"/>
        <v>6.0414497850902561E-2</v>
      </c>
      <c r="D177" s="21">
        <f t="shared" si="10"/>
        <v>2.1984355909643802E-3</v>
      </c>
      <c r="E177" s="25">
        <f t="shared" si="11"/>
        <v>0.99780156440903567</v>
      </c>
      <c r="F177" s="13"/>
      <c r="G177" s="13"/>
      <c r="H177" s="13"/>
      <c r="I177" s="13"/>
      <c r="J177" s="13"/>
      <c r="K177" s="13"/>
      <c r="L177" s="13"/>
      <c r="M177" s="13"/>
      <c r="N177" s="13"/>
    </row>
    <row r="178" spans="2:14" x14ac:dyDescent="0.25">
      <c r="B178" s="21">
        <f t="shared" si="12"/>
        <v>0.17100000008289967</v>
      </c>
      <c r="C178" s="21">
        <f t="shared" si="9"/>
        <v>6.1699664498271078E-2</v>
      </c>
      <c r="D178" s="21">
        <f t="shared" si="10"/>
        <v>2.2594911326918399E-3</v>
      </c>
      <c r="E178" s="25">
        <f t="shared" si="11"/>
        <v>0.99774050886730814</v>
      </c>
      <c r="F178" s="13"/>
      <c r="G178" s="13"/>
      <c r="H178" s="13"/>
      <c r="I178" s="13"/>
      <c r="J178" s="13"/>
      <c r="K178" s="13"/>
      <c r="L178" s="13"/>
      <c r="M178" s="13"/>
      <c r="N178" s="13"/>
    </row>
    <row r="179" spans="2:14" x14ac:dyDescent="0.25">
      <c r="B179" s="21">
        <f t="shared" si="12"/>
        <v>0.17200000008279967</v>
      </c>
      <c r="C179" s="21">
        <f t="shared" si="9"/>
        <v>6.3003367226110815E-2</v>
      </c>
      <c r="D179" s="21">
        <f t="shared" si="10"/>
        <v>2.3218410986496712E-3</v>
      </c>
      <c r="E179" s="25">
        <f t="shared" si="11"/>
        <v>0.99767815890135036</v>
      </c>
      <c r="F179" s="13"/>
      <c r="G179" s="13"/>
      <c r="H179" s="13"/>
      <c r="I179" s="13"/>
      <c r="J179" s="13"/>
      <c r="K179" s="13"/>
      <c r="L179" s="13"/>
      <c r="M179" s="13"/>
      <c r="N179" s="13"/>
    </row>
    <row r="180" spans="2:14" x14ac:dyDescent="0.25">
      <c r="B180" s="21">
        <f t="shared" si="12"/>
        <v>0.17300000008269967</v>
      </c>
      <c r="C180" s="21">
        <f t="shared" si="9"/>
        <v>6.4325731175473369E-2</v>
      </c>
      <c r="D180" s="21">
        <f t="shared" si="10"/>
        <v>2.3855040875463722E-3</v>
      </c>
      <c r="E180" s="25">
        <f t="shared" si="11"/>
        <v>0.99761449591245366</v>
      </c>
      <c r="F180" s="13"/>
      <c r="G180" s="13"/>
      <c r="H180" s="13"/>
      <c r="I180" s="13"/>
      <c r="J180" s="13"/>
      <c r="K180" s="13"/>
      <c r="L180" s="13"/>
      <c r="M180" s="13"/>
      <c r="N180" s="13"/>
    </row>
    <row r="181" spans="2:14" x14ac:dyDescent="0.25">
      <c r="B181" s="21">
        <f t="shared" si="12"/>
        <v>0.17400000008259967</v>
      </c>
      <c r="C181" s="21">
        <f t="shared" si="9"/>
        <v>6.5666880791298163E-2</v>
      </c>
      <c r="D181" s="21">
        <f t="shared" si="10"/>
        <v>2.4504988228844431E-3</v>
      </c>
      <c r="E181" s="25">
        <f t="shared" si="11"/>
        <v>0.99754950117711561</v>
      </c>
      <c r="F181" s="13"/>
      <c r="G181" s="13"/>
      <c r="H181" s="13"/>
      <c r="I181" s="13"/>
      <c r="J181" s="13"/>
      <c r="K181" s="13"/>
      <c r="L181" s="13"/>
      <c r="M181" s="13"/>
      <c r="N181" s="13"/>
    </row>
    <row r="182" spans="2:14" x14ac:dyDescent="0.25">
      <c r="B182" s="21">
        <f t="shared" si="12"/>
        <v>0.17500000008249966</v>
      </c>
      <c r="C182" s="21">
        <f t="shared" si="9"/>
        <v>6.702693981025333E-2</v>
      </c>
      <c r="D182" s="21">
        <f t="shared" si="10"/>
        <v>2.5168441522582124E-3</v>
      </c>
      <c r="E182" s="25">
        <f t="shared" si="11"/>
        <v>0.99748315584774183</v>
      </c>
      <c r="F182" s="13"/>
      <c r="G182" s="13"/>
      <c r="H182" s="13"/>
      <c r="I182" s="13"/>
      <c r="J182" s="13"/>
      <c r="K182" s="13"/>
      <c r="L182" s="13"/>
      <c r="M182" s="13"/>
      <c r="N182" s="13"/>
    </row>
    <row r="183" spans="2:14" x14ac:dyDescent="0.25">
      <c r="B183" s="21">
        <f t="shared" si="12"/>
        <v>0.17600000008239966</v>
      </c>
      <c r="C183" s="21">
        <f t="shared" si="9"/>
        <v>6.8406031248652521E-2</v>
      </c>
      <c r="D183" s="21">
        <f t="shared" si="10"/>
        <v>2.5845590466394945E-3</v>
      </c>
      <c r="E183" s="25">
        <f t="shared" si="11"/>
        <v>0.99741544095336054</v>
      </c>
      <c r="F183" s="13"/>
      <c r="G183" s="13"/>
      <c r="H183" s="13"/>
      <c r="I183" s="13"/>
      <c r="J183" s="13"/>
      <c r="K183" s="13"/>
      <c r="L183" s="13"/>
      <c r="M183" s="13"/>
      <c r="N183" s="13"/>
    </row>
    <row r="184" spans="2:14" x14ac:dyDescent="0.25">
      <c r="B184" s="21">
        <f t="shared" si="12"/>
        <v>0.17700000008229966</v>
      </c>
      <c r="C184" s="21">
        <f t="shared" si="9"/>
        <v>6.9804277390446964E-2</v>
      </c>
      <c r="D184" s="21">
        <f t="shared" si="10"/>
        <v>2.6536625996512356E-3</v>
      </c>
      <c r="E184" s="25">
        <f t="shared" si="11"/>
        <v>0.99734633740034873</v>
      </c>
      <c r="F184" s="13"/>
      <c r="G184" s="13"/>
      <c r="H184" s="13"/>
      <c r="I184" s="13"/>
      <c r="J184" s="13"/>
      <c r="K184" s="13"/>
      <c r="L184" s="13"/>
      <c r="M184" s="13"/>
      <c r="N184" s="13"/>
    </row>
    <row r="185" spans="2:14" x14ac:dyDescent="0.25">
      <c r="B185" s="21">
        <f t="shared" si="12"/>
        <v>0.17800000008219966</v>
      </c>
      <c r="C185" s="21">
        <f t="shared" si="9"/>
        <v>7.1221799775293207E-2</v>
      </c>
      <c r="D185" s="21">
        <f t="shared" si="10"/>
        <v>2.7241740268291788E-3</v>
      </c>
      <c r="E185" s="25">
        <f t="shared" si="11"/>
        <v>0.99727582597317077</v>
      </c>
      <c r="F185" s="13"/>
      <c r="G185" s="13"/>
      <c r="H185" s="13"/>
      <c r="I185" s="13"/>
      <c r="J185" s="13"/>
      <c r="K185" s="13"/>
      <c r="L185" s="13"/>
      <c r="M185" s="13"/>
      <c r="N185" s="13"/>
    </row>
    <row r="186" spans="2:14" x14ac:dyDescent="0.25">
      <c r="B186" s="21">
        <f t="shared" si="12"/>
        <v>0.17900000008209965</v>
      </c>
      <c r="C186" s="21">
        <f t="shared" si="9"/>
        <v>7.265871918669671E-2</v>
      </c>
      <c r="D186" s="21">
        <f t="shared" si="10"/>
        <v>2.7961126648716307E-3</v>
      </c>
      <c r="E186" s="25">
        <f t="shared" si="11"/>
        <v>0.99720388733512833</v>
      </c>
      <c r="F186" s="13"/>
      <c r="G186" s="13"/>
      <c r="H186" s="13"/>
      <c r="I186" s="13"/>
      <c r="J186" s="13"/>
      <c r="K186" s="13"/>
      <c r="L186" s="13"/>
      <c r="M186" s="13"/>
      <c r="N186" s="13"/>
    </row>
    <row r="187" spans="2:14" x14ac:dyDescent="0.25">
      <c r="B187" s="21">
        <f t="shared" si="12"/>
        <v>0.18000000008199965</v>
      </c>
      <c r="C187" s="21">
        <f t="shared" si="9"/>
        <v>7.4115155640230621E-2</v>
      </c>
      <c r="D187" s="21">
        <f t="shared" si="10"/>
        <v>2.8694979708774153E-3</v>
      </c>
      <c r="E187" s="25">
        <f t="shared" si="11"/>
        <v>0.99713050202912257</v>
      </c>
      <c r="F187" s="13"/>
      <c r="G187" s="13"/>
      <c r="H187" s="13"/>
      <c r="I187" s="13"/>
      <c r="J187" s="13"/>
      <c r="K187" s="13"/>
      <c r="L187" s="13"/>
      <c r="M187" s="13"/>
      <c r="N187" s="13"/>
    </row>
    <row r="188" spans="2:14" x14ac:dyDescent="0.25">
      <c r="B188" s="21">
        <f t="shared" si="12"/>
        <v>0.18100000008189965</v>
      </c>
      <c r="C188" s="21">
        <f t="shared" si="9"/>
        <v>7.5591228371830563E-2</v>
      </c>
      <c r="D188" s="21">
        <f t="shared" si="10"/>
        <v>2.944349521572083E-3</v>
      </c>
      <c r="E188" s="25">
        <f t="shared" si="11"/>
        <v>0.99705565047842792</v>
      </c>
      <c r="F188" s="13"/>
      <c r="G188" s="13"/>
      <c r="H188" s="13"/>
      <c r="I188" s="13"/>
      <c r="J188" s="13"/>
      <c r="K188" s="13"/>
      <c r="L188" s="13"/>
      <c r="M188" s="13"/>
      <c r="N188" s="13"/>
    </row>
    <row r="189" spans="2:14" x14ac:dyDescent="0.25">
      <c r="B189" s="21">
        <f t="shared" si="12"/>
        <v>0.18200000008179965</v>
      </c>
      <c r="C189" s="21">
        <f t="shared" si="9"/>
        <v>7.7087055826164749E-2</v>
      </c>
      <c r="D189" s="21">
        <f t="shared" si="10"/>
        <v>3.0206870125224525E-3</v>
      </c>
      <c r="E189" s="25">
        <f t="shared" si="11"/>
        <v>0.99697931298747755</v>
      </c>
      <c r="F189" s="13"/>
      <c r="G189" s="13"/>
      <c r="H189" s="13"/>
      <c r="I189" s="13"/>
      <c r="J189" s="13"/>
      <c r="K189" s="13"/>
      <c r="L189" s="13"/>
      <c r="M189" s="13"/>
      <c r="N189" s="13"/>
    </row>
    <row r="190" spans="2:14" x14ac:dyDescent="0.25">
      <c r="B190" s="21">
        <f t="shared" si="12"/>
        <v>0.18300000008169964</v>
      </c>
      <c r="C190" s="21">
        <f t="shared" si="9"/>
        <v>7.8602755645079736E-2</v>
      </c>
      <c r="D190" s="21">
        <f t="shared" si="10"/>
        <v>3.0985302573395658E-3</v>
      </c>
      <c r="E190" s="25">
        <f t="shared" si="11"/>
        <v>0.99690146974266047</v>
      </c>
      <c r="F190" s="13"/>
      <c r="G190" s="13"/>
      <c r="H190" s="13"/>
      <c r="I190" s="13"/>
      <c r="J190" s="13"/>
      <c r="K190" s="13"/>
      <c r="L190" s="13"/>
      <c r="M190" s="13"/>
      <c r="N190" s="13"/>
    </row>
    <row r="191" spans="2:14" x14ac:dyDescent="0.25">
      <c r="B191" s="21">
        <f t="shared" si="12"/>
        <v>0.18400000008159964</v>
      </c>
      <c r="C191" s="21">
        <f t="shared" si="9"/>
        <v>8.0138444656121938E-2</v>
      </c>
      <c r="D191" s="21">
        <f t="shared" si="10"/>
        <v>3.1778991868701119E-3</v>
      </c>
      <c r="E191" s="25">
        <f t="shared" si="11"/>
        <v>0.99682210081312994</v>
      </c>
      <c r="F191" s="13"/>
      <c r="G191" s="13"/>
      <c r="H191" s="13"/>
      <c r="I191" s="13"/>
      <c r="J191" s="13"/>
      <c r="K191" s="13"/>
      <c r="L191" s="13"/>
      <c r="M191" s="13"/>
      <c r="N191" s="13"/>
    </row>
    <row r="192" spans="2:14" x14ac:dyDescent="0.25">
      <c r="B192" s="21">
        <f t="shared" si="12"/>
        <v>0.18500000008149964</v>
      </c>
      <c r="C192" s="21">
        <f t="shared" si="9"/>
        <v>8.1694238861134555E-2</v>
      </c>
      <c r="D192" s="21">
        <f t="shared" si="10"/>
        <v>3.258813848376407E-3</v>
      </c>
      <c r="E192" s="25">
        <f t="shared" si="11"/>
        <v>0.99674118615162355</v>
      </c>
      <c r="F192" s="13"/>
      <c r="G192" s="13"/>
      <c r="H192" s="13"/>
      <c r="I192" s="13"/>
      <c r="J192" s="13"/>
      <c r="K192" s="13"/>
      <c r="L192" s="13"/>
      <c r="M192" s="13"/>
      <c r="N192" s="13"/>
    </row>
    <row r="193" spans="2:14" x14ac:dyDescent="0.25">
      <c r="B193" s="21">
        <f t="shared" si="12"/>
        <v>0.18600000008139964</v>
      </c>
      <c r="C193" s="21">
        <f t="shared" si="9"/>
        <v>8.3270253424930232E-2</v>
      </c>
      <c r="D193" s="21">
        <f t="shared" si="10"/>
        <v>3.3412944047050584E-3</v>
      </c>
      <c r="E193" s="25">
        <f t="shared" si="11"/>
        <v>0.9966587055952949</v>
      </c>
      <c r="F193" s="13"/>
      <c r="G193" s="13"/>
      <c r="H193" s="13"/>
      <c r="I193" s="13"/>
      <c r="J193" s="13"/>
      <c r="K193" s="13"/>
      <c r="L193" s="13"/>
      <c r="M193" s="13"/>
      <c r="N193" s="13"/>
    </row>
    <row r="194" spans="2:14" x14ac:dyDescent="0.25">
      <c r="B194" s="21">
        <f t="shared" si="12"/>
        <v>0.18700000008129963</v>
      </c>
      <c r="C194" s="21">
        <f t="shared" si="9"/>
        <v>8.4866602664039087E-2</v>
      </c>
      <c r="D194" s="21">
        <f t="shared" si="10"/>
        <v>3.4253611334442635E-3</v>
      </c>
      <c r="E194" s="25">
        <f t="shared" si="11"/>
        <v>0.99657463886655573</v>
      </c>
      <c r="F194" s="13"/>
      <c r="G194" s="13"/>
      <c r="H194" s="13"/>
      <c r="I194" s="13"/>
      <c r="J194" s="13"/>
      <c r="K194" s="13"/>
      <c r="L194" s="13"/>
      <c r="M194" s="13"/>
      <c r="N194" s="13"/>
    </row>
    <row r="195" spans="2:14" x14ac:dyDescent="0.25">
      <c r="B195" s="21">
        <f t="shared" si="12"/>
        <v>0.18800000008119963</v>
      </c>
      <c r="C195" s="21">
        <f t="shared" si="9"/>
        <v>8.6483400035532773E-2</v>
      </c>
      <c r="D195" s="21">
        <f t="shared" si="10"/>
        <v>3.5110344260699655E-3</v>
      </c>
      <c r="E195" s="25">
        <f t="shared" si="11"/>
        <v>0.99648896557393007</v>
      </c>
      <c r="F195" s="13"/>
      <c r="G195" s="13"/>
      <c r="H195" s="13"/>
      <c r="I195" s="13"/>
      <c r="J195" s="13"/>
      <c r="K195" s="13"/>
      <c r="L195" s="13"/>
      <c r="M195" s="13"/>
      <c r="N195" s="13"/>
    </row>
    <row r="196" spans="2:14" x14ac:dyDescent="0.25">
      <c r="B196" s="21">
        <f t="shared" si="12"/>
        <v>0.18900000008109963</v>
      </c>
      <c r="C196" s="21">
        <f t="shared" si="9"/>
        <v>8.8120758125923668E-2</v>
      </c>
      <c r="D196" s="21">
        <f t="shared" si="10"/>
        <v>3.5983347870807963E-3</v>
      </c>
      <c r="E196" s="25">
        <f t="shared" si="11"/>
        <v>0.99640166521291917</v>
      </c>
      <c r="F196" s="13"/>
      <c r="G196" s="13"/>
      <c r="H196" s="13"/>
      <c r="I196" s="13"/>
      <c r="J196" s="13"/>
      <c r="K196" s="13"/>
      <c r="L196" s="13"/>
      <c r="M196" s="13"/>
      <c r="N196" s="13"/>
    </row>
    <row r="197" spans="2:14" x14ac:dyDescent="0.25">
      <c r="B197" s="21">
        <f t="shared" si="12"/>
        <v>0.19000000008099963</v>
      </c>
      <c r="C197" s="21">
        <f t="shared" si="9"/>
        <v>8.9778788640139939E-2</v>
      </c>
      <c r="D197" s="21">
        <f t="shared" si="10"/>
        <v>3.6872828331220475E-3</v>
      </c>
      <c r="E197" s="25">
        <f t="shared" si="11"/>
        <v>0.99631271716687797</v>
      </c>
      <c r="F197" s="13"/>
      <c r="G197" s="13"/>
      <c r="H197" s="13"/>
      <c r="I197" s="13"/>
      <c r="J197" s="13"/>
      <c r="K197" s="13"/>
      <c r="L197" s="13"/>
      <c r="M197" s="13"/>
      <c r="N197" s="13"/>
    </row>
    <row r="198" spans="2:14" x14ac:dyDescent="0.25">
      <c r="B198" s="21">
        <f t="shared" si="12"/>
        <v>0.19100000008089962</v>
      </c>
      <c r="C198" s="21">
        <f t="shared" si="9"/>
        <v>9.1457602390576209E-2</v>
      </c>
      <c r="D198" s="21">
        <f t="shared" si="10"/>
        <v>3.7778992920985649E-3</v>
      </c>
      <c r="E198" s="25">
        <f t="shared" si="11"/>
        <v>0.9962221007079014</v>
      </c>
      <c r="F198" s="13"/>
      <c r="G198" s="13"/>
      <c r="H198" s="13"/>
      <c r="I198" s="13"/>
      <c r="J198" s="13"/>
      <c r="K198" s="13"/>
      <c r="L198" s="13"/>
      <c r="M198" s="13"/>
      <c r="N198" s="13"/>
    </row>
    <row r="199" spans="2:14" x14ac:dyDescent="0.25">
      <c r="B199" s="21">
        <f t="shared" si="12"/>
        <v>0.19200000008079962</v>
      </c>
      <c r="C199" s="21">
        <f t="shared" si="9"/>
        <v>9.3157309286219667E-2</v>
      </c>
      <c r="D199" s="21">
        <f t="shared" si="10"/>
        <v>3.8702050022767945E-3</v>
      </c>
      <c r="E199" s="25">
        <f t="shared" si="11"/>
        <v>0.99612979499772325</v>
      </c>
      <c r="F199" s="13"/>
      <c r="G199" s="13"/>
      <c r="H199" s="13"/>
      <c r="I199" s="13"/>
      <c r="J199" s="13"/>
      <c r="K199" s="13"/>
      <c r="L199" s="13"/>
      <c r="M199" s="13"/>
      <c r="N199" s="13"/>
    </row>
    <row r="200" spans="2:14" x14ac:dyDescent="0.25">
      <c r="B200" s="21">
        <f t="shared" si="12"/>
        <v>0.19300000008069962</v>
      </c>
      <c r="C200" s="21">
        <f t="shared" ref="C200:C263" si="13">(EXP(GAMMALN($B$3+$B$4))*(B200^($B$3-1))*(1-B200)^($B$4-1))/((EXP(GAMMALN($B$3)))*(EXP(GAMMALN($B$4))))</f>
        <v>9.4878018321851915E-2</v>
      </c>
      <c r="D200" s="21">
        <f t="shared" ref="D200:D263" si="14">_xlfn.BETA.DIST(B200,$B$3,$B$4,TRUE)</f>
        <v>3.9642209113759748E-3</v>
      </c>
      <c r="E200" s="25">
        <f t="shared" ref="E200:E263" si="15">1-D200</f>
        <v>0.99603577908862406</v>
      </c>
      <c r="F200" s="13"/>
      <c r="G200" s="13"/>
      <c r="H200" s="13"/>
      <c r="I200" s="13"/>
      <c r="J200" s="13"/>
      <c r="K200" s="13"/>
      <c r="L200" s="13"/>
      <c r="M200" s="13"/>
      <c r="N200" s="13"/>
    </row>
    <row r="201" spans="2:14" x14ac:dyDescent="0.25">
      <c r="B201" s="21">
        <f t="shared" si="12"/>
        <v>0.19400000008059962</v>
      </c>
      <c r="C201" s="21">
        <f t="shared" si="13"/>
        <v>9.6619837567326339E-2</v>
      </c>
      <c r="D201" s="21">
        <f t="shared" si="14"/>
        <v>4.0599680756485384E-3</v>
      </c>
      <c r="E201" s="25">
        <f t="shared" si="15"/>
        <v>0.99594003192435143</v>
      </c>
      <c r="F201" s="13"/>
      <c r="G201" s="13"/>
      <c r="H201" s="13"/>
      <c r="I201" s="13"/>
      <c r="J201" s="13"/>
      <c r="K201" s="13"/>
      <c r="L201" s="13"/>
      <c r="M201" s="13"/>
      <c r="N201" s="13"/>
    </row>
    <row r="202" spans="2:14" x14ac:dyDescent="0.25">
      <c r="B202" s="21">
        <f t="shared" ref="B202:B265" si="16">B201+($B$1007-$B$7)/1000</f>
        <v>0.19500000008049961</v>
      </c>
      <c r="C202" s="21">
        <f t="shared" si="13"/>
        <v>9.8382874156921069E-2</v>
      </c>
      <c r="D202" s="21">
        <f t="shared" si="14"/>
        <v>4.1574676589498554E-3</v>
      </c>
      <c r="E202" s="25">
        <f t="shared" si="15"/>
        <v>0.99584253234105014</v>
      </c>
      <c r="F202" s="13"/>
      <c r="G202" s="13"/>
      <c r="H202" s="13"/>
      <c r="I202" s="13"/>
      <c r="J202" s="13"/>
      <c r="K202" s="13"/>
      <c r="L202" s="13"/>
      <c r="M202" s="13"/>
      <c r="N202" s="13"/>
    </row>
    <row r="203" spans="2:14" x14ac:dyDescent="0.25">
      <c r="B203" s="21">
        <f t="shared" si="16"/>
        <v>0.19600000008039961</v>
      </c>
      <c r="C203" s="21">
        <f t="shared" si="13"/>
        <v>0.10016723427876782</v>
      </c>
      <c r="D203" s="21">
        <f t="shared" si="14"/>
        <v>4.2567409317974111E-3</v>
      </c>
      <c r="E203" s="25">
        <f t="shared" si="15"/>
        <v>0.9957432590682026</v>
      </c>
      <c r="F203" s="13"/>
      <c r="G203" s="13"/>
      <c r="H203" s="13"/>
      <c r="I203" s="13"/>
      <c r="J203" s="13"/>
      <c r="K203" s="13"/>
      <c r="L203" s="13"/>
      <c r="M203" s="13"/>
      <c r="N203" s="13"/>
    </row>
    <row r="204" spans="2:14" x14ac:dyDescent="0.25">
      <c r="B204" s="21">
        <f t="shared" si="16"/>
        <v>0.19700000008029961</v>
      </c>
      <c r="C204" s="21">
        <f t="shared" si="13"/>
        <v>0.10197302316435564</v>
      </c>
      <c r="D204" s="21">
        <f t="shared" si="14"/>
        <v>4.3578092704193482E-3</v>
      </c>
      <c r="E204" s="25">
        <f t="shared" si="15"/>
        <v>0.9956421907295806</v>
      </c>
      <c r="F204" s="13"/>
      <c r="G204" s="13"/>
      <c r="H204" s="13"/>
      <c r="I204" s="13"/>
      <c r="J204" s="13"/>
      <c r="K204" s="13"/>
      <c r="L204" s="13"/>
      <c r="M204" s="13"/>
      <c r="N204" s="13"/>
    </row>
    <row r="205" spans="2:14" x14ac:dyDescent="0.25">
      <c r="B205" s="21">
        <f t="shared" si="16"/>
        <v>0.19800000008019961</v>
      </c>
      <c r="C205" s="21">
        <f t="shared" si="13"/>
        <v>0.10380034507811128</v>
      </c>
      <c r="D205" s="21">
        <f t="shared" si="14"/>
        <v>4.4606941557926421E-3</v>
      </c>
      <c r="E205" s="25">
        <f t="shared" si="15"/>
        <v>0.99553930584420736</v>
      </c>
      <c r="F205" s="13"/>
      <c r="G205" s="13"/>
      <c r="H205" s="13"/>
      <c r="I205" s="13"/>
      <c r="J205" s="13"/>
      <c r="K205" s="13"/>
      <c r="L205" s="13"/>
      <c r="M205" s="13"/>
      <c r="N205" s="13"/>
    </row>
    <row r="206" spans="2:14" x14ac:dyDescent="0.25">
      <c r="B206" s="21">
        <f t="shared" si="16"/>
        <v>0.1990000000800996</v>
      </c>
      <c r="C206" s="21">
        <f t="shared" si="13"/>
        <v>0.10564930330705405</v>
      </c>
      <c r="D206" s="21">
        <f t="shared" si="14"/>
        <v>4.5654171726708451E-3</v>
      </c>
      <c r="E206" s="25">
        <f t="shared" si="15"/>
        <v>0.99543458282732911</v>
      </c>
      <c r="F206" s="13"/>
      <c r="G206" s="13"/>
      <c r="H206" s="13"/>
      <c r="I206" s="13"/>
      <c r="J206" s="13"/>
      <c r="K206" s="13"/>
      <c r="L206" s="13"/>
      <c r="M206" s="13"/>
      <c r="N206" s="13"/>
    </row>
    <row r="207" spans="2:14" x14ac:dyDescent="0.25">
      <c r="B207" s="21">
        <f t="shared" si="16"/>
        <v>0.2000000000799996</v>
      </c>
      <c r="C207" s="21">
        <f t="shared" si="13"/>
        <v>0.10752000015052708</v>
      </c>
      <c r="D207" s="21">
        <f t="shared" si="14"/>
        <v>4.6720000086015508E-3</v>
      </c>
      <c r="E207" s="25">
        <f t="shared" si="15"/>
        <v>0.99532799999139843</v>
      </c>
      <c r="F207" s="13"/>
      <c r="G207" s="13"/>
      <c r="H207" s="13"/>
      <c r="I207" s="13"/>
      <c r="J207" s="13"/>
      <c r="K207" s="13"/>
      <c r="L207" s="13"/>
      <c r="M207" s="13"/>
      <c r="N207" s="13"/>
    </row>
    <row r="208" spans="2:14" x14ac:dyDescent="0.25">
      <c r="B208" s="21">
        <f t="shared" si="16"/>
        <v>0.2010000000798996</v>
      </c>
      <c r="C208" s="21">
        <f t="shared" si="13"/>
        <v>0.10941253691000404</v>
      </c>
      <c r="D208" s="21">
        <f t="shared" si="14"/>
        <v>4.7804644529336002E-3</v>
      </c>
      <c r="E208" s="25">
        <f t="shared" si="15"/>
        <v>0.99521953554706644</v>
      </c>
      <c r="F208" s="13"/>
      <c r="G208" s="13"/>
      <c r="H208" s="13"/>
      <c r="I208" s="13"/>
      <c r="J208" s="13"/>
      <c r="K208" s="13"/>
      <c r="L208" s="13"/>
      <c r="M208" s="13"/>
      <c r="N208" s="13"/>
    </row>
    <row r="209" spans="2:14" x14ac:dyDescent="0.25">
      <c r="B209" s="21">
        <f t="shared" si="16"/>
        <v>0.2020000000797996</v>
      </c>
      <c r="C209" s="21">
        <f t="shared" si="13"/>
        <v>0.11132701387897111</v>
      </c>
      <c r="D209" s="21">
        <f t="shared" si="14"/>
        <v>4.8908323958141492E-3</v>
      </c>
      <c r="E209" s="25">
        <f t="shared" si="15"/>
        <v>0.99510916760418588</v>
      </c>
      <c r="F209" s="13"/>
      <c r="G209" s="13"/>
      <c r="H209" s="13"/>
      <c r="I209" s="13"/>
      <c r="J209" s="13"/>
      <c r="K209" s="13"/>
      <c r="L209" s="13"/>
      <c r="M209" s="13"/>
      <c r="N209" s="13"/>
    </row>
    <row r="210" spans="2:14" x14ac:dyDescent="0.25">
      <c r="B210" s="21">
        <f t="shared" si="16"/>
        <v>0.20300000007969959</v>
      </c>
      <c r="C210" s="21">
        <f t="shared" si="13"/>
        <v>0.11326353033288479</v>
      </c>
      <c r="D210" s="21">
        <f t="shared" si="14"/>
        <v>5.0031258271756793E-3</v>
      </c>
      <c r="E210" s="25">
        <f t="shared" si="15"/>
        <v>0.99499687417282434</v>
      </c>
      <c r="F210" s="13"/>
      <c r="G210" s="13"/>
      <c r="H210" s="13"/>
      <c r="I210" s="13"/>
      <c r="J210" s="13"/>
      <c r="K210" s="13"/>
      <c r="L210" s="13"/>
      <c r="M210" s="13"/>
      <c r="N210" s="13"/>
    </row>
    <row r="211" spans="2:14" x14ac:dyDescent="0.25">
      <c r="B211" s="21">
        <f t="shared" si="16"/>
        <v>0.20400000007959959</v>
      </c>
      <c r="C211" s="21">
        <f t="shared" si="13"/>
        <v>0.11522218451920564</v>
      </c>
      <c r="D211" s="21">
        <f t="shared" si="14"/>
        <v>5.1173668357129319E-3</v>
      </c>
      <c r="E211" s="25">
        <f t="shared" si="15"/>
        <v>0.99488263316428704</v>
      </c>
      <c r="F211" s="13"/>
      <c r="G211" s="13"/>
      <c r="H211" s="13"/>
      <c r="I211" s="13"/>
      <c r="J211" s="13"/>
      <c r="K211" s="13"/>
      <c r="L211" s="13"/>
      <c r="M211" s="13"/>
      <c r="N211" s="13"/>
    </row>
    <row r="212" spans="2:14" x14ac:dyDescent="0.25">
      <c r="B212" s="21">
        <f t="shared" si="16"/>
        <v>0.20500000007949959</v>
      </c>
      <c r="C212" s="21">
        <f t="shared" si="13"/>
        <v>0.11720307364750666</v>
      </c>
      <c r="D212" s="21">
        <f t="shared" si="14"/>
        <v>5.2335776078500157E-3</v>
      </c>
      <c r="E212" s="25">
        <f t="shared" si="15"/>
        <v>0.99476642239214996</v>
      </c>
      <c r="F212" s="13"/>
      <c r="G212" s="13"/>
      <c r="H212" s="13"/>
      <c r="I212" s="13"/>
      <c r="J212" s="13"/>
      <c r="K212" s="13"/>
      <c r="L212" s="13"/>
      <c r="M212" s="13"/>
      <c r="N212" s="13"/>
    </row>
    <row r="213" spans="2:14" x14ac:dyDescent="0.25">
      <c r="B213" s="21">
        <f t="shared" si="16"/>
        <v>0.20600000007939959</v>
      </c>
      <c r="C213" s="21">
        <f t="shared" si="13"/>
        <v>0.11920629387965864</v>
      </c>
      <c r="D213" s="21">
        <f t="shared" si="14"/>
        <v>5.3517804266975432E-3</v>
      </c>
      <c r="E213" s="25">
        <f t="shared" si="15"/>
        <v>0.99464821957330241</v>
      </c>
      <c r="F213" s="13"/>
      <c r="G213" s="13"/>
      <c r="H213" s="13"/>
      <c r="I213" s="13"/>
      <c r="J213" s="13"/>
      <c r="K213" s="13"/>
      <c r="L213" s="13"/>
      <c r="M213" s="13"/>
      <c r="N213" s="13"/>
    </row>
    <row r="214" spans="2:14" x14ac:dyDescent="0.25">
      <c r="B214" s="21">
        <f t="shared" si="16"/>
        <v>0.20700000007929958</v>
      </c>
      <c r="C214" s="21">
        <f t="shared" si="13"/>
        <v>0.12123194032008959</v>
      </c>
      <c r="D214" s="21">
        <f t="shared" si="14"/>
        <v>5.4719976710001037E-3</v>
      </c>
      <c r="E214" s="25">
        <f t="shared" si="15"/>
        <v>0.99452800232899985</v>
      </c>
      <c r="F214" s="13"/>
      <c r="G214" s="13"/>
      <c r="H214" s="13"/>
      <c r="I214" s="13"/>
      <c r="J214" s="13"/>
      <c r="K214" s="13"/>
      <c r="L214" s="13"/>
      <c r="M214" s="13"/>
      <c r="N214" s="13"/>
    </row>
    <row r="215" spans="2:14" x14ac:dyDescent="0.25">
      <c r="B215" s="21">
        <f t="shared" si="16"/>
        <v>0.20800000007919958</v>
      </c>
      <c r="C215" s="21">
        <f t="shared" si="13"/>
        <v>0.12328010700612109</v>
      </c>
      <c r="D215" s="21">
        <f t="shared" si="14"/>
        <v>5.5942518140739686E-3</v>
      </c>
      <c r="E215" s="25">
        <f t="shared" si="15"/>
        <v>0.99440574818592609</v>
      </c>
      <c r="F215" s="13"/>
      <c r="G215" s="13"/>
      <c r="H215" s="13"/>
      <c r="I215" s="13"/>
      <c r="J215" s="13"/>
      <c r="K215" s="13"/>
      <c r="L215" s="13"/>
      <c r="M215" s="13"/>
      <c r="N215" s="13"/>
    </row>
    <row r="216" spans="2:14" x14ac:dyDescent="0.25">
      <c r="B216" s="21">
        <f t="shared" si="16"/>
        <v>0.20900000007909958</v>
      </c>
      <c r="C216" s="21">
        <f t="shared" si="13"/>
        <v>0.1253508868983797</v>
      </c>
      <c r="D216" s="21">
        <f t="shared" si="14"/>
        <v>5.7185654227351716E-3</v>
      </c>
      <c r="E216" s="25">
        <f t="shared" si="15"/>
        <v>0.99428143457726481</v>
      </c>
      <c r="F216" s="13"/>
      <c r="G216" s="13"/>
      <c r="H216" s="13"/>
      <c r="I216" s="13"/>
      <c r="J216" s="13"/>
      <c r="K216" s="13"/>
      <c r="L216" s="13"/>
      <c r="M216" s="13"/>
      <c r="N216" s="13"/>
    </row>
    <row r="217" spans="2:14" x14ac:dyDescent="0.25">
      <c r="B217" s="21">
        <f t="shared" si="16"/>
        <v>0.21000000007899958</v>
      </c>
      <c r="C217" s="21">
        <f t="shared" si="13"/>
        <v>0.12744437187128346</v>
      </c>
      <c r="D217" s="21">
        <f t="shared" si="14"/>
        <v>5.8449611562180473E-3</v>
      </c>
      <c r="E217" s="25">
        <f t="shared" si="15"/>
        <v>0.99415503884378198</v>
      </c>
      <c r="F217" s="13"/>
      <c r="G217" s="13"/>
      <c r="H217" s="13"/>
      <c r="I217" s="13"/>
      <c r="J217" s="13"/>
      <c r="K217" s="13"/>
      <c r="L217" s="13"/>
      <c r="M217" s="13"/>
      <c r="N217" s="13"/>
    </row>
    <row r="218" spans="2:14" x14ac:dyDescent="0.25">
      <c r="B218" s="21">
        <f t="shared" si="16"/>
        <v>0.21100000007889957</v>
      </c>
      <c r="C218" s="21">
        <f t="shared" si="13"/>
        <v>0.12956065270360501</v>
      </c>
      <c r="D218" s="21">
        <f t="shared" si="14"/>
        <v>5.9734617650843277E-3</v>
      </c>
      <c r="E218" s="25">
        <f t="shared" si="15"/>
        <v>0.99402653823491571</v>
      </c>
      <c r="F218" s="13"/>
      <c r="G218" s="13"/>
      <c r="H218" s="13"/>
      <c r="I218" s="13"/>
      <c r="J218" s="13"/>
      <c r="K218" s="13"/>
      <c r="L218" s="13"/>
      <c r="M218" s="13"/>
      <c r="N218" s="13"/>
    </row>
    <row r="219" spans="2:14" x14ac:dyDescent="0.25">
      <c r="B219" s="21">
        <f t="shared" si="16"/>
        <v>0.21200000007879957</v>
      </c>
      <c r="C219" s="21">
        <f t="shared" si="13"/>
        <v>0.13169981906910952</v>
      </c>
      <c r="D219" s="21">
        <f t="shared" si="14"/>
        <v>6.1040900901227864E-3</v>
      </c>
      <c r="E219" s="25">
        <f t="shared" si="15"/>
        <v>0.9938959099098772</v>
      </c>
      <c r="F219" s="13"/>
      <c r="G219" s="13"/>
      <c r="H219" s="13"/>
      <c r="I219" s="13"/>
      <c r="J219" s="13"/>
      <c r="K219" s="13"/>
      <c r="L219" s="13"/>
      <c r="M219" s="13"/>
      <c r="N219" s="13"/>
    </row>
    <row r="220" spans="2:14" x14ac:dyDescent="0.25">
      <c r="B220" s="21">
        <f t="shared" si="16"/>
        <v>0.21300000007869957</v>
      </c>
      <c r="C220" s="21">
        <f t="shared" si="13"/>
        <v>0.13386195952726859</v>
      </c>
      <c r="D220" s="21">
        <f t="shared" si="14"/>
        <v>6.236869061239568E-3</v>
      </c>
      <c r="E220" s="25">
        <f t="shared" si="15"/>
        <v>0.99376313093876045</v>
      </c>
      <c r="F220" s="13"/>
      <c r="G220" s="13"/>
      <c r="H220" s="13"/>
      <c r="I220" s="13"/>
      <c r="J220" s="13"/>
      <c r="K220" s="13"/>
      <c r="L220" s="13"/>
      <c r="M220" s="13"/>
      <c r="N220" s="13"/>
    </row>
    <row r="221" spans="2:14" x14ac:dyDescent="0.25">
      <c r="B221" s="21">
        <f t="shared" si="16"/>
        <v>0.21400000007859957</v>
      </c>
      <c r="C221" s="21">
        <f t="shared" si="13"/>
        <v>0.13604716151404958</v>
      </c>
      <c r="D221" s="21">
        <f t="shared" si="14"/>
        <v>6.3718216963393384E-3</v>
      </c>
      <c r="E221" s="25">
        <f t="shared" si="15"/>
        <v>0.99362817830366068</v>
      </c>
      <c r="F221" s="13"/>
      <c r="G221" s="13"/>
      <c r="H221" s="13"/>
      <c r="I221" s="13"/>
      <c r="J221" s="13"/>
      <c r="K221" s="13"/>
      <c r="L221" s="13"/>
      <c r="M221" s="13"/>
      <c r="N221" s="13"/>
    </row>
    <row r="222" spans="2:14" x14ac:dyDescent="0.25">
      <c r="B222" s="21">
        <f t="shared" si="16"/>
        <v>0.21500000007849956</v>
      </c>
      <c r="C222" s="21">
        <f t="shared" si="13"/>
        <v>0.13825551133278069</v>
      </c>
      <c r="D222" s="21">
        <f t="shared" si="14"/>
        <v>6.5089711001971315E-3</v>
      </c>
      <c r="E222" s="25">
        <f t="shared" si="15"/>
        <v>0.9934910288998029</v>
      </c>
      <c r="F222" s="13"/>
      <c r="G222" s="13"/>
      <c r="H222" s="13"/>
      <c r="I222" s="13"/>
      <c r="J222" s="13"/>
      <c r="K222" s="13"/>
      <c r="L222" s="13"/>
      <c r="M222" s="13"/>
      <c r="N222" s="13"/>
    </row>
    <row r="223" spans="2:14" x14ac:dyDescent="0.25">
      <c r="B223" s="21">
        <f t="shared" si="16"/>
        <v>0.21600000007839956</v>
      </c>
      <c r="C223" s="21">
        <f t="shared" si="13"/>
        <v>0.1404870941450915</v>
      </c>
      <c r="D223" s="21">
        <f t="shared" si="14"/>
        <v>6.6483404633212242E-3</v>
      </c>
      <c r="E223" s="25">
        <f t="shared" si="15"/>
        <v>0.99335165953667881</v>
      </c>
      <c r="F223" s="13"/>
      <c r="G223" s="13"/>
      <c r="H223" s="13"/>
      <c r="I223" s="13"/>
      <c r="J223" s="13"/>
      <c r="K223" s="13"/>
      <c r="L223" s="13"/>
      <c r="M223" s="13"/>
      <c r="N223" s="13"/>
    </row>
    <row r="224" spans="2:14" x14ac:dyDescent="0.25">
      <c r="B224" s="21">
        <f t="shared" si="16"/>
        <v>0.21700000007829956</v>
      </c>
      <c r="C224" s="21">
        <f t="shared" si="13"/>
        <v>0.14274199396192921</v>
      </c>
      <c r="D224" s="21">
        <f t="shared" si="14"/>
        <v>6.7899530608069424E-3</v>
      </c>
      <c r="E224" s="25">
        <f t="shared" si="15"/>
        <v>0.99321004693919301</v>
      </c>
      <c r="F224" s="13"/>
      <c r="G224" s="13"/>
      <c r="H224" s="13"/>
      <c r="I224" s="13"/>
      <c r="J224" s="13"/>
      <c r="K224" s="13"/>
      <c r="L224" s="13"/>
      <c r="M224" s="13"/>
      <c r="N224" s="13"/>
    </row>
    <row r="225" spans="2:14" x14ac:dyDescent="0.25">
      <c r="B225" s="21">
        <f t="shared" si="16"/>
        <v>0.21800000007819956</v>
      </c>
      <c r="C225" s="21">
        <f t="shared" si="13"/>
        <v>0.14502029363465038</v>
      </c>
      <c r="D225" s="21">
        <f t="shared" si="14"/>
        <v>6.9338322511814827E-3</v>
      </c>
      <c r="E225" s="25">
        <f t="shared" si="15"/>
        <v>0.99306616774881851</v>
      </c>
      <c r="F225" s="13"/>
      <c r="G225" s="13"/>
      <c r="H225" s="13"/>
      <c r="I225" s="13"/>
      <c r="J225" s="13"/>
      <c r="K225" s="13"/>
      <c r="L225" s="13"/>
      <c r="M225" s="13"/>
      <c r="N225" s="13"/>
    </row>
    <row r="226" spans="2:14" x14ac:dyDescent="0.25">
      <c r="B226" s="21">
        <f t="shared" si="16"/>
        <v>0.21900000007809955</v>
      </c>
      <c r="C226" s="21">
        <f t="shared" si="13"/>
        <v>0.14732207484618842</v>
      </c>
      <c r="D226" s="21">
        <f t="shared" si="14"/>
        <v>7.0800014752399219E-3</v>
      </c>
      <c r="E226" s="25">
        <f t="shared" si="15"/>
        <v>0.99291999852476009</v>
      </c>
      <c r="F226" s="13"/>
      <c r="G226" s="13"/>
      <c r="H226" s="13"/>
      <c r="I226" s="13"/>
      <c r="J226" s="13"/>
      <c r="K226" s="13"/>
      <c r="L226" s="13"/>
      <c r="M226" s="13"/>
      <c r="N226" s="13"/>
    </row>
    <row r="227" spans="2:14" x14ac:dyDescent="0.25">
      <c r="B227" s="21">
        <f t="shared" si="16"/>
        <v>0.22000000007799955</v>
      </c>
      <c r="C227" s="21">
        <f t="shared" si="13"/>
        <v>0.14964741810229645</v>
      </c>
      <c r="D227" s="21">
        <f t="shared" si="14"/>
        <v>7.2284842548724281E-3</v>
      </c>
      <c r="E227" s="25">
        <f t="shared" si="15"/>
        <v>0.99277151574512756</v>
      </c>
      <c r="F227" s="13"/>
      <c r="G227" s="13"/>
      <c r="H227" s="13"/>
      <c r="I227" s="13"/>
      <c r="J227" s="13"/>
      <c r="K227" s="13"/>
      <c r="L227" s="13"/>
      <c r="M227" s="13"/>
      <c r="N227" s="13"/>
    </row>
    <row r="228" spans="2:14" x14ac:dyDescent="0.25">
      <c r="B228" s="21">
        <f t="shared" si="16"/>
        <v>0.22100000007789955</v>
      </c>
      <c r="C228" s="21">
        <f t="shared" si="13"/>
        <v>0.15199640272286619</v>
      </c>
      <c r="D228" s="21">
        <f t="shared" si="14"/>
        <v>7.379304191882677E-3</v>
      </c>
      <c r="E228" s="25">
        <f t="shared" si="15"/>
        <v>0.99262069580811729</v>
      </c>
      <c r="F228" s="13"/>
      <c r="G228" s="13"/>
      <c r="H228" s="13"/>
      <c r="I228" s="13"/>
      <c r="J228" s="13"/>
      <c r="K228" s="13"/>
      <c r="L228" s="13"/>
      <c r="M228" s="13"/>
      <c r="N228" s="13"/>
    </row>
    <row r="229" spans="2:14" x14ac:dyDescent="0.25">
      <c r="B229" s="21">
        <f t="shared" si="16"/>
        <v>0.22200000007779955</v>
      </c>
      <c r="C229" s="21">
        <f t="shared" si="13"/>
        <v>0.1543691068333217</v>
      </c>
      <c r="D229" s="21">
        <f t="shared" si="14"/>
        <v>7.5324849667977528E-3</v>
      </c>
      <c r="E229" s="25">
        <f t="shared" si="15"/>
        <v>0.9924675150332023</v>
      </c>
      <c r="F229" s="13"/>
      <c r="G229" s="13"/>
      <c r="H229" s="13"/>
      <c r="I229" s="13"/>
      <c r="J229" s="13"/>
      <c r="K229" s="13"/>
      <c r="L229" s="13"/>
      <c r="M229" s="13"/>
      <c r="N229" s="13"/>
    </row>
    <row r="230" spans="2:14" x14ac:dyDescent="0.25">
      <c r="B230" s="21">
        <f t="shared" si="16"/>
        <v>0.22300000007769955</v>
      </c>
      <c r="C230" s="21">
        <f t="shared" si="13"/>
        <v>0.15676560735608958</v>
      </c>
      <c r="D230" s="21">
        <f t="shared" si="14"/>
        <v>7.6880503376693431E-3</v>
      </c>
      <c r="E230" s="25">
        <f t="shared" si="15"/>
        <v>0.99231194966233061</v>
      </c>
      <c r="F230" s="13"/>
      <c r="G230" s="13"/>
      <c r="H230" s="13"/>
      <c r="I230" s="13"/>
      <c r="J230" s="13"/>
      <c r="K230" s="13"/>
      <c r="L230" s="13"/>
      <c r="M230" s="13"/>
      <c r="N230" s="13"/>
    </row>
    <row r="231" spans="2:14" x14ac:dyDescent="0.25">
      <c r="B231" s="21">
        <f t="shared" si="16"/>
        <v>0.22400000007759954</v>
      </c>
      <c r="C231" s="21">
        <f t="shared" si="13"/>
        <v>0.15918598000214415</v>
      </c>
      <c r="D231" s="21">
        <f t="shared" si="14"/>
        <v>7.8460241388665624E-3</v>
      </c>
      <c r="E231" s="25">
        <f t="shared" si="15"/>
        <v>0.99215397586113341</v>
      </c>
      <c r="F231" s="13"/>
      <c r="G231" s="13"/>
      <c r="H231" s="13"/>
      <c r="I231" s="13"/>
      <c r="J231" s="13"/>
      <c r="K231" s="13"/>
      <c r="L231" s="13"/>
      <c r="M231" s="13"/>
      <c r="N231" s="13"/>
    </row>
    <row r="232" spans="2:14" x14ac:dyDescent="0.25">
      <c r="B232" s="21">
        <f t="shared" si="16"/>
        <v>0.22500000007749954</v>
      </c>
      <c r="C232" s="21">
        <f t="shared" si="13"/>
        <v>0.16163029926262884</v>
      </c>
      <c r="D232" s="21">
        <f t="shared" si="14"/>
        <v>8.0064302798602497E-3</v>
      </c>
      <c r="E232" s="25">
        <f t="shared" si="15"/>
        <v>0.99199356972013975</v>
      </c>
      <c r="F232" s="13"/>
      <c r="G232" s="13"/>
      <c r="H232" s="13"/>
      <c r="I232" s="13"/>
      <c r="J232" s="13"/>
      <c r="K232" s="13"/>
      <c r="L232" s="13"/>
      <c r="M232" s="13"/>
      <c r="N232" s="13"/>
    </row>
    <row r="233" spans="2:14" x14ac:dyDescent="0.25">
      <c r="B233" s="21">
        <f t="shared" si="16"/>
        <v>0.22600000007739954</v>
      </c>
      <c r="C233" s="21">
        <f t="shared" si="13"/>
        <v>0.16409863840055194</v>
      </c>
      <c r="D233" s="21">
        <f t="shared" si="14"/>
        <v>8.1692927439990359E-3</v>
      </c>
      <c r="E233" s="25">
        <f t="shared" si="15"/>
        <v>0.99183070725600098</v>
      </c>
      <c r="F233" s="13"/>
      <c r="G233" s="13"/>
      <c r="H233" s="13"/>
      <c r="I233" s="13"/>
      <c r="J233" s="13"/>
      <c r="K233" s="13"/>
      <c r="L233" s="13"/>
      <c r="M233" s="13"/>
      <c r="N233" s="13"/>
    </row>
    <row r="234" spans="2:14" x14ac:dyDescent="0.25">
      <c r="B234" s="21">
        <f t="shared" si="16"/>
        <v>0.22700000007729954</v>
      </c>
      <c r="C234" s="21">
        <f t="shared" si="13"/>
        <v>0.16659106944255977</v>
      </c>
      <c r="D234" s="21">
        <f t="shared" si="14"/>
        <v>8.3346355872770499E-3</v>
      </c>
      <c r="E234" s="25">
        <f t="shared" si="15"/>
        <v>0.99166536441272291</v>
      </c>
      <c r="F234" s="13"/>
      <c r="G234" s="13"/>
      <c r="H234" s="13"/>
      <c r="I234" s="13"/>
      <c r="J234" s="13"/>
      <c r="K234" s="13"/>
      <c r="L234" s="13"/>
      <c r="M234" s="13"/>
      <c r="N234" s="13"/>
    </row>
    <row r="235" spans="2:14" x14ac:dyDescent="0.25">
      <c r="B235" s="21">
        <f t="shared" si="16"/>
        <v>0.22800000007719953</v>
      </c>
      <c r="C235" s="21">
        <f t="shared" si="13"/>
        <v>0.16910766317078396</v>
      </c>
      <c r="D235" s="21">
        <f t="shared" si="14"/>
        <v>8.5024829370934935E-3</v>
      </c>
      <c r="E235" s="25">
        <f t="shared" si="15"/>
        <v>0.99149751706290645</v>
      </c>
      <c r="F235" s="13"/>
      <c r="G235" s="13"/>
      <c r="H235" s="13"/>
      <c r="I235" s="13"/>
      <c r="J235" s="13"/>
      <c r="K235" s="13"/>
      <c r="L235" s="13"/>
      <c r="M235" s="13"/>
      <c r="N235" s="13"/>
    </row>
    <row r="236" spans="2:14" x14ac:dyDescent="0.25">
      <c r="B236" s="21">
        <f t="shared" si="16"/>
        <v>0.22900000007709953</v>
      </c>
      <c r="C236" s="21">
        <f t="shared" si="13"/>
        <v>0.1716484891147648</v>
      </c>
      <c r="D236" s="21">
        <f t="shared" si="14"/>
        <v>8.6728589910040638E-3</v>
      </c>
      <c r="E236" s="25">
        <f t="shared" si="15"/>
        <v>0.99132714100899588</v>
      </c>
      <c r="F236" s="13"/>
      <c r="G236" s="13"/>
      <c r="H236" s="13"/>
      <c r="I236" s="13"/>
      <c r="J236" s="13"/>
      <c r="K236" s="13"/>
      <c r="L236" s="13"/>
      <c r="M236" s="13"/>
      <c r="N236" s="13"/>
    </row>
    <row r="237" spans="2:14" x14ac:dyDescent="0.25">
      <c r="B237" s="21">
        <f t="shared" si="16"/>
        <v>0.23000000007699953</v>
      </c>
      <c r="C237" s="21">
        <f t="shared" si="13"/>
        <v>0.1742136155434505</v>
      </c>
      <c r="D237" s="21">
        <f t="shared" si="14"/>
        <v>8.845788015464361E-3</v>
      </c>
      <c r="E237" s="25">
        <f t="shared" si="15"/>
        <v>0.99115421198453568</v>
      </c>
      <c r="F237" s="13"/>
      <c r="G237" s="13"/>
      <c r="H237" s="13"/>
      <c r="I237" s="13"/>
      <c r="J237" s="13"/>
      <c r="K237" s="13"/>
      <c r="L237" s="13"/>
      <c r="M237" s="13"/>
      <c r="N237" s="13"/>
    </row>
    <row r="238" spans="2:14" x14ac:dyDescent="0.25">
      <c r="B238" s="21">
        <f t="shared" si="16"/>
        <v>0.23100000007689953</v>
      </c>
      <c r="C238" s="21">
        <f t="shared" si="13"/>
        <v>0.17680310945727171</v>
      </c>
      <c r="D238" s="21">
        <f t="shared" si="14"/>
        <v>9.0212943445653389E-3</v>
      </c>
      <c r="E238" s="25">
        <f t="shared" si="15"/>
        <v>0.99097870565543467</v>
      </c>
      <c r="F238" s="13"/>
      <c r="G238" s="13"/>
      <c r="H238" s="13"/>
      <c r="I238" s="13"/>
      <c r="J238" s="13"/>
      <c r="K238" s="13"/>
      <c r="L238" s="13"/>
      <c r="M238" s="13"/>
      <c r="N238" s="13"/>
    </row>
    <row r="239" spans="2:14" x14ac:dyDescent="0.25">
      <c r="B239" s="21">
        <f t="shared" si="16"/>
        <v>0.23200000007679952</v>
      </c>
      <c r="C239" s="21">
        <f t="shared" si="13"/>
        <v>0.17941703658029148</v>
      </c>
      <c r="D239" s="21">
        <f t="shared" si="14"/>
        <v>9.1994023787608722E-3</v>
      </c>
      <c r="E239" s="25">
        <f t="shared" si="15"/>
        <v>0.99080059762123918</v>
      </c>
      <c r="F239" s="13"/>
      <c r="G239" s="13"/>
      <c r="H239" s="13"/>
      <c r="I239" s="13"/>
      <c r="J239" s="13"/>
      <c r="K239" s="13"/>
      <c r="L239" s="13"/>
      <c r="M239" s="13"/>
      <c r="N239" s="13"/>
    </row>
    <row r="240" spans="2:14" x14ac:dyDescent="0.25">
      <c r="B240" s="21">
        <f t="shared" si="16"/>
        <v>0.23300000007669952</v>
      </c>
      <c r="C240" s="21">
        <f t="shared" si="13"/>
        <v>0.1820554613524315</v>
      </c>
      <c r="D240" s="21">
        <f t="shared" si="14"/>
        <v>9.3801365835874395E-3</v>
      </c>
      <c r="E240" s="25">
        <f t="shared" si="15"/>
        <v>0.9906198634164125</v>
      </c>
      <c r="F240" s="13"/>
      <c r="G240" s="13"/>
      <c r="H240" s="13"/>
      <c r="I240" s="13"/>
      <c r="J240" s="13"/>
      <c r="K240" s="13"/>
      <c r="L240" s="13"/>
      <c r="M240" s="13"/>
      <c r="N240" s="13"/>
    </row>
    <row r="241" spans="2:14" x14ac:dyDescent="0.25">
      <c r="B241" s="21">
        <f t="shared" si="16"/>
        <v>0.23400000007659952</v>
      </c>
      <c r="C241" s="21">
        <f t="shared" si="13"/>
        <v>0.18471844692177308</v>
      </c>
      <c r="D241" s="21">
        <f t="shared" si="14"/>
        <v>9.5635214883761678E-3</v>
      </c>
      <c r="E241" s="25">
        <f t="shared" si="15"/>
        <v>0.99043647851162386</v>
      </c>
      <c r="F241" s="13"/>
      <c r="G241" s="13"/>
      <c r="H241" s="13"/>
      <c r="I241" s="13"/>
      <c r="J241" s="13"/>
      <c r="K241" s="13"/>
      <c r="L241" s="13"/>
      <c r="M241" s="13"/>
      <c r="N241" s="13"/>
    </row>
    <row r="242" spans="2:14" x14ac:dyDescent="0.25">
      <c r="B242" s="21">
        <f t="shared" si="16"/>
        <v>0.23500000007649952</v>
      </c>
      <c r="C242" s="21">
        <f t="shared" si="13"/>
        <v>0.18740605513693437</v>
      </c>
      <c r="D242" s="21">
        <f t="shared" si="14"/>
        <v>9.7495816849571797E-3</v>
      </c>
      <c r="E242" s="25">
        <f t="shared" si="15"/>
        <v>0.99025041831504279</v>
      </c>
      <c r="F242" s="13"/>
      <c r="G242" s="13"/>
      <c r="H242" s="13"/>
      <c r="I242" s="13"/>
      <c r="J242" s="13"/>
      <c r="K242" s="13"/>
      <c r="L242" s="13"/>
      <c r="M242" s="13"/>
      <c r="N242" s="13"/>
    </row>
    <row r="243" spans="2:14" x14ac:dyDescent="0.25">
      <c r="B243" s="21">
        <f t="shared" si="16"/>
        <v>0.23600000007639951</v>
      </c>
      <c r="C243" s="21">
        <f t="shared" si="13"/>
        <v>0.19011834653952314</v>
      </c>
      <c r="D243" s="21">
        <f t="shared" si="14"/>
        <v>9.9383418263563079E-3</v>
      </c>
      <c r="E243" s="25">
        <f t="shared" si="15"/>
        <v>0.99006165817364367</v>
      </c>
      <c r="F243" s="13"/>
      <c r="G243" s="13"/>
      <c r="H243" s="13"/>
      <c r="I243" s="13"/>
      <c r="J243" s="13"/>
      <c r="K243" s="13"/>
      <c r="L243" s="13"/>
      <c r="M243" s="13"/>
      <c r="N243" s="13"/>
    </row>
    <row r="244" spans="2:14" x14ac:dyDescent="0.25">
      <c r="B244" s="21">
        <f t="shared" si="16"/>
        <v>0.23700000007629951</v>
      </c>
      <c r="C244" s="21">
        <f t="shared" si="13"/>
        <v>0.19285538035666439</v>
      </c>
      <c r="D244" s="21">
        <f t="shared" si="14"/>
        <v>1.0129826625484398E-2</v>
      </c>
      <c r="E244" s="25">
        <f t="shared" si="15"/>
        <v>0.98987017337451555</v>
      </c>
      <c r="F244" s="13"/>
      <c r="G244" s="13"/>
      <c r="H244" s="13"/>
      <c r="I244" s="13"/>
      <c r="J244" s="13"/>
      <c r="K244" s="13"/>
      <c r="L244" s="13"/>
      <c r="M244" s="13"/>
      <c r="N244" s="13"/>
    </row>
    <row r="245" spans="2:14" x14ac:dyDescent="0.25">
      <c r="B245" s="21">
        <f t="shared" si="16"/>
        <v>0.23800000007619951</v>
      </c>
      <c r="C245" s="21">
        <f t="shared" si="13"/>
        <v>0.19561721449360475</v>
      </c>
      <c r="D245" s="21">
        <f t="shared" si="14"/>
        <v>1.032406085381909E-2</v>
      </c>
      <c r="E245" s="25">
        <f t="shared" si="15"/>
        <v>0.98967593914618091</v>
      </c>
      <c r="F245" s="13"/>
      <c r="G245" s="13"/>
      <c r="H245" s="13"/>
      <c r="I245" s="13"/>
      <c r="J245" s="13"/>
      <c r="K245" s="13"/>
      <c r="L245" s="13"/>
      <c r="M245" s="13"/>
      <c r="N245" s="13"/>
    </row>
    <row r="246" spans="2:14" x14ac:dyDescent="0.25">
      <c r="B246" s="21">
        <f t="shared" si="16"/>
        <v>0.23900000007609951</v>
      </c>
      <c r="C246" s="21">
        <f t="shared" si="13"/>
        <v>0.19840390552639162</v>
      </c>
      <c r="D246" s="21">
        <f t="shared" si="14"/>
        <v>1.0521069340079271E-2</v>
      </c>
      <c r="E246" s="25">
        <f t="shared" si="15"/>
        <v>0.98947893065992076</v>
      </c>
      <c r="F246" s="13"/>
      <c r="G246" s="13"/>
      <c r="H246" s="13"/>
      <c r="I246" s="13"/>
      <c r="J246" s="13"/>
      <c r="K246" s="13"/>
      <c r="L246" s="13"/>
      <c r="M246" s="13"/>
      <c r="N246" s="13"/>
    </row>
    <row r="247" spans="2:14" x14ac:dyDescent="0.25">
      <c r="B247" s="21">
        <f t="shared" si="16"/>
        <v>0.2400000000759995</v>
      </c>
      <c r="C247" s="21">
        <f t="shared" si="13"/>
        <v>0.20121550869462818</v>
      </c>
      <c r="D247" s="21">
        <f t="shared" si="14"/>
        <v>1.0720876968892276E-2</v>
      </c>
      <c r="E247" s="25">
        <f t="shared" si="15"/>
        <v>0.98927912303110777</v>
      </c>
      <c r="F247" s="13"/>
      <c r="G247" s="13"/>
      <c r="H247" s="13"/>
      <c r="I247" s="13"/>
      <c r="J247" s="13"/>
      <c r="K247" s="13"/>
      <c r="L247" s="13"/>
      <c r="M247" s="13"/>
      <c r="N247" s="13"/>
    </row>
    <row r="248" spans="2:14" x14ac:dyDescent="0.25">
      <c r="B248" s="21">
        <f t="shared" si="16"/>
        <v>0.2410000000758995</v>
      </c>
      <c r="C248" s="21">
        <f t="shared" si="13"/>
        <v>0.20405207789430396</v>
      </c>
      <c r="D248" s="21">
        <f t="shared" si="14"/>
        <v>1.0923508679453783E-2</v>
      </c>
      <c r="E248" s="25">
        <f t="shared" si="15"/>
        <v>0.9890764913205462</v>
      </c>
      <c r="F248" s="13"/>
      <c r="G248" s="13"/>
      <c r="H248" s="13"/>
      <c r="I248" s="13"/>
      <c r="J248" s="13"/>
      <c r="K248" s="13"/>
      <c r="L248" s="13"/>
      <c r="M248" s="13"/>
      <c r="N248" s="13"/>
    </row>
    <row r="249" spans="2:14" x14ac:dyDescent="0.25">
      <c r="B249" s="21">
        <f t="shared" si="16"/>
        <v>0.2420000000757995</v>
      </c>
      <c r="C249" s="21">
        <f t="shared" si="13"/>
        <v>0.20691366567070124</v>
      </c>
      <c r="D249" s="21">
        <f t="shared" si="14"/>
        <v>1.1128989464180727E-2</v>
      </c>
      <c r="E249" s="25">
        <f t="shared" si="15"/>
        <v>0.98887101053581927</v>
      </c>
      <c r="F249" s="13"/>
      <c r="G249" s="13"/>
      <c r="H249" s="13"/>
      <c r="I249" s="13"/>
      <c r="J249" s="13"/>
      <c r="K249" s="13"/>
      <c r="L249" s="13"/>
      <c r="M249" s="13"/>
      <c r="N249" s="13"/>
    </row>
    <row r="250" spans="2:14" x14ac:dyDescent="0.25">
      <c r="B250" s="21">
        <f t="shared" si="16"/>
        <v>0.2430000000756995</v>
      </c>
      <c r="C250" s="21">
        <f t="shared" si="13"/>
        <v>0.20980032321137651</v>
      </c>
      <c r="D250" s="21">
        <f t="shared" si="14"/>
        <v>1.1337344367357068E-2</v>
      </c>
      <c r="E250" s="25">
        <f t="shared" si="15"/>
        <v>0.98866265563264288</v>
      </c>
      <c r="F250" s="13"/>
      <c r="G250" s="13"/>
      <c r="H250" s="13"/>
      <c r="I250" s="13"/>
      <c r="J250" s="13"/>
      <c r="K250" s="13"/>
      <c r="L250" s="13"/>
      <c r="M250" s="13"/>
      <c r="N250" s="13"/>
    </row>
    <row r="251" spans="2:14" x14ac:dyDescent="0.25">
      <c r="B251" s="21">
        <f t="shared" si="16"/>
        <v>0.24400000007559949</v>
      </c>
      <c r="C251" s="21">
        <f t="shared" si="13"/>
        <v>0.21271210033921811</v>
      </c>
      <c r="D251" s="21">
        <f t="shared" si="14"/>
        <v>1.1548598483772489E-2</v>
      </c>
      <c r="E251" s="25">
        <f t="shared" si="15"/>
        <v>0.98845140151622746</v>
      </c>
      <c r="F251" s="13"/>
      <c r="G251" s="13"/>
      <c r="H251" s="13"/>
      <c r="I251" s="13"/>
      <c r="J251" s="13"/>
      <c r="K251" s="13"/>
      <c r="L251" s="13"/>
      <c r="M251" s="13"/>
      <c r="N251" s="13"/>
    </row>
    <row r="252" spans="2:14" x14ac:dyDescent="0.25">
      <c r="B252" s="21">
        <f t="shared" si="16"/>
        <v>0.24500000007549949</v>
      </c>
      <c r="C252" s="21">
        <f t="shared" si="13"/>
        <v>0.2156490455055794</v>
      </c>
      <c r="D252" s="21">
        <f t="shared" si="14"/>
        <v>1.1762776957354443E-2</v>
      </c>
      <c r="E252" s="25">
        <f t="shared" si="15"/>
        <v>0.98823722304264561</v>
      </c>
      <c r="F252" s="13"/>
      <c r="G252" s="13"/>
      <c r="H252" s="13"/>
      <c r="I252" s="13"/>
      <c r="J252" s="13"/>
      <c r="K252" s="13"/>
      <c r="L252" s="13"/>
      <c r="M252" s="13"/>
      <c r="N252" s="13"/>
    </row>
    <row r="253" spans="2:14" x14ac:dyDescent="0.25">
      <c r="B253" s="21">
        <f t="shared" si="16"/>
        <v>0.24600000007539949</v>
      </c>
      <c r="C253" s="21">
        <f t="shared" si="13"/>
        <v>0.21861120578348689</v>
      </c>
      <c r="D253" s="21">
        <f t="shared" si="14"/>
        <v>1.1979904979793083E-2</v>
      </c>
      <c r="E253" s="25">
        <f t="shared" si="15"/>
        <v>0.98802009502020693</v>
      </c>
      <c r="F253" s="13"/>
      <c r="G253" s="13"/>
      <c r="H253" s="13"/>
      <c r="I253" s="13"/>
      <c r="J253" s="13"/>
      <c r="K253" s="13"/>
      <c r="L253" s="13"/>
      <c r="M253" s="13"/>
      <c r="N253" s="13"/>
    </row>
    <row r="254" spans="2:14" x14ac:dyDescent="0.25">
      <c r="B254" s="21">
        <f t="shared" si="16"/>
        <v>0.24700000007529949</v>
      </c>
      <c r="C254" s="21">
        <f t="shared" si="13"/>
        <v>0.22159862686092469</v>
      </c>
      <c r="D254" s="21">
        <f t="shared" si="14"/>
        <v>1.2200007789159655E-2</v>
      </c>
      <c r="E254" s="25">
        <f t="shared" si="15"/>
        <v>0.98779999221084036</v>
      </c>
      <c r="F254" s="13"/>
      <c r="G254" s="13"/>
      <c r="H254" s="13"/>
      <c r="I254" s="13"/>
      <c r="J254" s="13"/>
      <c r="K254" s="13"/>
      <c r="L254" s="13"/>
      <c r="M254" s="13"/>
      <c r="N254" s="13"/>
    </row>
    <row r="255" spans="2:14" x14ac:dyDescent="0.25">
      <c r="B255" s="21">
        <f t="shared" si="16"/>
        <v>0.24800000007519948</v>
      </c>
      <c r="C255" s="21">
        <f t="shared" si="13"/>
        <v>0.22461135303419433</v>
      </c>
      <c r="D255" s="21">
        <f t="shared" si="14"/>
        <v>1.2423110668518098E-2</v>
      </c>
      <c r="E255" s="25">
        <f t="shared" si="15"/>
        <v>0.98757688933148191</v>
      </c>
      <c r="F255" s="13"/>
      <c r="G255" s="13"/>
      <c r="H255" s="13"/>
      <c r="I255" s="13"/>
      <c r="J255" s="13"/>
      <c r="K255" s="13"/>
      <c r="L255" s="13"/>
      <c r="M255" s="13"/>
      <c r="N255" s="13"/>
    </row>
    <row r="256" spans="2:14" x14ac:dyDescent="0.25">
      <c r="B256" s="21">
        <f t="shared" si="16"/>
        <v>0.24900000007509948</v>
      </c>
      <c r="C256" s="21">
        <f t="shared" si="13"/>
        <v>0.2276494272013504</v>
      </c>
      <c r="D256" s="21">
        <f t="shared" si="14"/>
        <v>1.2649238944530029E-2</v>
      </c>
      <c r="E256" s="25">
        <f t="shared" si="15"/>
        <v>0.98735076105546993</v>
      </c>
      <c r="F256" s="13"/>
      <c r="G256" s="13"/>
      <c r="H256" s="13"/>
      <c r="I256" s="13"/>
      <c r="J256" s="13"/>
      <c r="K256" s="13"/>
      <c r="L256" s="13"/>
      <c r="M256" s="13"/>
      <c r="N256" s="13"/>
    </row>
    <row r="257" spans="2:14" x14ac:dyDescent="0.25">
      <c r="B257" s="21">
        <f t="shared" si="16"/>
        <v>0.25000000007499951</v>
      </c>
      <c r="C257" s="21">
        <f t="shared" si="13"/>
        <v>0.23071289085571098</v>
      </c>
      <c r="D257" s="21">
        <f t="shared" si="14"/>
        <v>1.2878417986053364E-2</v>
      </c>
      <c r="E257" s="25">
        <f t="shared" si="15"/>
        <v>0.98712158201394662</v>
      </c>
      <c r="F257" s="13"/>
      <c r="G257" s="13"/>
      <c r="H257" s="13"/>
      <c r="I257" s="13"/>
      <c r="J257" s="13"/>
      <c r="K257" s="13"/>
      <c r="L257" s="13"/>
      <c r="M257" s="13"/>
      <c r="N257" s="13"/>
    </row>
    <row r="258" spans="2:14" x14ac:dyDescent="0.25">
      <c r="B258" s="21">
        <f t="shared" si="16"/>
        <v>0.25100000007489953</v>
      </c>
      <c r="C258" s="21">
        <f t="shared" si="13"/>
        <v>0.23380178407944471</v>
      </c>
      <c r="D258" s="21">
        <f t="shared" si="14"/>
        <v>1.3110673202734196E-2</v>
      </c>
      <c r="E258" s="25">
        <f t="shared" si="15"/>
        <v>0.98688932679726582</v>
      </c>
      <c r="F258" s="13"/>
      <c r="G258" s="13"/>
      <c r="H258" s="13"/>
      <c r="I258" s="13"/>
      <c r="J258" s="13"/>
      <c r="K258" s="13"/>
      <c r="L258" s="13"/>
      <c r="M258" s="13"/>
      <c r="N258" s="13"/>
    </row>
    <row r="259" spans="2:14" x14ac:dyDescent="0.25">
      <c r="B259" s="21">
        <f t="shared" si="16"/>
        <v>0.25200000007479956</v>
      </c>
      <c r="C259" s="21">
        <f t="shared" si="13"/>
        <v>0.23691614553723261</v>
      </c>
      <c r="D259" s="21">
        <f t="shared" si="14"/>
        <v>1.3346030043592649E-2</v>
      </c>
      <c r="E259" s="25">
        <f t="shared" si="15"/>
        <v>0.98665396995640731</v>
      </c>
      <c r="F259" s="13"/>
      <c r="G259" s="13"/>
      <c r="H259" s="13"/>
      <c r="I259" s="13"/>
      <c r="J259" s="13"/>
      <c r="K259" s="13"/>
      <c r="L259" s="13"/>
      <c r="M259" s="13"/>
      <c r="N259" s="13"/>
    </row>
    <row r="260" spans="2:14" x14ac:dyDescent="0.25">
      <c r="B260" s="21">
        <f t="shared" si="16"/>
        <v>0.25300000007469958</v>
      </c>
      <c r="C260" s="21">
        <f t="shared" si="13"/>
        <v>0.24005601247000638</v>
      </c>
      <c r="D260" s="21">
        <f t="shared" si="14"/>
        <v>1.3584513995602177E-2</v>
      </c>
      <c r="E260" s="25">
        <f t="shared" si="15"/>
        <v>0.98641548600439788</v>
      </c>
      <c r="F260" s="13"/>
      <c r="G260" s="13"/>
      <c r="H260" s="13"/>
      <c r="I260" s="13"/>
      <c r="J260" s="13"/>
      <c r="K260" s="13"/>
      <c r="L260" s="13"/>
      <c r="M260" s="13"/>
      <c r="N260" s="13"/>
    </row>
    <row r="261" spans="2:14" x14ac:dyDescent="0.25">
      <c r="B261" s="21">
        <f t="shared" si="16"/>
        <v>0.25400000007459961</v>
      </c>
      <c r="C261" s="21">
        <f t="shared" si="13"/>
        <v>0.24322142068876149</v>
      </c>
      <c r="D261" s="21">
        <f t="shared" si="14"/>
        <v>1.3826150582262641E-2</v>
      </c>
      <c r="E261" s="25">
        <f t="shared" si="15"/>
        <v>0.98617384941773734</v>
      </c>
      <c r="F261" s="13"/>
      <c r="G261" s="13"/>
      <c r="H261" s="13"/>
      <c r="I261" s="13"/>
      <c r="J261" s="13"/>
      <c r="K261" s="13"/>
      <c r="L261" s="13"/>
      <c r="M261" s="13"/>
      <c r="N261" s="13"/>
    </row>
    <row r="262" spans="2:14" x14ac:dyDescent="0.25">
      <c r="B262" s="21">
        <f t="shared" si="16"/>
        <v>0.25500000007449963</v>
      </c>
      <c r="C262" s="21">
        <f t="shared" si="13"/>
        <v>0.2464124045684459</v>
      </c>
      <c r="D262" s="21">
        <f t="shared" si="14"/>
        <v>1.4070965362167405E-2</v>
      </c>
      <c r="E262" s="25">
        <f t="shared" si="15"/>
        <v>0.98592903463783255</v>
      </c>
      <c r="F262" s="13"/>
      <c r="G262" s="13"/>
      <c r="H262" s="13"/>
      <c r="I262" s="13"/>
      <c r="J262" s="13"/>
      <c r="K262" s="13"/>
      <c r="L262" s="13"/>
      <c r="M262" s="13"/>
      <c r="N262" s="13"/>
    </row>
    <row r="263" spans="2:14" x14ac:dyDescent="0.25">
      <c r="B263" s="21">
        <f t="shared" si="16"/>
        <v>0.25600000007439966</v>
      </c>
      <c r="C263" s="21">
        <f t="shared" si="13"/>
        <v>0.24962899704192532</v>
      </c>
      <c r="D263" s="21">
        <f t="shared" si="14"/>
        <v>1.4318983927564255E-2</v>
      </c>
      <c r="E263" s="25">
        <f t="shared" si="15"/>
        <v>0.98568101607243575</v>
      </c>
      <c r="F263" s="13"/>
      <c r="G263" s="13"/>
      <c r="H263" s="13"/>
      <c r="I263" s="13"/>
      <c r="J263" s="13"/>
      <c r="K263" s="13"/>
      <c r="L263" s="13"/>
      <c r="M263" s="13"/>
      <c r="N263" s="13"/>
    </row>
    <row r="264" spans="2:14" x14ac:dyDescent="0.25">
      <c r="B264" s="21">
        <f t="shared" si="16"/>
        <v>0.25700000007429968</v>
      </c>
      <c r="C264" s="21">
        <f t="shared" ref="C264:C327" si="17">(EXP(GAMMALN($B$3+$B$4))*(B264^($B$3-1))*(1-B264)^($B$4-1))/((EXP(GAMMALN($B$3)))*(EXP(GAMMALN($B$4))))</f>
        <v>0.25287122959402281</v>
      </c>
      <c r="D264" s="21">
        <f t="shared" ref="D264:D327" si="18">_xlfn.BETA.DIST(B264,$B$3,$B$4,TRUE)</f>
        <v>1.4570231902910371E-2</v>
      </c>
      <c r="E264" s="25">
        <f t="shared" ref="E264:E327" si="19">1-D264</f>
        <v>0.9854297680970896</v>
      </c>
      <c r="F264" s="13"/>
      <c r="G264" s="13"/>
      <c r="H264" s="13"/>
      <c r="I264" s="13"/>
      <c r="J264" s="13"/>
      <c r="K264" s="13"/>
      <c r="L264" s="13"/>
      <c r="M264" s="13"/>
      <c r="N264" s="13"/>
    </row>
    <row r="265" spans="2:14" x14ac:dyDescent="0.25">
      <c r="B265" s="21">
        <f t="shared" si="16"/>
        <v>0.25800000007419971</v>
      </c>
      <c r="C265" s="21">
        <f t="shared" si="17"/>
        <v>0.25613913225563517</v>
      </c>
      <c r="D265" s="21">
        <f t="shared" si="18"/>
        <v>1.4824734943421151E-2</v>
      </c>
      <c r="E265" s="25">
        <f t="shared" si="19"/>
        <v>0.98517526505657882</v>
      </c>
      <c r="F265" s="13"/>
      <c r="G265" s="13"/>
      <c r="H265" s="13"/>
      <c r="I265" s="13"/>
      <c r="J265" s="13"/>
      <c r="K265" s="13"/>
      <c r="L265" s="13"/>
      <c r="M265" s="13"/>
      <c r="N265" s="13"/>
    </row>
    <row r="266" spans="2:14" x14ac:dyDescent="0.25">
      <c r="B266" s="21">
        <f t="shared" ref="B266:B329" si="20">B265+($B$1007-$B$7)/1000</f>
        <v>0.25900000007409973</v>
      </c>
      <c r="C266" s="21">
        <f t="shared" si="17"/>
        <v>0.25943273359792368</v>
      </c>
      <c r="D266" s="21">
        <f t="shared" si="18"/>
        <v>1.5082518733613598E-2</v>
      </c>
      <c r="E266" s="25">
        <f t="shared" si="19"/>
        <v>0.98491748126638645</v>
      </c>
      <c r="F266" s="13"/>
      <c r="G266" s="13"/>
      <c r="H266" s="13"/>
      <c r="I266" s="13"/>
      <c r="J266" s="13"/>
      <c r="K266" s="13"/>
      <c r="L266" s="13"/>
      <c r="M266" s="13"/>
      <c r="N266" s="13"/>
    </row>
    <row r="267" spans="2:14" x14ac:dyDescent="0.25">
      <c r="B267" s="21">
        <f t="shared" si="20"/>
        <v>0.26000000007399976</v>
      </c>
      <c r="C267" s="21">
        <f t="shared" si="17"/>
        <v>0.26275206072658158</v>
      </c>
      <c r="D267" s="21">
        <f t="shared" si="18"/>
        <v>1.5343608985843575E-2</v>
      </c>
      <c r="E267" s="25">
        <f t="shared" si="19"/>
        <v>0.98465639101415647</v>
      </c>
      <c r="F267" s="13"/>
      <c r="G267" s="13"/>
      <c r="H267" s="13"/>
      <c r="I267" s="13"/>
      <c r="J267" s="13"/>
      <c r="K267" s="13"/>
      <c r="L267" s="13"/>
      <c r="M267" s="13"/>
      <c r="N267" s="13"/>
    </row>
    <row r="268" spans="2:14" x14ac:dyDescent="0.25">
      <c r="B268" s="21">
        <f t="shared" si="20"/>
        <v>0.26100000007389978</v>
      </c>
      <c r="C268" s="21">
        <f t="shared" si="17"/>
        <v>0.26609713927617618</v>
      </c>
      <c r="D268" s="21">
        <f t="shared" si="18"/>
        <v>1.5608031438837607E-2</v>
      </c>
      <c r="E268" s="25">
        <f t="shared" si="19"/>
        <v>0.9843919685611624</v>
      </c>
      <c r="F268" s="13"/>
      <c r="G268" s="13"/>
      <c r="H268" s="13"/>
      <c r="I268" s="13"/>
      <c r="J268" s="13"/>
      <c r="K268" s="13"/>
      <c r="L268" s="13"/>
      <c r="M268" s="13"/>
      <c r="N268" s="13"/>
    </row>
    <row r="269" spans="2:14" x14ac:dyDescent="0.25">
      <c r="B269" s="21">
        <f t="shared" si="20"/>
        <v>0.26200000007379981</v>
      </c>
      <c r="C269" s="21">
        <f t="shared" si="17"/>
        <v>0.26946799340456795</v>
      </c>
      <c r="D269" s="21">
        <f t="shared" si="18"/>
        <v>1.5875811856218811E-2</v>
      </c>
      <c r="E269" s="25">
        <f t="shared" si="19"/>
        <v>0.98412418814378122</v>
      </c>
      <c r="F269" s="13"/>
      <c r="G269" s="13"/>
      <c r="H269" s="13"/>
      <c r="I269" s="13"/>
      <c r="J269" s="13"/>
      <c r="K269" s="13"/>
      <c r="L269" s="13"/>
      <c r="M269" s="13"/>
      <c r="N269" s="13"/>
    </row>
    <row r="270" spans="2:14" x14ac:dyDescent="0.25">
      <c r="B270" s="21">
        <f t="shared" si="20"/>
        <v>0.26300000007369984</v>
      </c>
      <c r="C270" s="21">
        <f t="shared" si="17"/>
        <v>0.27286464578740338</v>
      </c>
      <c r="D270" s="21">
        <f t="shared" si="18"/>
        <v>1.6146976025027543E-2</v>
      </c>
      <c r="E270" s="25">
        <f t="shared" si="19"/>
        <v>0.98385302397497243</v>
      </c>
      <c r="F270" s="13"/>
      <c r="G270" s="13"/>
      <c r="H270" s="13"/>
      <c r="I270" s="13"/>
      <c r="J270" s="13"/>
      <c r="K270" s="13"/>
      <c r="L270" s="13"/>
      <c r="M270" s="13"/>
      <c r="N270" s="13"/>
    </row>
    <row r="271" spans="2:14" x14ac:dyDescent="0.25">
      <c r="B271" s="21">
        <f t="shared" si="20"/>
        <v>0.26400000007359986</v>
      </c>
      <c r="C271" s="21">
        <f t="shared" si="17"/>
        <v>0.27628711761268498</v>
      </c>
      <c r="D271" s="21">
        <f t="shared" si="18"/>
        <v>1.6421549754236438E-2</v>
      </c>
      <c r="E271" s="25">
        <f t="shared" si="19"/>
        <v>0.98357845024576351</v>
      </c>
      <c r="F271" s="13"/>
      <c r="G271" s="13"/>
      <c r="H271" s="13"/>
      <c r="I271" s="13"/>
      <c r="J271" s="13"/>
      <c r="K271" s="13"/>
      <c r="L271" s="13"/>
      <c r="M271" s="13"/>
      <c r="N271" s="13"/>
    </row>
    <row r="272" spans="2:14" x14ac:dyDescent="0.25">
      <c r="B272" s="21">
        <f t="shared" si="20"/>
        <v>0.26500000007349989</v>
      </c>
      <c r="C272" s="21">
        <f t="shared" si="17"/>
        <v>0.27973542857541572</v>
      </c>
      <c r="D272" s="21">
        <f t="shared" si="18"/>
        <v>1.6699558873260124E-2</v>
      </c>
      <c r="E272" s="25">
        <f t="shared" si="19"/>
        <v>0.98330044112673987</v>
      </c>
      <c r="F272" s="13"/>
      <c r="G272" s="13"/>
      <c r="H272" s="13"/>
      <c r="I272" s="13"/>
      <c r="J272" s="13"/>
      <c r="K272" s="13"/>
      <c r="L272" s="13"/>
      <c r="M272" s="13"/>
      <c r="N272" s="13"/>
    </row>
    <row r="273" spans="2:14" x14ac:dyDescent="0.25">
      <c r="B273" s="21">
        <f t="shared" si="20"/>
        <v>0.26600000007339991</v>
      </c>
      <c r="C273" s="21">
        <f t="shared" si="17"/>
        <v>0.28320959687232017</v>
      </c>
      <c r="D273" s="21">
        <f t="shared" si="18"/>
        <v>1.6981029230459462E-2</v>
      </c>
      <c r="E273" s="25">
        <f t="shared" si="19"/>
        <v>0.98301897076954059</v>
      </c>
      <c r="F273" s="13"/>
      <c r="G273" s="13"/>
      <c r="H273" s="13"/>
      <c r="I273" s="13"/>
      <c r="J273" s="13"/>
      <c r="K273" s="13"/>
      <c r="L273" s="13"/>
      <c r="M273" s="13"/>
      <c r="N273" s="13"/>
    </row>
    <row r="274" spans="2:14" x14ac:dyDescent="0.25">
      <c r="B274" s="21">
        <f t="shared" si="20"/>
        <v>0.26700000007329994</v>
      </c>
      <c r="C274" s="21">
        <f t="shared" si="17"/>
        <v>0.28670963919664089</v>
      </c>
      <c r="D274" s="21">
        <f t="shared" si="18"/>
        <v>1.7265986691640714E-2</v>
      </c>
      <c r="E274" s="25">
        <f t="shared" si="19"/>
        <v>0.9827340133083593</v>
      </c>
      <c r="F274" s="13"/>
      <c r="G274" s="13"/>
      <c r="H274" s="13"/>
      <c r="I274" s="13"/>
      <c r="J274" s="13"/>
      <c r="K274" s="13"/>
      <c r="L274" s="13"/>
      <c r="M274" s="13"/>
      <c r="N274" s="13"/>
    </row>
    <row r="275" spans="2:14" x14ac:dyDescent="0.25">
      <c r="B275" s="21">
        <f t="shared" si="20"/>
        <v>0.26800000007319996</v>
      </c>
      <c r="C275" s="21">
        <f t="shared" si="17"/>
        <v>0.29023557073300904</v>
      </c>
      <c r="D275" s="21">
        <f t="shared" si="18"/>
        <v>1.7554457138549563E-2</v>
      </c>
      <c r="E275" s="25">
        <f t="shared" si="19"/>
        <v>0.98244554286145047</v>
      </c>
      <c r="F275" s="13"/>
      <c r="G275" s="13"/>
      <c r="H275" s="13"/>
      <c r="I275" s="13"/>
      <c r="J275" s="13"/>
      <c r="K275" s="13"/>
      <c r="L275" s="13"/>
      <c r="M275" s="13"/>
      <c r="N275" s="13"/>
    </row>
    <row r="276" spans="2:14" x14ac:dyDescent="0.25">
      <c r="B276" s="21">
        <f t="shared" si="20"/>
        <v>0.26900000007309999</v>
      </c>
      <c r="C276" s="21">
        <f t="shared" si="17"/>
        <v>0.29378740515239316</v>
      </c>
      <c r="D276" s="21">
        <f t="shared" si="18"/>
        <v>1.7846466467359913E-2</v>
      </c>
      <c r="E276" s="25">
        <f t="shared" si="19"/>
        <v>0.98215353353264012</v>
      </c>
      <c r="F276" s="13"/>
      <c r="G276" s="13"/>
      <c r="H276" s="13"/>
      <c r="I276" s="13"/>
      <c r="J276" s="13"/>
      <c r="K276" s="13"/>
      <c r="L276" s="13"/>
      <c r="M276" s="13"/>
      <c r="N276" s="13"/>
    </row>
    <row r="277" spans="2:14" x14ac:dyDescent="0.25">
      <c r="B277" s="21">
        <f t="shared" si="20"/>
        <v>0.27000000007300001</v>
      </c>
      <c r="C277" s="21">
        <f t="shared" si="17"/>
        <v>0.29736515460712132</v>
      </c>
      <c r="D277" s="21">
        <f t="shared" si="18"/>
        <v>1.8142040587157671E-2</v>
      </c>
      <c r="E277" s="25">
        <f t="shared" si="19"/>
        <v>0.98185795941284237</v>
      </c>
      <c r="F277" s="13"/>
      <c r="G277" s="13"/>
      <c r="H277" s="13"/>
      <c r="I277" s="13"/>
      <c r="J277" s="13"/>
      <c r="K277" s="13"/>
      <c r="L277" s="13"/>
      <c r="M277" s="13"/>
      <c r="N277" s="13"/>
    </row>
    <row r="278" spans="2:14" x14ac:dyDescent="0.25">
      <c r="B278" s="21">
        <f t="shared" si="20"/>
        <v>0.27100000007290004</v>
      </c>
      <c r="C278" s="21">
        <f t="shared" si="17"/>
        <v>0.30096882972598044</v>
      </c>
      <c r="D278" s="21">
        <f t="shared" si="18"/>
        <v>1.8441205418419721E-2</v>
      </c>
      <c r="E278" s="25">
        <f t="shared" si="19"/>
        <v>0.98155879458158024</v>
      </c>
      <c r="F278" s="13"/>
      <c r="G278" s="13"/>
      <c r="H278" s="13"/>
      <c r="I278" s="13"/>
      <c r="J278" s="13"/>
      <c r="K278" s="13"/>
      <c r="L278" s="13"/>
      <c r="M278" s="13"/>
      <c r="N278" s="13"/>
    </row>
    <row r="279" spans="2:14" x14ac:dyDescent="0.25">
      <c r="B279" s="21">
        <f t="shared" si="20"/>
        <v>0.27200000007280006</v>
      </c>
      <c r="C279" s="21">
        <f t="shared" si="17"/>
        <v>0.30459843960938954</v>
      </c>
      <c r="D279" s="21">
        <f t="shared" si="18"/>
        <v>1.8743986891487971E-2</v>
      </c>
      <c r="E279" s="25">
        <f t="shared" si="19"/>
        <v>0.98125601310851207</v>
      </c>
      <c r="F279" s="13"/>
      <c r="G279" s="13"/>
      <c r="H279" s="13"/>
      <c r="I279" s="13"/>
      <c r="J279" s="13"/>
      <c r="K279" s="13"/>
      <c r="L279" s="13"/>
      <c r="M279" s="13"/>
      <c r="N279" s="13"/>
    </row>
    <row r="280" spans="2:14" x14ac:dyDescent="0.25">
      <c r="B280" s="21">
        <f t="shared" si="20"/>
        <v>0.27300000007270009</v>
      </c>
      <c r="C280" s="21">
        <f t="shared" si="17"/>
        <v>0.30825399182464991</v>
      </c>
      <c r="D280" s="21">
        <f t="shared" si="18"/>
        <v>1.9050410945038638E-2</v>
      </c>
      <c r="E280" s="25">
        <f t="shared" si="19"/>
        <v>0.98094958905496132</v>
      </c>
      <c r="F280" s="13"/>
      <c r="G280" s="13"/>
      <c r="H280" s="13"/>
      <c r="I280" s="13"/>
      <c r="J280" s="13"/>
      <c r="K280" s="13"/>
      <c r="L280" s="13"/>
      <c r="M280" s="13"/>
      <c r="N280" s="13"/>
    </row>
    <row r="281" spans="2:14" x14ac:dyDescent="0.25">
      <c r="B281" s="21">
        <f t="shared" si="20"/>
        <v>0.27400000007260011</v>
      </c>
      <c r="C281" s="21">
        <f t="shared" si="17"/>
        <v>0.31193549240127133</v>
      </c>
      <c r="D281" s="21">
        <f t="shared" si="18"/>
        <v>1.9360503524546591E-2</v>
      </c>
      <c r="E281" s="25">
        <f t="shared" si="19"/>
        <v>0.98063949647545345</v>
      </c>
      <c r="F281" s="13"/>
      <c r="G281" s="13"/>
      <c r="H281" s="13"/>
      <c r="I281" s="13"/>
      <c r="J281" s="13"/>
      <c r="K281" s="13"/>
      <c r="L281" s="13"/>
      <c r="M281" s="13"/>
      <c r="N281" s="13"/>
    </row>
    <row r="282" spans="2:14" x14ac:dyDescent="0.25">
      <c r="B282" s="21">
        <f t="shared" si="20"/>
        <v>0.27500000007250014</v>
      </c>
      <c r="C282" s="21">
        <f t="shared" si="17"/>
        <v>0.31564294582637187</v>
      </c>
      <c r="D282" s="21">
        <f t="shared" si="18"/>
        <v>1.9674290580745483E-2</v>
      </c>
      <c r="E282" s="25">
        <f t="shared" si="19"/>
        <v>0.98032570941925457</v>
      </c>
      <c r="F282" s="13"/>
      <c r="G282" s="13"/>
      <c r="H282" s="13"/>
      <c r="I282" s="13"/>
      <c r="J282" s="13"/>
      <c r="K282" s="13"/>
      <c r="L282" s="13"/>
      <c r="M282" s="13"/>
      <c r="N282" s="13"/>
    </row>
    <row r="283" spans="2:14" x14ac:dyDescent="0.25">
      <c r="B283" s="21">
        <f t="shared" si="20"/>
        <v>0.27600000007240016</v>
      </c>
      <c r="C283" s="21">
        <f t="shared" si="17"/>
        <v>0.31937635504015505</v>
      </c>
      <c r="D283" s="21">
        <f t="shared" si="18"/>
        <v>1.9991798068083006E-2</v>
      </c>
      <c r="E283" s="25">
        <f t="shared" si="19"/>
        <v>0.98000820193191696</v>
      </c>
      <c r="F283" s="13"/>
      <c r="G283" s="13"/>
      <c r="H283" s="13"/>
      <c r="I283" s="13"/>
      <c r="J283" s="13"/>
      <c r="K283" s="13"/>
      <c r="L283" s="13"/>
      <c r="M283" s="13"/>
      <c r="N283" s="13"/>
    </row>
    <row r="284" spans="2:14" x14ac:dyDescent="0.25">
      <c r="B284" s="21">
        <f t="shared" si="20"/>
        <v>0.27700000007230019</v>
      </c>
      <c r="C284" s="21">
        <f t="shared" si="17"/>
        <v>0.32313572143146208</v>
      </c>
      <c r="D284" s="21">
        <f t="shared" si="18"/>
        <v>2.0313051943171727E-2</v>
      </c>
      <c r="E284" s="25">
        <f t="shared" si="19"/>
        <v>0.97968694805682832</v>
      </c>
      <c r="F284" s="13"/>
      <c r="G284" s="13"/>
      <c r="H284" s="13"/>
      <c r="I284" s="13"/>
      <c r="J284" s="13"/>
      <c r="K284" s="13"/>
      <c r="L284" s="13"/>
      <c r="M284" s="13"/>
      <c r="N284" s="13"/>
    </row>
    <row r="285" spans="2:14" x14ac:dyDescent="0.25">
      <c r="B285" s="21">
        <f t="shared" si="20"/>
        <v>0.27800000007220022</v>
      </c>
      <c r="C285" s="21">
        <f t="shared" si="17"/>
        <v>0.32692104483339957</v>
      </c>
      <c r="D285" s="21">
        <f t="shared" si="18"/>
        <v>2.0638078163235551E-2</v>
      </c>
      <c r="E285" s="25">
        <f t="shared" si="19"/>
        <v>0.9793619218367644</v>
      </c>
      <c r="F285" s="13"/>
      <c r="G285" s="13"/>
      <c r="H285" s="13"/>
      <c r="I285" s="13"/>
      <c r="J285" s="13"/>
      <c r="K285" s="13"/>
      <c r="L285" s="13"/>
      <c r="M285" s="13"/>
      <c r="N285" s="13"/>
    </row>
    <row r="286" spans="2:14" x14ac:dyDescent="0.25">
      <c r="B286" s="21">
        <f t="shared" si="20"/>
        <v>0.27900000007210024</v>
      </c>
      <c r="C286" s="21">
        <f t="shared" si="17"/>
        <v>0.33073232351904291</v>
      </c>
      <c r="D286" s="21">
        <f t="shared" si="18"/>
        <v>2.0966902684551772E-2</v>
      </c>
      <c r="E286" s="25">
        <f t="shared" si="19"/>
        <v>0.97903309731544819</v>
      </c>
      <c r="F286" s="13"/>
      <c r="G286" s="13"/>
      <c r="H286" s="13"/>
      <c r="I286" s="13"/>
      <c r="J286" s="13"/>
      <c r="K286" s="13"/>
      <c r="L286" s="13"/>
      <c r="M286" s="13"/>
      <c r="N286" s="13"/>
    </row>
    <row r="287" spans="2:14" x14ac:dyDescent="0.25">
      <c r="B287" s="21">
        <f t="shared" si="20"/>
        <v>0.28000000007200027</v>
      </c>
      <c r="C287" s="21">
        <f t="shared" si="17"/>
        <v>0.33456955419721529</v>
      </c>
      <c r="D287" s="21">
        <f t="shared" si="18"/>
        <v>2.1299551460889077E-2</v>
      </c>
      <c r="E287" s="25">
        <f t="shared" si="19"/>
        <v>0.97870044853911087</v>
      </c>
      <c r="F287" s="13"/>
      <c r="G287" s="13"/>
      <c r="H287" s="13"/>
      <c r="I287" s="13"/>
      <c r="J287" s="13"/>
      <c r="K287" s="13"/>
      <c r="L287" s="13"/>
      <c r="M287" s="13"/>
      <c r="N287" s="13"/>
    </row>
    <row r="288" spans="2:14" x14ac:dyDescent="0.25">
      <c r="B288" s="21">
        <f t="shared" si="20"/>
        <v>0.28100000007190029</v>
      </c>
      <c r="C288" s="21">
        <f t="shared" si="17"/>
        <v>0.33843273200834217</v>
      </c>
      <c r="D288" s="21">
        <f t="shared" si="18"/>
        <v>2.1636050441941109E-2</v>
      </c>
      <c r="E288" s="25">
        <f t="shared" si="19"/>
        <v>0.97836394955805894</v>
      </c>
      <c r="F288" s="13"/>
      <c r="G288" s="13"/>
      <c r="H288" s="13"/>
      <c r="I288" s="13"/>
      <c r="J288" s="13"/>
      <c r="K288" s="13"/>
      <c r="L288" s="13"/>
      <c r="M288" s="13"/>
      <c r="N288" s="13"/>
    </row>
    <row r="289" spans="2:14" x14ac:dyDescent="0.25">
      <c r="B289" s="21">
        <f t="shared" si="20"/>
        <v>0.28200000007180032</v>
      </c>
      <c r="C289" s="21">
        <f t="shared" si="17"/>
        <v>0.342321850520382</v>
      </c>
      <c r="D289" s="21">
        <f t="shared" si="18"/>
        <v>2.1976425571755945E-2</v>
      </c>
      <c r="E289" s="25">
        <f t="shared" si="19"/>
        <v>0.97802357442824406</v>
      </c>
      <c r="F289" s="13"/>
      <c r="G289" s="13"/>
      <c r="H289" s="13"/>
      <c r="I289" s="13"/>
      <c r="J289" s="13"/>
      <c r="K289" s="13"/>
      <c r="L289" s="13"/>
      <c r="M289" s="13"/>
      <c r="N289" s="13"/>
    </row>
    <row r="290" spans="2:14" x14ac:dyDescent="0.25">
      <c r="B290" s="21">
        <f t="shared" si="20"/>
        <v>0.28300000007170034</v>
      </c>
      <c r="C290" s="21">
        <f t="shared" si="17"/>
        <v>0.34623690172483113</v>
      </c>
      <c r="D290" s="21">
        <f t="shared" si="18"/>
        <v>2.2320702787161781E-2</v>
      </c>
      <c r="E290" s="25">
        <f t="shared" si="19"/>
        <v>0.97767929721283819</v>
      </c>
      <c r="F290" s="13"/>
      <c r="G290" s="13"/>
      <c r="H290" s="13"/>
      <c r="I290" s="13"/>
      <c r="J290" s="13"/>
      <c r="K290" s="13"/>
      <c r="L290" s="13"/>
      <c r="M290" s="13"/>
      <c r="N290" s="13"/>
    </row>
    <row r="291" spans="2:14" x14ac:dyDescent="0.25">
      <c r="B291" s="21">
        <f t="shared" si="20"/>
        <v>0.28400000007160037</v>
      </c>
      <c r="C291" s="21">
        <f t="shared" si="17"/>
        <v>0.3501778760328062</v>
      </c>
      <c r="D291" s="21">
        <f t="shared" si="18"/>
        <v>2.2668908016188451E-2</v>
      </c>
      <c r="E291" s="25">
        <f t="shared" si="19"/>
        <v>0.97733109198381152</v>
      </c>
      <c r="F291" s="13"/>
      <c r="G291" s="13"/>
      <c r="H291" s="13"/>
      <c r="I291" s="13"/>
      <c r="J291" s="13"/>
      <c r="K291" s="13"/>
      <c r="L291" s="13"/>
      <c r="M291" s="13"/>
      <c r="N291" s="13"/>
    </row>
    <row r="292" spans="2:14" x14ac:dyDescent="0.25">
      <c r="B292" s="21">
        <f t="shared" si="20"/>
        <v>0.28500000007150039</v>
      </c>
      <c r="C292" s="21">
        <f t="shared" si="17"/>
        <v>0.35414476227120006</v>
      </c>
      <c r="D292" s="21">
        <f t="shared" si="18"/>
        <v>2.3021067176485149E-2</v>
      </c>
      <c r="E292" s="25">
        <f t="shared" si="19"/>
        <v>0.97697893282351489</v>
      </c>
      <c r="F292" s="13"/>
      <c r="G292" s="13"/>
      <c r="H292" s="13"/>
      <c r="I292" s="13"/>
      <c r="J292" s="13"/>
      <c r="K292" s="13"/>
      <c r="L292" s="13"/>
      <c r="M292" s="13"/>
      <c r="N292" s="13"/>
    </row>
    <row r="293" spans="2:14" x14ac:dyDescent="0.25">
      <c r="B293" s="21">
        <f t="shared" si="20"/>
        <v>0.28600000007140042</v>
      </c>
      <c r="C293" s="21">
        <f t="shared" si="17"/>
        <v>0.35813754767891548</v>
      </c>
      <c r="D293" s="21">
        <f t="shared" si="18"/>
        <v>2.3377206173734205E-2</v>
      </c>
      <c r="E293" s="25">
        <f t="shared" si="19"/>
        <v>0.97662279382626582</v>
      </c>
      <c r="F293" s="13"/>
      <c r="G293" s="13"/>
      <c r="H293" s="13"/>
      <c r="I293" s="13"/>
      <c r="J293" s="13"/>
      <c r="K293" s="13"/>
      <c r="L293" s="13"/>
      <c r="M293" s="13"/>
      <c r="N293" s="13"/>
    </row>
    <row r="294" spans="2:14" x14ac:dyDescent="0.25">
      <c r="B294" s="21">
        <f t="shared" si="20"/>
        <v>0.28700000007130044</v>
      </c>
      <c r="C294" s="21">
        <f t="shared" si="17"/>
        <v>0.36215621790317276</v>
      </c>
      <c r="D294" s="21">
        <f t="shared" si="18"/>
        <v>2.3737350900061287E-2</v>
      </c>
      <c r="E294" s="25">
        <f t="shared" si="19"/>
        <v>0.97626264909993876</v>
      </c>
      <c r="F294" s="13"/>
      <c r="G294" s="13"/>
      <c r="H294" s="13"/>
      <c r="I294" s="13"/>
      <c r="J294" s="13"/>
      <c r="K294" s="13"/>
      <c r="L294" s="13"/>
      <c r="M294" s="13"/>
      <c r="N294" s="13"/>
    </row>
    <row r="295" spans="2:14" x14ac:dyDescent="0.25">
      <c r="B295" s="21">
        <f t="shared" si="20"/>
        <v>0.28800000007120047</v>
      </c>
      <c r="C295" s="21">
        <f t="shared" si="17"/>
        <v>0.36620075699589338</v>
      </c>
      <c r="D295" s="21">
        <f t="shared" si="18"/>
        <v>2.4101527232442015E-2</v>
      </c>
      <c r="E295" s="25">
        <f t="shared" si="19"/>
        <v>0.97589847276755803</v>
      </c>
      <c r="F295" s="13"/>
      <c r="G295" s="13"/>
      <c r="H295" s="13"/>
      <c r="I295" s="13"/>
      <c r="J295" s="13"/>
      <c r="K295" s="13"/>
      <c r="L295" s="13"/>
      <c r="M295" s="13"/>
      <c r="N295" s="13"/>
    </row>
    <row r="296" spans="2:14" x14ac:dyDescent="0.25">
      <c r="B296" s="21">
        <f t="shared" si="20"/>
        <v>0.28900000007110049</v>
      </c>
      <c r="C296" s="21">
        <f t="shared" si="17"/>
        <v>0.37027114741015965</v>
      </c>
      <c r="D296" s="21">
        <f t="shared" si="18"/>
        <v>2.4469761031104841E-2</v>
      </c>
      <c r="E296" s="25">
        <f t="shared" si="19"/>
        <v>0.97553023896889512</v>
      </c>
      <c r="F296" s="13"/>
      <c r="G296" s="13"/>
      <c r="H296" s="13"/>
      <c r="I296" s="13"/>
      <c r="J296" s="13"/>
      <c r="K296" s="13"/>
      <c r="L296" s="13"/>
      <c r="M296" s="13"/>
      <c r="N296" s="13"/>
    </row>
    <row r="297" spans="2:14" x14ac:dyDescent="0.25">
      <c r="B297" s="21">
        <f t="shared" si="20"/>
        <v>0.29000000007100052</v>
      </c>
      <c r="C297" s="21">
        <f t="shared" si="17"/>
        <v>0.37436736999674991</v>
      </c>
      <c r="D297" s="21">
        <f t="shared" si="18"/>
        <v>2.4842078137930296E-2</v>
      </c>
      <c r="E297" s="25">
        <f t="shared" si="19"/>
        <v>0.97515792186206973</v>
      </c>
      <c r="F297" s="13"/>
      <c r="G297" s="13"/>
      <c r="H297" s="13"/>
      <c r="I297" s="13"/>
      <c r="J297" s="13"/>
      <c r="K297" s="13"/>
      <c r="L297" s="13"/>
      <c r="M297" s="13"/>
      <c r="N297" s="13"/>
    </row>
    <row r="298" spans="2:14" x14ac:dyDescent="0.25">
      <c r="B298" s="21">
        <f t="shared" si="20"/>
        <v>0.29100000007090054</v>
      </c>
      <c r="C298" s="21">
        <f t="shared" si="17"/>
        <v>0.37848940400074871</v>
      </c>
      <c r="D298" s="21">
        <f t="shared" si="18"/>
        <v>2.5218504374847173E-2</v>
      </c>
      <c r="E298" s="25">
        <f t="shared" si="19"/>
        <v>0.97478149562515282</v>
      </c>
      <c r="F298" s="13"/>
      <c r="G298" s="13"/>
      <c r="H298" s="13"/>
      <c r="I298" s="13"/>
      <c r="J298" s="13"/>
      <c r="K298" s="13"/>
      <c r="L298" s="13"/>
      <c r="M298" s="13"/>
      <c r="N298" s="13"/>
    </row>
    <row r="299" spans="2:14" x14ac:dyDescent="0.25">
      <c r="B299" s="21">
        <f t="shared" si="20"/>
        <v>0.29200000007080057</v>
      </c>
      <c r="C299" s="21">
        <f t="shared" si="17"/>
        <v>0.38263722705823316</v>
      </c>
      <c r="D299" s="21">
        <f t="shared" si="18"/>
        <v>2.5599065542225161E-2</v>
      </c>
      <c r="E299" s="25">
        <f t="shared" si="19"/>
        <v>0.97440093445777487</v>
      </c>
      <c r="F299" s="13"/>
      <c r="G299" s="13"/>
      <c r="H299" s="13"/>
      <c r="I299" s="13"/>
      <c r="J299" s="13"/>
      <c r="K299" s="13"/>
      <c r="L299" s="13"/>
      <c r="M299" s="13"/>
      <c r="N299" s="13"/>
    </row>
    <row r="300" spans="2:14" x14ac:dyDescent="0.25">
      <c r="B300" s="21">
        <f t="shared" si="20"/>
        <v>0.29300000007070059</v>
      </c>
      <c r="C300" s="21">
        <f t="shared" si="17"/>
        <v>0.3868108151930349</v>
      </c>
      <c r="D300" s="21">
        <f t="shared" si="18"/>
        <v>2.5983787417264172E-2</v>
      </c>
      <c r="E300" s="25">
        <f t="shared" si="19"/>
        <v>0.97401621258273585</v>
      </c>
      <c r="F300" s="13"/>
      <c r="G300" s="13"/>
      <c r="H300" s="13"/>
      <c r="I300" s="13"/>
      <c r="J300" s="13"/>
      <c r="K300" s="13"/>
      <c r="L300" s="13"/>
      <c r="M300" s="13"/>
      <c r="N300" s="13"/>
    </row>
    <row r="301" spans="2:14" x14ac:dyDescent="0.25">
      <c r="B301" s="21">
        <f t="shared" si="20"/>
        <v>0.29400000007060062</v>
      </c>
      <c r="C301" s="21">
        <f t="shared" si="17"/>
        <v>0.39101014281357738</v>
      </c>
      <c r="D301" s="21">
        <f t="shared" si="18"/>
        <v>2.6372695752380482E-2</v>
      </c>
      <c r="E301" s="25">
        <f t="shared" si="19"/>
        <v>0.97362730424761956</v>
      </c>
      <c r="F301" s="13"/>
      <c r="G301" s="13"/>
      <c r="H301" s="13"/>
      <c r="I301" s="13"/>
      <c r="J301" s="13"/>
      <c r="K301" s="13"/>
      <c r="L301" s="13"/>
      <c r="M301" s="13"/>
      <c r="N301" s="13"/>
    </row>
    <row r="302" spans="2:14" x14ac:dyDescent="0.25">
      <c r="B302" s="21">
        <f t="shared" si="20"/>
        <v>0.29500000007050065</v>
      </c>
      <c r="C302" s="21">
        <f t="shared" si="17"/>
        <v>0.39523518270978875</v>
      </c>
      <c r="D302" s="21">
        <f t="shared" si="18"/>
        <v>2.6765816273589725E-2</v>
      </c>
      <c r="E302" s="25">
        <f t="shared" si="19"/>
        <v>0.97323418372641024</v>
      </c>
      <c r="F302" s="13"/>
      <c r="G302" s="13"/>
      <c r="H302" s="13"/>
      <c r="I302" s="13"/>
      <c r="J302" s="13"/>
      <c r="K302" s="13"/>
      <c r="L302" s="13"/>
      <c r="M302" s="13"/>
      <c r="N302" s="13"/>
    </row>
    <row r="303" spans="2:14" x14ac:dyDescent="0.25">
      <c r="B303" s="21">
        <f t="shared" si="20"/>
        <v>0.29600000007040067</v>
      </c>
      <c r="C303" s="21">
        <f t="shared" si="17"/>
        <v>0.39948590605009071</v>
      </c>
      <c r="D303" s="21">
        <f t="shared" si="18"/>
        <v>2.7163174678887077E-2</v>
      </c>
      <c r="E303" s="25">
        <f t="shared" si="19"/>
        <v>0.97283682532111293</v>
      </c>
      <c r="F303" s="13"/>
      <c r="G303" s="13"/>
      <c r="H303" s="13"/>
      <c r="I303" s="13"/>
      <c r="J303" s="13"/>
      <c r="K303" s="13"/>
      <c r="L303" s="13"/>
      <c r="M303" s="13"/>
      <c r="N303" s="13"/>
    </row>
    <row r="304" spans="2:14" x14ac:dyDescent="0.25">
      <c r="B304" s="21">
        <f t="shared" si="20"/>
        <v>0.2970000000703007</v>
      </c>
      <c r="C304" s="21">
        <f t="shared" si="17"/>
        <v>0.40376228237846223</v>
      </c>
      <c r="D304" s="21">
        <f t="shared" si="18"/>
        <v>2.7564796636624131E-2</v>
      </c>
      <c r="E304" s="25">
        <f t="shared" si="19"/>
        <v>0.97243520336337586</v>
      </c>
      <c r="F304" s="13"/>
      <c r="G304" s="13"/>
      <c r="H304" s="13"/>
      <c r="I304" s="13"/>
      <c r="J304" s="13"/>
      <c r="K304" s="13"/>
      <c r="L304" s="13"/>
      <c r="M304" s="13"/>
      <c r="N304" s="13"/>
    </row>
    <row r="305" spans="2:14" x14ac:dyDescent="0.25">
      <c r="B305" s="21">
        <f t="shared" si="20"/>
        <v>0.29800000007020072</v>
      </c>
      <c r="C305" s="21">
        <f t="shared" si="17"/>
        <v>0.40806427961157976</v>
      </c>
      <c r="D305" s="21">
        <f t="shared" si="18"/>
        <v>2.7970707783882991E-2</v>
      </c>
      <c r="E305" s="25">
        <f t="shared" si="19"/>
        <v>0.972029292216117</v>
      </c>
      <c r="F305" s="13"/>
      <c r="G305" s="13"/>
      <c r="H305" s="13"/>
      <c r="I305" s="13"/>
      <c r="J305" s="13"/>
      <c r="K305" s="13"/>
      <c r="L305" s="13"/>
      <c r="M305" s="13"/>
      <c r="N305" s="13"/>
    </row>
    <row r="306" spans="2:14" x14ac:dyDescent="0.25">
      <c r="B306" s="21">
        <f t="shared" si="20"/>
        <v>0.29900000007010075</v>
      </c>
      <c r="C306" s="21">
        <f t="shared" si="17"/>
        <v>0.41239186403603345</v>
      </c>
      <c r="D306" s="21">
        <f t="shared" si="18"/>
        <v>2.8380933724847623E-2</v>
      </c>
      <c r="E306" s="25">
        <f t="shared" si="19"/>
        <v>0.97161906627515238</v>
      </c>
      <c r="F306" s="13"/>
      <c r="G306" s="13"/>
      <c r="H306" s="13"/>
      <c r="I306" s="13"/>
      <c r="J306" s="13"/>
      <c r="K306" s="13"/>
      <c r="L306" s="13"/>
      <c r="M306" s="13"/>
      <c r="N306" s="13"/>
    </row>
    <row r="307" spans="2:14" x14ac:dyDescent="0.25">
      <c r="B307" s="21">
        <f t="shared" si="20"/>
        <v>0.30000000007000077</v>
      </c>
      <c r="C307" s="21">
        <f t="shared" si="17"/>
        <v>0.41674500030561584</v>
      </c>
      <c r="D307" s="21">
        <f t="shared" si="18"/>
        <v>2.8795500029172451E-2</v>
      </c>
      <c r="E307" s="25">
        <f t="shared" si="19"/>
        <v>0.97120449997082758</v>
      </c>
      <c r="F307" s="13"/>
      <c r="G307" s="13"/>
      <c r="H307" s="13"/>
      <c r="I307" s="13"/>
      <c r="J307" s="13"/>
      <c r="K307" s="13"/>
      <c r="L307" s="13"/>
      <c r="M307" s="13"/>
      <c r="N307" s="13"/>
    </row>
    <row r="308" spans="2:14" x14ac:dyDescent="0.25">
      <c r="B308" s="21">
        <f t="shared" si="20"/>
        <v>0.3010000000699008</v>
      </c>
      <c r="C308" s="21">
        <f t="shared" si="17"/>
        <v>0.42112365143869057</v>
      </c>
      <c r="D308" s="21">
        <f t="shared" si="18"/>
        <v>2.9214432230348222E-2</v>
      </c>
      <c r="E308" s="25">
        <f t="shared" si="19"/>
        <v>0.97078556776965175</v>
      </c>
      <c r="F308" s="13"/>
      <c r="G308" s="13"/>
      <c r="H308" s="13"/>
      <c r="I308" s="13"/>
      <c r="J308" s="13"/>
      <c r="K308" s="13"/>
      <c r="L308" s="13"/>
      <c r="M308" s="13"/>
      <c r="N308" s="13"/>
    </row>
    <row r="309" spans="2:14" x14ac:dyDescent="0.25">
      <c r="B309" s="21">
        <f t="shared" si="20"/>
        <v>0.30200000006980082</v>
      </c>
      <c r="C309" s="21">
        <f t="shared" si="17"/>
        <v>0.42552777881563392</v>
      </c>
      <c r="D309" s="21">
        <f t="shared" si="18"/>
        <v>2.9637755824065179E-2</v>
      </c>
      <c r="E309" s="25">
        <f t="shared" si="19"/>
        <v>0.97036224417593486</v>
      </c>
      <c r="F309" s="13"/>
      <c r="G309" s="13"/>
      <c r="H309" s="13"/>
      <c r="I309" s="13"/>
      <c r="J309" s="13"/>
      <c r="K309" s="13"/>
      <c r="L309" s="13"/>
      <c r="M309" s="13"/>
      <c r="N309" s="13"/>
    </row>
    <row r="310" spans="2:14" x14ac:dyDescent="0.25">
      <c r="B310" s="21">
        <f t="shared" si="20"/>
        <v>0.30300000006970085</v>
      </c>
      <c r="C310" s="21">
        <f t="shared" si="17"/>
        <v>0.42995734217635262</v>
      </c>
      <c r="D310" s="21">
        <f t="shared" si="18"/>
        <v>3.0065496266573927E-2</v>
      </c>
      <c r="E310" s="25">
        <f t="shared" si="19"/>
        <v>0.96993450373342605</v>
      </c>
      <c r="F310" s="13"/>
      <c r="G310" s="13"/>
      <c r="H310" s="13"/>
      <c r="I310" s="13"/>
      <c r="J310" s="13"/>
      <c r="K310" s="13"/>
      <c r="L310" s="13"/>
      <c r="M310" s="13"/>
      <c r="N310" s="13"/>
    </row>
    <row r="311" spans="2:14" x14ac:dyDescent="0.25">
      <c r="B311" s="21">
        <f t="shared" si="20"/>
        <v>0.30400000006960087</v>
      </c>
      <c r="C311" s="21">
        <f t="shared" si="17"/>
        <v>0.43441229961787714</v>
      </c>
      <c r="D311" s="21">
        <f t="shared" si="18"/>
        <v>3.0497678973043771E-2</v>
      </c>
      <c r="E311" s="25">
        <f t="shared" si="19"/>
        <v>0.96950232102695622</v>
      </c>
      <c r="F311" s="13"/>
      <c r="G311" s="13"/>
      <c r="H311" s="13"/>
      <c r="I311" s="13"/>
      <c r="J311" s="13"/>
      <c r="K311" s="13"/>
      <c r="L311" s="13"/>
      <c r="M311" s="13"/>
      <c r="N311" s="13"/>
    </row>
    <row r="312" spans="2:14" x14ac:dyDescent="0.25">
      <c r="B312" s="21">
        <f t="shared" si="20"/>
        <v>0.3050000000695009</v>
      </c>
      <c r="C312" s="21">
        <f t="shared" si="17"/>
        <v>0.43889260759203025</v>
      </c>
      <c r="D312" s="21">
        <f t="shared" si="18"/>
        <v>3.0934329315918656E-2</v>
      </c>
      <c r="E312" s="25">
        <f t="shared" si="19"/>
        <v>0.96906567068408134</v>
      </c>
      <c r="F312" s="13"/>
      <c r="G312" s="13"/>
      <c r="H312" s="13"/>
      <c r="I312" s="13"/>
      <c r="J312" s="13"/>
      <c r="K312" s="13"/>
      <c r="L312" s="13"/>
      <c r="M312" s="13"/>
      <c r="N312" s="13"/>
    </row>
    <row r="313" spans="2:14" x14ac:dyDescent="0.25">
      <c r="B313" s="21">
        <f t="shared" si="20"/>
        <v>0.30600000006940092</v>
      </c>
      <c r="C313" s="21">
        <f t="shared" si="17"/>
        <v>0.44339822090317288</v>
      </c>
      <c r="D313" s="21">
        <f t="shared" si="18"/>
        <v>3.1375472623270756E-2</v>
      </c>
      <c r="E313" s="25">
        <f t="shared" si="19"/>
        <v>0.96862452737672922</v>
      </c>
      <c r="F313" s="13"/>
      <c r="G313" s="13"/>
      <c r="H313" s="13"/>
      <c r="I313" s="13"/>
      <c r="J313" s="13"/>
      <c r="K313" s="13"/>
      <c r="L313" s="13"/>
      <c r="M313" s="13"/>
      <c r="N313" s="13"/>
    </row>
    <row r="314" spans="2:14" x14ac:dyDescent="0.25">
      <c r="B314" s="21">
        <f t="shared" si="20"/>
        <v>0.30700000006930095</v>
      </c>
      <c r="C314" s="21">
        <f t="shared" si="17"/>
        <v>0.44792909270602327</v>
      </c>
      <c r="D314" s="21">
        <f t="shared" si="18"/>
        <v>3.182113417715194E-2</v>
      </c>
      <c r="E314" s="25">
        <f t="shared" si="19"/>
        <v>0.96817886582284807</v>
      </c>
      <c r="F314" s="13"/>
      <c r="G314" s="13"/>
      <c r="H314" s="13"/>
      <c r="I314" s="13"/>
      <c r="J314" s="13"/>
      <c r="K314" s="13"/>
      <c r="L314" s="13"/>
      <c r="M314" s="13"/>
      <c r="N314" s="13"/>
    </row>
    <row r="315" spans="2:14" x14ac:dyDescent="0.25">
      <c r="B315" s="21">
        <f t="shared" si="20"/>
        <v>0.30800000006920097</v>
      </c>
      <c r="C315" s="21">
        <f t="shared" si="17"/>
        <v>0.4524851745035528</v>
      </c>
      <c r="D315" s="21">
        <f t="shared" si="18"/>
        <v>3.2271339211943147E-2</v>
      </c>
      <c r="E315" s="25">
        <f t="shared" si="19"/>
        <v>0.96772866078805686</v>
      </c>
      <c r="F315" s="13"/>
      <c r="G315" s="13"/>
      <c r="H315" s="13"/>
      <c r="I315" s="13"/>
      <c r="J315" s="13"/>
      <c r="K315" s="13"/>
      <c r="L315" s="13"/>
      <c r="M315" s="13"/>
      <c r="N315" s="13"/>
    </row>
    <row r="316" spans="2:14" x14ac:dyDescent="0.25">
      <c r="B316" s="21">
        <f t="shared" si="20"/>
        <v>0.309000000069101</v>
      </c>
      <c r="C316" s="21">
        <f t="shared" si="17"/>
        <v>0.45706641614495808</v>
      </c>
      <c r="D316" s="21">
        <f t="shared" si="18"/>
        <v>3.2726112912701583E-2</v>
      </c>
      <c r="E316" s="25">
        <f t="shared" si="19"/>
        <v>0.96727388708729845</v>
      </c>
      <c r="F316" s="13"/>
      <c r="G316" s="13"/>
      <c r="H316" s="13"/>
      <c r="I316" s="13"/>
      <c r="J316" s="13"/>
      <c r="K316" s="13"/>
      <c r="L316" s="13"/>
      <c r="M316" s="13"/>
      <c r="N316" s="13"/>
    </row>
    <row r="317" spans="2:14" x14ac:dyDescent="0.25">
      <c r="B317" s="21">
        <f t="shared" si="20"/>
        <v>0.31000000006900102</v>
      </c>
      <c r="C317" s="21">
        <f t="shared" si="17"/>
        <v>0.46167276582370698</v>
      </c>
      <c r="D317" s="21">
        <f t="shared" si="18"/>
        <v>3.318548041350592E-2</v>
      </c>
      <c r="E317" s="25">
        <f t="shared" si="19"/>
        <v>0.96681451958649411</v>
      </c>
      <c r="F317" s="13"/>
      <c r="G317" s="13"/>
      <c r="H317" s="13"/>
      <c r="I317" s="13"/>
      <c r="J317" s="13"/>
      <c r="K317" s="13"/>
      <c r="L317" s="13"/>
      <c r="M317" s="13"/>
      <c r="N317" s="13"/>
    </row>
    <row r="318" spans="2:14" x14ac:dyDescent="0.25">
      <c r="B318" s="21">
        <f t="shared" si="20"/>
        <v>0.31100000006890105</v>
      </c>
      <c r="C318" s="21">
        <f t="shared" si="17"/>
        <v>0.46630417007566272</v>
      </c>
      <c r="D318" s="21">
        <f t="shared" si="18"/>
        <v>3.3649466795799547E-2</v>
      </c>
      <c r="E318" s="25">
        <f t="shared" si="19"/>
        <v>0.9663505332042005</v>
      </c>
      <c r="F318" s="13"/>
      <c r="G318" s="13"/>
      <c r="H318" s="13"/>
      <c r="I318" s="13"/>
      <c r="J318" s="13"/>
      <c r="K318" s="13"/>
      <c r="L318" s="13"/>
      <c r="M318" s="13"/>
      <c r="N318" s="13"/>
    </row>
    <row r="319" spans="2:14" x14ac:dyDescent="0.25">
      <c r="B319" s="21">
        <f t="shared" si="20"/>
        <v>0.31200000006880108</v>
      </c>
      <c r="C319" s="21">
        <f t="shared" si="17"/>
        <v>0.47096057377727979</v>
      </c>
      <c r="D319" s="21">
        <f t="shared" si="18"/>
        <v>3.4118097086732316E-2</v>
      </c>
      <c r="E319" s="25">
        <f t="shared" si="19"/>
        <v>0.9658819029132677</v>
      </c>
      <c r="F319" s="13"/>
      <c r="G319" s="13"/>
      <c r="H319" s="13"/>
      <c r="I319" s="13"/>
      <c r="J319" s="13"/>
      <c r="K319" s="13"/>
      <c r="L319" s="13"/>
      <c r="M319" s="13"/>
      <c r="N319" s="13"/>
    </row>
    <row r="320" spans="2:14" x14ac:dyDescent="0.25">
      <c r="B320" s="21">
        <f t="shared" si="20"/>
        <v>0.3130000000687011</v>
      </c>
      <c r="C320" s="21">
        <f t="shared" si="17"/>
        <v>0.47564192014388035</v>
      </c>
      <c r="D320" s="21">
        <f t="shared" si="18"/>
        <v>3.4591396257500073E-2</v>
      </c>
      <c r="E320" s="25">
        <f t="shared" si="19"/>
        <v>0.96540860374249993</v>
      </c>
      <c r="F320" s="13"/>
      <c r="G320" s="13"/>
      <c r="H320" s="13"/>
      <c r="I320" s="13"/>
      <c r="J320" s="13"/>
      <c r="K320" s="13"/>
      <c r="L320" s="13"/>
      <c r="M320" s="13"/>
      <c r="N320" s="13"/>
    </row>
    <row r="321" spans="2:14" x14ac:dyDescent="0.25">
      <c r="B321" s="21">
        <f t="shared" si="20"/>
        <v>0.31400000006860113</v>
      </c>
      <c r="C321" s="21">
        <f t="shared" si="17"/>
        <v>0.48034815072800141</v>
      </c>
      <c r="D321" s="21">
        <f t="shared" si="18"/>
        <v>3.5069389221682679E-2</v>
      </c>
      <c r="E321" s="25">
        <f t="shared" si="19"/>
        <v>0.96493061077831732</v>
      </c>
      <c r="F321" s="13"/>
      <c r="G321" s="13"/>
      <c r="H321" s="13"/>
      <c r="I321" s="13"/>
      <c r="J321" s="13"/>
      <c r="K321" s="13"/>
      <c r="L321" s="13"/>
      <c r="M321" s="13"/>
      <c r="N321" s="13"/>
    </row>
    <row r="322" spans="2:14" x14ac:dyDescent="0.25">
      <c r="B322" s="21">
        <f t="shared" si="20"/>
        <v>0.31500000006850115</v>
      </c>
      <c r="C322" s="21">
        <f t="shared" si="17"/>
        <v>0.48507920541782129</v>
      </c>
      <c r="D322" s="21">
        <f t="shared" si="18"/>
        <v>3.5552100833580451E-2</v>
      </c>
      <c r="E322" s="25">
        <f t="shared" si="19"/>
        <v>0.9644478991664196</v>
      </c>
      <c r="F322" s="13"/>
      <c r="G322" s="13"/>
      <c r="H322" s="13"/>
      <c r="I322" s="13"/>
      <c r="J322" s="13"/>
      <c r="K322" s="13"/>
      <c r="L322" s="13"/>
      <c r="M322" s="13"/>
      <c r="N322" s="13"/>
    </row>
    <row r="323" spans="2:14" x14ac:dyDescent="0.25">
      <c r="B323" s="21">
        <f t="shared" si="20"/>
        <v>0.31600000006840118</v>
      </c>
      <c r="C323" s="21">
        <f t="shared" si="17"/>
        <v>0.48983502243565996</v>
      </c>
      <c r="D323" s="21">
        <f t="shared" si="18"/>
        <v>3.6039555886549141E-2</v>
      </c>
      <c r="E323" s="25">
        <f t="shared" si="19"/>
        <v>0.96396044411345083</v>
      </c>
      <c r="F323" s="13"/>
      <c r="G323" s="13"/>
      <c r="H323" s="13"/>
      <c r="I323" s="13"/>
      <c r="J323" s="13"/>
      <c r="K323" s="13"/>
      <c r="L323" s="13"/>
      <c r="M323" s="13"/>
      <c r="N323" s="13"/>
    </row>
    <row r="324" spans="2:14" x14ac:dyDescent="0.25">
      <c r="B324" s="21">
        <f t="shared" si="20"/>
        <v>0.3170000000683012</v>
      </c>
      <c r="C324" s="21">
        <f t="shared" si="17"/>
        <v>0.49461553833655403</v>
      </c>
      <c r="D324" s="21">
        <f t="shared" si="18"/>
        <v>3.6531779111333353E-2</v>
      </c>
      <c r="E324" s="25">
        <f t="shared" si="19"/>
        <v>0.96346822088866668</v>
      </c>
      <c r="F324" s="13"/>
      <c r="G324" s="13"/>
      <c r="H324" s="13"/>
      <c r="I324" s="13"/>
      <c r="J324" s="13"/>
      <c r="K324" s="13"/>
      <c r="L324" s="13"/>
      <c r="M324" s="13"/>
      <c r="N324" s="13"/>
    </row>
    <row r="325" spans="2:14" x14ac:dyDescent="0.25">
      <c r="B325" s="21">
        <f t="shared" si="20"/>
        <v>0.31800000006820123</v>
      </c>
      <c r="C325" s="21">
        <f t="shared" si="17"/>
        <v>0.49942068800691014</v>
      </c>
      <c r="D325" s="21">
        <f t="shared" si="18"/>
        <v>3.7028795174398429E-2</v>
      </c>
      <c r="E325" s="25">
        <f t="shared" si="19"/>
        <v>0.96297120482560161</v>
      </c>
      <c r="F325" s="13"/>
      <c r="G325" s="13"/>
      <c r="H325" s="13"/>
      <c r="I325" s="13"/>
      <c r="J325" s="13"/>
      <c r="K325" s="13"/>
      <c r="L325" s="13"/>
      <c r="M325" s="13"/>
      <c r="N325" s="13"/>
    </row>
    <row r="326" spans="2:14" x14ac:dyDescent="0.25">
      <c r="B326" s="21">
        <f t="shared" si="20"/>
        <v>0.31900000006810125</v>
      </c>
      <c r="C326" s="21">
        <f t="shared" si="17"/>
        <v>0.50425040466323245</v>
      </c>
      <c r="D326" s="21">
        <f t="shared" si="18"/>
        <v>3.7530628676261217E-2</v>
      </c>
      <c r="E326" s="25">
        <f t="shared" si="19"/>
        <v>0.96246937132373878</v>
      </c>
      <c r="F326" s="13"/>
      <c r="G326" s="13"/>
      <c r="H326" s="13"/>
      <c r="I326" s="13"/>
      <c r="J326" s="13"/>
      <c r="K326" s="13"/>
      <c r="L326" s="13"/>
      <c r="M326" s="13"/>
      <c r="N326" s="13"/>
    </row>
    <row r="327" spans="2:14" x14ac:dyDescent="0.25">
      <c r="B327" s="21">
        <f t="shared" si="20"/>
        <v>0.32000000006800128</v>
      </c>
      <c r="C327" s="21">
        <f t="shared" si="17"/>
        <v>0.50910461985092348</v>
      </c>
      <c r="D327" s="21">
        <f t="shared" si="18"/>
        <v>3.8037304149819741E-2</v>
      </c>
      <c r="E327" s="25">
        <f t="shared" si="19"/>
        <v>0.96196269585018024</v>
      </c>
      <c r="F327" s="13"/>
      <c r="G327" s="13"/>
      <c r="H327" s="13"/>
      <c r="I327" s="13"/>
      <c r="J327" s="13"/>
      <c r="K327" s="13"/>
      <c r="L327" s="13"/>
      <c r="M327" s="13"/>
      <c r="N327" s="13"/>
    </row>
    <row r="328" spans="2:14" x14ac:dyDescent="0.25">
      <c r="B328" s="21">
        <f t="shared" si="20"/>
        <v>0.3210000000679013</v>
      </c>
      <c r="C328" s="21">
        <f t="shared" ref="C328:C391" si="21">(EXP(GAMMALN($B$3+$B$4))*(B328^($B$3-1))*(1-B328)^($B$4-1))/((EXP(GAMMALN($B$3)))*(EXP(GAMMALN($B$4))))</f>
        <v>0.51398326344316481</v>
      </c>
      <c r="D328" s="21">
        <f t="shared" ref="D328:D391" si="22">_xlfn.BETA.DIST(B328,$B$3,$B$4,TRUE)</f>
        <v>3.8548846058681384E-2</v>
      </c>
      <c r="E328" s="25">
        <f t="shared" ref="E328:E391" si="23">1-D328</f>
        <v>0.96145115394131864</v>
      </c>
      <c r="F328" s="13"/>
      <c r="G328" s="13"/>
      <c r="H328" s="13"/>
      <c r="I328" s="13"/>
      <c r="J328" s="13"/>
      <c r="K328" s="13"/>
      <c r="L328" s="13"/>
      <c r="M328" s="13"/>
      <c r="N328" s="13"/>
    </row>
    <row r="329" spans="2:14" x14ac:dyDescent="0.25">
      <c r="B329" s="21">
        <f t="shared" si="20"/>
        <v>0.32200000006780133</v>
      </c>
      <c r="C329" s="21">
        <f t="shared" si="21"/>
        <v>0.51888626363987089</v>
      </c>
      <c r="D329" s="21">
        <f t="shared" si="22"/>
        <v>3.9065278795490099E-2</v>
      </c>
      <c r="E329" s="25">
        <f t="shared" si="23"/>
        <v>0.96093472120450985</v>
      </c>
      <c r="F329" s="13"/>
      <c r="G329" s="13"/>
      <c r="H329" s="13"/>
      <c r="I329" s="13"/>
      <c r="J329" s="13"/>
      <c r="K329" s="13"/>
      <c r="L329" s="13"/>
      <c r="M329" s="13"/>
      <c r="N329" s="13"/>
    </row>
    <row r="330" spans="2:14" x14ac:dyDescent="0.25">
      <c r="B330" s="21">
        <f t="shared" ref="B330:B393" si="24">B329+($B$1007-$B$7)/1000</f>
        <v>0.32300000006770135</v>
      </c>
      <c r="C330" s="21">
        <f t="shared" si="21"/>
        <v>0.52381354696671856</v>
      </c>
      <c r="D330" s="21">
        <f t="shared" si="22"/>
        <v>3.9586626680252715E-2</v>
      </c>
      <c r="E330" s="25">
        <f t="shared" si="23"/>
        <v>0.9604133733197473</v>
      </c>
      <c r="F330" s="13"/>
      <c r="G330" s="13"/>
      <c r="H330" s="13"/>
      <c r="I330" s="13"/>
      <c r="J330" s="13"/>
      <c r="K330" s="13"/>
      <c r="L330" s="13"/>
      <c r="M330" s="13"/>
      <c r="N330" s="13"/>
    </row>
    <row r="331" spans="2:14" x14ac:dyDescent="0.25">
      <c r="B331" s="21">
        <f t="shared" si="24"/>
        <v>0.32400000006760138</v>
      </c>
      <c r="C331" s="21">
        <f t="shared" si="21"/>
        <v>0.52876503827425192</v>
      </c>
      <c r="D331" s="21">
        <f t="shared" si="22"/>
        <v>4.0112913958664287E-2</v>
      </c>
      <c r="E331" s="25">
        <f t="shared" si="23"/>
        <v>0.95988708604133577</v>
      </c>
      <c r="F331" s="13"/>
      <c r="G331" s="13"/>
      <c r="H331" s="13"/>
      <c r="I331" s="13"/>
      <c r="J331" s="13"/>
      <c r="K331" s="13"/>
      <c r="L331" s="13"/>
      <c r="M331" s="13"/>
      <c r="N331" s="13"/>
    </row>
    <row r="332" spans="2:14" x14ac:dyDescent="0.25">
      <c r="B332" s="21">
        <f t="shared" si="24"/>
        <v>0.3250000000675014</v>
      </c>
      <c r="C332" s="21">
        <f t="shared" si="21"/>
        <v>0.53374066073706394</v>
      </c>
      <c r="D332" s="21">
        <f t="shared" si="22"/>
        <v>4.0644164800432536E-2</v>
      </c>
      <c r="E332" s="25">
        <f t="shared" si="23"/>
        <v>0.95935583519956746</v>
      </c>
      <c r="F332" s="13"/>
      <c r="G332" s="13"/>
      <c r="H332" s="13"/>
      <c r="I332" s="13"/>
      <c r="J332" s="13"/>
      <c r="K332" s="13"/>
      <c r="L332" s="13"/>
      <c r="M332" s="13"/>
      <c r="N332" s="13"/>
    </row>
    <row r="333" spans="2:14" x14ac:dyDescent="0.25">
      <c r="B333" s="21">
        <f t="shared" si="24"/>
        <v>0.32600000006740143</v>
      </c>
      <c r="C333" s="21">
        <f t="shared" si="21"/>
        <v>0.53874033585305359</v>
      </c>
      <c r="D333" s="21">
        <f t="shared" si="22"/>
        <v>4.1180403297601413E-2</v>
      </c>
      <c r="E333" s="25">
        <f t="shared" si="23"/>
        <v>0.95881959670239858</v>
      </c>
      <c r="F333" s="13"/>
      <c r="G333" s="13"/>
      <c r="H333" s="13"/>
      <c r="I333" s="13"/>
      <c r="J333" s="13"/>
      <c r="K333" s="13"/>
      <c r="L333" s="13"/>
      <c r="M333" s="13"/>
      <c r="N333" s="13"/>
    </row>
    <row r="334" spans="2:14" x14ac:dyDescent="0.25">
      <c r="B334" s="21">
        <f t="shared" si="24"/>
        <v>0.32700000006730146</v>
      </c>
      <c r="C334" s="21">
        <f t="shared" si="21"/>
        <v>0.54376398344275712</v>
      </c>
      <c r="D334" s="21">
        <f t="shared" si="22"/>
        <v>4.1721653462874125E-2</v>
      </c>
      <c r="E334" s="25">
        <f t="shared" si="23"/>
        <v>0.95827834653712585</v>
      </c>
      <c r="F334" s="13"/>
      <c r="G334" s="13"/>
      <c r="H334" s="13"/>
      <c r="I334" s="13"/>
      <c r="J334" s="13"/>
      <c r="K334" s="13"/>
      <c r="L334" s="13"/>
      <c r="M334" s="13"/>
      <c r="N334" s="13"/>
    </row>
    <row r="335" spans="2:14" x14ac:dyDescent="0.25">
      <c r="B335" s="21">
        <f t="shared" si="24"/>
        <v>0.32800000006720148</v>
      </c>
      <c r="C335" s="21">
        <f t="shared" si="21"/>
        <v>0.54881152164875602</v>
      </c>
      <c r="D335" s="21">
        <f t="shared" si="22"/>
        <v>4.2267939227935578E-2</v>
      </c>
      <c r="E335" s="25">
        <f t="shared" si="23"/>
        <v>0.95773206077206441</v>
      </c>
      <c r="F335" s="13"/>
      <c r="G335" s="13"/>
      <c r="H335" s="13"/>
      <c r="I335" s="13"/>
      <c r="J335" s="13"/>
      <c r="K335" s="13"/>
      <c r="L335" s="13"/>
      <c r="M335" s="13"/>
      <c r="N335" s="13"/>
    </row>
    <row r="336" spans="2:14" x14ac:dyDescent="0.25">
      <c r="B336" s="21">
        <f t="shared" si="24"/>
        <v>0.32900000006710151</v>
      </c>
      <c r="C336" s="21">
        <f t="shared" si="21"/>
        <v>0.55388286693516064</v>
      </c>
      <c r="D336" s="21">
        <f t="shared" si="22"/>
        <v>4.2819284441774047E-2</v>
      </c>
      <c r="E336" s="25">
        <f t="shared" si="23"/>
        <v>0.95718071555822593</v>
      </c>
      <c r="F336" s="13"/>
      <c r="G336" s="13"/>
      <c r="H336" s="13"/>
      <c r="I336" s="13"/>
      <c r="J336" s="13"/>
      <c r="K336" s="13"/>
      <c r="L336" s="13"/>
      <c r="M336" s="13"/>
      <c r="N336" s="13"/>
    </row>
    <row r="337" spans="2:14" x14ac:dyDescent="0.25">
      <c r="B337" s="21">
        <f t="shared" si="24"/>
        <v>0.33000000006700153</v>
      </c>
      <c r="C337" s="21">
        <f t="shared" si="21"/>
        <v>0.55897793408716911</v>
      </c>
      <c r="D337" s="21">
        <f t="shared" si="22"/>
        <v>4.3375712869002395E-2</v>
      </c>
      <c r="E337" s="25">
        <f t="shared" si="23"/>
        <v>0.95662428713099756</v>
      </c>
      <c r="F337" s="13"/>
      <c r="G337" s="13"/>
      <c r="H337" s="13"/>
      <c r="I337" s="13"/>
      <c r="J337" s="13"/>
      <c r="K337" s="13"/>
      <c r="L337" s="13"/>
      <c r="M337" s="13"/>
      <c r="N337" s="13"/>
    </row>
    <row r="338" spans="2:14" x14ac:dyDescent="0.25">
      <c r="B338" s="21">
        <f t="shared" si="24"/>
        <v>0.33100000006690156</v>
      </c>
      <c r="C338" s="21">
        <f t="shared" si="21"/>
        <v>0.56409663621070238</v>
      </c>
      <c r="D338" s="21">
        <f t="shared" si="22"/>
        <v>4.3937248188179095E-2</v>
      </c>
      <c r="E338" s="25">
        <f t="shared" si="23"/>
        <v>0.95606275181182088</v>
      </c>
      <c r="F338" s="13"/>
      <c r="G338" s="13"/>
      <c r="H338" s="13"/>
      <c r="I338" s="13"/>
      <c r="J338" s="13"/>
      <c r="K338" s="13"/>
      <c r="L338" s="13"/>
      <c r="M338" s="13"/>
      <c r="N338" s="13"/>
    </row>
    <row r="339" spans="2:14" x14ac:dyDescent="0.25">
      <c r="B339" s="21">
        <f t="shared" si="24"/>
        <v>0.33200000006680158</v>
      </c>
      <c r="C339" s="21">
        <f t="shared" si="21"/>
        <v>0.56923888473211348</v>
      </c>
      <c r="D339" s="21">
        <f t="shared" si="22"/>
        <v>4.4503913990128915E-2</v>
      </c>
      <c r="E339" s="25">
        <f t="shared" si="23"/>
        <v>0.95549608600987113</v>
      </c>
      <c r="F339" s="13"/>
      <c r="G339" s="13"/>
      <c r="H339" s="13"/>
      <c r="I339" s="13"/>
      <c r="J339" s="13"/>
      <c r="K339" s="13"/>
      <c r="L339" s="13"/>
      <c r="M339" s="13"/>
      <c r="N339" s="13"/>
    </row>
    <row r="340" spans="2:14" x14ac:dyDescent="0.25">
      <c r="B340" s="21">
        <f t="shared" si="24"/>
        <v>0.33300000006670161</v>
      </c>
      <c r="C340" s="21">
        <f t="shared" si="21"/>
        <v>0.5744045893979739</v>
      </c>
      <c r="D340" s="21">
        <f t="shared" si="22"/>
        <v>4.5075733776263019E-2</v>
      </c>
      <c r="E340" s="25">
        <f t="shared" si="23"/>
        <v>0.95492426622373694</v>
      </c>
      <c r="F340" s="13"/>
      <c r="G340" s="13"/>
      <c r="H340" s="13"/>
      <c r="I340" s="13"/>
      <c r="J340" s="13"/>
      <c r="K340" s="13"/>
      <c r="L340" s="13"/>
      <c r="M340" s="13"/>
      <c r="N340" s="13"/>
    </row>
    <row r="341" spans="2:14" x14ac:dyDescent="0.25">
      <c r="B341" s="21">
        <f t="shared" si="24"/>
        <v>0.33400000006660163</v>
      </c>
      <c r="C341" s="21">
        <f t="shared" si="21"/>
        <v>0.57959365827493514</v>
      </c>
      <c r="D341" s="21">
        <f t="shared" si="22"/>
        <v>4.5652730956899097E-2</v>
      </c>
      <c r="E341" s="25">
        <f t="shared" si="23"/>
        <v>0.95434726904310085</v>
      </c>
      <c r="F341" s="13"/>
      <c r="G341" s="13"/>
      <c r="H341" s="13"/>
      <c r="I341" s="13"/>
      <c r="J341" s="13"/>
      <c r="K341" s="13"/>
      <c r="L341" s="13"/>
      <c r="M341" s="13"/>
      <c r="N341" s="13"/>
    </row>
    <row r="342" spans="2:14" x14ac:dyDescent="0.25">
      <c r="B342" s="21">
        <f t="shared" si="24"/>
        <v>0.33500000006650166</v>
      </c>
      <c r="C342" s="21">
        <f t="shared" si="21"/>
        <v>0.58480599774966568</v>
      </c>
      <c r="D342" s="21">
        <f t="shared" si="22"/>
        <v>4.6234928849581566E-2</v>
      </c>
      <c r="E342" s="25">
        <f t="shared" si="23"/>
        <v>0.95376507115041842</v>
      </c>
      <c r="F342" s="13"/>
      <c r="G342" s="13"/>
      <c r="H342" s="13"/>
      <c r="I342" s="13"/>
      <c r="J342" s="13"/>
      <c r="K342" s="13"/>
      <c r="L342" s="13"/>
      <c r="M342" s="13"/>
      <c r="N342" s="13"/>
    </row>
    <row r="343" spans="2:14" x14ac:dyDescent="0.25">
      <c r="B343" s="21">
        <f t="shared" si="24"/>
        <v>0.33600000006640168</v>
      </c>
      <c r="C343" s="21">
        <f t="shared" si="21"/>
        <v>0.59004151252886272</v>
      </c>
      <c r="D343" s="21">
        <f t="shared" si="22"/>
        <v>4.6822350677401606E-2</v>
      </c>
      <c r="E343" s="25">
        <f t="shared" si="23"/>
        <v>0.95317764932259841</v>
      </c>
      <c r="F343" s="13"/>
      <c r="G343" s="13"/>
      <c r="H343" s="13"/>
      <c r="I343" s="13"/>
      <c r="J343" s="13"/>
      <c r="K343" s="13"/>
      <c r="L343" s="13"/>
      <c r="M343" s="13"/>
      <c r="N343" s="13"/>
    </row>
    <row r="344" spans="2:14" x14ac:dyDescent="0.25">
      <c r="B344" s="21">
        <f t="shared" si="24"/>
        <v>0.33700000006630171</v>
      </c>
      <c r="C344" s="21">
        <f t="shared" si="21"/>
        <v>0.59530010563934166</v>
      </c>
      <c r="D344" s="21">
        <f t="shared" si="22"/>
        <v>4.7415019567317078E-2</v>
      </c>
      <c r="E344" s="25">
        <f t="shared" si="23"/>
        <v>0.95258498043268292</v>
      </c>
      <c r="F344" s="13"/>
      <c r="G344" s="13"/>
      <c r="H344" s="13"/>
      <c r="I344" s="13"/>
      <c r="J344" s="13"/>
      <c r="K344" s="13"/>
      <c r="L344" s="13"/>
      <c r="M344" s="13"/>
      <c r="N344" s="13"/>
    </row>
    <row r="345" spans="2:14" x14ac:dyDescent="0.25">
      <c r="B345" s="21">
        <f t="shared" si="24"/>
        <v>0.33800000006620173</v>
      </c>
      <c r="C345" s="21">
        <f t="shared" si="21"/>
        <v>0.60058167842819887</v>
      </c>
      <c r="D345" s="21">
        <f t="shared" si="22"/>
        <v>4.8012958548472748E-2</v>
      </c>
      <c r="E345" s="25">
        <f t="shared" si="23"/>
        <v>0.95198704145152724</v>
      </c>
      <c r="F345" s="13"/>
      <c r="G345" s="13"/>
      <c r="H345" s="13"/>
      <c r="I345" s="13"/>
      <c r="J345" s="13"/>
      <c r="K345" s="13"/>
      <c r="L345" s="13"/>
      <c r="M345" s="13"/>
      <c r="N345" s="13"/>
    </row>
    <row r="346" spans="2:14" x14ac:dyDescent="0.25">
      <c r="B346" s="21">
        <f t="shared" si="24"/>
        <v>0.33900000006610176</v>
      </c>
      <c r="C346" s="21">
        <f t="shared" si="21"/>
        <v>0.60588613056305241</v>
      </c>
      <c r="D346" s="21">
        <f t="shared" si="22"/>
        <v>4.8616190550520716E-2</v>
      </c>
      <c r="E346" s="25">
        <f t="shared" si="23"/>
        <v>0.95138380944947931</v>
      </c>
      <c r="F346" s="13"/>
      <c r="G346" s="13"/>
      <c r="H346" s="13"/>
      <c r="I346" s="13"/>
      <c r="J346" s="13"/>
      <c r="K346" s="13"/>
      <c r="L346" s="13"/>
      <c r="M346" s="13"/>
      <c r="N346" s="13"/>
    </row>
    <row r="347" spans="2:14" x14ac:dyDescent="0.25">
      <c r="B347" s="21">
        <f t="shared" si="24"/>
        <v>0.34000000006600178</v>
      </c>
      <c r="C347" s="21">
        <f t="shared" si="21"/>
        <v>0.61121336003235527</v>
      </c>
      <c r="D347" s="21">
        <f t="shared" si="22"/>
        <v>4.922473840194113E-2</v>
      </c>
      <c r="E347" s="25">
        <f t="shared" si="23"/>
        <v>0.95077526159805892</v>
      </c>
      <c r="F347" s="13"/>
      <c r="G347" s="13"/>
      <c r="H347" s="13"/>
      <c r="I347" s="13"/>
      <c r="J347" s="13"/>
      <c r="K347" s="13"/>
      <c r="L347" s="13"/>
      <c r="M347" s="13"/>
      <c r="N347" s="13"/>
    </row>
    <row r="348" spans="2:14" x14ac:dyDescent="0.25">
      <c r="B348" s="21">
        <f t="shared" si="24"/>
        <v>0.34100000006590181</v>
      </c>
      <c r="C348" s="21">
        <f t="shared" si="21"/>
        <v>0.61656326314578636</v>
      </c>
      <c r="D348" s="21">
        <f t="shared" si="22"/>
        <v>4.9838624828363244E-2</v>
      </c>
      <c r="E348" s="25">
        <f t="shared" si="23"/>
        <v>0.95016137517163679</v>
      </c>
      <c r="F348" s="13"/>
      <c r="G348" s="13"/>
      <c r="H348" s="13"/>
      <c r="I348" s="13"/>
      <c r="J348" s="13"/>
      <c r="K348" s="13"/>
      <c r="L348" s="13"/>
      <c r="M348" s="13"/>
      <c r="N348" s="13"/>
    </row>
    <row r="349" spans="2:14" x14ac:dyDescent="0.25">
      <c r="B349" s="21">
        <f t="shared" si="24"/>
        <v>0.34200000006580183</v>
      </c>
      <c r="C349" s="21">
        <f t="shared" si="21"/>
        <v>0.62193573453471873</v>
      </c>
      <c r="D349" s="21">
        <f t="shared" si="22"/>
        <v>5.0457872450886655E-2</v>
      </c>
      <c r="E349" s="25">
        <f t="shared" si="23"/>
        <v>0.94954212754911338</v>
      </c>
      <c r="F349" s="13"/>
      <c r="G349" s="13"/>
      <c r="H349" s="13"/>
      <c r="I349" s="13"/>
      <c r="J349" s="13"/>
      <c r="K349" s="13"/>
      <c r="L349" s="13"/>
      <c r="M349" s="13"/>
      <c r="N349" s="13"/>
    </row>
    <row r="350" spans="2:14" x14ac:dyDescent="0.25">
      <c r="B350" s="21">
        <f t="shared" si="24"/>
        <v>0.34300000006570186</v>
      </c>
      <c r="C350" s="21">
        <f t="shared" si="21"/>
        <v>0.62733066715275876</v>
      </c>
      <c r="D350" s="21">
        <f t="shared" si="22"/>
        <v>5.1082503784403321E-2</v>
      </c>
      <c r="E350" s="25">
        <f t="shared" si="23"/>
        <v>0.94891749621559662</v>
      </c>
      <c r="F350" s="13"/>
      <c r="G350" s="13"/>
      <c r="H350" s="13"/>
      <c r="I350" s="13"/>
      <c r="J350" s="13"/>
      <c r="K350" s="13"/>
      <c r="L350" s="13"/>
      <c r="M350" s="13"/>
      <c r="N350" s="13"/>
    </row>
    <row r="351" spans="2:14" x14ac:dyDescent="0.25">
      <c r="B351" s="21">
        <f t="shared" si="24"/>
        <v>0.34400000006560189</v>
      </c>
      <c r="C351" s="21">
        <f t="shared" si="21"/>
        <v>0.63274795227636493</v>
      </c>
      <c r="D351" s="21">
        <f t="shared" si="22"/>
        <v>5.1712541235920485E-2</v>
      </c>
      <c r="E351" s="25">
        <f t="shared" si="23"/>
        <v>0.94828745876407949</v>
      </c>
      <c r="F351" s="13"/>
      <c r="G351" s="13"/>
      <c r="H351" s="13"/>
      <c r="I351" s="13"/>
      <c r="J351" s="13"/>
      <c r="K351" s="13"/>
      <c r="L351" s="13"/>
      <c r="M351" s="13"/>
      <c r="N351" s="13"/>
    </row>
    <row r="352" spans="2:14" x14ac:dyDescent="0.25">
      <c r="B352" s="21">
        <f t="shared" si="24"/>
        <v>0.34500000006550191</v>
      </c>
      <c r="C352" s="21">
        <f t="shared" si="21"/>
        <v>0.63818747950554011</v>
      </c>
      <c r="D352" s="21">
        <f t="shared" si="22"/>
        <v>5.2348007102883336E-2</v>
      </c>
      <c r="E352" s="25">
        <f t="shared" si="23"/>
        <v>0.94765199289711666</v>
      </c>
      <c r="F352" s="13"/>
      <c r="G352" s="13"/>
      <c r="H352" s="13"/>
      <c r="I352" s="13"/>
      <c r="J352" s="13"/>
      <c r="K352" s="13"/>
      <c r="L352" s="13"/>
      <c r="M352" s="13"/>
      <c r="N352" s="13"/>
    </row>
    <row r="353" spans="2:14" x14ac:dyDescent="0.25">
      <c r="B353" s="21">
        <f t="shared" si="24"/>
        <v>0.34600000006540194</v>
      </c>
      <c r="C353" s="21">
        <f t="shared" si="21"/>
        <v>0.64364913676460112</v>
      </c>
      <c r="D353" s="21">
        <f t="shared" si="22"/>
        <v>5.2988923571499237E-2</v>
      </c>
      <c r="E353" s="25">
        <f t="shared" si="23"/>
        <v>0.9470110764285008</v>
      </c>
      <c r="F353" s="13"/>
      <c r="G353" s="13"/>
      <c r="H353" s="13"/>
      <c r="I353" s="13"/>
      <c r="J353" s="13"/>
      <c r="K353" s="13"/>
      <c r="L353" s="13"/>
      <c r="M353" s="13"/>
      <c r="N353" s="13"/>
    </row>
    <row r="354" spans="2:14" x14ac:dyDescent="0.25">
      <c r="B354" s="21">
        <f t="shared" si="24"/>
        <v>0.34700000006530196</v>
      </c>
      <c r="C354" s="21">
        <f t="shared" si="21"/>
        <v>0.64913281030302239</v>
      </c>
      <c r="D354" s="21">
        <f t="shared" si="22"/>
        <v>5.3635312715062243E-2</v>
      </c>
      <c r="E354" s="25">
        <f t="shared" si="23"/>
        <v>0.94636468728493772</v>
      </c>
      <c r="F354" s="13"/>
      <c r="G354" s="13"/>
      <c r="H354" s="13"/>
      <c r="I354" s="13"/>
      <c r="J354" s="13"/>
      <c r="K354" s="13"/>
      <c r="L354" s="13"/>
      <c r="M354" s="13"/>
      <c r="N354" s="13"/>
    </row>
    <row r="355" spans="2:14" x14ac:dyDescent="0.25">
      <c r="B355" s="21">
        <f t="shared" si="24"/>
        <v>0.34800000006520199</v>
      </c>
      <c r="C355" s="21">
        <f t="shared" si="21"/>
        <v>0.6546383846963556</v>
      </c>
      <c r="D355" s="21">
        <f t="shared" si="22"/>
        <v>5.4287196492279005E-2</v>
      </c>
      <c r="E355" s="25">
        <f t="shared" si="23"/>
        <v>0.94571280350772102</v>
      </c>
      <c r="F355" s="13"/>
      <c r="G355" s="13"/>
      <c r="H355" s="13"/>
      <c r="I355" s="13"/>
      <c r="J355" s="13"/>
      <c r="K355" s="13"/>
      <c r="L355" s="13"/>
      <c r="M355" s="13"/>
      <c r="N355" s="13"/>
    </row>
    <row r="356" spans="2:14" x14ac:dyDescent="0.25">
      <c r="B356" s="21">
        <f t="shared" si="24"/>
        <v>0.34900000006510201</v>
      </c>
      <c r="C356" s="21">
        <f t="shared" si="21"/>
        <v>0.66016574284722473</v>
      </c>
      <c r="D356" s="21">
        <f t="shared" si="22"/>
        <v>5.4944596745595146E-2</v>
      </c>
      <c r="E356" s="25">
        <f t="shared" si="23"/>
        <v>0.94505540325440485</v>
      </c>
      <c r="F356" s="13"/>
      <c r="G356" s="13"/>
      <c r="H356" s="13"/>
      <c r="I356" s="13"/>
      <c r="J356" s="13"/>
      <c r="K356" s="13"/>
      <c r="L356" s="13"/>
      <c r="M356" s="13"/>
      <c r="N356" s="13"/>
    </row>
    <row r="357" spans="2:14" x14ac:dyDescent="0.25">
      <c r="B357" s="21">
        <f t="shared" si="24"/>
        <v>0.35000000006500204</v>
      </c>
      <c r="C357" s="21">
        <f t="shared" si="21"/>
        <v>0.66571476598639812</v>
      </c>
      <c r="D357" s="21">
        <f t="shared" si="22"/>
        <v>5.5607535199522821E-2</v>
      </c>
      <c r="E357" s="25">
        <f t="shared" si="23"/>
        <v>0.94439246480047723</v>
      </c>
      <c r="F357" s="13"/>
      <c r="G357" s="13"/>
      <c r="H357" s="13"/>
      <c r="I357" s="13"/>
      <c r="J357" s="13"/>
      <c r="K357" s="13"/>
      <c r="L357" s="13"/>
      <c r="M357" s="13"/>
      <c r="N357" s="13"/>
    </row>
    <row r="358" spans="2:14" x14ac:dyDescent="0.25">
      <c r="B358" s="21">
        <f t="shared" si="24"/>
        <v>0.35100000006490206</v>
      </c>
      <c r="C358" s="21">
        <f t="shared" si="21"/>
        <v>0.67128533367393484</v>
      </c>
      <c r="D358" s="21">
        <f t="shared" si="22"/>
        <v>5.6276033458969518E-2</v>
      </c>
      <c r="E358" s="25">
        <f t="shared" si="23"/>
        <v>0.94372396654103052</v>
      </c>
      <c r="F358" s="13"/>
      <c r="G358" s="13"/>
      <c r="H358" s="13"/>
      <c r="I358" s="13"/>
      <c r="J358" s="13"/>
      <c r="K358" s="13"/>
      <c r="L358" s="13"/>
      <c r="M358" s="13"/>
      <c r="N358" s="13"/>
    </row>
    <row r="359" spans="2:14" x14ac:dyDescent="0.25">
      <c r="B359" s="21">
        <f t="shared" si="24"/>
        <v>0.35200000006480209</v>
      </c>
      <c r="C359" s="21">
        <f t="shared" si="21"/>
        <v>0.67687732380040599</v>
      </c>
      <c r="D359" s="21">
        <f t="shared" si="22"/>
        <v>5.6950113007567936E-2</v>
      </c>
      <c r="E359" s="25">
        <f t="shared" si="23"/>
        <v>0.94304988699243208</v>
      </c>
      <c r="F359" s="13"/>
      <c r="G359" s="13"/>
      <c r="H359" s="13"/>
      <c r="I359" s="13"/>
      <c r="J359" s="13"/>
      <c r="K359" s="13"/>
      <c r="L359" s="13"/>
      <c r="M359" s="13"/>
      <c r="N359" s="13"/>
    </row>
    <row r="360" spans="2:14" x14ac:dyDescent="0.25">
      <c r="B360" s="21">
        <f t="shared" si="24"/>
        <v>0.35300000006470211</v>
      </c>
      <c r="C360" s="21">
        <f t="shared" si="21"/>
        <v>0.68249061258819255</v>
      </c>
      <c r="D360" s="21">
        <f t="shared" si="22"/>
        <v>5.7629795206007271E-2</v>
      </c>
      <c r="E360" s="25">
        <f t="shared" si="23"/>
        <v>0.94237020479399269</v>
      </c>
      <c r="F360" s="13"/>
      <c r="G360" s="13"/>
      <c r="H360" s="13"/>
      <c r="I360" s="13"/>
      <c r="J360" s="13"/>
      <c r="K360" s="13"/>
      <c r="L360" s="13"/>
      <c r="M360" s="13"/>
      <c r="N360" s="13"/>
    </row>
    <row r="361" spans="2:14" x14ac:dyDescent="0.25">
      <c r="B361" s="21">
        <f t="shared" si="24"/>
        <v>0.35400000006460214</v>
      </c>
      <c r="C361" s="21">
        <f t="shared" si="21"/>
        <v>0.68812507459286043</v>
      </c>
      <c r="D361" s="21">
        <f t="shared" si="22"/>
        <v>5.8315101290365379E-2</v>
      </c>
      <c r="E361" s="25">
        <f t="shared" si="23"/>
        <v>0.94168489870963468</v>
      </c>
      <c r="F361" s="13"/>
      <c r="G361" s="13"/>
      <c r="H361" s="13"/>
      <c r="I361" s="13"/>
      <c r="J361" s="13"/>
      <c r="K361" s="13"/>
      <c r="L361" s="13"/>
      <c r="M361" s="13"/>
      <c r="N361" s="13"/>
    </row>
    <row r="362" spans="2:14" x14ac:dyDescent="0.25">
      <c r="B362" s="21">
        <f t="shared" si="24"/>
        <v>0.35500000006450216</v>
      </c>
      <c r="C362" s="21">
        <f t="shared" si="21"/>
        <v>0.69378058270460785</v>
      </c>
      <c r="D362" s="21">
        <f t="shared" si="22"/>
        <v>5.9006052370442902E-2</v>
      </c>
      <c r="E362" s="25">
        <f t="shared" si="23"/>
        <v>0.94099394762955713</v>
      </c>
      <c r="F362" s="13"/>
      <c r="G362" s="13"/>
      <c r="H362" s="13"/>
      <c r="I362" s="13"/>
      <c r="J362" s="13"/>
      <c r="K362" s="13"/>
      <c r="L362" s="13"/>
      <c r="M362" s="13"/>
      <c r="N362" s="13"/>
    </row>
    <row r="363" spans="2:14" x14ac:dyDescent="0.25">
      <c r="B363" s="21">
        <f t="shared" si="24"/>
        <v>0.35600000006440219</v>
      </c>
      <c r="C363" s="21">
        <f t="shared" si="21"/>
        <v>0.69945700814979106</v>
      </c>
      <c r="D363" s="21">
        <f t="shared" si="22"/>
        <v>5.9702669428098779E-2</v>
      </c>
      <c r="E363" s="25">
        <f t="shared" si="23"/>
        <v>0.94029733057190124</v>
      </c>
      <c r="F363" s="13"/>
      <c r="G363" s="13"/>
      <c r="H363" s="13"/>
      <c r="I363" s="13"/>
      <c r="J363" s="13"/>
      <c r="K363" s="13"/>
      <c r="L363" s="13"/>
      <c r="M363" s="13"/>
      <c r="N363" s="13"/>
    </row>
    <row r="364" spans="2:14" x14ac:dyDescent="0.25">
      <c r="B364" s="21">
        <f t="shared" si="24"/>
        <v>0.35700000006430221</v>
      </c>
      <c r="C364" s="21">
        <f t="shared" si="21"/>
        <v>0.70515422049252185</v>
      </c>
      <c r="D364" s="21">
        <f t="shared" si="22"/>
        <v>6.0404973315586953E-2</v>
      </c>
      <c r="E364" s="25">
        <f t="shared" si="23"/>
        <v>0.93959502668441308</v>
      </c>
      <c r="F364" s="13"/>
      <c r="G364" s="13"/>
      <c r="H364" s="13"/>
      <c r="I364" s="13"/>
      <c r="J364" s="13"/>
      <c r="K364" s="13"/>
      <c r="L364" s="13"/>
      <c r="M364" s="13"/>
      <c r="N364" s="13"/>
    </row>
    <row r="365" spans="2:14" x14ac:dyDescent="0.25">
      <c r="B365" s="21">
        <f t="shared" si="24"/>
        <v>0.35800000006420224</v>
      </c>
      <c r="C365" s="21">
        <f t="shared" si="21"/>
        <v>0.71087208763634802</v>
      </c>
      <c r="D365" s="21">
        <f t="shared" si="22"/>
        <v>6.1112984753895004E-2</v>
      </c>
      <c r="E365" s="25">
        <f t="shared" si="23"/>
        <v>0.93888701524610496</v>
      </c>
      <c r="F365" s="13"/>
      <c r="G365" s="13"/>
      <c r="H365" s="13"/>
      <c r="I365" s="13"/>
      <c r="J365" s="13"/>
      <c r="K365" s="13"/>
      <c r="L365" s="13"/>
      <c r="M365" s="13"/>
      <c r="N365" s="13"/>
    </row>
    <row r="366" spans="2:14" x14ac:dyDescent="0.25">
      <c r="B366" s="21">
        <f t="shared" si="24"/>
        <v>0.35900000006410226</v>
      </c>
      <c r="C366" s="21">
        <f t="shared" si="21"/>
        <v>0.71661047582600079</v>
      </c>
      <c r="D366" s="21">
        <f t="shared" si="22"/>
        <v>6.182672433108452E-2</v>
      </c>
      <c r="E366" s="25">
        <f t="shared" si="23"/>
        <v>0.93817327566891551</v>
      </c>
      <c r="F366" s="13"/>
      <c r="G366" s="13"/>
      <c r="H366" s="13"/>
      <c r="I366" s="13"/>
      <c r="J366" s="13"/>
      <c r="K366" s="13"/>
      <c r="L366" s="13"/>
      <c r="M366" s="13"/>
      <c r="N366" s="13"/>
    </row>
    <row r="367" spans="2:14" x14ac:dyDescent="0.25">
      <c r="B367" s="21">
        <f t="shared" si="24"/>
        <v>0.36000000006400229</v>
      </c>
      <c r="C367" s="21">
        <f t="shared" si="21"/>
        <v>0.72236924964922333</v>
      </c>
      <c r="D367" s="21">
        <f t="shared" si="22"/>
        <v>6.2546212500633247E-2</v>
      </c>
      <c r="E367" s="25">
        <f t="shared" si="23"/>
        <v>0.9374537874993667</v>
      </c>
      <c r="F367" s="13"/>
      <c r="G367" s="13"/>
      <c r="H367" s="13"/>
      <c r="I367" s="13"/>
      <c r="J367" s="13"/>
      <c r="K367" s="13"/>
      <c r="L367" s="13"/>
      <c r="M367" s="13"/>
      <c r="N367" s="13"/>
    </row>
    <row r="368" spans="2:14" x14ac:dyDescent="0.25">
      <c r="B368" s="21">
        <f t="shared" si="24"/>
        <v>0.36100000006390232</v>
      </c>
      <c r="C368" s="21">
        <f t="shared" si="21"/>
        <v>0.72814827203867283</v>
      </c>
      <c r="D368" s="21">
        <f t="shared" si="22"/>
        <v>6.3271469579778986E-2</v>
      </c>
      <c r="E368" s="25">
        <f t="shared" si="23"/>
        <v>0.93672853042022097</v>
      </c>
      <c r="F368" s="13"/>
      <c r="G368" s="13"/>
      <c r="H368" s="13"/>
      <c r="I368" s="13"/>
      <c r="J368" s="13"/>
      <c r="K368" s="13"/>
      <c r="L368" s="13"/>
      <c r="M368" s="13"/>
      <c r="N368" s="13"/>
    </row>
    <row r="369" spans="2:14" x14ac:dyDescent="0.25">
      <c r="B369" s="21">
        <f t="shared" si="24"/>
        <v>0.36200000006380234</v>
      </c>
      <c r="C369" s="21">
        <f t="shared" si="21"/>
        <v>0.73394740427389982</v>
      </c>
      <c r="D369" s="21">
        <f t="shared" si="22"/>
        <v>6.4002515747865335E-2</v>
      </c>
      <c r="E369" s="25">
        <f t="shared" si="23"/>
        <v>0.93599748425213469</v>
      </c>
      <c r="F369" s="13"/>
      <c r="G369" s="13"/>
      <c r="H369" s="13"/>
      <c r="I369" s="13"/>
      <c r="J369" s="13"/>
      <c r="K369" s="13"/>
      <c r="L369" s="13"/>
      <c r="M369" s="13"/>
      <c r="N369" s="13"/>
    </row>
    <row r="370" spans="2:14" x14ac:dyDescent="0.25">
      <c r="B370" s="21">
        <f t="shared" si="24"/>
        <v>0.36300000006370237</v>
      </c>
      <c r="C370" s="21">
        <f t="shared" si="21"/>
        <v>0.73976650598340121</v>
      </c>
      <c r="D370" s="21">
        <f t="shared" si="22"/>
        <v>6.4739371044689797E-2</v>
      </c>
      <c r="E370" s="25">
        <f t="shared" si="23"/>
        <v>0.93526062895531026</v>
      </c>
      <c r="F370" s="13"/>
      <c r="G370" s="13"/>
      <c r="H370" s="13"/>
      <c r="I370" s="13"/>
      <c r="J370" s="13"/>
      <c r="K370" s="13"/>
      <c r="L370" s="13"/>
      <c r="M370" s="13"/>
      <c r="N370" s="13"/>
    </row>
    <row r="371" spans="2:14" x14ac:dyDescent="0.25">
      <c r="B371" s="21">
        <f t="shared" si="24"/>
        <v>0.36400000006360239</v>
      </c>
      <c r="C371" s="21">
        <f t="shared" si="21"/>
        <v>0.74560543514674982</v>
      </c>
      <c r="D371" s="21">
        <f t="shared" si="22"/>
        <v>6.5482055368853737E-2</v>
      </c>
      <c r="E371" s="25">
        <f t="shared" si="23"/>
        <v>0.93451794463114624</v>
      </c>
      <c r="F371" s="13"/>
      <c r="G371" s="13"/>
      <c r="H371" s="13"/>
      <c r="I371" s="13"/>
      <c r="J371" s="13"/>
      <c r="K371" s="13"/>
      <c r="L371" s="13"/>
      <c r="M371" s="13"/>
      <c r="N371" s="13"/>
    </row>
    <row r="372" spans="2:14" x14ac:dyDescent="0.25">
      <c r="B372" s="21">
        <f t="shared" si="24"/>
        <v>0.36500000006350242</v>
      </c>
      <c r="C372" s="21">
        <f t="shared" si="21"/>
        <v>0.75146404809679745</v>
      </c>
      <c r="D372" s="21">
        <f t="shared" si="22"/>
        <v>6.6230588476114696E-2</v>
      </c>
      <c r="E372" s="25">
        <f t="shared" si="23"/>
        <v>0.93376941152388526</v>
      </c>
      <c r="F372" s="13"/>
      <c r="G372" s="13"/>
      <c r="H372" s="13"/>
      <c r="I372" s="13"/>
      <c r="J372" s="13"/>
      <c r="K372" s="13"/>
      <c r="L372" s="13"/>
      <c r="M372" s="13"/>
      <c r="N372" s="13"/>
    </row>
    <row r="373" spans="2:14" x14ac:dyDescent="0.25">
      <c r="B373" s="21">
        <f t="shared" si="24"/>
        <v>0.36600000006340244</v>
      </c>
      <c r="C373" s="21">
        <f t="shared" si="21"/>
        <v>0.7573421995219598</v>
      </c>
      <c r="D373" s="21">
        <f t="shared" si="22"/>
        <v>6.6984989977740411E-2</v>
      </c>
      <c r="E373" s="25">
        <f t="shared" si="23"/>
        <v>0.93301501002225962</v>
      </c>
      <c r="F373" s="13"/>
      <c r="G373" s="13"/>
      <c r="H373" s="13"/>
      <c r="I373" s="13"/>
      <c r="J373" s="13"/>
      <c r="K373" s="13"/>
      <c r="L373" s="13"/>
      <c r="M373" s="13"/>
      <c r="N373" s="13"/>
    </row>
    <row r="374" spans="2:14" x14ac:dyDescent="0.25">
      <c r="B374" s="21">
        <f t="shared" si="24"/>
        <v>0.36700000006330247</v>
      </c>
      <c r="C374" s="21">
        <f t="shared" si="21"/>
        <v>0.76323974246856907</v>
      </c>
      <c r="D374" s="21">
        <f t="shared" si="22"/>
        <v>6.7745279338865858E-2</v>
      </c>
      <c r="E374" s="25">
        <f t="shared" si="23"/>
        <v>0.93225472066113413</v>
      </c>
      <c r="F374" s="13"/>
      <c r="G374" s="13"/>
      <c r="H374" s="13"/>
      <c r="I374" s="13"/>
      <c r="J374" s="13"/>
      <c r="K374" s="13"/>
      <c r="L374" s="13"/>
      <c r="M374" s="13"/>
      <c r="N374" s="13"/>
    </row>
    <row r="375" spans="2:14" x14ac:dyDescent="0.25">
      <c r="B375" s="21">
        <f t="shared" si="24"/>
        <v>0.36800000006320249</v>
      </c>
      <c r="C375" s="21">
        <f t="shared" si="21"/>
        <v>0.76915652834330694</v>
      </c>
      <c r="D375" s="21">
        <f t="shared" si="22"/>
        <v>6.8511475876852454E-2</v>
      </c>
      <c r="E375" s="25">
        <f t="shared" si="23"/>
        <v>0.93148852412314753</v>
      </c>
      <c r="F375" s="13"/>
      <c r="G375" s="13"/>
      <c r="H375" s="13"/>
      <c r="I375" s="13"/>
      <c r="J375" s="13"/>
      <c r="K375" s="13"/>
      <c r="L375" s="13"/>
      <c r="M375" s="13"/>
      <c r="N375" s="13"/>
    </row>
    <row r="376" spans="2:14" x14ac:dyDescent="0.25">
      <c r="B376" s="21">
        <f t="shared" si="24"/>
        <v>0.36900000006310252</v>
      </c>
      <c r="C376" s="21">
        <f t="shared" si="21"/>
        <v>0.77509240691571146</v>
      </c>
      <c r="D376" s="21">
        <f t="shared" si="22"/>
        <v>6.9283598759649442E-2</v>
      </c>
      <c r="E376" s="25">
        <f t="shared" si="23"/>
        <v>0.9307164012403506</v>
      </c>
      <c r="F376" s="13"/>
      <c r="G376" s="13"/>
      <c r="H376" s="13"/>
      <c r="I376" s="13"/>
      <c r="J376" s="13"/>
      <c r="K376" s="13"/>
      <c r="L376" s="13"/>
      <c r="M376" s="13"/>
      <c r="N376" s="13"/>
    </row>
    <row r="377" spans="2:14" x14ac:dyDescent="0.25">
      <c r="B377" s="21">
        <f t="shared" si="24"/>
        <v>0.37000000006300254</v>
      </c>
      <c r="C377" s="21">
        <f t="shared" si="21"/>
        <v>0.78104722632076118</v>
      </c>
      <c r="D377" s="21">
        <f t="shared" si="22"/>
        <v>7.0061667004157988E-2</v>
      </c>
      <c r="E377" s="25">
        <f t="shared" si="23"/>
        <v>0.92993833299584205</v>
      </c>
      <c r="F377" s="13"/>
      <c r="G377" s="13"/>
      <c r="H377" s="13"/>
      <c r="I377" s="13"/>
      <c r="J377" s="13"/>
      <c r="K377" s="13"/>
      <c r="L377" s="13"/>
      <c r="M377" s="13"/>
      <c r="N377" s="13"/>
    </row>
    <row r="378" spans="2:14" x14ac:dyDescent="0.25">
      <c r="B378" s="21">
        <f t="shared" si="24"/>
        <v>0.37100000006290257</v>
      </c>
      <c r="C378" s="21">
        <f t="shared" si="21"/>
        <v>0.78702083306153225</v>
      </c>
      <c r="D378" s="21">
        <f t="shared" si="22"/>
        <v>7.0845699474598109E-2</v>
      </c>
      <c r="E378" s="25">
        <f t="shared" si="23"/>
        <v>0.92915430052540193</v>
      </c>
      <c r="F378" s="13"/>
      <c r="G378" s="13"/>
      <c r="H378" s="13"/>
      <c r="I378" s="13"/>
      <c r="J378" s="13"/>
      <c r="K378" s="13"/>
      <c r="L378" s="13"/>
      <c r="M378" s="13"/>
      <c r="N378" s="13"/>
    </row>
    <row r="379" spans="2:14" x14ac:dyDescent="0.25">
      <c r="B379" s="21">
        <f t="shared" si="24"/>
        <v>0.37200000006280259</v>
      </c>
      <c r="C379" s="21">
        <f t="shared" si="21"/>
        <v>0.79301307201193483</v>
      </c>
      <c r="D379" s="21">
        <f t="shared" si="22"/>
        <v>7.1635714880878262E-2</v>
      </c>
      <c r="E379" s="25">
        <f t="shared" si="23"/>
        <v>0.92836428511912172</v>
      </c>
      <c r="F379" s="13"/>
      <c r="G379" s="13"/>
      <c r="H379" s="13"/>
      <c r="I379" s="13"/>
      <c r="J379" s="13"/>
      <c r="K379" s="13"/>
      <c r="L379" s="13"/>
      <c r="M379" s="13"/>
      <c r="N379" s="13"/>
    </row>
    <row r="380" spans="2:14" x14ac:dyDescent="0.25">
      <c r="B380" s="21">
        <f t="shared" si="24"/>
        <v>0.37300000006270262</v>
      </c>
      <c r="C380" s="21">
        <f t="shared" si="21"/>
        <v>0.79902378641951932</v>
      </c>
      <c r="D380" s="21">
        <f t="shared" si="22"/>
        <v>7.2431731776967184E-2</v>
      </c>
      <c r="E380" s="25">
        <f t="shared" si="23"/>
        <v>0.92756826822303284</v>
      </c>
      <c r="F380" s="13"/>
      <c r="G380" s="13"/>
      <c r="H380" s="13"/>
      <c r="I380" s="13"/>
      <c r="J380" s="13"/>
      <c r="K380" s="13"/>
      <c r="L380" s="13"/>
      <c r="M380" s="13"/>
      <c r="N380" s="13"/>
    </row>
    <row r="381" spans="2:14" x14ac:dyDescent="0.25">
      <c r="B381" s="21">
        <f t="shared" si="24"/>
        <v>0.37400000006260264</v>
      </c>
      <c r="C381" s="21">
        <f t="shared" si="21"/>
        <v>0.80505281790836625</v>
      </c>
      <c r="D381" s="21">
        <f t="shared" si="22"/>
        <v>7.323376855926933E-2</v>
      </c>
      <c r="E381" s="25">
        <f t="shared" si="23"/>
        <v>0.92676623144073067</v>
      </c>
      <c r="F381" s="13"/>
      <c r="G381" s="13"/>
      <c r="H381" s="13"/>
      <c r="I381" s="13"/>
      <c r="J381" s="13"/>
      <c r="K381" s="13"/>
      <c r="L381" s="13"/>
      <c r="M381" s="13"/>
      <c r="N381" s="13"/>
    </row>
    <row r="382" spans="2:14" x14ac:dyDescent="0.25">
      <c r="B382" s="21">
        <f t="shared" si="24"/>
        <v>0.37500000006250267</v>
      </c>
      <c r="C382" s="21">
        <f t="shared" si="21"/>
        <v>0.81110000648204383</v>
      </c>
      <c r="D382" s="21">
        <f t="shared" si="22"/>
        <v>7.4041843465002546E-2</v>
      </c>
      <c r="E382" s="25">
        <f t="shared" si="23"/>
        <v>0.92595815653499747</v>
      </c>
      <c r="F382" s="13"/>
      <c r="G382" s="13"/>
      <c r="H382" s="13"/>
      <c r="I382" s="13"/>
      <c r="J382" s="13"/>
      <c r="K382" s="13"/>
      <c r="L382" s="13"/>
      <c r="M382" s="13"/>
      <c r="N382" s="13"/>
    </row>
    <row r="383" spans="2:14" x14ac:dyDescent="0.25">
      <c r="B383" s="21">
        <f t="shared" si="24"/>
        <v>0.3760000000624027</v>
      </c>
      <c r="C383" s="21">
        <f t="shared" si="21"/>
        <v>0.81716519052664527</v>
      </c>
      <c r="D383" s="21">
        <f t="shared" si="22"/>
        <v>7.485597457057945E-2</v>
      </c>
      <c r="E383" s="25">
        <f t="shared" si="23"/>
        <v>0.92514402542942054</v>
      </c>
      <c r="F383" s="13"/>
      <c r="G383" s="13"/>
      <c r="H383" s="13"/>
      <c r="I383" s="13"/>
      <c r="J383" s="13"/>
      <c r="K383" s="13"/>
      <c r="L383" s="13"/>
      <c r="M383" s="13"/>
      <c r="N383" s="13"/>
    </row>
    <row r="384" spans="2:14" x14ac:dyDescent="0.25">
      <c r="B384" s="21">
        <f t="shared" si="24"/>
        <v>0.37700000006230272</v>
      </c>
      <c r="C384" s="21">
        <f t="shared" si="21"/>
        <v>0.82324820681390154</v>
      </c>
      <c r="D384" s="21">
        <f t="shared" si="22"/>
        <v>7.5676179789991221E-2</v>
      </c>
      <c r="E384" s="25">
        <f t="shared" si="23"/>
        <v>0.92432382021000881</v>
      </c>
      <c r="F384" s="13"/>
      <c r="G384" s="13"/>
      <c r="H384" s="13"/>
      <c r="I384" s="13"/>
      <c r="J384" s="13"/>
      <c r="K384" s="13"/>
      <c r="L384" s="13"/>
      <c r="M384" s="13"/>
      <c r="N384" s="13"/>
    </row>
    <row r="385" spans="2:14" x14ac:dyDescent="0.25">
      <c r="B385" s="21">
        <f t="shared" si="24"/>
        <v>0.37800000006220275</v>
      </c>
      <c r="C385" s="21">
        <f t="shared" si="21"/>
        <v>0.82934889050436977</v>
      </c>
      <c r="D385" s="21">
        <f t="shared" si="22"/>
        <v>7.6502476873194974E-2</v>
      </c>
      <c r="E385" s="25">
        <f t="shared" si="23"/>
        <v>0.923497523126805</v>
      </c>
      <c r="F385" s="13"/>
      <c r="G385" s="13"/>
      <c r="H385" s="13"/>
      <c r="I385" s="13"/>
      <c r="J385" s="13"/>
      <c r="K385" s="13"/>
      <c r="L385" s="13"/>
      <c r="M385" s="13"/>
      <c r="N385" s="13"/>
    </row>
    <row r="386" spans="2:14" x14ac:dyDescent="0.25">
      <c r="B386" s="21">
        <f t="shared" si="24"/>
        <v>0.37900000006210277</v>
      </c>
      <c r="C386" s="21">
        <f t="shared" si="21"/>
        <v>0.83546707515069563</v>
      </c>
      <c r="D386" s="21">
        <f t="shared" si="22"/>
        <v>7.7334883404503924E-2</v>
      </c>
      <c r="E386" s="25">
        <f t="shared" si="23"/>
        <v>0.9226651165954961</v>
      </c>
      <c r="F386" s="13"/>
      <c r="G386" s="13"/>
      <c r="H386" s="13"/>
      <c r="I386" s="13"/>
      <c r="J386" s="13"/>
      <c r="K386" s="13"/>
      <c r="L386" s="13"/>
      <c r="M386" s="13"/>
      <c r="N386" s="13"/>
    </row>
    <row r="387" spans="2:14" x14ac:dyDescent="0.25">
      <c r="B387" s="21">
        <f t="shared" si="24"/>
        <v>0.3800000000620028</v>
      </c>
      <c r="C387" s="21">
        <f t="shared" si="21"/>
        <v>0.84160259270095172</v>
      </c>
      <c r="D387" s="21">
        <f t="shared" si="22"/>
        <v>7.8173416800981693E-2</v>
      </c>
      <c r="E387" s="25">
        <f t="shared" si="23"/>
        <v>0.92182658319901833</v>
      </c>
      <c r="F387" s="13"/>
      <c r="G387" s="13"/>
      <c r="H387" s="13"/>
      <c r="I387" s="13"/>
      <c r="J387" s="13"/>
      <c r="K387" s="13"/>
      <c r="L387" s="13"/>
      <c r="M387" s="13"/>
      <c r="N387" s="13"/>
    </row>
    <row r="388" spans="2:14" x14ac:dyDescent="0.25">
      <c r="B388" s="21">
        <f t="shared" si="24"/>
        <v>0.38100000006190282</v>
      </c>
      <c r="C388" s="21">
        <f t="shared" si="21"/>
        <v>0.84775527350205415</v>
      </c>
      <c r="D388" s="21">
        <f t="shared" si="22"/>
        <v>7.9018094310838921E-2</v>
      </c>
      <c r="E388" s="25">
        <f t="shared" si="23"/>
        <v>0.92098190568916105</v>
      </c>
      <c r="F388" s="13"/>
      <c r="G388" s="13"/>
      <c r="H388" s="13"/>
      <c r="I388" s="13"/>
      <c r="J388" s="13"/>
      <c r="K388" s="13"/>
      <c r="L388" s="13"/>
      <c r="M388" s="13"/>
      <c r="N388" s="13"/>
    </row>
    <row r="389" spans="2:14" x14ac:dyDescent="0.25">
      <c r="B389" s="21">
        <f t="shared" si="24"/>
        <v>0.38200000006180285</v>
      </c>
      <c r="C389" s="21">
        <f t="shared" si="21"/>
        <v>0.85392494630325078</v>
      </c>
      <c r="D389" s="21">
        <f t="shared" si="22"/>
        <v>7.9868933011834078E-2</v>
      </c>
      <c r="E389" s="25">
        <f t="shared" si="23"/>
        <v>0.92013106698816594</v>
      </c>
      <c r="F389" s="13"/>
      <c r="G389" s="13"/>
      <c r="H389" s="13"/>
      <c r="I389" s="13"/>
      <c r="J389" s="13"/>
      <c r="K389" s="13"/>
      <c r="L389" s="13"/>
      <c r="M389" s="13"/>
      <c r="N389" s="13"/>
    </row>
    <row r="390" spans="2:14" x14ac:dyDescent="0.25">
      <c r="B390" s="21">
        <f t="shared" si="24"/>
        <v>0.38300000006170287</v>
      </c>
      <c r="C390" s="21">
        <f t="shared" si="21"/>
        <v>0.86011143825968883</v>
      </c>
      <c r="D390" s="21">
        <f t="shared" si="22"/>
        <v>8.0725949809677455E-2</v>
      </c>
      <c r="E390" s="25">
        <f t="shared" si="23"/>
        <v>0.91927405019032249</v>
      </c>
      <c r="F390" s="13"/>
      <c r="G390" s="13"/>
      <c r="H390" s="13"/>
      <c r="I390" s="13"/>
      <c r="J390" s="13"/>
      <c r="K390" s="13"/>
      <c r="L390" s="13"/>
      <c r="M390" s="13"/>
      <c r="N390" s="13"/>
    </row>
    <row r="391" spans="2:14" x14ac:dyDescent="0.25">
      <c r="B391" s="21">
        <f t="shared" si="24"/>
        <v>0.3840000000616029</v>
      </c>
      <c r="C391" s="21">
        <f t="shared" si="21"/>
        <v>0.86631457493605468</v>
      </c>
      <c r="D391" s="21">
        <f t="shared" si="22"/>
        <v>8.1589161436439031E-2</v>
      </c>
      <c r="E391" s="25">
        <f t="shared" si="23"/>
        <v>0.91841083856356098</v>
      </c>
      <c r="F391" s="13"/>
      <c r="G391" s="13"/>
      <c r="H391" s="13"/>
      <c r="I391" s="13"/>
      <c r="J391" s="13"/>
      <c r="K391" s="13"/>
      <c r="L391" s="13"/>
      <c r="M391" s="13"/>
      <c r="N391" s="13"/>
    </row>
    <row r="392" spans="2:14" x14ac:dyDescent="0.25">
      <c r="B392" s="21">
        <f t="shared" si="24"/>
        <v>0.38500000006150292</v>
      </c>
      <c r="C392" s="21">
        <f t="shared" ref="C392:C455" si="25">(EXP(GAMMALN($B$3+$B$4))*(B392^($B$3-1))*(1-B392)^($B$4-1))/((EXP(GAMMALN($B$3)))*(EXP(GAMMALN($B$4))))</f>
        <v>0.87253418031029106</v>
      </c>
      <c r="D392" s="21">
        <f t="shared" ref="D392:D455" si="26">_xlfn.BETA.DIST(B392,$B$3,$B$4,TRUE)</f>
        <v>8.2458584448959898E-2</v>
      </c>
      <c r="E392" s="25">
        <f t="shared" ref="E392:E455" si="27">1-D392</f>
        <v>0.91754141555104007</v>
      </c>
      <c r="F392" s="13"/>
      <c r="G392" s="13"/>
      <c r="H392" s="13"/>
      <c r="I392" s="13"/>
      <c r="J392" s="13"/>
      <c r="K392" s="13"/>
      <c r="L392" s="13"/>
      <c r="M392" s="13"/>
      <c r="N392" s="13"/>
    </row>
    <row r="393" spans="2:14" x14ac:dyDescent="0.25">
      <c r="B393" s="21">
        <f t="shared" si="24"/>
        <v>0.38600000006140295</v>
      </c>
      <c r="C393" s="21">
        <f t="shared" si="25"/>
        <v>0.8787700767773905</v>
      </c>
      <c r="D393" s="21">
        <f t="shared" si="26"/>
        <v>8.3334235227267045E-2</v>
      </c>
      <c r="E393" s="25">
        <f t="shared" si="27"/>
        <v>0.91666576477273298</v>
      </c>
      <c r="F393" s="13"/>
      <c r="G393" s="13"/>
      <c r="H393" s="13"/>
      <c r="I393" s="13"/>
      <c r="J393" s="13"/>
      <c r="K393" s="13"/>
      <c r="L393" s="13"/>
      <c r="M393" s="13"/>
      <c r="N393" s="13"/>
    </row>
    <row r="394" spans="2:14" x14ac:dyDescent="0.25">
      <c r="B394" s="21">
        <f t="shared" ref="B394:B457" si="28">B393+($B$1007-$B$7)/1000</f>
        <v>0.38700000006130297</v>
      </c>
      <c r="C394" s="21">
        <f t="shared" si="25"/>
        <v>0.8850220851532643</v>
      </c>
      <c r="D394" s="21">
        <f t="shared" si="26"/>
        <v>8.4216129972992715E-2</v>
      </c>
      <c r="E394" s="25">
        <f t="shared" si="27"/>
        <v>0.91578387002700734</v>
      </c>
      <c r="F394" s="13"/>
      <c r="G394" s="13"/>
      <c r="H394" s="13"/>
      <c r="I394" s="13"/>
      <c r="J394" s="13"/>
      <c r="K394" s="13"/>
      <c r="L394" s="13"/>
      <c r="M394" s="13"/>
      <c r="N394" s="13"/>
    </row>
    <row r="395" spans="2:14" x14ac:dyDescent="0.25">
      <c r="B395" s="21">
        <f t="shared" si="28"/>
        <v>0.388000000061203</v>
      </c>
      <c r="C395" s="21">
        <f t="shared" si="25"/>
        <v>0.89129002467868357</v>
      </c>
      <c r="D395" s="21">
        <f t="shared" si="26"/>
        <v>8.5104284707797198E-2</v>
      </c>
      <c r="E395" s="25">
        <f t="shared" si="27"/>
        <v>0.91489571529220282</v>
      </c>
      <c r="F395" s="13"/>
      <c r="G395" s="13"/>
      <c r="H395" s="13"/>
      <c r="I395" s="13"/>
      <c r="J395" s="13"/>
      <c r="K395" s="13"/>
      <c r="L395" s="13"/>
      <c r="M395" s="13"/>
      <c r="N395" s="13"/>
    </row>
    <row r="396" spans="2:14" x14ac:dyDescent="0.25">
      <c r="B396" s="21">
        <f t="shared" si="28"/>
        <v>0.38900000006110302</v>
      </c>
      <c r="C396" s="21">
        <f t="shared" si="25"/>
        <v>0.89757371302330025</v>
      </c>
      <c r="D396" s="21">
        <f t="shared" si="26"/>
        <v>8.5998715271795687E-2</v>
      </c>
      <c r="E396" s="25">
        <f t="shared" si="27"/>
        <v>0.9140012847282043</v>
      </c>
      <c r="F396" s="13"/>
      <c r="G396" s="13"/>
      <c r="H396" s="13"/>
      <c r="I396" s="13"/>
      <c r="J396" s="13"/>
      <c r="K396" s="13"/>
      <c r="L396" s="13"/>
      <c r="M396" s="13"/>
      <c r="N396" s="13"/>
    </row>
    <row r="397" spans="2:14" x14ac:dyDescent="0.25">
      <c r="B397" s="21">
        <f t="shared" si="28"/>
        <v>0.39000000006100305</v>
      </c>
      <c r="C397" s="21">
        <f t="shared" si="25"/>
        <v>0.90387296628974267</v>
      </c>
      <c r="D397" s="21">
        <f t="shared" si="26"/>
        <v>8.6899437321989029E-2</v>
      </c>
      <c r="E397" s="25">
        <f t="shared" si="27"/>
        <v>0.91310056267801099</v>
      </c>
      <c r="F397" s="13"/>
      <c r="G397" s="13"/>
      <c r="H397" s="13"/>
      <c r="I397" s="13"/>
      <c r="J397" s="13"/>
      <c r="K397" s="13"/>
      <c r="L397" s="13"/>
      <c r="M397" s="13"/>
      <c r="N397" s="13"/>
    </row>
    <row r="398" spans="2:14" x14ac:dyDescent="0.25">
      <c r="B398" s="21">
        <f t="shared" si="28"/>
        <v>0.39100000006090307</v>
      </c>
      <c r="C398" s="21">
        <f t="shared" si="25"/>
        <v>0.9101875990177869</v>
      </c>
      <c r="D398" s="21">
        <f t="shared" si="26"/>
        <v>8.7806466330698982E-2</v>
      </c>
      <c r="E398" s="25">
        <f t="shared" si="27"/>
        <v>0.912193533669301</v>
      </c>
      <c r="F398" s="13"/>
      <c r="G398" s="13"/>
      <c r="H398" s="13"/>
      <c r="I398" s="13"/>
      <c r="J398" s="13"/>
      <c r="K398" s="13"/>
      <c r="L398" s="13"/>
      <c r="M398" s="13"/>
      <c r="N398" s="13"/>
    </row>
    <row r="399" spans="2:14" x14ac:dyDescent="0.25">
      <c r="B399" s="21">
        <f t="shared" si="28"/>
        <v>0.3920000000608031</v>
      </c>
      <c r="C399" s="21">
        <f t="shared" si="25"/>
        <v>0.91651742418859916</v>
      </c>
      <c r="D399" s="21">
        <f t="shared" si="26"/>
        <v>8.8719817584007432E-2</v>
      </c>
      <c r="E399" s="25">
        <f t="shared" si="27"/>
        <v>0.91128018241599262</v>
      </c>
      <c r="F399" s="13"/>
      <c r="G399" s="13"/>
      <c r="H399" s="13"/>
      <c r="I399" s="13"/>
      <c r="J399" s="13"/>
      <c r="K399" s="13"/>
      <c r="L399" s="13"/>
      <c r="M399" s="13"/>
      <c r="N399" s="13"/>
    </row>
    <row r="400" spans="2:14" x14ac:dyDescent="0.25">
      <c r="B400" s="21">
        <f t="shared" si="28"/>
        <v>0.39300000006070313</v>
      </c>
      <c r="C400" s="21">
        <f t="shared" si="25"/>
        <v>0.92286225322906024</v>
      </c>
      <c r="D400" s="21">
        <f t="shared" si="26"/>
        <v>8.9639506180200001E-2</v>
      </c>
      <c r="E400" s="25">
        <f t="shared" si="27"/>
        <v>0.9103604938198</v>
      </c>
      <c r="F400" s="13"/>
      <c r="G400" s="13"/>
      <c r="H400" s="13"/>
      <c r="I400" s="13"/>
      <c r="J400" s="13"/>
      <c r="K400" s="13"/>
      <c r="L400" s="13"/>
      <c r="M400" s="13"/>
      <c r="N400" s="13"/>
    </row>
    <row r="401" spans="2:14" x14ac:dyDescent="0.25">
      <c r="B401" s="21">
        <f t="shared" si="28"/>
        <v>0.39400000006060315</v>
      </c>
      <c r="C401" s="21">
        <f t="shared" si="25"/>
        <v>0.92922189601616456</v>
      </c>
      <c r="D401" s="21">
        <f t="shared" si="26"/>
        <v>9.0565547028213803E-2</v>
      </c>
      <c r="E401" s="25">
        <f t="shared" si="27"/>
        <v>0.90943445297178616</v>
      </c>
      <c r="F401" s="13"/>
      <c r="G401" s="13"/>
      <c r="H401" s="13"/>
      <c r="I401" s="13"/>
      <c r="J401" s="13"/>
      <c r="K401" s="13"/>
      <c r="L401" s="13"/>
      <c r="M401" s="13"/>
      <c r="N401" s="13"/>
    </row>
    <row r="402" spans="2:14" x14ac:dyDescent="0.25">
      <c r="B402" s="21">
        <f t="shared" si="28"/>
        <v>0.39500000006050318</v>
      </c>
      <c r="C402" s="21">
        <f t="shared" si="25"/>
        <v>0.935596160881491</v>
      </c>
      <c r="D402" s="21">
        <f t="shared" si="26"/>
        <v>9.1497954846089746E-2</v>
      </c>
      <c r="E402" s="25">
        <f t="shared" si="27"/>
        <v>0.90850204515391031</v>
      </c>
      <c r="F402" s="13"/>
      <c r="G402" s="13"/>
      <c r="H402" s="13"/>
      <c r="I402" s="13"/>
      <c r="J402" s="13"/>
      <c r="K402" s="13"/>
      <c r="L402" s="13"/>
      <c r="M402" s="13"/>
      <c r="N402" s="13"/>
    </row>
    <row r="403" spans="2:14" x14ac:dyDescent="0.25">
      <c r="B403" s="21">
        <f t="shared" si="28"/>
        <v>0.3960000000604032</v>
      </c>
      <c r="C403" s="21">
        <f t="shared" si="25"/>
        <v>0.94198485461574999</v>
      </c>
      <c r="D403" s="21">
        <f t="shared" si="26"/>
        <v>9.2436744159429679E-2</v>
      </c>
      <c r="E403" s="25">
        <f t="shared" si="27"/>
        <v>0.90756325584057029</v>
      </c>
      <c r="F403" s="13"/>
      <c r="G403" s="13"/>
      <c r="H403" s="13"/>
      <c r="I403" s="13"/>
      <c r="J403" s="13"/>
      <c r="K403" s="13"/>
      <c r="L403" s="13"/>
      <c r="M403" s="13"/>
      <c r="N403" s="13"/>
    </row>
    <row r="404" spans="2:14" x14ac:dyDescent="0.25">
      <c r="B404" s="21">
        <f t="shared" si="28"/>
        <v>0.39700000006030323</v>
      </c>
      <c r="C404" s="21">
        <f t="shared" si="25"/>
        <v>0.94838778247341138</v>
      </c>
      <c r="D404" s="21">
        <f t="shared" si="26"/>
        <v>9.3381929299857697E-2</v>
      </c>
      <c r="E404" s="25">
        <f t="shared" si="27"/>
        <v>0.90661807070014233</v>
      </c>
      <c r="F404" s="13"/>
      <c r="G404" s="13"/>
      <c r="H404" s="13"/>
      <c r="I404" s="13"/>
      <c r="J404" s="13"/>
      <c r="K404" s="13"/>
      <c r="L404" s="13"/>
      <c r="M404" s="13"/>
      <c r="N404" s="13"/>
    </row>
    <row r="405" spans="2:14" x14ac:dyDescent="0.25">
      <c r="B405" s="21">
        <f t="shared" si="28"/>
        <v>0.39800000006020325</v>
      </c>
      <c r="C405" s="21">
        <f t="shared" si="25"/>
        <v>0.95480474817740191</v>
      </c>
      <c r="D405" s="21">
        <f t="shared" si="26"/>
        <v>9.4333524403486024E-2</v>
      </c>
      <c r="E405" s="25">
        <f t="shared" si="27"/>
        <v>0.90566647559651403</v>
      </c>
      <c r="F405" s="13"/>
      <c r="G405" s="13"/>
      <c r="H405" s="13"/>
      <c r="I405" s="13"/>
      <c r="J405" s="13"/>
      <c r="K405" s="13"/>
      <c r="L405" s="13"/>
      <c r="M405" s="13"/>
      <c r="N405" s="13"/>
    </row>
    <row r="406" spans="2:14" x14ac:dyDescent="0.25">
      <c r="B406" s="21">
        <f t="shared" si="28"/>
        <v>0.39900000006010328</v>
      </c>
      <c r="C406" s="21">
        <f t="shared" si="25"/>
        <v>0.96123555392388094</v>
      </c>
      <c r="D406" s="21">
        <f t="shared" si="26"/>
        <v>9.5291543409386018E-2</v>
      </c>
      <c r="E406" s="25">
        <f t="shared" si="27"/>
        <v>0.90470845659061394</v>
      </c>
      <c r="F406" s="13"/>
      <c r="G406" s="13"/>
      <c r="H406" s="13"/>
      <c r="I406" s="13"/>
      <c r="J406" s="13"/>
      <c r="K406" s="13"/>
      <c r="L406" s="13"/>
      <c r="M406" s="13"/>
      <c r="N406" s="13"/>
    </row>
    <row r="407" spans="2:14" x14ac:dyDescent="0.25">
      <c r="B407" s="21">
        <f t="shared" si="28"/>
        <v>0.4000000000600033</v>
      </c>
      <c r="C407" s="21">
        <f t="shared" si="25"/>
        <v>0.96768000038709179</v>
      </c>
      <c r="D407" s="21">
        <f t="shared" si="26"/>
        <v>9.6256000058063937E-2</v>
      </c>
      <c r="E407" s="25">
        <f t="shared" si="27"/>
        <v>0.9037439999419361</v>
      </c>
      <c r="F407" s="13"/>
      <c r="G407" s="13"/>
      <c r="H407" s="13"/>
      <c r="I407" s="13"/>
      <c r="J407" s="13"/>
      <c r="K407" s="13"/>
      <c r="L407" s="13"/>
      <c r="M407" s="13"/>
      <c r="N407" s="13"/>
    </row>
    <row r="408" spans="2:14" x14ac:dyDescent="0.25">
      <c r="B408" s="21">
        <f t="shared" si="28"/>
        <v>0.40100000005990333</v>
      </c>
      <c r="C408" s="21">
        <f t="shared" si="25"/>
        <v>0.97413788672428792</v>
      </c>
      <c r="D408" s="21">
        <f t="shared" si="26"/>
        <v>9.7226907889941538E-2</v>
      </c>
      <c r="E408" s="25">
        <f t="shared" si="27"/>
        <v>0.90277309211005852</v>
      </c>
      <c r="F408" s="13"/>
      <c r="G408" s="13"/>
      <c r="H408" s="13"/>
      <c r="I408" s="13"/>
      <c r="J408" s="13"/>
      <c r="K408" s="13"/>
      <c r="L408" s="13"/>
      <c r="M408" s="13"/>
      <c r="N408" s="13"/>
    </row>
    <row r="409" spans="2:14" x14ac:dyDescent="0.25">
      <c r="B409" s="21">
        <f t="shared" si="28"/>
        <v>0.40200000005980335</v>
      </c>
      <c r="C409" s="21">
        <f t="shared" si="25"/>
        <v>0.9806090105807358</v>
      </c>
      <c r="D409" s="21">
        <f t="shared" si="26"/>
        <v>9.8204280243840994E-2</v>
      </c>
      <c r="E409" s="25">
        <f t="shared" si="27"/>
        <v>0.90179571975615902</v>
      </c>
      <c r="F409" s="13"/>
      <c r="G409" s="13"/>
      <c r="H409" s="13"/>
      <c r="I409" s="13"/>
      <c r="J409" s="13"/>
      <c r="K409" s="13"/>
      <c r="L409" s="13"/>
      <c r="M409" s="13"/>
      <c r="N409" s="13"/>
    </row>
    <row r="410" spans="2:14" x14ac:dyDescent="0.25">
      <c r="B410" s="21">
        <f t="shared" si="28"/>
        <v>0.40300000005970338</v>
      </c>
      <c r="C410" s="21">
        <f t="shared" si="25"/>
        <v>0.98709316809479208</v>
      </c>
      <c r="D410" s="21">
        <f t="shared" si="26"/>
        <v>9.9188130255476126E-2</v>
      </c>
      <c r="E410" s="25">
        <f t="shared" si="27"/>
        <v>0.90081186974452387</v>
      </c>
      <c r="F410" s="13"/>
      <c r="G410" s="13"/>
      <c r="H410" s="13"/>
      <c r="I410" s="13"/>
      <c r="J410" s="13"/>
      <c r="K410" s="13"/>
      <c r="L410" s="13"/>
      <c r="M410" s="13"/>
      <c r="N410" s="13"/>
    </row>
    <row r="411" spans="2:14" x14ac:dyDescent="0.25">
      <c r="B411" s="21">
        <f t="shared" si="28"/>
        <v>0.4040000000596034</v>
      </c>
      <c r="C411" s="21">
        <f t="shared" si="25"/>
        <v>0.99359015390305749</v>
      </c>
      <c r="D411" s="21">
        <f t="shared" si="26"/>
        <v>0.10017847085594783</v>
      </c>
      <c r="E411" s="25">
        <f t="shared" si="27"/>
        <v>0.89982152914405211</v>
      </c>
      <c r="F411" s="13"/>
      <c r="G411" s="13"/>
      <c r="H411" s="13"/>
      <c r="I411" s="13"/>
      <c r="J411" s="13"/>
      <c r="K411" s="13"/>
      <c r="L411" s="13"/>
      <c r="M411" s="13"/>
      <c r="N411" s="13"/>
    </row>
    <row r="412" spans="2:14" x14ac:dyDescent="0.25">
      <c r="B412" s="21">
        <f t="shared" si="28"/>
        <v>0.40500000005950343</v>
      </c>
      <c r="C412" s="21">
        <f t="shared" si="25"/>
        <v>1.0000997611456042</v>
      </c>
      <c r="D412" s="21">
        <f t="shared" si="26"/>
        <v>0.10117531477024491</v>
      </c>
      <c r="E412" s="25">
        <f t="shared" si="27"/>
        <v>0.89882468522975512</v>
      </c>
      <c r="F412" s="13"/>
      <c r="G412" s="13"/>
      <c r="H412" s="13"/>
      <c r="I412" s="13"/>
      <c r="J412" s="13"/>
      <c r="K412" s="13"/>
      <c r="L412" s="13"/>
      <c r="M412" s="13"/>
      <c r="N412" s="13"/>
    </row>
    <row r="413" spans="2:14" x14ac:dyDescent="0.25">
      <c r="B413" s="21">
        <f t="shared" si="28"/>
        <v>0.40600000005940345</v>
      </c>
      <c r="C413" s="21">
        <f t="shared" si="25"/>
        <v>1.0066217814712841</v>
      </c>
      <c r="D413" s="21">
        <f t="shared" si="26"/>
        <v>0.10217867451575005</v>
      </c>
      <c r="E413" s="25">
        <f t="shared" si="27"/>
        <v>0.89782132548424998</v>
      </c>
      <c r="F413" s="13"/>
      <c r="G413" s="13"/>
      <c r="H413" s="13"/>
      <c r="I413" s="13"/>
      <c r="J413" s="13"/>
      <c r="K413" s="13"/>
      <c r="L413" s="13"/>
      <c r="M413" s="13"/>
      <c r="N413" s="13"/>
    </row>
    <row r="414" spans="2:14" x14ac:dyDescent="0.25">
      <c r="B414" s="21">
        <f t="shared" si="28"/>
        <v>0.40700000005930348</v>
      </c>
      <c r="C414" s="21">
        <f t="shared" si="25"/>
        <v>1.0131560050431057</v>
      </c>
      <c r="D414" s="21">
        <f t="shared" si="26"/>
        <v>0.10318856240075139</v>
      </c>
      <c r="E414" s="25">
        <f t="shared" si="27"/>
        <v>0.89681143759924864</v>
      </c>
      <c r="F414" s="13"/>
      <c r="G414" s="13"/>
      <c r="H414" s="13"/>
      <c r="I414" s="13"/>
      <c r="J414" s="13"/>
      <c r="K414" s="13"/>
      <c r="L414" s="13"/>
      <c r="M414" s="13"/>
      <c r="N414" s="13"/>
    </row>
    <row r="415" spans="2:14" x14ac:dyDescent="0.25">
      <c r="B415" s="21">
        <f t="shared" si="28"/>
        <v>0.4080000000592035</v>
      </c>
      <c r="C415" s="21">
        <f t="shared" si="25"/>
        <v>1.0197022205436892</v>
      </c>
      <c r="D415" s="21">
        <f t="shared" si="26"/>
        <v>0.10420499052295958</v>
      </c>
      <c r="E415" s="25">
        <f t="shared" si="27"/>
        <v>0.89579500947704038</v>
      </c>
      <c r="F415" s="13"/>
      <c r="G415" s="13"/>
      <c r="H415" s="13"/>
      <c r="I415" s="13"/>
      <c r="J415" s="13"/>
      <c r="K415" s="13"/>
      <c r="L415" s="13"/>
      <c r="M415" s="13"/>
      <c r="N415" s="13"/>
    </row>
    <row r="416" spans="2:14" x14ac:dyDescent="0.25">
      <c r="B416" s="21">
        <f t="shared" si="28"/>
        <v>0.40900000005910353</v>
      </c>
      <c r="C416" s="21">
        <f t="shared" si="25"/>
        <v>1.0262602151808022</v>
      </c>
      <c r="D416" s="21">
        <f t="shared" si="26"/>
        <v>0.10522797076803</v>
      </c>
      <c r="E416" s="25">
        <f t="shared" si="27"/>
        <v>0.89477202923196997</v>
      </c>
      <c r="F416" s="13"/>
      <c r="G416" s="13"/>
      <c r="H416" s="13"/>
      <c r="I416" s="13"/>
      <c r="J416" s="13"/>
      <c r="K416" s="13"/>
      <c r="L416" s="13"/>
      <c r="M416" s="13"/>
      <c r="N416" s="13"/>
    </row>
    <row r="417" spans="2:14" x14ac:dyDescent="0.25">
      <c r="B417" s="21">
        <f t="shared" si="28"/>
        <v>0.41000000005900356</v>
      </c>
      <c r="C417" s="21">
        <f t="shared" si="25"/>
        <v>1.0328297746929622</v>
      </c>
      <c r="D417" s="21">
        <f t="shared" si="26"/>
        <v>0.10625751480809066</v>
      </c>
      <c r="E417" s="25">
        <f t="shared" si="27"/>
        <v>0.89374248519190935</v>
      </c>
      <c r="F417" s="13"/>
      <c r="G417" s="13"/>
      <c r="H417" s="13"/>
      <c r="I417" s="13"/>
      <c r="J417" s="13"/>
      <c r="K417" s="13"/>
      <c r="L417" s="13"/>
      <c r="M417" s="13"/>
      <c r="N417" s="13"/>
    </row>
    <row r="418" spans="2:14" x14ac:dyDescent="0.25">
      <c r="B418" s="21">
        <f t="shared" si="28"/>
        <v>0.41100000005890358</v>
      </c>
      <c r="C418" s="21">
        <f t="shared" si="25"/>
        <v>1.0394106833551235</v>
      </c>
      <c r="D418" s="21">
        <f t="shared" si="26"/>
        <v>0.10729363410027563</v>
      </c>
      <c r="E418" s="25">
        <f t="shared" si="27"/>
        <v>0.89270636589972441</v>
      </c>
      <c r="F418" s="13"/>
      <c r="G418" s="13"/>
      <c r="H418" s="13"/>
      <c r="I418" s="13"/>
      <c r="J418" s="13"/>
      <c r="K418" s="13"/>
      <c r="L418" s="13"/>
      <c r="M418" s="13"/>
      <c r="N418" s="13"/>
    </row>
    <row r="419" spans="2:14" x14ac:dyDescent="0.25">
      <c r="B419" s="21">
        <f t="shared" si="28"/>
        <v>0.41200000005880361</v>
      </c>
      <c r="C419" s="21">
        <f t="shared" si="25"/>
        <v>1.0460027239844296</v>
      </c>
      <c r="D419" s="21">
        <f t="shared" si="26"/>
        <v>0.10833633988526487</v>
      </c>
      <c r="E419" s="25">
        <f t="shared" si="27"/>
        <v>0.89166366011473519</v>
      </c>
      <c r="F419" s="13"/>
      <c r="G419" s="13"/>
      <c r="H419" s="13"/>
      <c r="I419" s="13"/>
      <c r="J419" s="13"/>
      <c r="K419" s="13"/>
      <c r="L419" s="13"/>
      <c r="M419" s="13"/>
      <c r="N419" s="13"/>
    </row>
    <row r="420" spans="2:14" x14ac:dyDescent="0.25">
      <c r="B420" s="21">
        <f t="shared" si="28"/>
        <v>0.41300000005870363</v>
      </c>
      <c r="C420" s="21">
        <f t="shared" si="25"/>
        <v>1.0526056779460526</v>
      </c>
      <c r="D420" s="21">
        <f t="shared" si="26"/>
        <v>0.10938564318582883</v>
      </c>
      <c r="E420" s="25">
        <f t="shared" si="27"/>
        <v>0.89061435681417112</v>
      </c>
      <c r="F420" s="13"/>
      <c r="G420" s="13"/>
      <c r="H420" s="13"/>
      <c r="I420" s="13"/>
      <c r="J420" s="13"/>
      <c r="K420" s="13"/>
      <c r="L420" s="13"/>
      <c r="M420" s="13"/>
      <c r="N420" s="13"/>
    </row>
    <row r="421" spans="2:14" x14ac:dyDescent="0.25">
      <c r="B421" s="21">
        <f t="shared" si="28"/>
        <v>0.41400000005860366</v>
      </c>
      <c r="C421" s="21">
        <f t="shared" si="25"/>
        <v>1.0592193251591004</v>
      </c>
      <c r="D421" s="21">
        <f t="shared" si="26"/>
        <v>0.11044155480537968</v>
      </c>
      <c r="E421" s="25">
        <f t="shared" si="27"/>
        <v>0.88955844519462035</v>
      </c>
      <c r="F421" s="13"/>
      <c r="G421" s="13"/>
      <c r="H421" s="13"/>
      <c r="I421" s="13"/>
      <c r="J421" s="13"/>
      <c r="K421" s="13"/>
      <c r="L421" s="13"/>
      <c r="M421" s="13"/>
      <c r="N421" s="13"/>
    </row>
    <row r="422" spans="2:14" x14ac:dyDescent="0.25">
      <c r="B422" s="21">
        <f t="shared" si="28"/>
        <v>0.41500000005850368</v>
      </c>
      <c r="C422" s="21">
        <f t="shared" si="25"/>
        <v>1.0658434441026012</v>
      </c>
      <c r="D422" s="21">
        <f t="shared" si="26"/>
        <v>0.11150408532652799</v>
      </c>
      <c r="E422" s="25">
        <f t="shared" si="27"/>
        <v>0.888495914673472</v>
      </c>
      <c r="F422" s="13"/>
      <c r="G422" s="13"/>
      <c r="H422" s="13"/>
      <c r="I422" s="13"/>
      <c r="J422" s="13"/>
      <c r="K422" s="13"/>
      <c r="L422" s="13"/>
      <c r="M422" s="13"/>
      <c r="N422" s="13"/>
    </row>
    <row r="423" spans="2:14" x14ac:dyDescent="0.25">
      <c r="B423" s="21">
        <f t="shared" si="28"/>
        <v>0.41600000005840371</v>
      </c>
      <c r="C423" s="21">
        <f t="shared" si="25"/>
        <v>1.072477811821565</v>
      </c>
      <c r="D423" s="21">
        <f t="shared" si="26"/>
        <v>0.11257324510964604</v>
      </c>
      <c r="E423" s="25">
        <f t="shared" si="27"/>
        <v>0.88742675489035394</v>
      </c>
      <c r="F423" s="13"/>
      <c r="G423" s="13"/>
      <c r="H423" s="13"/>
      <c r="I423" s="13"/>
      <c r="J423" s="13"/>
      <c r="K423" s="13"/>
      <c r="L423" s="13"/>
      <c r="M423" s="13"/>
      <c r="N423" s="13"/>
    </row>
    <row r="424" spans="2:14" x14ac:dyDescent="0.25">
      <c r="B424" s="21">
        <f t="shared" si="28"/>
        <v>0.41700000005830373</v>
      </c>
      <c r="C424" s="21">
        <f t="shared" si="25"/>
        <v>1.0791222039331176</v>
      </c>
      <c r="D424" s="21">
        <f t="shared" si="26"/>
        <v>0.11364904429143671</v>
      </c>
      <c r="E424" s="25">
        <f t="shared" si="27"/>
        <v>0.88635095570856326</v>
      </c>
      <c r="F424" s="13"/>
      <c r="G424" s="13"/>
      <c r="H424" s="13"/>
      <c r="I424" s="13"/>
      <c r="J424" s="13"/>
      <c r="K424" s="13"/>
      <c r="L424" s="13"/>
      <c r="M424" s="13"/>
      <c r="N424" s="13"/>
    </row>
    <row r="425" spans="2:14" x14ac:dyDescent="0.25">
      <c r="B425" s="21">
        <f t="shared" si="28"/>
        <v>0.41800000005820376</v>
      </c>
      <c r="C425" s="21">
        <f t="shared" si="25"/>
        <v>1.0857763946327172</v>
      </c>
      <c r="D425" s="21">
        <f t="shared" si="26"/>
        <v>0.11473149278350833</v>
      </c>
      <c r="E425" s="25">
        <f t="shared" si="27"/>
        <v>0.88526850721649164</v>
      </c>
      <c r="F425" s="13"/>
      <c r="G425" s="13"/>
      <c r="H425" s="13"/>
      <c r="I425" s="13"/>
      <c r="J425" s="13"/>
      <c r="K425" s="13"/>
      <c r="L425" s="13"/>
      <c r="M425" s="13"/>
      <c r="N425" s="13"/>
    </row>
    <row r="426" spans="2:14" x14ac:dyDescent="0.25">
      <c r="B426" s="21">
        <f t="shared" si="28"/>
        <v>0.41900000005810378</v>
      </c>
      <c r="C426" s="21">
        <f t="shared" si="25"/>
        <v>1.0924401567004371</v>
      </c>
      <c r="D426" s="21">
        <f t="shared" si="26"/>
        <v>0.11582060027095677</v>
      </c>
      <c r="E426" s="25">
        <f t="shared" si="27"/>
        <v>0.88417939972904325</v>
      </c>
      <c r="F426" s="13"/>
      <c r="G426" s="13"/>
      <c r="H426" s="13"/>
      <c r="I426" s="13"/>
      <c r="J426" s="13"/>
      <c r="K426" s="13"/>
      <c r="L426" s="13"/>
      <c r="M426" s="13"/>
      <c r="N426" s="13"/>
    </row>
    <row r="427" spans="2:14" x14ac:dyDescent="0.25">
      <c r="B427" s="21">
        <f t="shared" si="28"/>
        <v>0.42000000005800381</v>
      </c>
      <c r="C427" s="21">
        <f t="shared" si="25"/>
        <v>1.0991132615073305</v>
      </c>
      <c r="D427" s="21">
        <f t="shared" si="26"/>
        <v>0.11691637621095272</v>
      </c>
      <c r="E427" s="25">
        <f t="shared" si="27"/>
        <v>0.88308362378904726</v>
      </c>
      <c r="F427" s="13"/>
      <c r="G427" s="13"/>
      <c r="H427" s="13"/>
      <c r="I427" s="13"/>
      <c r="J427" s="13"/>
      <c r="K427" s="13"/>
      <c r="L427" s="13"/>
      <c r="M427" s="13"/>
      <c r="N427" s="13"/>
    </row>
    <row r="428" spans="2:14" x14ac:dyDescent="0.25">
      <c r="B428" s="21">
        <f t="shared" si="28"/>
        <v>0.42100000005790383</v>
      </c>
      <c r="C428" s="21">
        <f t="shared" si="25"/>
        <v>1.1057954790218683</v>
      </c>
      <c r="D428" s="21">
        <f t="shared" si="26"/>
        <v>0.11801882983133635</v>
      </c>
      <c r="E428" s="25">
        <f t="shared" si="27"/>
        <v>0.88198117016866362</v>
      </c>
      <c r="F428" s="13"/>
      <c r="G428" s="13"/>
      <c r="H428" s="13"/>
      <c r="I428" s="13"/>
      <c r="J428" s="13"/>
      <c r="K428" s="13"/>
      <c r="L428" s="13"/>
      <c r="M428" s="13"/>
      <c r="N428" s="13"/>
    </row>
    <row r="429" spans="2:14" x14ac:dyDescent="0.25">
      <c r="B429" s="21">
        <f t="shared" si="28"/>
        <v>0.42200000005780386</v>
      </c>
      <c r="C429" s="21">
        <f t="shared" si="25"/>
        <v>1.1124865778164554</v>
      </c>
      <c r="D429" s="21">
        <f t="shared" si="26"/>
        <v>0.11912797012921758</v>
      </c>
      <c r="E429" s="25">
        <f t="shared" si="27"/>
        <v>0.88087202987078239</v>
      </c>
      <c r="F429" s="13"/>
      <c r="G429" s="13"/>
      <c r="H429" s="13"/>
      <c r="I429" s="13"/>
      <c r="J429" s="13"/>
      <c r="K429" s="13"/>
      <c r="L429" s="13"/>
      <c r="M429" s="13"/>
      <c r="N429" s="13"/>
    </row>
    <row r="430" spans="2:14" x14ac:dyDescent="0.25">
      <c r="B430" s="21">
        <f t="shared" si="28"/>
        <v>0.42300000005770388</v>
      </c>
      <c r="C430" s="21">
        <f t="shared" si="25"/>
        <v>1.1191863250740191</v>
      </c>
      <c r="D430" s="21">
        <f t="shared" si="26"/>
        <v>0.12024380586958319</v>
      </c>
      <c r="E430" s="25">
        <f t="shared" si="27"/>
        <v>0.87975619413041684</v>
      </c>
      <c r="F430" s="13"/>
      <c r="G430" s="13"/>
      <c r="H430" s="13"/>
      <c r="I430" s="13"/>
      <c r="J430" s="13"/>
      <c r="K430" s="13"/>
      <c r="L430" s="13"/>
      <c r="M430" s="13"/>
      <c r="N430" s="13"/>
    </row>
    <row r="431" spans="2:14" x14ac:dyDescent="0.25">
      <c r="B431" s="21">
        <f t="shared" si="28"/>
        <v>0.42400000005760391</v>
      </c>
      <c r="C431" s="21">
        <f t="shared" si="25"/>
        <v>1.1258944865946732</v>
      </c>
      <c r="D431" s="21">
        <f t="shared" si="26"/>
        <v>0.12136634558391139</v>
      </c>
      <c r="E431" s="25">
        <f t="shared" si="27"/>
        <v>0.87863365441608865</v>
      </c>
      <c r="F431" s="13"/>
      <c r="G431" s="13"/>
      <c r="H431" s="13"/>
      <c r="I431" s="13"/>
      <c r="J431" s="13"/>
      <c r="K431" s="13"/>
      <c r="L431" s="13"/>
      <c r="M431" s="13"/>
      <c r="N431" s="13"/>
    </row>
    <row r="432" spans="2:14" x14ac:dyDescent="0.25">
      <c r="B432" s="21">
        <f t="shared" si="28"/>
        <v>0.42500000005750393</v>
      </c>
      <c r="C432" s="21">
        <f t="shared" si="25"/>
        <v>1.1326108268024606</v>
      </c>
      <c r="D432" s="21">
        <f t="shared" si="26"/>
        <v>0.12249559756879168</v>
      </c>
      <c r="E432" s="25">
        <f t="shared" si="27"/>
        <v>0.87750440243120831</v>
      </c>
      <c r="F432" s="13"/>
      <c r="G432" s="13"/>
      <c r="H432" s="13"/>
      <c r="I432" s="13"/>
      <c r="J432" s="13"/>
      <c r="K432" s="13"/>
      <c r="L432" s="13"/>
      <c r="M432" s="13"/>
      <c r="N432" s="13"/>
    </row>
    <row r="433" spans="2:14" x14ac:dyDescent="0.25">
      <c r="B433" s="21">
        <f t="shared" si="28"/>
        <v>0.42600000005740396</v>
      </c>
      <c r="C433" s="21">
        <f t="shared" si="25"/>
        <v>1.1393351087521706</v>
      </c>
      <c r="D433" s="21">
        <f t="shared" si="26"/>
        <v>0.12363156988455236</v>
      </c>
      <c r="E433" s="25">
        <f t="shared" si="27"/>
        <v>0.87636843011544763</v>
      </c>
      <c r="F433" s="13"/>
      <c r="G433" s="13"/>
      <c r="H433" s="13"/>
      <c r="I433" s="13"/>
      <c r="J433" s="13"/>
      <c r="K433" s="13"/>
      <c r="L433" s="13"/>
      <c r="M433" s="13"/>
      <c r="N433" s="13"/>
    </row>
    <row r="434" spans="2:14" x14ac:dyDescent="0.25">
      <c r="B434" s="21">
        <f t="shared" si="28"/>
        <v>0.42700000005730399</v>
      </c>
      <c r="C434" s="21">
        <f t="shared" si="25"/>
        <v>1.1460670941362292</v>
      </c>
      <c r="D434" s="21">
        <f t="shared" si="26"/>
        <v>0.12477427035389473</v>
      </c>
      <c r="E434" s="25">
        <f t="shared" si="27"/>
        <v>0.87522572964610523</v>
      </c>
      <c r="F434" s="13"/>
      <c r="G434" s="13"/>
      <c r="H434" s="13"/>
      <c r="I434" s="13"/>
      <c r="J434" s="13"/>
      <c r="K434" s="13"/>
      <c r="L434" s="13"/>
      <c r="M434" s="13"/>
      <c r="N434" s="13"/>
    </row>
    <row r="435" spans="2:14" x14ac:dyDescent="0.25">
      <c r="B435" s="21">
        <f t="shared" si="28"/>
        <v>0.42800000005720401</v>
      </c>
      <c r="C435" s="21">
        <f t="shared" si="25"/>
        <v>1.1528065432916683</v>
      </c>
      <c r="D435" s="21">
        <f t="shared" si="26"/>
        <v>0.12592370656053434</v>
      </c>
      <c r="E435" s="25">
        <f t="shared" si="27"/>
        <v>0.87407629343946569</v>
      </c>
      <c r="F435" s="13"/>
      <c r="G435" s="13"/>
      <c r="H435" s="13"/>
      <c r="I435" s="13"/>
      <c r="J435" s="13"/>
      <c r="K435" s="13"/>
      <c r="L435" s="13"/>
      <c r="M435" s="13"/>
      <c r="N435" s="13"/>
    </row>
    <row r="436" spans="2:14" x14ac:dyDescent="0.25">
      <c r="B436" s="21">
        <f t="shared" si="28"/>
        <v>0.42900000005710404</v>
      </c>
      <c r="C436" s="21">
        <f t="shared" si="25"/>
        <v>1.1595532152071686</v>
      </c>
      <c r="D436" s="21">
        <f t="shared" si="26"/>
        <v>0.12707988584784916</v>
      </c>
      <c r="E436" s="25">
        <f t="shared" si="27"/>
        <v>0.87292011415215087</v>
      </c>
      <c r="F436" s="13"/>
      <c r="G436" s="13"/>
      <c r="H436" s="13"/>
      <c r="I436" s="13"/>
      <c r="J436" s="13"/>
      <c r="K436" s="13"/>
      <c r="L436" s="13"/>
      <c r="M436" s="13"/>
      <c r="N436" s="13"/>
    </row>
    <row r="437" spans="2:14" x14ac:dyDescent="0.25">
      <c r="B437" s="21">
        <f t="shared" si="28"/>
        <v>0.43000000005700406</v>
      </c>
      <c r="C437" s="21">
        <f t="shared" si="25"/>
        <v>1.1663068675301778</v>
      </c>
      <c r="D437" s="21">
        <f t="shared" si="26"/>
        <v>0.12824281531753423</v>
      </c>
      <c r="E437" s="25">
        <f t="shared" si="27"/>
        <v>0.87175718468246577</v>
      </c>
      <c r="F437" s="13"/>
      <c r="G437" s="13"/>
      <c r="H437" s="13"/>
      <c r="I437" s="13"/>
      <c r="J437" s="13"/>
      <c r="K437" s="13"/>
      <c r="L437" s="13"/>
      <c r="M437" s="13"/>
      <c r="N437" s="13"/>
    </row>
    <row r="438" spans="2:14" x14ac:dyDescent="0.25">
      <c r="B438" s="21">
        <f t="shared" si="28"/>
        <v>0.43100000005690409</v>
      </c>
      <c r="C438" s="21">
        <f t="shared" si="25"/>
        <v>1.1730672565741076</v>
      </c>
      <c r="D438" s="21">
        <f t="shared" si="26"/>
        <v>0.12941250182826469</v>
      </c>
      <c r="E438" s="25">
        <f t="shared" si="27"/>
        <v>0.87058749817173531</v>
      </c>
      <c r="F438" s="13"/>
      <c r="G438" s="13"/>
      <c r="H438" s="13"/>
      <c r="I438" s="13"/>
      <c r="J438" s="13"/>
      <c r="K438" s="13"/>
      <c r="L438" s="13"/>
      <c r="M438" s="13"/>
      <c r="N438" s="13"/>
    </row>
    <row r="439" spans="2:14" x14ac:dyDescent="0.25">
      <c r="B439" s="21">
        <f t="shared" si="28"/>
        <v>0.43200000005680411</v>
      </c>
      <c r="C439" s="21">
        <f t="shared" si="25"/>
        <v>1.1798341373256003</v>
      </c>
      <c r="D439" s="21">
        <f t="shared" si="26"/>
        <v>0.13058895199436504</v>
      </c>
      <c r="E439" s="25">
        <f t="shared" si="27"/>
        <v>0.86941104800563496</v>
      </c>
      <c r="F439" s="13"/>
      <c r="G439" s="13"/>
      <c r="H439" s="13"/>
      <c r="I439" s="13"/>
      <c r="J439" s="13"/>
      <c r="K439" s="13"/>
      <c r="L439" s="13"/>
      <c r="M439" s="13"/>
      <c r="N439" s="13"/>
    </row>
    <row r="440" spans="2:14" x14ac:dyDescent="0.25">
      <c r="B440" s="21">
        <f t="shared" si="28"/>
        <v>0.43300000005670414</v>
      </c>
      <c r="C440" s="21">
        <f t="shared" si="25"/>
        <v>1.1866072634518778</v>
      </c>
      <c r="D440" s="21">
        <f t="shared" si="26"/>
        <v>0.13177217218448614</v>
      </c>
      <c r="E440" s="25">
        <f t="shared" si="27"/>
        <v>0.86822782781551389</v>
      </c>
      <c r="F440" s="13"/>
      <c r="G440" s="13"/>
      <c r="H440" s="13"/>
      <c r="I440" s="13"/>
      <c r="J440" s="13"/>
      <c r="K440" s="13"/>
      <c r="L440" s="13"/>
      <c r="M440" s="13"/>
      <c r="N440" s="13"/>
    </row>
    <row r="441" spans="2:14" x14ac:dyDescent="0.25">
      <c r="B441" s="21">
        <f t="shared" si="28"/>
        <v>0.43400000005660416</v>
      </c>
      <c r="C441" s="21">
        <f t="shared" si="25"/>
        <v>1.1933863873081614</v>
      </c>
      <c r="D441" s="21">
        <f t="shared" si="26"/>
        <v>0.13296216852028944</v>
      </c>
      <c r="E441" s="25">
        <f t="shared" si="27"/>
        <v>0.86703783147971059</v>
      </c>
      <c r="F441" s="13"/>
      <c r="G441" s="13"/>
      <c r="H441" s="13"/>
      <c r="I441" s="13"/>
      <c r="J441" s="13"/>
      <c r="K441" s="13"/>
      <c r="L441" s="13"/>
      <c r="M441" s="13"/>
      <c r="N441" s="13"/>
    </row>
    <row r="442" spans="2:14" x14ac:dyDescent="0.25">
      <c r="B442" s="21">
        <f t="shared" si="28"/>
        <v>0.43500000005650419</v>
      </c>
      <c r="C442" s="21">
        <f t="shared" si="25"/>
        <v>1.2001712599451704</v>
      </c>
      <c r="D442" s="21">
        <f t="shared" si="26"/>
        <v>0.13415894687513849</v>
      </c>
      <c r="E442" s="25">
        <f t="shared" si="27"/>
        <v>0.86584105312486148</v>
      </c>
      <c r="F442" s="13"/>
      <c r="G442" s="13"/>
      <c r="H442" s="13"/>
      <c r="I442" s="13"/>
      <c r="J442" s="13"/>
      <c r="K442" s="13"/>
      <c r="L442" s="13"/>
      <c r="M442" s="13"/>
      <c r="N442" s="13"/>
    </row>
    <row r="443" spans="2:14" x14ac:dyDescent="0.25">
      <c r="B443" s="21">
        <f t="shared" si="28"/>
        <v>0.43600000005640421</v>
      </c>
      <c r="C443" s="21">
        <f t="shared" si="25"/>
        <v>1.2069616311166915</v>
      </c>
      <c r="D443" s="21">
        <f t="shared" si="26"/>
        <v>0.13536251287279888</v>
      </c>
      <c r="E443" s="25">
        <f t="shared" si="27"/>
        <v>0.86463748712720112</v>
      </c>
      <c r="F443" s="13"/>
      <c r="G443" s="13"/>
      <c r="H443" s="13"/>
      <c r="I443" s="13"/>
      <c r="J443" s="13"/>
      <c r="K443" s="13"/>
      <c r="L443" s="13"/>
      <c r="M443" s="13"/>
      <c r="N443" s="13"/>
    </row>
    <row r="444" spans="2:14" x14ac:dyDescent="0.25">
      <c r="B444" s="21">
        <f t="shared" si="28"/>
        <v>0.43700000005630424</v>
      </c>
      <c r="C444" s="21">
        <f t="shared" si="25"/>
        <v>1.2137572492872302</v>
      </c>
      <c r="D444" s="21">
        <f t="shared" si="26"/>
        <v>0.13657287188614445</v>
      </c>
      <c r="E444" s="25">
        <f t="shared" si="27"/>
        <v>0.86342712811385558</v>
      </c>
      <c r="F444" s="13"/>
      <c r="G444" s="13"/>
      <c r="H444" s="13"/>
      <c r="I444" s="13"/>
      <c r="J444" s="13"/>
      <c r="K444" s="13"/>
      <c r="L444" s="13"/>
      <c r="M444" s="13"/>
      <c r="N444" s="13"/>
    </row>
    <row r="445" spans="2:14" x14ac:dyDescent="0.25">
      <c r="B445" s="21">
        <f t="shared" si="28"/>
        <v>0.43800000005620426</v>
      </c>
      <c r="C445" s="21">
        <f t="shared" si="25"/>
        <v>1.220557861639733</v>
      </c>
      <c r="D445" s="21">
        <f t="shared" si="26"/>
        <v>0.1377900290358722</v>
      </c>
      <c r="E445" s="25">
        <f t="shared" si="27"/>
        <v>0.86220997096412777</v>
      </c>
      <c r="F445" s="13"/>
      <c r="G445" s="13"/>
      <c r="H445" s="13"/>
      <c r="I445" s="13"/>
      <c r="J445" s="13"/>
      <c r="K445" s="13"/>
      <c r="L445" s="13"/>
      <c r="M445" s="13"/>
      <c r="N445" s="13"/>
    </row>
    <row r="446" spans="2:14" x14ac:dyDescent="0.25">
      <c r="B446" s="21">
        <f t="shared" si="28"/>
        <v>0.43900000005610429</v>
      </c>
      <c r="C446" s="21">
        <f t="shared" si="25"/>
        <v>1.2273632140833886</v>
      </c>
      <c r="D446" s="21">
        <f t="shared" si="26"/>
        <v>0.13901398918922436</v>
      </c>
      <c r="E446" s="25">
        <f t="shared" si="27"/>
        <v>0.86098601081077564</v>
      </c>
      <c r="F446" s="13"/>
      <c r="G446" s="13"/>
      <c r="H446" s="13"/>
      <c r="I446" s="13"/>
      <c r="J446" s="13"/>
      <c r="K446" s="13"/>
      <c r="L446" s="13"/>
      <c r="M446" s="13"/>
      <c r="N446" s="13"/>
    </row>
    <row r="447" spans="2:14" x14ac:dyDescent="0.25">
      <c r="B447" s="21">
        <f t="shared" si="28"/>
        <v>0.44000000005600431</v>
      </c>
      <c r="C447" s="21">
        <f t="shared" si="25"/>
        <v>1.2341730512614995</v>
      </c>
      <c r="D447" s="21">
        <f t="shared" si="26"/>
        <v>0.14024475695871896</v>
      </c>
      <c r="E447" s="25">
        <f t="shared" si="27"/>
        <v>0.85975524304128104</v>
      </c>
      <c r="F447" s="13"/>
      <c r="G447" s="13"/>
      <c r="H447" s="13"/>
      <c r="I447" s="13"/>
      <c r="J447" s="13"/>
      <c r="K447" s="13"/>
      <c r="L447" s="13"/>
      <c r="M447" s="13"/>
      <c r="N447" s="13"/>
    </row>
    <row r="448" spans="2:14" x14ac:dyDescent="0.25">
      <c r="B448" s="21">
        <f t="shared" si="28"/>
        <v>0.44100000005590434</v>
      </c>
      <c r="C448" s="21">
        <f t="shared" si="25"/>
        <v>1.2409871165594344</v>
      </c>
      <c r="D448" s="21">
        <f t="shared" si="26"/>
        <v>0.14148233670088772</v>
      </c>
      <c r="E448" s="25">
        <f t="shared" si="27"/>
        <v>0.85851766329911228</v>
      </c>
      <c r="F448" s="13"/>
      <c r="G448" s="13"/>
      <c r="H448" s="13"/>
      <c r="I448" s="13"/>
      <c r="J448" s="13"/>
      <c r="K448" s="13"/>
      <c r="L448" s="13"/>
      <c r="M448" s="13"/>
      <c r="N448" s="13"/>
    </row>
    <row r="449" spans="2:14" x14ac:dyDescent="0.25">
      <c r="B449" s="21">
        <f t="shared" si="28"/>
        <v>0.44200000005580437</v>
      </c>
      <c r="C449" s="21">
        <f t="shared" si="25"/>
        <v>1.247805152112657</v>
      </c>
      <c r="D449" s="21">
        <f t="shared" si="26"/>
        <v>0.14272673251502199</v>
      </c>
      <c r="E449" s="25">
        <f t="shared" si="27"/>
        <v>0.85727326748497801</v>
      </c>
      <c r="F449" s="13"/>
      <c r="G449" s="13"/>
      <c r="H449" s="13"/>
      <c r="I449" s="13"/>
      <c r="J449" s="13"/>
      <c r="K449" s="13"/>
      <c r="L449" s="13"/>
      <c r="M449" s="13"/>
      <c r="N449" s="13"/>
    </row>
    <row r="450" spans="2:14" x14ac:dyDescent="0.25">
      <c r="B450" s="21">
        <f t="shared" si="28"/>
        <v>0.44300000005570439</v>
      </c>
      <c r="C450" s="21">
        <f t="shared" si="25"/>
        <v>1.2546268988148237</v>
      </c>
      <c r="D450" s="21">
        <f t="shared" si="26"/>
        <v>0.14397794824192697</v>
      </c>
      <c r="E450" s="25">
        <f t="shared" si="27"/>
        <v>0.856022051758073</v>
      </c>
      <c r="F450" s="13"/>
      <c r="G450" s="13"/>
      <c r="H450" s="13"/>
      <c r="I450" s="13"/>
      <c r="J450" s="13"/>
      <c r="K450" s="13"/>
      <c r="L450" s="13"/>
      <c r="M450" s="13"/>
      <c r="N450" s="13"/>
    </row>
    <row r="451" spans="2:14" x14ac:dyDescent="0.25">
      <c r="B451" s="21">
        <f t="shared" si="28"/>
        <v>0.44400000005560442</v>
      </c>
      <c r="C451" s="21">
        <f t="shared" si="25"/>
        <v>1.2614520963259632</v>
      </c>
      <c r="D451" s="21">
        <f t="shared" si="26"/>
        <v>0.14523598746268396</v>
      </c>
      <c r="E451" s="25">
        <f t="shared" si="27"/>
        <v>0.85476401253731604</v>
      </c>
      <c r="F451" s="13"/>
      <c r="G451" s="13"/>
      <c r="H451" s="13"/>
      <c r="I451" s="13"/>
      <c r="J451" s="13"/>
      <c r="K451" s="13"/>
      <c r="L451" s="13"/>
      <c r="M451" s="13"/>
      <c r="N451" s="13"/>
    </row>
    <row r="452" spans="2:14" x14ac:dyDescent="0.25">
      <c r="B452" s="21">
        <f t="shared" si="28"/>
        <v>0.44500000005550444</v>
      </c>
      <c r="C452" s="21">
        <f t="shared" si="25"/>
        <v>1.2682804830807282</v>
      </c>
      <c r="D452" s="21">
        <f t="shared" si="26"/>
        <v>0.14650085349742134</v>
      </c>
      <c r="E452" s="25">
        <f t="shared" si="27"/>
        <v>0.85349914650257863</v>
      </c>
      <c r="F452" s="13"/>
      <c r="G452" s="13"/>
      <c r="H452" s="13"/>
      <c r="I452" s="13"/>
      <c r="J452" s="13"/>
      <c r="K452" s="13"/>
      <c r="L452" s="13"/>
      <c r="M452" s="13"/>
      <c r="N452" s="13"/>
    </row>
    <row r="453" spans="2:14" x14ac:dyDescent="0.25">
      <c r="B453" s="21">
        <f t="shared" si="28"/>
        <v>0.44600000005540447</v>
      </c>
      <c r="C453" s="21">
        <f t="shared" si="25"/>
        <v>1.2751117962967251</v>
      </c>
      <c r="D453" s="21">
        <f t="shared" si="26"/>
        <v>0.14777254940409243</v>
      </c>
      <c r="E453" s="25">
        <f t="shared" si="27"/>
        <v>0.85222745059590754</v>
      </c>
      <c r="F453" s="13"/>
      <c r="G453" s="13"/>
      <c r="H453" s="13"/>
      <c r="I453" s="13"/>
      <c r="J453" s="13"/>
      <c r="K453" s="13"/>
      <c r="L453" s="13"/>
      <c r="M453" s="13"/>
      <c r="N453" s="13"/>
    </row>
    <row r="454" spans="2:14" x14ac:dyDescent="0.25">
      <c r="B454" s="21">
        <f t="shared" si="28"/>
        <v>0.44700000005530449</v>
      </c>
      <c r="C454" s="21">
        <f t="shared" si="25"/>
        <v>1.2819457719829197</v>
      </c>
      <c r="D454" s="21">
        <f t="shared" si="26"/>
        <v>0.14905107797726327</v>
      </c>
      <c r="E454" s="25">
        <f t="shared" si="27"/>
        <v>0.85094892202273675</v>
      </c>
      <c r="F454" s="13"/>
      <c r="G454" s="13"/>
      <c r="H454" s="13"/>
      <c r="I454" s="13"/>
      <c r="J454" s="13"/>
      <c r="K454" s="13"/>
      <c r="L454" s="13"/>
      <c r="M454" s="13"/>
      <c r="N454" s="13"/>
    </row>
    <row r="455" spans="2:14" x14ac:dyDescent="0.25">
      <c r="B455" s="21">
        <f t="shared" si="28"/>
        <v>0.44800000005520452</v>
      </c>
      <c r="C455" s="21">
        <f t="shared" si="25"/>
        <v>1.2887821449481129</v>
      </c>
      <c r="D455" s="21">
        <f t="shared" si="26"/>
        <v>0.15033644174690811</v>
      </c>
      <c r="E455" s="25">
        <f t="shared" si="27"/>
        <v>0.84966355825309192</v>
      </c>
      <c r="F455" s="13"/>
      <c r="G455" s="13"/>
      <c r="H455" s="13"/>
      <c r="I455" s="13"/>
      <c r="J455" s="13"/>
      <c r="K455" s="13"/>
      <c r="L455" s="13"/>
      <c r="M455" s="13"/>
      <c r="N455" s="13"/>
    </row>
    <row r="456" spans="2:14" x14ac:dyDescent="0.25">
      <c r="B456" s="21">
        <f t="shared" si="28"/>
        <v>0.44900000005510454</v>
      </c>
      <c r="C456" s="21">
        <f t="shared" ref="C456:C519" si="29">(EXP(GAMMALN($B$3+$B$4))*(B456^($B$3-1))*(1-B456)^($B$4-1))/((EXP(GAMMALN($B$3)))*(EXP(GAMMALN($B$4))))</f>
        <v>1.2956206488094986</v>
      </c>
      <c r="D456" s="21">
        <f t="shared" ref="D456:D519" si="30">_xlfn.BETA.DIST(B456,$B$3,$B$4,TRUE)</f>
        <v>0.15162864297721371</v>
      </c>
      <c r="E456" s="25">
        <f t="shared" ref="E456:E519" si="31">1-D456</f>
        <v>0.84837135702278632</v>
      </c>
      <c r="F456" s="13"/>
      <c r="G456" s="13"/>
      <c r="H456" s="13"/>
      <c r="I456" s="13"/>
      <c r="J456" s="13"/>
      <c r="K456" s="13"/>
      <c r="L456" s="13"/>
      <c r="M456" s="13"/>
      <c r="N456" s="13"/>
    </row>
    <row r="457" spans="2:14" x14ac:dyDescent="0.25">
      <c r="B457" s="21">
        <f t="shared" si="28"/>
        <v>0.45000000005500457</v>
      </c>
      <c r="C457" s="21">
        <f t="shared" si="29"/>
        <v>1.3024610160012953</v>
      </c>
      <c r="D457" s="21">
        <f t="shared" si="30"/>
        <v>0.15292768366539133</v>
      </c>
      <c r="E457" s="25">
        <f t="shared" si="31"/>
        <v>0.84707231633460867</v>
      </c>
      <c r="F457" s="13"/>
      <c r="G457" s="13"/>
      <c r="H457" s="13"/>
      <c r="I457" s="13"/>
      <c r="J457" s="13"/>
      <c r="K457" s="13"/>
      <c r="L457" s="13"/>
      <c r="M457" s="13"/>
      <c r="N457" s="13"/>
    </row>
    <row r="458" spans="2:14" x14ac:dyDescent="0.25">
      <c r="B458" s="21">
        <f t="shared" ref="B458:B521" si="32">B457+($B$1007-$B$7)/1000</f>
        <v>0.45100000005490459</v>
      </c>
      <c r="C458" s="21">
        <f t="shared" si="29"/>
        <v>1.3093029777834528</v>
      </c>
      <c r="D458" s="21">
        <f t="shared" si="30"/>
        <v>0.15423356554049894</v>
      </c>
      <c r="E458" s="25">
        <f t="shared" si="31"/>
        <v>0.84576643445950106</v>
      </c>
      <c r="F458" s="13"/>
      <c r="G458" s="13"/>
      <c r="H458" s="13"/>
      <c r="I458" s="13"/>
      <c r="J458" s="13"/>
      <c r="K458" s="13"/>
      <c r="L458" s="13"/>
      <c r="M458" s="13"/>
      <c r="N458" s="13"/>
    </row>
    <row r="459" spans="2:14" x14ac:dyDescent="0.25">
      <c r="B459" s="21">
        <f t="shared" si="32"/>
        <v>0.45200000005480462</v>
      </c>
      <c r="C459" s="21">
        <f t="shared" si="29"/>
        <v>1.316146264250432</v>
      </c>
      <c r="D459" s="21">
        <f t="shared" si="30"/>
        <v>0.1555462900622708</v>
      </c>
      <c r="E459" s="25">
        <f t="shared" si="31"/>
        <v>0.84445370993772917</v>
      </c>
      <c r="F459" s="13"/>
      <c r="G459" s="13"/>
      <c r="H459" s="13"/>
      <c r="I459" s="13"/>
      <c r="J459" s="13"/>
      <c r="K459" s="13"/>
      <c r="L459" s="13"/>
      <c r="M459" s="13"/>
      <c r="N459" s="13"/>
    </row>
    <row r="460" spans="2:14" x14ac:dyDescent="0.25">
      <c r="B460" s="21">
        <f t="shared" si="32"/>
        <v>0.45300000005470464</v>
      </c>
      <c r="C460" s="21">
        <f t="shared" si="29"/>
        <v>1.3229906043400637</v>
      </c>
      <c r="D460" s="21">
        <f t="shared" si="30"/>
        <v>0.15686585841995693</v>
      </c>
      <c r="E460" s="25">
        <f t="shared" si="31"/>
        <v>0.84313414158004307</v>
      </c>
      <c r="F460" s="13"/>
      <c r="G460" s="13"/>
      <c r="H460" s="13"/>
      <c r="I460" s="13"/>
      <c r="J460" s="13"/>
      <c r="K460" s="13"/>
      <c r="L460" s="13"/>
      <c r="M460" s="13"/>
      <c r="N460" s="13"/>
    </row>
    <row r="461" spans="2:14" x14ac:dyDescent="0.25">
      <c r="B461" s="21">
        <f t="shared" si="32"/>
        <v>0.45400000005460467</v>
      </c>
      <c r="C461" s="21">
        <f t="shared" si="29"/>
        <v>1.3298357258424836</v>
      </c>
      <c r="D461" s="21">
        <f t="shared" si="30"/>
        <v>0.1581922715311701</v>
      </c>
      <c r="E461" s="25">
        <f t="shared" si="31"/>
        <v>0.8418077284688299</v>
      </c>
      <c r="F461" s="13"/>
      <c r="G461" s="13"/>
      <c r="H461" s="13"/>
      <c r="I461" s="13"/>
      <c r="J461" s="13"/>
      <c r="K461" s="13"/>
      <c r="L461" s="13"/>
      <c r="M461" s="13"/>
      <c r="N461" s="13"/>
    </row>
    <row r="462" spans="2:14" x14ac:dyDescent="0.25">
      <c r="B462" s="21">
        <f t="shared" si="32"/>
        <v>0.45500000005450469</v>
      </c>
      <c r="C462" s="21">
        <f t="shared" si="29"/>
        <v>1.3366813554091415</v>
      </c>
      <c r="D462" s="21">
        <f t="shared" si="30"/>
        <v>0.15952553004074332</v>
      </c>
      <c r="E462" s="25">
        <f t="shared" si="31"/>
        <v>0.84047446995925668</v>
      </c>
      <c r="F462" s="13"/>
      <c r="G462" s="13"/>
      <c r="H462" s="13"/>
      <c r="I462" s="13"/>
      <c r="J462" s="13"/>
      <c r="K462" s="13"/>
      <c r="L462" s="13"/>
      <c r="M462" s="13"/>
      <c r="N462" s="13"/>
    </row>
    <row r="463" spans="2:14" x14ac:dyDescent="0.25">
      <c r="B463" s="21">
        <f t="shared" si="32"/>
        <v>0.45600000005440472</v>
      </c>
      <c r="C463" s="21">
        <f t="shared" si="29"/>
        <v>1.3435272185618814</v>
      </c>
      <c r="D463" s="21">
        <f t="shared" si="30"/>
        <v>0.16086563431959552</v>
      </c>
      <c r="E463" s="25">
        <f t="shared" si="31"/>
        <v>0.83913436568040445</v>
      </c>
      <c r="F463" s="13"/>
      <c r="G463" s="13"/>
      <c r="H463" s="13"/>
      <c r="I463" s="13"/>
      <c r="J463" s="13"/>
      <c r="K463" s="13"/>
      <c r="L463" s="13"/>
      <c r="M463" s="13"/>
      <c r="N463" s="13"/>
    </row>
    <row r="464" spans="2:14" x14ac:dyDescent="0.25">
      <c r="B464" s="21">
        <f t="shared" si="32"/>
        <v>0.45700000005430474</v>
      </c>
      <c r="C464" s="21">
        <f t="shared" si="29"/>
        <v>1.3503730397021074</v>
      </c>
      <c r="D464" s="21">
        <f t="shared" si="30"/>
        <v>0.16221258446360662</v>
      </c>
      <c r="E464" s="25">
        <f t="shared" si="31"/>
        <v>0.83778741553639335</v>
      </c>
      <c r="F464" s="13"/>
      <c r="G464" s="13"/>
      <c r="H464" s="13"/>
      <c r="I464" s="13"/>
      <c r="J464" s="13"/>
      <c r="K464" s="13"/>
      <c r="L464" s="13"/>
      <c r="M464" s="13"/>
      <c r="N464" s="13"/>
    </row>
    <row r="465" spans="2:14" x14ac:dyDescent="0.25">
      <c r="B465" s="21">
        <f t="shared" si="32"/>
        <v>0.45800000005420477</v>
      </c>
      <c r="C465" s="21">
        <f t="shared" si="29"/>
        <v>1.3572185421200158</v>
      </c>
      <c r="D465" s="21">
        <f t="shared" si="30"/>
        <v>0.16356638029250131</v>
      </c>
      <c r="E465" s="25">
        <f t="shared" si="31"/>
        <v>0.83643361970749863</v>
      </c>
      <c r="F465" s="13"/>
      <c r="G465" s="13"/>
      <c r="H465" s="13"/>
      <c r="I465" s="13"/>
      <c r="J465" s="13"/>
      <c r="K465" s="13"/>
      <c r="L465" s="13"/>
      <c r="M465" s="13"/>
      <c r="N465" s="13"/>
    </row>
    <row r="466" spans="2:14" x14ac:dyDescent="0.25">
      <c r="B466" s="21">
        <f t="shared" si="32"/>
        <v>0.4590000000541048</v>
      </c>
      <c r="C466" s="21">
        <f t="shared" si="29"/>
        <v>1.3640634480039091</v>
      </c>
      <c r="D466" s="21">
        <f t="shared" si="30"/>
        <v>0.16492702134874276</v>
      </c>
      <c r="E466" s="25">
        <f t="shared" si="31"/>
        <v>0.83507297865125718</v>
      </c>
      <c r="F466" s="13"/>
      <c r="G466" s="13"/>
      <c r="H466" s="13"/>
      <c r="I466" s="13"/>
      <c r="J466" s="13"/>
      <c r="K466" s="13"/>
      <c r="L466" s="13"/>
      <c r="M466" s="13"/>
      <c r="N466" s="13"/>
    </row>
    <row r="467" spans="2:14" x14ac:dyDescent="0.25">
      <c r="B467" s="21">
        <f t="shared" si="32"/>
        <v>0.46000000005400482</v>
      </c>
      <c r="C467" s="21">
        <f t="shared" si="29"/>
        <v>1.3709074784495801</v>
      </c>
      <c r="D467" s="21">
        <f t="shared" si="30"/>
        <v>0.16629450689643549</v>
      </c>
      <c r="E467" s="25">
        <f t="shared" si="31"/>
        <v>0.83370549310356457</v>
      </c>
      <c r="F467" s="13"/>
      <c r="G467" s="13"/>
      <c r="H467" s="13"/>
      <c r="I467" s="13"/>
      <c r="J467" s="13"/>
      <c r="K467" s="13"/>
      <c r="L467" s="13"/>
      <c r="M467" s="13"/>
      <c r="N467" s="13"/>
    </row>
    <row r="468" spans="2:14" x14ac:dyDescent="0.25">
      <c r="B468" s="21">
        <f t="shared" si="32"/>
        <v>0.46100000005390485</v>
      </c>
      <c r="C468" s="21">
        <f t="shared" si="29"/>
        <v>1.3777503534697755</v>
      </c>
      <c r="D468" s="21">
        <f t="shared" si="30"/>
        <v>0.16766883592023785</v>
      </c>
      <c r="E468" s="25">
        <f t="shared" si="31"/>
        <v>0.83233116407976215</v>
      </c>
      <c r="F468" s="13"/>
      <c r="G468" s="13"/>
      <c r="H468" s="13"/>
      <c r="I468" s="13"/>
      <c r="J468" s="13"/>
      <c r="K468" s="13"/>
      <c r="L468" s="13"/>
      <c r="M468" s="13"/>
      <c r="N468" s="13"/>
    </row>
    <row r="469" spans="2:14" x14ac:dyDescent="0.25">
      <c r="B469" s="21">
        <f t="shared" si="32"/>
        <v>0.46200000005380487</v>
      </c>
      <c r="C469" s="21">
        <f t="shared" si="29"/>
        <v>1.3845917920037367</v>
      </c>
      <c r="D469" s="21">
        <f t="shared" si="30"/>
        <v>0.16905000712428278</v>
      </c>
      <c r="E469" s="25">
        <f t="shared" si="31"/>
        <v>0.83094999287571725</v>
      </c>
      <c r="F469" s="13"/>
      <c r="G469" s="13"/>
      <c r="H469" s="13"/>
      <c r="I469" s="13"/>
      <c r="J469" s="13"/>
      <c r="K469" s="13"/>
      <c r="L469" s="13"/>
      <c r="M469" s="13"/>
      <c r="N469" s="13"/>
    </row>
    <row r="470" spans="2:14" x14ac:dyDescent="0.25">
      <c r="B470" s="21">
        <f t="shared" si="32"/>
        <v>0.4630000000537049</v>
      </c>
      <c r="C470" s="21">
        <f t="shared" si="29"/>
        <v>1.3914315119268108</v>
      </c>
      <c r="D470" s="21">
        <f t="shared" si="30"/>
        <v>0.17043801893110988</v>
      </c>
      <c r="E470" s="25">
        <f t="shared" si="31"/>
        <v>0.82956198106889012</v>
      </c>
      <c r="F470" s="13"/>
      <c r="G470" s="13"/>
      <c r="H470" s="13"/>
      <c r="I470" s="13"/>
      <c r="J470" s="13"/>
      <c r="K470" s="13"/>
      <c r="L470" s="13"/>
      <c r="M470" s="13"/>
      <c r="N470" s="13"/>
    </row>
    <row r="471" spans="2:14" x14ac:dyDescent="0.25">
      <c r="B471" s="21">
        <f t="shared" si="32"/>
        <v>0.46400000005360492</v>
      </c>
      <c r="C471" s="21">
        <f t="shared" si="29"/>
        <v>1.3982692300601398</v>
      </c>
      <c r="D471" s="21">
        <f t="shared" si="30"/>
        <v>0.17183286948060644</v>
      </c>
      <c r="E471" s="25">
        <f t="shared" si="31"/>
        <v>0.82816713051939361</v>
      </c>
      <c r="F471" s="13"/>
      <c r="G471" s="13"/>
      <c r="H471" s="13"/>
      <c r="I471" s="13"/>
      <c r="J471" s="13"/>
      <c r="K471" s="13"/>
      <c r="L471" s="13"/>
      <c r="M471" s="13"/>
      <c r="N471" s="13"/>
    </row>
    <row r="472" spans="2:14" x14ac:dyDescent="0.25">
      <c r="B472" s="21">
        <f t="shared" si="32"/>
        <v>0.46500000005350495</v>
      </c>
      <c r="C472" s="21">
        <f t="shared" si="29"/>
        <v>1.4051046621804266</v>
      </c>
      <c r="D472" s="21">
        <f t="shared" si="30"/>
        <v>0.17323455662895781</v>
      </c>
      <c r="E472" s="25">
        <f t="shared" si="31"/>
        <v>0.82676544337104219</v>
      </c>
      <c r="F472" s="13"/>
      <c r="G472" s="13"/>
      <c r="H472" s="13"/>
      <c r="I472" s="13"/>
      <c r="J472" s="13"/>
      <c r="K472" s="13"/>
      <c r="L472" s="13"/>
      <c r="M472" s="13"/>
      <c r="N472" s="13"/>
    </row>
    <row r="473" spans="2:14" x14ac:dyDescent="0.25">
      <c r="B473" s="21">
        <f t="shared" si="32"/>
        <v>0.46600000005340497</v>
      </c>
      <c r="C473" s="21">
        <f t="shared" si="29"/>
        <v>1.4119375230297759</v>
      </c>
      <c r="D473" s="21">
        <f t="shared" si="30"/>
        <v>0.17464307794760753</v>
      </c>
      <c r="E473" s="25">
        <f t="shared" si="31"/>
        <v>0.82535692205239242</v>
      </c>
      <c r="F473" s="13"/>
      <c r="G473" s="13"/>
      <c r="H473" s="13"/>
      <c r="I473" s="13"/>
      <c r="J473" s="13"/>
      <c r="K473" s="13"/>
      <c r="L473" s="13"/>
      <c r="M473" s="13"/>
      <c r="N473" s="13"/>
    </row>
    <row r="474" spans="2:14" x14ac:dyDescent="0.25">
      <c r="B474" s="21">
        <f t="shared" si="32"/>
        <v>0.467000000053305</v>
      </c>
      <c r="C474" s="21">
        <f t="shared" si="29"/>
        <v>1.4187675263256114</v>
      </c>
      <c r="D474" s="21">
        <f t="shared" si="30"/>
        <v>0.17605843072222843</v>
      </c>
      <c r="E474" s="25">
        <f t="shared" si="31"/>
        <v>0.82394156927777162</v>
      </c>
      <c r="F474" s="13"/>
      <c r="G474" s="13"/>
      <c r="H474" s="13"/>
      <c r="I474" s="13"/>
      <c r="J474" s="13"/>
      <c r="K474" s="13"/>
      <c r="L474" s="13"/>
      <c r="M474" s="13"/>
      <c r="N474" s="13"/>
    </row>
    <row r="475" spans="2:14" x14ac:dyDescent="0.25">
      <c r="B475" s="21">
        <f t="shared" si="32"/>
        <v>0.46800000005320502</v>
      </c>
      <c r="C475" s="21">
        <f t="shared" si="29"/>
        <v>1.425594384770664</v>
      </c>
      <c r="D475" s="21">
        <f t="shared" si="30"/>
        <v>0.17748061195170262</v>
      </c>
      <c r="E475" s="25">
        <f t="shared" si="31"/>
        <v>0.82251938804829738</v>
      </c>
      <c r="F475" s="13"/>
      <c r="G475" s="13"/>
      <c r="H475" s="13"/>
      <c r="I475" s="13"/>
      <c r="J475" s="13"/>
      <c r="K475" s="13"/>
      <c r="L475" s="13"/>
      <c r="M475" s="13"/>
      <c r="N475" s="13"/>
    </row>
    <row r="476" spans="2:14" x14ac:dyDescent="0.25">
      <c r="B476" s="21">
        <f t="shared" si="32"/>
        <v>0.46900000005310505</v>
      </c>
      <c r="C476" s="21">
        <f t="shared" si="29"/>
        <v>1.4324178100630414</v>
      </c>
      <c r="D476" s="21">
        <f t="shared" si="30"/>
        <v>0.17890961834711153</v>
      </c>
      <c r="E476" s="25">
        <f t="shared" si="31"/>
        <v>0.8210903816528885</v>
      </c>
      <c r="F476" s="13"/>
      <c r="G476" s="13"/>
      <c r="H476" s="13"/>
      <c r="I476" s="13"/>
      <c r="J476" s="13"/>
      <c r="K476" s="13"/>
      <c r="L476" s="13"/>
      <c r="M476" s="13"/>
      <c r="N476" s="13"/>
    </row>
    <row r="477" spans="2:14" x14ac:dyDescent="0.25">
      <c r="B477" s="21">
        <f t="shared" si="32"/>
        <v>0.47000000005300507</v>
      </c>
      <c r="C477" s="21">
        <f t="shared" si="29"/>
        <v>1.4392375129063724</v>
      </c>
      <c r="D477" s="21">
        <f t="shared" si="30"/>
        <v>0.18034544633073696</v>
      </c>
      <c r="E477" s="25">
        <f t="shared" si="31"/>
        <v>0.81965455366926299</v>
      </c>
      <c r="F477" s="13"/>
      <c r="G477" s="13"/>
      <c r="H477" s="13"/>
      <c r="I477" s="13"/>
      <c r="J477" s="13"/>
      <c r="K477" s="13"/>
      <c r="L477" s="13"/>
      <c r="M477" s="13"/>
      <c r="N477" s="13"/>
    </row>
    <row r="478" spans="2:14" x14ac:dyDescent="0.25">
      <c r="B478" s="21">
        <f t="shared" si="32"/>
        <v>0.4710000000529051</v>
      </c>
      <c r="C478" s="21">
        <f t="shared" si="29"/>
        <v>1.4460532030200246</v>
      </c>
      <c r="D478" s="21">
        <f t="shared" si="30"/>
        <v>0.18178809203507076</v>
      </c>
      <c r="E478" s="25">
        <f t="shared" si="31"/>
        <v>0.81821190796492926</v>
      </c>
      <c r="F478" s="13"/>
      <c r="G478" s="13"/>
      <c r="H478" s="13"/>
      <c r="I478" s="13"/>
      <c r="J478" s="13"/>
      <c r="K478" s="13"/>
      <c r="L478" s="13"/>
      <c r="M478" s="13"/>
      <c r="N478" s="13"/>
    </row>
    <row r="479" spans="2:14" x14ac:dyDescent="0.25">
      <c r="B479" s="21">
        <f t="shared" si="32"/>
        <v>0.47200000005280512</v>
      </c>
      <c r="C479" s="21">
        <f t="shared" si="29"/>
        <v>1.4528645891493972</v>
      </c>
      <c r="D479" s="21">
        <f t="shared" si="30"/>
        <v>0.183237551301837</v>
      </c>
      <c r="E479" s="25">
        <f t="shared" si="31"/>
        <v>0.81676244869816306</v>
      </c>
      <c r="F479" s="13"/>
      <c r="G479" s="13"/>
      <c r="H479" s="13"/>
      <c r="I479" s="13"/>
      <c r="J479" s="13"/>
      <c r="K479" s="13"/>
      <c r="L479" s="13"/>
      <c r="M479" s="13"/>
      <c r="N479" s="13"/>
    </row>
    <row r="480" spans="2:14" x14ac:dyDescent="0.25">
      <c r="B480" s="21">
        <f t="shared" si="32"/>
        <v>0.47300000005270515</v>
      </c>
      <c r="C480" s="21">
        <f t="shared" si="29"/>
        <v>1.4596713790762905</v>
      </c>
      <c r="D480" s="21">
        <f t="shared" si="30"/>
        <v>0.18469381968102222</v>
      </c>
      <c r="E480" s="25">
        <f t="shared" si="31"/>
        <v>0.81530618031897784</v>
      </c>
      <c r="F480" s="13"/>
      <c r="G480" s="13"/>
      <c r="H480" s="13"/>
      <c r="I480" s="13"/>
      <c r="J480" s="13"/>
      <c r="K480" s="13"/>
      <c r="L480" s="13"/>
      <c r="M480" s="13"/>
      <c r="N480" s="13"/>
    </row>
    <row r="481" spans="2:14" x14ac:dyDescent="0.25">
      <c r="B481" s="21">
        <f t="shared" si="32"/>
        <v>0.47400000005260517</v>
      </c>
      <c r="C481" s="21">
        <f t="shared" si="29"/>
        <v>1.4664732796293554</v>
      </c>
      <c r="D481" s="21">
        <f t="shared" si="30"/>
        <v>0.18615689242991706</v>
      </c>
      <c r="E481" s="25">
        <f t="shared" si="31"/>
        <v>0.81384310757008294</v>
      </c>
      <c r="F481" s="13"/>
      <c r="G481" s="13"/>
      <c r="H481" s="13"/>
      <c r="I481" s="13"/>
      <c r="J481" s="13"/>
      <c r="K481" s="13"/>
      <c r="L481" s="13"/>
      <c r="M481" s="13"/>
      <c r="N481" s="13"/>
    </row>
    <row r="482" spans="2:14" x14ac:dyDescent="0.25">
      <c r="B482" s="21">
        <f t="shared" si="32"/>
        <v>0.4750000000525052</v>
      </c>
      <c r="C482" s="21">
        <f t="shared" si="29"/>
        <v>1.4732699966946103</v>
      </c>
      <c r="D482" s="21">
        <f t="shared" si="30"/>
        <v>0.18762676451216873</v>
      </c>
      <c r="E482" s="25">
        <f t="shared" si="31"/>
        <v>0.81237323548783125</v>
      </c>
      <c r="F482" s="13"/>
      <c r="G482" s="13"/>
      <c r="H482" s="13"/>
      <c r="I482" s="13"/>
      <c r="J482" s="13"/>
      <c r="K482" s="13"/>
      <c r="L482" s="13"/>
      <c r="M482" s="13"/>
      <c r="N482" s="13"/>
    </row>
    <row r="483" spans="2:14" x14ac:dyDescent="0.25">
      <c r="B483" s="21">
        <f t="shared" si="32"/>
        <v>0.47600000005240523</v>
      </c>
      <c r="C483" s="21">
        <f t="shared" si="29"/>
        <v>1.4800612352260383</v>
      </c>
      <c r="D483" s="21">
        <f t="shared" si="30"/>
        <v>0.18910343059684387</v>
      </c>
      <c r="E483" s="25">
        <f t="shared" si="31"/>
        <v>0.81089656940315613</v>
      </c>
      <c r="F483" s="13"/>
      <c r="G483" s="13"/>
      <c r="H483" s="13"/>
      <c r="I483" s="13"/>
      <c r="J483" s="13"/>
      <c r="K483" s="13"/>
      <c r="L483" s="13"/>
      <c r="M483" s="13"/>
      <c r="N483" s="13"/>
    </row>
    <row r="484" spans="2:14" x14ac:dyDescent="0.25">
      <c r="B484" s="21">
        <f t="shared" si="32"/>
        <v>0.47700000005230525</v>
      </c>
      <c r="C484" s="21">
        <f t="shared" si="29"/>
        <v>1.4868466992562603</v>
      </c>
      <c r="D484" s="21">
        <f t="shared" si="30"/>
        <v>0.19058688505750127</v>
      </c>
      <c r="E484" s="25">
        <f t="shared" si="31"/>
        <v>0.80941311494249879</v>
      </c>
      <c r="F484" s="13"/>
      <c r="G484" s="13"/>
      <c r="H484" s="13"/>
      <c r="I484" s="13"/>
      <c r="J484" s="13"/>
      <c r="K484" s="13"/>
      <c r="L484" s="13"/>
      <c r="M484" s="13"/>
      <c r="N484" s="13"/>
    </row>
    <row r="485" spans="2:14" x14ac:dyDescent="0.25">
      <c r="B485" s="21">
        <f t="shared" si="32"/>
        <v>0.47800000005220528</v>
      </c>
      <c r="C485" s="21">
        <f t="shared" si="29"/>
        <v>1.4936260919072839</v>
      </c>
      <c r="D485" s="21">
        <f t="shared" si="30"/>
        <v>0.19207712197127616</v>
      </c>
      <c r="E485" s="25">
        <f t="shared" si="31"/>
        <v>0.80792287802872387</v>
      </c>
      <c r="F485" s="13"/>
      <c r="G485" s="13"/>
      <c r="H485" s="13"/>
      <c r="I485" s="13"/>
      <c r="J485" s="13"/>
      <c r="K485" s="13"/>
      <c r="L485" s="13"/>
      <c r="M485" s="13"/>
      <c r="N485" s="13"/>
    </row>
    <row r="486" spans="2:14" x14ac:dyDescent="0.25">
      <c r="B486" s="21">
        <f t="shared" si="32"/>
        <v>0.4790000000521053</v>
      </c>
      <c r="C486" s="21">
        <f t="shared" si="29"/>
        <v>1.5003991154013245</v>
      </c>
      <c r="D486" s="21">
        <f t="shared" si="30"/>
        <v>0.19357413511797475</v>
      </c>
      <c r="E486" s="25">
        <f t="shared" si="31"/>
        <v>0.80642586488202528</v>
      </c>
      <c r="F486" s="13"/>
      <c r="G486" s="13"/>
      <c r="H486" s="13"/>
      <c r="I486" s="13"/>
      <c r="J486" s="13"/>
      <c r="K486" s="13"/>
      <c r="L486" s="13"/>
      <c r="M486" s="13"/>
      <c r="N486" s="13"/>
    </row>
    <row r="487" spans="2:14" x14ac:dyDescent="0.25">
      <c r="B487" s="21">
        <f t="shared" si="32"/>
        <v>0.48000000005200533</v>
      </c>
      <c r="C487" s="21">
        <f t="shared" si="29"/>
        <v>1.5071654710717057</v>
      </c>
      <c r="D487" s="21">
        <f t="shared" si="30"/>
        <v>0.19507791797918059</v>
      </c>
      <c r="E487" s="25">
        <f t="shared" si="31"/>
        <v>0.80492208202081938</v>
      </c>
      <c r="F487" s="13"/>
      <c r="G487" s="13"/>
      <c r="H487" s="13"/>
      <c r="I487" s="13"/>
      <c r="J487" s="13"/>
      <c r="K487" s="13"/>
      <c r="L487" s="13"/>
      <c r="M487" s="13"/>
      <c r="N487" s="13"/>
    </row>
    <row r="488" spans="2:14" x14ac:dyDescent="0.25">
      <c r="B488" s="21">
        <f t="shared" si="32"/>
        <v>0.48100000005190535</v>
      </c>
      <c r="C488" s="21">
        <f t="shared" si="29"/>
        <v>1.5139248593738326</v>
      </c>
      <c r="D488" s="21">
        <f t="shared" si="30"/>
        <v>0.19658846373737041</v>
      </c>
      <c r="E488" s="25">
        <f t="shared" si="31"/>
        <v>0.80341153626262962</v>
      </c>
      <c r="F488" s="13"/>
      <c r="G488" s="13"/>
      <c r="H488" s="13"/>
      <c r="I488" s="13"/>
      <c r="J488" s="13"/>
      <c r="K488" s="13"/>
      <c r="L488" s="13"/>
      <c r="M488" s="13"/>
      <c r="N488" s="13"/>
    </row>
    <row r="489" spans="2:14" x14ac:dyDescent="0.25">
      <c r="B489" s="21">
        <f t="shared" si="32"/>
        <v>0.48200000005180538</v>
      </c>
      <c r="C489" s="21">
        <f t="shared" si="29"/>
        <v>1.5206769798962432</v>
      </c>
      <c r="D489" s="21">
        <f t="shared" si="30"/>
        <v>0.1981057652750419</v>
      </c>
      <c r="E489" s="25">
        <f t="shared" si="31"/>
        <v>0.80189423472495813</v>
      </c>
      <c r="F489" s="13"/>
      <c r="G489" s="13"/>
      <c r="H489" s="13"/>
      <c r="I489" s="13"/>
      <c r="J489" s="13"/>
      <c r="K489" s="13"/>
      <c r="L489" s="13"/>
      <c r="M489" s="13"/>
      <c r="N489" s="13"/>
    </row>
    <row r="490" spans="2:14" x14ac:dyDescent="0.25">
      <c r="B490" s="21">
        <f t="shared" si="32"/>
        <v>0.4830000000517054</v>
      </c>
      <c r="C490" s="21">
        <f t="shared" si="29"/>
        <v>1.5274215313717363</v>
      </c>
      <c r="D490" s="21">
        <f t="shared" si="30"/>
        <v>0.19962981517385253</v>
      </c>
      <c r="E490" s="25">
        <f t="shared" si="31"/>
        <v>0.80037018482614752</v>
      </c>
      <c r="F490" s="13"/>
      <c r="G490" s="13"/>
      <c r="H490" s="13"/>
      <c r="I490" s="13"/>
      <c r="J490" s="13"/>
      <c r="K490" s="13"/>
      <c r="L490" s="13"/>
      <c r="M490" s="13"/>
      <c r="N490" s="13"/>
    </row>
    <row r="491" spans="2:14" x14ac:dyDescent="0.25">
      <c r="B491" s="21">
        <f t="shared" si="32"/>
        <v>0.48400000005160543</v>
      </c>
      <c r="C491" s="21">
        <f t="shared" si="29"/>
        <v>1.5341582116885666</v>
      </c>
      <c r="D491" s="21">
        <f t="shared" si="30"/>
        <v>0.20116060571376962</v>
      </c>
      <c r="E491" s="25">
        <f t="shared" si="31"/>
        <v>0.79883939428623041</v>
      </c>
      <c r="F491" s="13"/>
      <c r="G491" s="13"/>
      <c r="H491" s="13"/>
      <c r="I491" s="13"/>
      <c r="J491" s="13"/>
      <c r="K491" s="13"/>
      <c r="L491" s="13"/>
      <c r="M491" s="13"/>
      <c r="N491" s="13"/>
    </row>
    <row r="492" spans="2:14" x14ac:dyDescent="0.25">
      <c r="B492" s="21">
        <f t="shared" si="32"/>
        <v>0.48500000005150545</v>
      </c>
      <c r="C492" s="21">
        <f t="shared" si="29"/>
        <v>1.5408867179017276</v>
      </c>
      <c r="D492" s="21">
        <f t="shared" si="30"/>
        <v>0.20269812887223088</v>
      </c>
      <c r="E492" s="25">
        <f t="shared" si="31"/>
        <v>0.79730187112776907</v>
      </c>
      <c r="F492" s="13"/>
      <c r="G492" s="13"/>
      <c r="H492" s="13"/>
      <c r="I492" s="13"/>
      <c r="J492" s="13"/>
      <c r="K492" s="13"/>
      <c r="L492" s="13"/>
      <c r="M492" s="13"/>
      <c r="N492" s="13"/>
    </row>
    <row r="493" spans="2:14" x14ac:dyDescent="0.25">
      <c r="B493" s="21">
        <f t="shared" si="32"/>
        <v>0.48600000005140548</v>
      </c>
      <c r="C493" s="21">
        <f t="shared" si="29"/>
        <v>1.5476067462443017</v>
      </c>
      <c r="D493" s="21">
        <f t="shared" si="30"/>
        <v>0.20424237632331721</v>
      </c>
      <c r="E493" s="25">
        <f t="shared" si="31"/>
        <v>0.79575762367668279</v>
      </c>
      <c r="F493" s="13"/>
      <c r="G493" s="13"/>
      <c r="H493" s="13"/>
      <c r="I493" s="13"/>
      <c r="J493" s="13"/>
      <c r="K493" s="13"/>
      <c r="L493" s="13"/>
      <c r="M493" s="13"/>
      <c r="N493" s="13"/>
    </row>
    <row r="494" spans="2:14" x14ac:dyDescent="0.25">
      <c r="B494" s="21">
        <f t="shared" si="32"/>
        <v>0.4870000000513055</v>
      </c>
      <c r="C494" s="21">
        <f t="shared" si="29"/>
        <v>1.554317992138891</v>
      </c>
      <c r="D494" s="21">
        <f t="shared" si="30"/>
        <v>0.20579333943693623</v>
      </c>
      <c r="E494" s="25">
        <f t="shared" si="31"/>
        <v>0.79420666056306377</v>
      </c>
      <c r="F494" s="13"/>
      <c r="G494" s="13"/>
      <c r="H494" s="13"/>
      <c r="I494" s="13"/>
      <c r="J494" s="13"/>
      <c r="K494" s="13"/>
      <c r="L494" s="13"/>
      <c r="M494" s="13"/>
      <c r="N494" s="13"/>
    </row>
    <row r="495" spans="2:14" x14ac:dyDescent="0.25">
      <c r="B495" s="21">
        <f t="shared" si="32"/>
        <v>0.48800000005120553</v>
      </c>
      <c r="C495" s="21">
        <f t="shared" si="29"/>
        <v>1.5610201502091159</v>
      </c>
      <c r="D495" s="21">
        <f t="shared" si="30"/>
        <v>0.20735100927801806</v>
      </c>
      <c r="E495" s="25">
        <f t="shared" si="31"/>
        <v>0.79264899072198192</v>
      </c>
      <c r="F495" s="13"/>
      <c r="G495" s="13"/>
      <c r="H495" s="13"/>
      <c r="I495" s="13"/>
      <c r="J495" s="13"/>
      <c r="K495" s="13"/>
      <c r="L495" s="13"/>
      <c r="M495" s="13"/>
      <c r="N495" s="13"/>
    </row>
    <row r="496" spans="2:14" x14ac:dyDescent="0.25">
      <c r="B496" s="21">
        <f t="shared" si="32"/>
        <v>0.48900000005110555</v>
      </c>
      <c r="C496" s="21">
        <f t="shared" si="29"/>
        <v>1.5677129142911985</v>
      </c>
      <c r="D496" s="21">
        <f t="shared" si="30"/>
        <v>0.20891537660572163</v>
      </c>
      <c r="E496" s="25">
        <f t="shared" si="31"/>
        <v>0.79108462339427832</v>
      </c>
      <c r="F496" s="13"/>
      <c r="G496" s="13"/>
      <c r="H496" s="13"/>
      <c r="I496" s="13"/>
      <c r="J496" s="13"/>
      <c r="K496" s="13"/>
      <c r="L496" s="13"/>
      <c r="M496" s="13"/>
      <c r="N496" s="13"/>
    </row>
    <row r="497" spans="2:14" x14ac:dyDescent="0.25">
      <c r="B497" s="21">
        <f t="shared" si="32"/>
        <v>0.49000000005100558</v>
      </c>
      <c r="C497" s="21">
        <f t="shared" si="29"/>
        <v>1.5743959774456182</v>
      </c>
      <c r="D497" s="21">
        <f t="shared" si="30"/>
        <v>0.21048643187265303</v>
      </c>
      <c r="E497" s="25">
        <f t="shared" si="31"/>
        <v>0.78951356812734697</v>
      </c>
      <c r="F497" s="13"/>
      <c r="G497" s="13"/>
      <c r="H497" s="13"/>
      <c r="I497" s="13"/>
      <c r="J497" s="13"/>
      <c r="K497" s="13"/>
      <c r="L497" s="13"/>
      <c r="M497" s="13"/>
      <c r="N497" s="13"/>
    </row>
    <row r="498" spans="2:14" x14ac:dyDescent="0.25">
      <c r="B498" s="21">
        <f t="shared" si="32"/>
        <v>0.49100000005090561</v>
      </c>
      <c r="C498" s="21">
        <f t="shared" si="29"/>
        <v>1.5810690319688394</v>
      </c>
      <c r="D498" s="21">
        <f t="shared" si="30"/>
        <v>0.21206416522409599</v>
      </c>
      <c r="E498" s="25">
        <f t="shared" si="31"/>
        <v>0.78793583477590401</v>
      </c>
      <c r="F498" s="13"/>
      <c r="G498" s="13"/>
      <c r="H498" s="13"/>
      <c r="I498" s="13"/>
      <c r="J498" s="13"/>
      <c r="K498" s="13"/>
      <c r="L498" s="13"/>
      <c r="M498" s="13"/>
      <c r="N498" s="13"/>
    </row>
    <row r="499" spans="2:14" x14ac:dyDescent="0.25">
      <c r="B499" s="21">
        <f t="shared" si="32"/>
        <v>0.49200000005080563</v>
      </c>
      <c r="C499" s="21">
        <f t="shared" si="29"/>
        <v>1.5877317694051198</v>
      </c>
      <c r="D499" s="21">
        <f t="shared" si="30"/>
        <v>0.21364856649725372</v>
      </c>
      <c r="E499" s="25">
        <f t="shared" si="31"/>
        <v>0.78635143350274628</v>
      </c>
      <c r="F499" s="13"/>
      <c r="G499" s="13"/>
      <c r="H499" s="13"/>
      <c r="I499" s="13"/>
      <c r="J499" s="13"/>
      <c r="K499" s="13"/>
      <c r="L499" s="13"/>
      <c r="M499" s="13"/>
      <c r="N499" s="13"/>
    </row>
    <row r="500" spans="2:14" x14ac:dyDescent="0.25">
      <c r="B500" s="21">
        <f t="shared" si="32"/>
        <v>0.49300000005070566</v>
      </c>
      <c r="C500" s="21">
        <f t="shared" si="29"/>
        <v>1.5943838805583903</v>
      </c>
      <c r="D500" s="21">
        <f t="shared" si="30"/>
        <v>0.21523962522050255</v>
      </c>
      <c r="E500" s="25">
        <f t="shared" si="31"/>
        <v>0.78476037477949745</v>
      </c>
      <c r="F500" s="13"/>
      <c r="G500" s="13"/>
      <c r="H500" s="13"/>
      <c r="I500" s="13"/>
      <c r="J500" s="13"/>
      <c r="K500" s="13"/>
      <c r="L500" s="13"/>
      <c r="M500" s="13"/>
      <c r="N500" s="13"/>
    </row>
    <row r="501" spans="2:14" x14ac:dyDescent="0.25">
      <c r="B501" s="21">
        <f t="shared" si="32"/>
        <v>0.49400000005060568</v>
      </c>
      <c r="C501" s="21">
        <f t="shared" si="29"/>
        <v>1.6010250555042154</v>
      </c>
      <c r="D501" s="21">
        <f t="shared" si="30"/>
        <v>0.21683733061265725</v>
      </c>
      <c r="E501" s="25">
        <f t="shared" si="31"/>
        <v>0.7831626693873428</v>
      </c>
      <c r="F501" s="13"/>
      <c r="G501" s="13"/>
      <c r="H501" s="13"/>
      <c r="I501" s="13"/>
      <c r="J501" s="13"/>
      <c r="K501" s="13"/>
      <c r="L501" s="13"/>
      <c r="M501" s="13"/>
      <c r="N501" s="13"/>
    </row>
    <row r="502" spans="2:14" x14ac:dyDescent="0.25">
      <c r="B502" s="21">
        <f t="shared" si="32"/>
        <v>0.49500000005050571</v>
      </c>
      <c r="C502" s="21">
        <f t="shared" si="29"/>
        <v>1.6076549836018232</v>
      </c>
      <c r="D502" s="21">
        <f t="shared" si="30"/>
        <v>0.21844167158224925</v>
      </c>
      <c r="E502" s="25">
        <f t="shared" si="31"/>
        <v>0.78155832841775075</v>
      </c>
      <c r="F502" s="13"/>
      <c r="G502" s="13"/>
      <c r="H502" s="13"/>
      <c r="I502" s="13"/>
      <c r="J502" s="13"/>
      <c r="K502" s="13"/>
      <c r="L502" s="13"/>
      <c r="M502" s="13"/>
      <c r="N502" s="13"/>
    </row>
    <row r="503" spans="2:14" x14ac:dyDescent="0.25">
      <c r="B503" s="21">
        <f t="shared" si="32"/>
        <v>0.49600000005040573</v>
      </c>
      <c r="C503" s="21">
        <f t="shared" si="29"/>
        <v>1.614273353506215</v>
      </c>
      <c r="D503" s="21">
        <f t="shared" si="30"/>
        <v>0.22005263672681596</v>
      </c>
      <c r="E503" s="25">
        <f t="shared" si="31"/>
        <v>0.77994736327318404</v>
      </c>
      <c r="F503" s="13"/>
      <c r="G503" s="13"/>
      <c r="H503" s="13"/>
      <c r="I503" s="13"/>
      <c r="J503" s="13"/>
      <c r="K503" s="13"/>
      <c r="L503" s="13"/>
      <c r="M503" s="13"/>
      <c r="N503" s="13"/>
    </row>
    <row r="504" spans="2:14" x14ac:dyDescent="0.25">
      <c r="B504" s="21">
        <f t="shared" si="32"/>
        <v>0.49700000005030576</v>
      </c>
      <c r="C504" s="21">
        <f t="shared" si="29"/>
        <v>1.6208798531803503</v>
      </c>
      <c r="D504" s="21">
        <f t="shared" si="30"/>
        <v>0.22167021433220302</v>
      </c>
      <c r="E504" s="25">
        <f t="shared" si="31"/>
        <v>0.77832978566779698</v>
      </c>
      <c r="F504" s="13"/>
      <c r="G504" s="13"/>
      <c r="H504" s="13"/>
      <c r="I504" s="13"/>
      <c r="J504" s="13"/>
      <c r="K504" s="13"/>
      <c r="L504" s="13"/>
      <c r="M504" s="13"/>
      <c r="N504" s="13"/>
    </row>
    <row r="505" spans="2:14" x14ac:dyDescent="0.25">
      <c r="B505" s="21">
        <f t="shared" si="32"/>
        <v>0.49800000005020578</v>
      </c>
      <c r="C505" s="21">
        <f t="shared" si="29"/>
        <v>1.6274741699074053</v>
      </c>
      <c r="D505" s="21">
        <f t="shared" si="30"/>
        <v>0.22329439237187776</v>
      </c>
      <c r="E505" s="25">
        <f t="shared" si="31"/>
        <v>0.77670560762812224</v>
      </c>
      <c r="F505" s="13"/>
      <c r="G505" s="13"/>
      <c r="H505" s="13"/>
      <c r="I505" s="13"/>
      <c r="J505" s="13"/>
      <c r="K505" s="13"/>
      <c r="L505" s="13"/>
      <c r="M505" s="13"/>
      <c r="N505" s="13"/>
    </row>
    <row r="506" spans="2:14" x14ac:dyDescent="0.25">
      <c r="B506" s="21">
        <f t="shared" si="32"/>
        <v>0.49900000005010581</v>
      </c>
      <c r="C506" s="21">
        <f t="shared" si="29"/>
        <v>1.6340559903031113</v>
      </c>
      <c r="D506" s="21">
        <f t="shared" si="30"/>
        <v>0.224925158506256</v>
      </c>
      <c r="E506" s="25">
        <f t="shared" si="31"/>
        <v>0.77507484149374406</v>
      </c>
      <c r="F506" s="13"/>
      <c r="G506" s="13"/>
      <c r="H506" s="13"/>
      <c r="I506" s="13"/>
      <c r="J506" s="13"/>
      <c r="K506" s="13"/>
      <c r="L506" s="13"/>
      <c r="M506" s="13"/>
      <c r="N506" s="13"/>
    </row>
    <row r="507" spans="2:14" x14ac:dyDescent="0.25">
      <c r="B507" s="21">
        <f t="shared" si="32"/>
        <v>0.50000000005000578</v>
      </c>
      <c r="C507" s="21">
        <f t="shared" si="29"/>
        <v>1.6406250003281604</v>
      </c>
      <c r="D507" s="21">
        <f t="shared" si="30"/>
        <v>0.22656250008204074</v>
      </c>
      <c r="E507" s="25">
        <f t="shared" si="31"/>
        <v>0.77343749991795929</v>
      </c>
      <c r="F507" s="13"/>
      <c r="G507" s="13"/>
      <c r="H507" s="13"/>
      <c r="I507" s="13"/>
      <c r="J507" s="13"/>
      <c r="K507" s="13"/>
      <c r="L507" s="13"/>
      <c r="M507" s="13"/>
      <c r="N507" s="13"/>
    </row>
    <row r="508" spans="2:14" x14ac:dyDescent="0.25">
      <c r="B508" s="21">
        <f t="shared" si="32"/>
        <v>0.50100000004990575</v>
      </c>
      <c r="C508" s="21">
        <f t="shared" si="29"/>
        <v>1.6471808853006964</v>
      </c>
      <c r="D508" s="21">
        <f t="shared" si="30"/>
        <v>0.22820640413157359</v>
      </c>
      <c r="E508" s="25">
        <f t="shared" si="31"/>
        <v>0.77179359586842644</v>
      </c>
      <c r="F508" s="13"/>
      <c r="G508" s="13"/>
      <c r="H508" s="13"/>
      <c r="I508" s="13"/>
      <c r="J508" s="13"/>
      <c r="K508" s="13"/>
      <c r="L508" s="13"/>
      <c r="M508" s="13"/>
      <c r="N508" s="13"/>
    </row>
    <row r="509" spans="2:14" x14ac:dyDescent="0.25">
      <c r="B509" s="21">
        <f t="shared" si="32"/>
        <v>0.50200000004980572</v>
      </c>
      <c r="C509" s="21">
        <f t="shared" si="29"/>
        <v>1.6537233299088756</v>
      </c>
      <c r="D509" s="21">
        <f t="shared" si="30"/>
        <v>0.22985685737219796</v>
      </c>
      <c r="E509" s="25">
        <f t="shared" si="31"/>
        <v>0.77014314262780204</v>
      </c>
      <c r="F509" s="13"/>
      <c r="G509" s="13"/>
      <c r="H509" s="13"/>
      <c r="I509" s="13"/>
      <c r="J509" s="13"/>
      <c r="K509" s="13"/>
      <c r="L509" s="13"/>
      <c r="M509" s="13"/>
      <c r="N509" s="13"/>
    </row>
    <row r="510" spans="2:14" x14ac:dyDescent="0.25">
      <c r="B510" s="21">
        <f t="shared" si="32"/>
        <v>0.50300000004970569</v>
      </c>
      <c r="C510" s="21">
        <f t="shared" si="29"/>
        <v>1.6602520182235048</v>
      </c>
      <c r="D510" s="21">
        <f t="shared" si="30"/>
        <v>0.23151384620563595</v>
      </c>
      <c r="E510" s="25">
        <f t="shared" si="31"/>
        <v>0.76848615379436402</v>
      </c>
      <c r="F510" s="13"/>
      <c r="G510" s="13"/>
      <c r="H510" s="13"/>
      <c r="I510" s="13"/>
      <c r="J510" s="13"/>
      <c r="K510" s="13"/>
      <c r="L510" s="13"/>
      <c r="M510" s="13"/>
      <c r="N510" s="13"/>
    </row>
    <row r="511" spans="2:14" x14ac:dyDescent="0.25">
      <c r="B511" s="21">
        <f t="shared" si="32"/>
        <v>0.50400000004960566</v>
      </c>
      <c r="C511" s="21">
        <f t="shared" si="29"/>
        <v>1.6667666337107554</v>
      </c>
      <c r="D511" s="21">
        <f t="shared" si="30"/>
        <v>0.23317735671737688</v>
      </c>
      <c r="E511" s="25">
        <f t="shared" si="31"/>
        <v>0.76682264328262306</v>
      </c>
      <c r="F511" s="13"/>
      <c r="G511" s="13"/>
      <c r="H511" s="13"/>
      <c r="I511" s="13"/>
      <c r="J511" s="13"/>
      <c r="K511" s="13"/>
      <c r="L511" s="13"/>
      <c r="M511" s="13"/>
      <c r="N511" s="13"/>
    </row>
    <row r="512" spans="2:14" x14ac:dyDescent="0.25">
      <c r="B512" s="21">
        <f t="shared" si="32"/>
        <v>0.50500000004950563</v>
      </c>
      <c r="C512" s="21">
        <f t="shared" si="29"/>
        <v>1.6732668592449489</v>
      </c>
      <c r="D512" s="21">
        <f t="shared" si="30"/>
        <v>0.23484737467607952</v>
      </c>
      <c r="E512" s="25">
        <f t="shared" si="31"/>
        <v>0.76515262532392048</v>
      </c>
      <c r="F512" s="13"/>
      <c r="G512" s="13"/>
      <c r="H512" s="13"/>
      <c r="I512" s="13"/>
      <c r="J512" s="13"/>
      <c r="K512" s="13"/>
      <c r="L512" s="13"/>
      <c r="M512" s="13"/>
      <c r="N512" s="13"/>
    </row>
    <row r="513" spans="2:14" x14ac:dyDescent="0.25">
      <c r="B513" s="21">
        <f t="shared" si="32"/>
        <v>0.5060000000494056</v>
      </c>
      <c r="C513" s="21">
        <f t="shared" si="29"/>
        <v>1.679752377121428</v>
      </c>
      <c r="D513" s="21">
        <f t="shared" si="30"/>
        <v>0.23652388553298584</v>
      </c>
      <c r="E513" s="25">
        <f t="shared" si="31"/>
        <v>0.76347611446701413</v>
      </c>
      <c r="F513" s="13"/>
      <c r="G513" s="13"/>
      <c r="H513" s="13"/>
      <c r="I513" s="13"/>
      <c r="J513" s="13"/>
      <c r="K513" s="13"/>
      <c r="L513" s="13"/>
      <c r="M513" s="13"/>
      <c r="N513" s="13"/>
    </row>
    <row r="514" spans="2:14" x14ac:dyDescent="0.25">
      <c r="B514" s="21">
        <f t="shared" si="32"/>
        <v>0.50700000004930557</v>
      </c>
      <c r="C514" s="21">
        <f t="shared" si="29"/>
        <v>1.6862228690694914</v>
      </c>
      <c r="D514" s="21">
        <f t="shared" si="30"/>
        <v>0.23820687442134963</v>
      </c>
      <c r="E514" s="25">
        <f t="shared" si="31"/>
        <v>0.76179312557865031</v>
      </c>
      <c r="F514" s="13"/>
      <c r="G514" s="13"/>
      <c r="H514" s="13"/>
      <c r="I514" s="13"/>
      <c r="J514" s="13"/>
      <c r="K514" s="13"/>
      <c r="L514" s="13"/>
      <c r="M514" s="13"/>
      <c r="N514" s="13"/>
    </row>
    <row r="515" spans="2:14" x14ac:dyDescent="0.25">
      <c r="B515" s="21">
        <f t="shared" si="32"/>
        <v>0.50800000004920554</v>
      </c>
      <c r="C515" s="21">
        <f t="shared" si="29"/>
        <v>1.6926780162654083</v>
      </c>
      <c r="D515" s="21">
        <f t="shared" si="30"/>
        <v>0.23989632615587608</v>
      </c>
      <c r="E515" s="25">
        <f t="shared" si="31"/>
        <v>0.76010367384412392</v>
      </c>
      <c r="F515" s="13"/>
      <c r="G515" s="13"/>
      <c r="H515" s="13"/>
      <c r="I515" s="13"/>
      <c r="J515" s="13"/>
      <c r="K515" s="13"/>
      <c r="L515" s="13"/>
      <c r="M515" s="13"/>
      <c r="N515" s="13"/>
    </row>
    <row r="516" spans="2:14" x14ac:dyDescent="0.25">
      <c r="B516" s="21">
        <f t="shared" si="32"/>
        <v>0.50900000004910551</v>
      </c>
      <c r="C516" s="21">
        <f t="shared" si="29"/>
        <v>1.699117499345518</v>
      </c>
      <c r="D516" s="21">
        <f t="shared" si="30"/>
        <v>0.24159222523217574</v>
      </c>
      <c r="E516" s="25">
        <f t="shared" si="31"/>
        <v>0.75840777476782428</v>
      </c>
      <c r="F516" s="13"/>
      <c r="G516" s="13"/>
      <c r="H516" s="13"/>
      <c r="I516" s="13"/>
      <c r="J516" s="13"/>
      <c r="K516" s="13"/>
      <c r="L516" s="13"/>
      <c r="M516" s="13"/>
      <c r="N516" s="13"/>
    </row>
    <row r="517" spans="2:14" x14ac:dyDescent="0.25">
      <c r="B517" s="21">
        <f t="shared" si="32"/>
        <v>0.51000000004900548</v>
      </c>
      <c r="C517" s="21">
        <f t="shared" si="29"/>
        <v>1.7055409984193868</v>
      </c>
      <c r="D517" s="21">
        <f t="shared" si="30"/>
        <v>0.24329455582623088</v>
      </c>
      <c r="E517" s="25">
        <f t="shared" si="31"/>
        <v>0.75670544417376906</v>
      </c>
      <c r="F517" s="13"/>
      <c r="G517" s="13"/>
      <c r="H517" s="13"/>
      <c r="I517" s="13"/>
      <c r="J517" s="13"/>
      <c r="K517" s="13"/>
      <c r="L517" s="13"/>
      <c r="M517" s="13"/>
      <c r="N517" s="13"/>
    </row>
    <row r="518" spans="2:14" x14ac:dyDescent="0.25">
      <c r="B518" s="21">
        <f t="shared" si="32"/>
        <v>0.51100000004890545</v>
      </c>
      <c r="C518" s="21">
        <f t="shared" si="29"/>
        <v>1.7119481930830589</v>
      </c>
      <c r="D518" s="21">
        <f t="shared" si="30"/>
        <v>0.24500330179387536</v>
      </c>
      <c r="E518" s="25">
        <f t="shared" si="31"/>
        <v>0.75499669820612469</v>
      </c>
      <c r="F518" s="13"/>
      <c r="G518" s="13"/>
      <c r="H518" s="13"/>
      <c r="I518" s="13"/>
      <c r="J518" s="13"/>
      <c r="K518" s="13"/>
      <c r="L518" s="13"/>
      <c r="M518" s="13"/>
      <c r="N518" s="13"/>
    </row>
    <row r="519" spans="2:14" x14ac:dyDescent="0.25">
      <c r="B519" s="21">
        <f t="shared" si="32"/>
        <v>0.51200000004880541</v>
      </c>
      <c r="C519" s="21">
        <f t="shared" si="29"/>
        <v>1.7183387624323689</v>
      </c>
      <c r="D519" s="21">
        <f t="shared" si="30"/>
        <v>0.24671844667028844</v>
      </c>
      <c r="E519" s="25">
        <f t="shared" si="31"/>
        <v>0.75328155332971158</v>
      </c>
      <c r="F519" s="13"/>
      <c r="G519" s="13"/>
      <c r="H519" s="13"/>
      <c r="I519" s="13"/>
      <c r="J519" s="13"/>
      <c r="K519" s="13"/>
      <c r="L519" s="13"/>
      <c r="M519" s="13"/>
      <c r="N519" s="13"/>
    </row>
    <row r="520" spans="2:14" x14ac:dyDescent="0.25">
      <c r="B520" s="21">
        <f t="shared" si="32"/>
        <v>0.51300000004870538</v>
      </c>
      <c r="C520" s="21">
        <f t="shared" ref="C520:C583" si="33">(EXP(GAMMALN($B$3+$B$4))*(B520^($B$3-1))*(1-B520)^($B$4-1))/((EXP(GAMMALN($B$3)))*(EXP(GAMMALN($B$4))))</f>
        <v>1.7247123850763395</v>
      </c>
      <c r="D520" s="21">
        <f t="shared" ref="D520:D583" si="34">_xlfn.BETA.DIST(B520,$B$3,$B$4,TRUE)</f>
        <v>0.24843997366949988</v>
      </c>
      <c r="E520" s="25">
        <f t="shared" ref="E520:E583" si="35">1-D520</f>
        <v>0.75156002633050012</v>
      </c>
      <c r="F520" s="13"/>
      <c r="G520" s="13"/>
      <c r="H520" s="13"/>
      <c r="I520" s="13"/>
      <c r="J520" s="13"/>
      <c r="K520" s="13"/>
      <c r="L520" s="13"/>
      <c r="M520" s="13"/>
      <c r="N520" s="13"/>
    </row>
    <row r="521" spans="2:14" x14ac:dyDescent="0.25">
      <c r="B521" s="21">
        <f t="shared" si="32"/>
        <v>0.51400000004860535</v>
      </c>
      <c r="C521" s="21">
        <f t="shared" si="33"/>
        <v>1.7310687391506465</v>
      </c>
      <c r="D521" s="21">
        <f t="shared" si="34"/>
        <v>0.25016786568391131</v>
      </c>
      <c r="E521" s="25">
        <f t="shared" si="35"/>
        <v>0.74983213431608875</v>
      </c>
      <c r="F521" s="13"/>
      <c r="G521" s="13"/>
      <c r="H521" s="13"/>
      <c r="I521" s="13"/>
      <c r="J521" s="13"/>
      <c r="K521" s="13"/>
      <c r="L521" s="13"/>
      <c r="M521" s="13"/>
      <c r="N521" s="13"/>
    </row>
    <row r="522" spans="2:14" x14ac:dyDescent="0.25">
      <c r="B522" s="21">
        <f t="shared" ref="B522:B585" si="36">B521+($B$1007-$B$7)/1000</f>
        <v>0.51500000004850532</v>
      </c>
      <c r="C522" s="21">
        <f t="shared" si="33"/>
        <v>1.7374075023311697</v>
      </c>
      <c r="D522" s="21">
        <f t="shared" si="34"/>
        <v>0.25190210528382856</v>
      </c>
      <c r="E522" s="25">
        <f t="shared" si="35"/>
        <v>0.74809789471617139</v>
      </c>
      <c r="F522" s="13"/>
      <c r="G522" s="13"/>
      <c r="H522" s="13"/>
      <c r="I522" s="13"/>
      <c r="J522" s="13"/>
      <c r="K522" s="13"/>
      <c r="L522" s="13"/>
      <c r="M522" s="13"/>
      <c r="N522" s="13"/>
    </row>
    <row r="523" spans="2:14" x14ac:dyDescent="0.25">
      <c r="B523" s="21">
        <f t="shared" si="36"/>
        <v>0.51600000004840529</v>
      </c>
      <c r="C523" s="21">
        <f t="shared" si="33"/>
        <v>1.7437283518476088</v>
      </c>
      <c r="D523" s="21">
        <f t="shared" si="34"/>
        <v>0.25364267471700958</v>
      </c>
      <c r="E523" s="25">
        <f t="shared" si="35"/>
        <v>0.74635732528299048</v>
      </c>
      <c r="F523" s="13"/>
      <c r="G523" s="13"/>
      <c r="H523" s="13"/>
      <c r="I523" s="13"/>
      <c r="J523" s="13"/>
      <c r="K523" s="13"/>
      <c r="L523" s="13"/>
      <c r="M523" s="13"/>
      <c r="N523" s="13"/>
    </row>
    <row r="524" spans="2:14" x14ac:dyDescent="0.25">
      <c r="B524" s="21">
        <f t="shared" si="36"/>
        <v>0.51700000004830526</v>
      </c>
      <c r="C524" s="21">
        <f t="shared" si="33"/>
        <v>1.7500309644971805</v>
      </c>
      <c r="D524" s="21">
        <f t="shared" si="34"/>
        <v>0.25538955590822399</v>
      </c>
      <c r="E524" s="25">
        <f t="shared" si="35"/>
        <v>0.74461044409177601</v>
      </c>
      <c r="F524" s="13"/>
      <c r="G524" s="13"/>
      <c r="H524" s="13"/>
      <c r="I524" s="13"/>
      <c r="J524" s="13"/>
      <c r="K524" s="13"/>
      <c r="L524" s="13"/>
      <c r="M524" s="13"/>
      <c r="N524" s="13"/>
    </row>
    <row r="525" spans="2:14" x14ac:dyDescent="0.25">
      <c r="B525" s="21">
        <f t="shared" si="36"/>
        <v>0.51800000004820523</v>
      </c>
      <c r="C525" s="21">
        <f t="shared" si="33"/>
        <v>1.7563150166583918</v>
      </c>
      <c r="D525" s="21">
        <f t="shared" si="34"/>
        <v>0.25714273045882874</v>
      </c>
      <c r="E525" s="25">
        <f t="shared" si="35"/>
        <v>0.74285726954117126</v>
      </c>
      <c r="F525" s="13"/>
      <c r="G525" s="13"/>
      <c r="H525" s="13"/>
      <c r="I525" s="13"/>
      <c r="J525" s="13"/>
      <c r="K525" s="13"/>
      <c r="L525" s="13"/>
      <c r="M525" s="13"/>
      <c r="N525" s="13"/>
    </row>
    <row r="526" spans="2:14" x14ac:dyDescent="0.25">
      <c r="B526" s="21">
        <f t="shared" si="36"/>
        <v>0.5190000000481052</v>
      </c>
      <c r="C526" s="21">
        <f t="shared" si="33"/>
        <v>1.7625801843048874</v>
      </c>
      <c r="D526" s="21">
        <f t="shared" si="34"/>
        <v>0.25890217964635542</v>
      </c>
      <c r="E526" s="25">
        <f t="shared" si="35"/>
        <v>0.74109782035364458</v>
      </c>
      <c r="F526" s="13"/>
      <c r="G526" s="13"/>
      <c r="H526" s="13"/>
      <c r="I526" s="13"/>
      <c r="J526" s="13"/>
      <c r="K526" s="13"/>
      <c r="L526" s="13"/>
      <c r="M526" s="13"/>
      <c r="N526" s="13"/>
    </row>
    <row r="527" spans="2:14" x14ac:dyDescent="0.25">
      <c r="B527" s="21">
        <f t="shared" si="36"/>
        <v>0.52000000004800517</v>
      </c>
      <c r="C527" s="21">
        <f t="shared" si="33"/>
        <v>1.7688261430193692</v>
      </c>
      <c r="D527" s="21">
        <f t="shared" si="34"/>
        <v>0.26066788442411282</v>
      </c>
      <c r="E527" s="25">
        <f t="shared" si="35"/>
        <v>0.73933211557588718</v>
      </c>
      <c r="F527" s="13"/>
      <c r="G527" s="13"/>
      <c r="H527" s="13"/>
      <c r="I527" s="13"/>
      <c r="J527" s="13"/>
      <c r="K527" s="13"/>
      <c r="L527" s="13"/>
      <c r="M527" s="13"/>
      <c r="N527" s="13"/>
    </row>
    <row r="528" spans="2:14" x14ac:dyDescent="0.25">
      <c r="B528" s="21">
        <f t="shared" si="36"/>
        <v>0.52100000004790514</v>
      </c>
      <c r="C528" s="21">
        <f t="shared" si="33"/>
        <v>1.7750525680075999</v>
      </c>
      <c r="D528" s="21">
        <f t="shared" si="34"/>
        <v>0.2624398254208023</v>
      </c>
      <c r="E528" s="25">
        <f t="shared" si="35"/>
        <v>0.73756017457919776</v>
      </c>
      <c r="F528" s="13"/>
      <c r="G528" s="13"/>
      <c r="H528" s="13"/>
      <c r="I528" s="13"/>
      <c r="J528" s="13"/>
      <c r="K528" s="13"/>
      <c r="L528" s="13"/>
      <c r="M528" s="13"/>
      <c r="N528" s="13"/>
    </row>
    <row r="529" spans="2:14" x14ac:dyDescent="0.25">
      <c r="B529" s="21">
        <f t="shared" si="36"/>
        <v>0.52200000004780511</v>
      </c>
      <c r="C529" s="21">
        <f t="shared" si="33"/>
        <v>1.7812591341124726</v>
      </c>
      <c r="D529" s="21">
        <f t="shared" si="34"/>
        <v>0.26421798294014898</v>
      </c>
      <c r="E529" s="25">
        <f t="shared" si="35"/>
        <v>0.73578201705985102</v>
      </c>
      <c r="F529" s="13"/>
      <c r="G529" s="13"/>
      <c r="H529" s="13"/>
      <c r="I529" s="13"/>
      <c r="J529" s="13"/>
      <c r="K529" s="13"/>
      <c r="L529" s="13"/>
      <c r="M529" s="13"/>
      <c r="N529" s="13"/>
    </row>
    <row r="530" spans="2:14" x14ac:dyDescent="0.25">
      <c r="B530" s="21">
        <f t="shared" si="36"/>
        <v>0.52300000004770508</v>
      </c>
      <c r="C530" s="21">
        <f t="shared" si="33"/>
        <v>1.7874455158281652</v>
      </c>
      <c r="D530" s="21">
        <f t="shared" si="34"/>
        <v>0.26600233696054487</v>
      </c>
      <c r="E530" s="25">
        <f t="shared" si="35"/>
        <v>0.73399766303945513</v>
      </c>
      <c r="F530" s="13"/>
      <c r="G530" s="13"/>
      <c r="H530" s="13"/>
      <c r="I530" s="13"/>
      <c r="J530" s="13"/>
      <c r="K530" s="13"/>
      <c r="L530" s="13"/>
      <c r="M530" s="13"/>
      <c r="N530" s="13"/>
    </row>
    <row r="531" spans="2:14" x14ac:dyDescent="0.25">
      <c r="B531" s="21">
        <f t="shared" si="36"/>
        <v>0.52400000004760505</v>
      </c>
      <c r="C531" s="21">
        <f t="shared" si="33"/>
        <v>1.7936113873143629</v>
      </c>
      <c r="D531" s="21">
        <f t="shared" si="34"/>
        <v>0.26779286713470812</v>
      </c>
      <c r="E531" s="25">
        <f t="shared" si="35"/>
        <v>0.73220713286529193</v>
      </c>
      <c r="F531" s="13"/>
      <c r="G531" s="13"/>
      <c r="H531" s="13"/>
      <c r="I531" s="13"/>
      <c r="J531" s="13"/>
      <c r="K531" s="13"/>
      <c r="L531" s="13"/>
      <c r="M531" s="13"/>
      <c r="N531" s="13"/>
    </row>
    <row r="532" spans="2:14" x14ac:dyDescent="0.25">
      <c r="B532" s="21">
        <f t="shared" si="36"/>
        <v>0.52500000004750502</v>
      </c>
      <c r="C532" s="21">
        <f t="shared" si="33"/>
        <v>1.7997564224105578</v>
      </c>
      <c r="D532" s="21">
        <f t="shared" si="34"/>
        <v>0.26958955278935487</v>
      </c>
      <c r="E532" s="25">
        <f t="shared" si="35"/>
        <v>0.73041044721064519</v>
      </c>
      <c r="F532" s="13"/>
      <c r="G532" s="13"/>
      <c r="H532" s="13"/>
      <c r="I532" s="13"/>
      <c r="J532" s="13"/>
      <c r="K532" s="13"/>
      <c r="L532" s="13"/>
      <c r="M532" s="13"/>
      <c r="N532" s="13"/>
    </row>
    <row r="533" spans="2:14" x14ac:dyDescent="0.25">
      <c r="B533" s="21">
        <f t="shared" si="36"/>
        <v>0.52600000004740499</v>
      </c>
      <c r="C533" s="21">
        <f t="shared" si="33"/>
        <v>1.8058802946504287</v>
      </c>
      <c r="D533" s="21">
        <f t="shared" si="34"/>
        <v>0.27139237292488694</v>
      </c>
      <c r="E533" s="25">
        <f t="shared" si="35"/>
        <v>0.72860762707511306</v>
      </c>
      <c r="F533" s="13"/>
      <c r="G533" s="13"/>
      <c r="H533" s="13"/>
      <c r="I533" s="13"/>
      <c r="J533" s="13"/>
      <c r="K533" s="13"/>
      <c r="L533" s="13"/>
      <c r="M533" s="13"/>
      <c r="N533" s="13"/>
    </row>
    <row r="534" spans="2:14" x14ac:dyDescent="0.25">
      <c r="B534" s="21">
        <f t="shared" si="36"/>
        <v>0.52700000004730496</v>
      </c>
      <c r="C534" s="21">
        <f t="shared" si="33"/>
        <v>1.8119826772762935</v>
      </c>
      <c r="D534" s="21">
        <f t="shared" si="34"/>
        <v>0.27320130621509287</v>
      </c>
      <c r="E534" s="25">
        <f t="shared" si="35"/>
        <v>0.72679869378490713</v>
      </c>
      <c r="F534" s="13"/>
      <c r="G534" s="13"/>
      <c r="H534" s="13"/>
      <c r="I534" s="13"/>
      <c r="J534" s="13"/>
      <c r="K534" s="13"/>
      <c r="L534" s="13"/>
      <c r="M534" s="13"/>
      <c r="N534" s="13"/>
    </row>
    <row r="535" spans="2:14" x14ac:dyDescent="0.25">
      <c r="B535" s="21">
        <f t="shared" si="36"/>
        <v>0.52800000004720493</v>
      </c>
      <c r="C535" s="21">
        <f t="shared" si="33"/>
        <v>1.8180632432536321</v>
      </c>
      <c r="D535" s="21">
        <f t="shared" si="34"/>
        <v>0.27501633100686379</v>
      </c>
      <c r="E535" s="25">
        <f t="shared" si="35"/>
        <v>0.72498366899313615</v>
      </c>
      <c r="F535" s="13"/>
      <c r="G535" s="13"/>
      <c r="H535" s="13"/>
      <c r="I535" s="13"/>
      <c r="J535" s="13"/>
      <c r="K535" s="13"/>
      <c r="L535" s="13"/>
      <c r="M535" s="13"/>
      <c r="N535" s="13"/>
    </row>
    <row r="536" spans="2:14" x14ac:dyDescent="0.25">
      <c r="B536" s="21">
        <f t="shared" si="36"/>
        <v>0.5290000000471049</v>
      </c>
      <c r="C536" s="21">
        <f t="shared" si="33"/>
        <v>1.8241216652856951</v>
      </c>
      <c r="D536" s="21">
        <f t="shared" si="34"/>
        <v>0.27683742531992411</v>
      </c>
      <c r="E536" s="25">
        <f t="shared" si="35"/>
        <v>0.72316257468007583</v>
      </c>
      <c r="F536" s="13"/>
      <c r="G536" s="13"/>
      <c r="H536" s="13"/>
      <c r="I536" s="13"/>
      <c r="J536" s="13"/>
      <c r="K536" s="13"/>
      <c r="L536" s="13"/>
      <c r="M536" s="13"/>
      <c r="N536" s="13"/>
    </row>
    <row r="537" spans="2:14" x14ac:dyDescent="0.25">
      <c r="B537" s="21">
        <f t="shared" si="36"/>
        <v>0.53000000004700487</v>
      </c>
      <c r="C537" s="21">
        <f t="shared" si="33"/>
        <v>1.8301576158281829</v>
      </c>
      <c r="D537" s="21">
        <f t="shared" si="34"/>
        <v>0.27866456684657631</v>
      </c>
      <c r="E537" s="25">
        <f t="shared" si="35"/>
        <v>0.72133543315342363</v>
      </c>
      <c r="F537" s="13"/>
      <c r="G537" s="13"/>
      <c r="H537" s="13"/>
      <c r="I537" s="13"/>
      <c r="J537" s="13"/>
      <c r="K537" s="13"/>
      <c r="L537" s="13"/>
      <c r="M537" s="13"/>
      <c r="N537" s="13"/>
    </row>
    <row r="538" spans="2:14" x14ac:dyDescent="0.25">
      <c r="B538" s="21">
        <f t="shared" si="36"/>
        <v>0.53100000004690484</v>
      </c>
      <c r="C538" s="21">
        <f t="shared" si="33"/>
        <v>1.8361707671039948</v>
      </c>
      <c r="D538" s="21">
        <f t="shared" si="34"/>
        <v>0.28049773295146113</v>
      </c>
      <c r="E538" s="25">
        <f t="shared" si="35"/>
        <v>0.71950226704853892</v>
      </c>
      <c r="F538" s="13"/>
      <c r="G538" s="13"/>
      <c r="H538" s="13"/>
      <c r="I538" s="13"/>
      <c r="J538" s="13"/>
      <c r="K538" s="13"/>
      <c r="L538" s="13"/>
      <c r="M538" s="13"/>
      <c r="N538" s="13"/>
    </row>
    <row r="539" spans="2:14" x14ac:dyDescent="0.25">
      <c r="B539" s="21">
        <f t="shared" si="36"/>
        <v>0.53200000004680481</v>
      </c>
      <c r="C539" s="21">
        <f t="shared" si="33"/>
        <v>1.8421607911180642</v>
      </c>
      <c r="D539" s="21">
        <f t="shared" si="34"/>
        <v>0.28233690067133199</v>
      </c>
      <c r="E539" s="25">
        <f t="shared" si="35"/>
        <v>0.71766309932866801</v>
      </c>
      <c r="F539" s="13"/>
      <c r="G539" s="13"/>
      <c r="H539" s="13"/>
      <c r="I539" s="13"/>
      <c r="J539" s="13"/>
      <c r="K539" s="13"/>
      <c r="L539" s="13"/>
      <c r="M539" s="13"/>
      <c r="N539" s="13"/>
    </row>
    <row r="540" spans="2:14" x14ac:dyDescent="0.25">
      <c r="B540" s="21">
        <f t="shared" si="36"/>
        <v>0.53300000004670478</v>
      </c>
      <c r="C540" s="21">
        <f t="shared" si="33"/>
        <v>1.8481273596722636</v>
      </c>
      <c r="D540" s="21">
        <f t="shared" si="34"/>
        <v>0.28418204671484415</v>
      </c>
      <c r="E540" s="25">
        <f t="shared" si="35"/>
        <v>0.71581795328515585</v>
      </c>
      <c r="F540" s="13"/>
      <c r="G540" s="13"/>
      <c r="H540" s="13"/>
      <c r="I540" s="13"/>
      <c r="J540" s="13"/>
      <c r="K540" s="13"/>
      <c r="L540" s="13"/>
      <c r="M540" s="13"/>
      <c r="N540" s="13"/>
    </row>
    <row r="541" spans="2:14" x14ac:dyDescent="0.25">
      <c r="B541" s="21">
        <f t="shared" si="36"/>
        <v>0.53400000004660475</v>
      </c>
      <c r="C541" s="21">
        <f t="shared" si="33"/>
        <v>1.8540701443803833</v>
      </c>
      <c r="D541" s="21">
        <f t="shared" si="34"/>
        <v>0.28603314746235997</v>
      </c>
      <c r="E541" s="25">
        <f t="shared" si="35"/>
        <v>0.71396685253764003</v>
      </c>
      <c r="F541" s="13"/>
      <c r="G541" s="13"/>
      <c r="H541" s="13"/>
      <c r="I541" s="13"/>
      <c r="J541" s="13"/>
      <c r="K541" s="13"/>
      <c r="L541" s="13"/>
      <c r="M541" s="13"/>
      <c r="N541" s="13"/>
    </row>
    <row r="542" spans="2:14" x14ac:dyDescent="0.25">
      <c r="B542" s="21">
        <f t="shared" si="36"/>
        <v>0.53500000004650472</v>
      </c>
      <c r="C542" s="21">
        <f t="shared" si="33"/>
        <v>1.8599888166831926</v>
      </c>
      <c r="D542" s="21">
        <f t="shared" si="34"/>
        <v>0.2878901789657673</v>
      </c>
      <c r="E542" s="25">
        <f t="shared" si="35"/>
        <v>0.7121098210342327</v>
      </c>
      <c r="F542" s="13"/>
      <c r="G542" s="13"/>
      <c r="H542" s="13"/>
      <c r="I542" s="13"/>
      <c r="J542" s="13"/>
      <c r="K542" s="13"/>
      <c r="L542" s="13"/>
      <c r="M542" s="13"/>
      <c r="N542" s="13"/>
    </row>
    <row r="543" spans="2:14" x14ac:dyDescent="0.25">
      <c r="B543" s="21">
        <f t="shared" si="36"/>
        <v>0.53600000004640469</v>
      </c>
      <c r="C543" s="21">
        <f t="shared" si="33"/>
        <v>1.8658830478635695</v>
      </c>
      <c r="D543" s="21">
        <f t="shared" si="34"/>
        <v>0.28975311694831507</v>
      </c>
      <c r="E543" s="25">
        <f t="shared" si="35"/>
        <v>0.71024688305168493</v>
      </c>
      <c r="F543" s="13"/>
      <c r="G543" s="13"/>
      <c r="H543" s="13"/>
      <c r="I543" s="13"/>
      <c r="J543" s="13"/>
      <c r="K543" s="13"/>
      <c r="L543" s="13"/>
      <c r="M543" s="13"/>
      <c r="N543" s="13"/>
    </row>
    <row r="544" spans="2:14" x14ac:dyDescent="0.25">
      <c r="B544" s="21">
        <f t="shared" si="36"/>
        <v>0.53700000004630466</v>
      </c>
      <c r="C544" s="21">
        <f t="shared" si="33"/>
        <v>1.87175250906171</v>
      </c>
      <c r="D544" s="21">
        <f t="shared" si="34"/>
        <v>0.29162193680446191</v>
      </c>
      <c r="E544" s="25">
        <f t="shared" si="35"/>
        <v>0.70837806319553809</v>
      </c>
      <c r="F544" s="13"/>
      <c r="G544" s="13"/>
      <c r="H544" s="13"/>
      <c r="I544" s="13"/>
      <c r="J544" s="13"/>
      <c r="K544" s="13"/>
      <c r="L544" s="13"/>
      <c r="M544" s="13"/>
      <c r="N544" s="13"/>
    </row>
    <row r="545" spans="2:14" x14ac:dyDescent="0.25">
      <c r="B545" s="21">
        <f t="shared" si="36"/>
        <v>0.53800000004620463</v>
      </c>
      <c r="C545" s="21">
        <f t="shared" si="33"/>
        <v>1.877596871290409</v>
      </c>
      <c r="D545" s="21">
        <f t="shared" si="34"/>
        <v>0.29349661359974216</v>
      </c>
      <c r="E545" s="25">
        <f t="shared" si="35"/>
        <v>0.70650338640025789</v>
      </c>
      <c r="F545" s="13"/>
      <c r="G545" s="13"/>
      <c r="H545" s="13"/>
      <c r="I545" s="13"/>
      <c r="J545" s="13"/>
      <c r="K545" s="13"/>
      <c r="L545" s="13"/>
      <c r="M545" s="13"/>
      <c r="N545" s="13"/>
    </row>
    <row r="546" spans="2:14" x14ac:dyDescent="0.25">
      <c r="B546" s="21">
        <f t="shared" si="36"/>
        <v>0.5390000000461046</v>
      </c>
      <c r="C546" s="21">
        <f t="shared" si="33"/>
        <v>1.8834158054504255</v>
      </c>
      <c r="D546" s="21">
        <f t="shared" si="34"/>
        <v>0.29537712207064526</v>
      </c>
      <c r="E546" s="25">
        <f t="shared" si="35"/>
        <v>0.70462287792935474</v>
      </c>
      <c r="F546" s="13"/>
      <c r="G546" s="13"/>
      <c r="H546" s="13"/>
      <c r="I546" s="13"/>
      <c r="J546" s="13"/>
      <c r="K546" s="13"/>
      <c r="L546" s="13"/>
      <c r="M546" s="13"/>
      <c r="N546" s="13"/>
    </row>
    <row r="547" spans="2:14" x14ac:dyDescent="0.25">
      <c r="B547" s="21">
        <f t="shared" si="36"/>
        <v>0.54000000004600457</v>
      </c>
      <c r="C547" s="21">
        <f t="shared" si="33"/>
        <v>1.8892089823459122</v>
      </c>
      <c r="D547" s="21">
        <f t="shared" si="34"/>
        <v>0.29726343662451227</v>
      </c>
      <c r="E547" s="25">
        <f t="shared" si="35"/>
        <v>0.70273656337548773</v>
      </c>
      <c r="F547" s="13"/>
      <c r="G547" s="13"/>
      <c r="H547" s="13"/>
      <c r="I547" s="13"/>
      <c r="J547" s="13"/>
      <c r="K547" s="13"/>
      <c r="L547" s="13"/>
      <c r="M547" s="13"/>
      <c r="N547" s="13"/>
    </row>
    <row r="548" spans="2:14" x14ac:dyDescent="0.25">
      <c r="B548" s="21">
        <f t="shared" si="36"/>
        <v>0.54100000004590454</v>
      </c>
      <c r="C548" s="21">
        <f t="shared" si="33"/>
        <v>1.8949760726999296</v>
      </c>
      <c r="D548" s="21">
        <f t="shared" si="34"/>
        <v>0.29915553133944606</v>
      </c>
      <c r="E548" s="25">
        <f t="shared" si="35"/>
        <v>0.70084446866055394</v>
      </c>
      <c r="F548" s="13"/>
      <c r="G548" s="13"/>
      <c r="H548" s="13"/>
      <c r="I548" s="13"/>
      <c r="J548" s="13"/>
      <c r="K548" s="13"/>
      <c r="L548" s="13"/>
      <c r="M548" s="13"/>
      <c r="N548" s="13"/>
    </row>
    <row r="549" spans="2:14" x14ac:dyDescent="0.25">
      <c r="B549" s="21">
        <f t="shared" si="36"/>
        <v>0.54200000004580451</v>
      </c>
      <c r="C549" s="21">
        <f t="shared" si="33"/>
        <v>1.9007167471700288</v>
      </c>
      <c r="D549" s="21">
        <f t="shared" si="34"/>
        <v>0.30105337996423892</v>
      </c>
      <c r="E549" s="25">
        <f t="shared" si="35"/>
        <v>0.69894662003576102</v>
      </c>
      <c r="F549" s="13"/>
      <c r="G549" s="13"/>
      <c r="H549" s="13"/>
      <c r="I549" s="13"/>
      <c r="J549" s="13"/>
      <c r="K549" s="13"/>
      <c r="L549" s="13"/>
      <c r="M549" s="13"/>
      <c r="N549" s="13"/>
    </row>
    <row r="550" spans="2:14" x14ac:dyDescent="0.25">
      <c r="B550" s="21">
        <f t="shared" si="36"/>
        <v>0.54300000004570448</v>
      </c>
      <c r="C550" s="21">
        <f t="shared" si="33"/>
        <v>1.9064306763639181</v>
      </c>
      <c r="D550" s="21">
        <f t="shared" si="34"/>
        <v>0.30295695591831417</v>
      </c>
      <c r="E550" s="25">
        <f t="shared" si="35"/>
        <v>0.69704304408168583</v>
      </c>
      <c r="F550" s="13"/>
      <c r="G550" s="13"/>
      <c r="H550" s="13"/>
      <c r="I550" s="13"/>
      <c r="J550" s="13"/>
      <c r="K550" s="13"/>
      <c r="L550" s="13"/>
      <c r="M550" s="13"/>
      <c r="N550" s="13"/>
    </row>
    <row r="551" spans="2:14" x14ac:dyDescent="0.25">
      <c r="B551" s="21">
        <f t="shared" si="36"/>
        <v>0.54400000004560445</v>
      </c>
      <c r="C551" s="21">
        <f t="shared" si="33"/>
        <v>1.9121175308551954</v>
      </c>
      <c r="D551" s="21">
        <f t="shared" si="34"/>
        <v>0.30486623229168464</v>
      </c>
      <c r="E551" s="25">
        <f t="shared" si="35"/>
        <v>0.69513376770831536</v>
      </c>
      <c r="F551" s="13"/>
      <c r="G551" s="13"/>
      <c r="H551" s="13"/>
      <c r="I551" s="13"/>
      <c r="J551" s="13"/>
      <c r="K551" s="13"/>
      <c r="L551" s="13"/>
      <c r="M551" s="13"/>
      <c r="N551" s="13"/>
    </row>
    <row r="552" spans="2:14" x14ac:dyDescent="0.25">
      <c r="B552" s="21">
        <f t="shared" si="36"/>
        <v>0.54500000004550442</v>
      </c>
      <c r="C552" s="21">
        <f t="shared" si="33"/>
        <v>1.9177769811991638</v>
      </c>
      <c r="D552" s="21">
        <f t="shared" si="34"/>
        <v>0.30678118184492631</v>
      </c>
      <c r="E552" s="25">
        <f t="shared" si="35"/>
        <v>0.69321881815507369</v>
      </c>
      <c r="F552" s="13"/>
      <c r="G552" s="13"/>
      <c r="H552" s="13"/>
      <c r="I552" s="13"/>
      <c r="J552" s="13"/>
      <c r="K552" s="13"/>
      <c r="L552" s="13"/>
      <c r="M552" s="13"/>
      <c r="N552" s="13"/>
    </row>
    <row r="553" spans="2:14" x14ac:dyDescent="0.25">
      <c r="B553" s="21">
        <f t="shared" si="36"/>
        <v>0.54600000004540439</v>
      </c>
      <c r="C553" s="21">
        <f t="shared" si="33"/>
        <v>1.9234086979487213</v>
      </c>
      <c r="D553" s="21">
        <f t="shared" si="34"/>
        <v>0.30870177700916779</v>
      </c>
      <c r="E553" s="25">
        <f t="shared" si="35"/>
        <v>0.69129822299083221</v>
      </c>
      <c r="F553" s="13"/>
      <c r="G553" s="13"/>
      <c r="H553" s="13"/>
      <c r="I553" s="13"/>
      <c r="J553" s="13"/>
      <c r="K553" s="13"/>
      <c r="L553" s="13"/>
      <c r="M553" s="13"/>
      <c r="N553" s="13"/>
    </row>
    <row r="554" spans="2:14" x14ac:dyDescent="0.25">
      <c r="B554" s="21">
        <f t="shared" si="36"/>
        <v>0.54700000004530436</v>
      </c>
      <c r="C554" s="21">
        <f t="shared" si="33"/>
        <v>1.9290123516703206</v>
      </c>
      <c r="D554" s="21">
        <f t="shared" si="34"/>
        <v>0.31062798988609597</v>
      </c>
      <c r="E554" s="25">
        <f t="shared" si="35"/>
        <v>0.68937201011390403</v>
      </c>
      <c r="F554" s="13"/>
      <c r="G554" s="13"/>
      <c r="H554" s="13"/>
      <c r="I554" s="13"/>
      <c r="J554" s="13"/>
      <c r="K554" s="13"/>
      <c r="L554" s="13"/>
      <c r="M554" s="13"/>
      <c r="N554" s="13"/>
    </row>
    <row r="555" spans="2:14" x14ac:dyDescent="0.25">
      <c r="B555" s="21">
        <f t="shared" si="36"/>
        <v>0.54800000004520433</v>
      </c>
      <c r="C555" s="21">
        <f t="shared" si="33"/>
        <v>1.9345876129600148</v>
      </c>
      <c r="D555" s="21">
        <f t="shared" si="34"/>
        <v>0.31255979224797803</v>
      </c>
      <c r="E555" s="25">
        <f t="shared" si="35"/>
        <v>0.68744020775202197</v>
      </c>
      <c r="F555" s="13"/>
      <c r="G555" s="13"/>
      <c r="H555" s="13"/>
      <c r="I555" s="13"/>
      <c r="J555" s="13"/>
      <c r="K555" s="13"/>
      <c r="L555" s="13"/>
      <c r="M555" s="13"/>
      <c r="N555" s="13"/>
    </row>
    <row r="556" spans="2:14" x14ac:dyDescent="0.25">
      <c r="B556" s="21">
        <f t="shared" si="36"/>
        <v>0.5490000000451043</v>
      </c>
      <c r="C556" s="21">
        <f t="shared" si="33"/>
        <v>1.9401341524595683</v>
      </c>
      <c r="D556" s="21">
        <f t="shared" si="34"/>
        <v>0.31449715553769814</v>
      </c>
      <c r="E556" s="25">
        <f t="shared" si="35"/>
        <v>0.68550284446230192</v>
      </c>
      <c r="F556" s="13"/>
      <c r="G556" s="13"/>
      <c r="H556" s="13"/>
      <c r="I556" s="13"/>
      <c r="J556" s="13"/>
      <c r="K556" s="13"/>
      <c r="L556" s="13"/>
      <c r="M556" s="13"/>
      <c r="N556" s="13"/>
    </row>
    <row r="557" spans="2:14" x14ac:dyDescent="0.25">
      <c r="B557" s="21">
        <f t="shared" si="36"/>
        <v>0.55000000004500427</v>
      </c>
      <c r="C557" s="21">
        <f t="shared" si="33"/>
        <v>1.9456516408726487</v>
      </c>
      <c r="D557" s="21">
        <f t="shared" si="34"/>
        <v>0.31644005086881255</v>
      </c>
      <c r="E557" s="25">
        <f t="shared" si="35"/>
        <v>0.68355994913118745</v>
      </c>
      <c r="F557" s="13"/>
      <c r="G557" s="13"/>
      <c r="H557" s="13"/>
      <c r="I557" s="13"/>
      <c r="J557" s="13"/>
      <c r="K557" s="13"/>
      <c r="L557" s="13"/>
      <c r="M557" s="13"/>
      <c r="N557" s="13"/>
    </row>
    <row r="558" spans="2:14" x14ac:dyDescent="0.25">
      <c r="B558" s="21">
        <f t="shared" si="36"/>
        <v>0.55100000004490424</v>
      </c>
      <c r="C558" s="21">
        <f t="shared" si="33"/>
        <v>1.9511397489810962</v>
      </c>
      <c r="D558" s="21">
        <f t="shared" si="34"/>
        <v>0.3183884490256183</v>
      </c>
      <c r="E558" s="25">
        <f t="shared" si="35"/>
        <v>0.68161155097438164</v>
      </c>
      <c r="F558" s="13"/>
      <c r="G558" s="13"/>
      <c r="H558" s="13"/>
      <c r="I558" s="13"/>
      <c r="J558" s="13"/>
      <c r="K558" s="13"/>
      <c r="L558" s="13"/>
      <c r="M558" s="13"/>
      <c r="N558" s="13"/>
    </row>
    <row r="559" spans="2:14" x14ac:dyDescent="0.25">
      <c r="B559" s="21">
        <f t="shared" si="36"/>
        <v>0.55200000004480421</v>
      </c>
      <c r="C559" s="21">
        <f t="shared" si="33"/>
        <v>1.9565981476612606</v>
      </c>
      <c r="D559" s="21">
        <f t="shared" si="34"/>
        <v>0.32034232046324052</v>
      </c>
      <c r="E559" s="25">
        <f t="shared" si="35"/>
        <v>0.67965767953675948</v>
      </c>
      <c r="F559" s="13"/>
      <c r="G559" s="13"/>
      <c r="H559" s="13"/>
      <c r="I559" s="13"/>
      <c r="J559" s="13"/>
      <c r="K559" s="13"/>
      <c r="L559" s="13"/>
      <c r="M559" s="13"/>
      <c r="N559" s="13"/>
    </row>
    <row r="560" spans="2:14" x14ac:dyDescent="0.25">
      <c r="B560" s="21">
        <f t="shared" si="36"/>
        <v>0.55300000004470418</v>
      </c>
      <c r="C560" s="21">
        <f t="shared" si="33"/>
        <v>1.9620265079004247</v>
      </c>
      <c r="D560" s="21">
        <f t="shared" si="34"/>
        <v>0.32230163530773437</v>
      </c>
      <c r="E560" s="25">
        <f t="shared" si="35"/>
        <v>0.67769836469226563</v>
      </c>
      <c r="F560" s="13"/>
      <c r="G560" s="13"/>
      <c r="H560" s="13"/>
      <c r="I560" s="13"/>
      <c r="J560" s="13"/>
      <c r="K560" s="13"/>
      <c r="L560" s="13"/>
      <c r="M560" s="13"/>
      <c r="N560" s="13"/>
    </row>
    <row r="561" spans="2:14" x14ac:dyDescent="0.25">
      <c r="B561" s="21">
        <f t="shared" si="36"/>
        <v>0.55400000004460415</v>
      </c>
      <c r="C561" s="21">
        <f t="shared" si="33"/>
        <v>1.9674245008132936</v>
      </c>
      <c r="D561" s="21">
        <f t="shared" si="34"/>
        <v>0.32426636335620512</v>
      </c>
      <c r="E561" s="25">
        <f t="shared" si="35"/>
        <v>0.67573363664379493</v>
      </c>
      <c r="F561" s="13"/>
      <c r="G561" s="13"/>
      <c r="H561" s="13"/>
      <c r="I561" s="13"/>
      <c r="J561" s="13"/>
      <c r="K561" s="13"/>
      <c r="L561" s="13"/>
      <c r="M561" s="13"/>
      <c r="N561" s="13"/>
    </row>
    <row r="562" spans="2:14" x14ac:dyDescent="0.25">
      <c r="B562" s="21">
        <f t="shared" si="36"/>
        <v>0.55500000004450412</v>
      </c>
      <c r="C562" s="21">
        <f t="shared" si="33"/>
        <v>1.9727917976585665</v>
      </c>
      <c r="D562" s="21">
        <f t="shared" si="34"/>
        <v>0.32623647407694301</v>
      </c>
      <c r="E562" s="25">
        <f t="shared" si="35"/>
        <v>0.67376352592305699</v>
      </c>
      <c r="F562" s="13"/>
      <c r="G562" s="13"/>
      <c r="H562" s="13"/>
      <c r="I562" s="13"/>
      <c r="J562" s="13"/>
      <c r="K562" s="13"/>
      <c r="L562" s="13"/>
      <c r="M562" s="13"/>
      <c r="N562" s="13"/>
    </row>
    <row r="563" spans="2:14" x14ac:dyDescent="0.25">
      <c r="B563" s="21">
        <f t="shared" si="36"/>
        <v>0.55600000004440409</v>
      </c>
      <c r="C563" s="21">
        <f t="shared" si="33"/>
        <v>1.9781280698555783</v>
      </c>
      <c r="D563" s="21">
        <f t="shared" si="34"/>
        <v>0.3282119366095762</v>
      </c>
      <c r="E563" s="25">
        <f t="shared" si="35"/>
        <v>0.67178806339042385</v>
      </c>
      <c r="F563" s="13"/>
      <c r="G563" s="13"/>
      <c r="H563" s="13"/>
      <c r="I563" s="13"/>
      <c r="J563" s="13"/>
      <c r="K563" s="13"/>
      <c r="L563" s="13"/>
      <c r="M563" s="13"/>
      <c r="N563" s="13"/>
    </row>
    <row r="564" spans="2:14" x14ac:dyDescent="0.25">
      <c r="B564" s="21">
        <f t="shared" si="36"/>
        <v>0.55700000004430406</v>
      </c>
      <c r="C564" s="21">
        <f t="shared" si="33"/>
        <v>1.9834329890010232</v>
      </c>
      <c r="D564" s="21">
        <f t="shared" si="34"/>
        <v>0.33019271976523906</v>
      </c>
      <c r="E564" s="25">
        <f t="shared" si="35"/>
        <v>0.66980728023476099</v>
      </c>
      <c r="F564" s="13"/>
      <c r="G564" s="13"/>
      <c r="H564" s="13"/>
      <c r="I564" s="13"/>
      <c r="J564" s="13"/>
      <c r="K564" s="13"/>
      <c r="L564" s="13"/>
      <c r="M564" s="13"/>
      <c r="N564" s="13"/>
    </row>
    <row r="565" spans="2:14" x14ac:dyDescent="0.25">
      <c r="B565" s="21">
        <f t="shared" si="36"/>
        <v>0.55800000004420403</v>
      </c>
      <c r="C565" s="21">
        <f t="shared" si="33"/>
        <v>1.9887062268857472</v>
      </c>
      <c r="D565" s="21">
        <f t="shared" si="34"/>
        <v>0.33217879202675887</v>
      </c>
      <c r="E565" s="25">
        <f t="shared" si="35"/>
        <v>0.66782120797324107</v>
      </c>
      <c r="F565" s="13"/>
      <c r="G565" s="13"/>
      <c r="H565" s="13"/>
      <c r="I565" s="13"/>
      <c r="J565" s="13"/>
      <c r="K565" s="13"/>
      <c r="L565" s="13"/>
      <c r="M565" s="13"/>
      <c r="N565" s="13"/>
    </row>
    <row r="566" spans="2:14" x14ac:dyDescent="0.25">
      <c r="B566" s="21">
        <f t="shared" si="36"/>
        <v>0.559000000044104</v>
      </c>
      <c r="C566" s="21">
        <f t="shared" si="33"/>
        <v>1.9939474555116228</v>
      </c>
      <c r="D566" s="21">
        <f t="shared" si="34"/>
        <v>0.33417012154885722</v>
      </c>
      <c r="E566" s="25">
        <f t="shared" si="35"/>
        <v>0.66582987845114272</v>
      </c>
      <c r="F566" s="13"/>
      <c r="G566" s="13"/>
      <c r="H566" s="13"/>
      <c r="I566" s="13"/>
      <c r="J566" s="13"/>
      <c r="K566" s="13"/>
      <c r="L566" s="13"/>
      <c r="M566" s="13"/>
      <c r="N566" s="13"/>
    </row>
    <row r="567" spans="2:14" x14ac:dyDescent="0.25">
      <c r="B567" s="21">
        <f t="shared" si="36"/>
        <v>0.56000000004400396</v>
      </c>
      <c r="C567" s="21">
        <f t="shared" si="33"/>
        <v>1.9991563471084925</v>
      </c>
      <c r="D567" s="21">
        <f t="shared" si="34"/>
        <v>0.3361666761583707</v>
      </c>
      <c r="E567" s="25">
        <f t="shared" si="35"/>
        <v>0.6638333238416293</v>
      </c>
      <c r="F567" s="13"/>
      <c r="G567" s="13"/>
      <c r="H567" s="13"/>
      <c r="I567" s="13"/>
      <c r="J567" s="13"/>
      <c r="K567" s="13"/>
      <c r="L567" s="13"/>
      <c r="M567" s="13"/>
      <c r="N567" s="13"/>
    </row>
    <row r="568" spans="2:14" x14ac:dyDescent="0.25">
      <c r="B568" s="21">
        <f t="shared" si="36"/>
        <v>0.56100000004390393</v>
      </c>
      <c r="C568" s="21">
        <f t="shared" si="33"/>
        <v>2.0043325741511948</v>
      </c>
      <c r="D568" s="21">
        <f t="shared" si="34"/>
        <v>0.33816842335448671</v>
      </c>
      <c r="E568" s="25">
        <f t="shared" si="35"/>
        <v>0.66183157664551329</v>
      </c>
      <c r="F568" s="13"/>
      <c r="G568" s="13"/>
      <c r="H568" s="13"/>
      <c r="I568" s="13"/>
      <c r="J568" s="13"/>
      <c r="K568" s="13"/>
      <c r="L568" s="13"/>
      <c r="M568" s="13"/>
      <c r="N568" s="13"/>
    </row>
    <row r="569" spans="2:14" x14ac:dyDescent="0.25">
      <c r="B569" s="21">
        <f t="shared" si="36"/>
        <v>0.5620000000438039</v>
      </c>
      <c r="C569" s="21">
        <f t="shared" si="33"/>
        <v>2.0094758093766596</v>
      </c>
      <c r="D569" s="21">
        <f t="shared" si="34"/>
        <v>0.3401753303089966</v>
      </c>
      <c r="E569" s="25">
        <f t="shared" si="35"/>
        <v>0.6598246696910034</v>
      </c>
      <c r="F569" s="13"/>
      <c r="G569" s="13"/>
      <c r="H569" s="13"/>
      <c r="I569" s="13"/>
      <c r="J569" s="13"/>
      <c r="K569" s="13"/>
      <c r="L569" s="13"/>
      <c r="M569" s="13"/>
      <c r="N569" s="13"/>
    </row>
    <row r="570" spans="2:14" x14ac:dyDescent="0.25">
      <c r="B570" s="21">
        <f t="shared" si="36"/>
        <v>0.56300000004370387</v>
      </c>
      <c r="C570" s="21">
        <f t="shared" si="33"/>
        <v>2.014585725801084</v>
      </c>
      <c r="D570" s="21">
        <f t="shared" si="34"/>
        <v>0.34218736386656773</v>
      </c>
      <c r="E570" s="25">
        <f t="shared" si="35"/>
        <v>0.65781263613343222</v>
      </c>
      <c r="F570" s="13"/>
      <c r="G570" s="13"/>
      <c r="H570" s="13"/>
      <c r="I570" s="13"/>
      <c r="J570" s="13"/>
      <c r="K570" s="13"/>
      <c r="L570" s="13"/>
      <c r="M570" s="13"/>
      <c r="N570" s="13"/>
    </row>
    <row r="571" spans="2:14" x14ac:dyDescent="0.25">
      <c r="B571" s="21">
        <f t="shared" si="36"/>
        <v>0.56400000004360384</v>
      </c>
      <c r="C571" s="21">
        <f t="shared" si="33"/>
        <v>2.0196619967371805</v>
      </c>
      <c r="D571" s="21">
        <f t="shared" si="34"/>
        <v>0.34420449054502944</v>
      </c>
      <c r="E571" s="25">
        <f t="shared" si="35"/>
        <v>0.65579550945497056</v>
      </c>
      <c r="F571" s="13"/>
      <c r="G571" s="13"/>
      <c r="H571" s="13"/>
      <c r="I571" s="13"/>
      <c r="J571" s="13"/>
      <c r="K571" s="13"/>
      <c r="L571" s="13"/>
      <c r="M571" s="13"/>
      <c r="N571" s="13"/>
    </row>
    <row r="572" spans="2:14" x14ac:dyDescent="0.25">
      <c r="B572" s="21">
        <f t="shared" si="36"/>
        <v>0.56500000004350381</v>
      </c>
      <c r="C572" s="21">
        <f t="shared" si="33"/>
        <v>2.0247042958115031</v>
      </c>
      <c r="D572" s="21">
        <f t="shared" si="34"/>
        <v>0.34622667653568034</v>
      </c>
      <c r="E572" s="25">
        <f t="shared" si="35"/>
        <v>0.65377332346431971</v>
      </c>
      <c r="F572" s="13"/>
      <c r="G572" s="13"/>
      <c r="H572" s="13"/>
      <c r="I572" s="13"/>
      <c r="J572" s="13"/>
      <c r="K572" s="13"/>
      <c r="L572" s="13"/>
      <c r="M572" s="13"/>
      <c r="N572" s="13"/>
    </row>
    <row r="573" spans="2:14" x14ac:dyDescent="0.25">
      <c r="B573" s="21">
        <f t="shared" si="36"/>
        <v>0.56600000004340378</v>
      </c>
      <c r="C573" s="21">
        <f t="shared" si="33"/>
        <v>2.0297122969818453</v>
      </c>
      <c r="D573" s="21">
        <f t="shared" si="34"/>
        <v>0.34825388770360904</v>
      </c>
      <c r="E573" s="25">
        <f t="shared" si="35"/>
        <v>0.65174611229639101</v>
      </c>
      <c r="F573" s="13"/>
      <c r="G573" s="13"/>
      <c r="H573" s="13"/>
      <c r="I573" s="13"/>
      <c r="J573" s="13"/>
      <c r="K573" s="13"/>
      <c r="L573" s="13"/>
      <c r="M573" s="13"/>
      <c r="N573" s="13"/>
    </row>
    <row r="574" spans="2:14" x14ac:dyDescent="0.25">
      <c r="B574" s="21">
        <f t="shared" si="36"/>
        <v>0.56700000004330375</v>
      </c>
      <c r="C574" s="21">
        <f t="shared" si="33"/>
        <v>2.0346856745547215</v>
      </c>
      <c r="D574" s="21">
        <f t="shared" si="34"/>
        <v>0.3502860895880347</v>
      </c>
      <c r="E574" s="25">
        <f t="shared" si="35"/>
        <v>0.64971391041196536</v>
      </c>
      <c r="F574" s="13"/>
      <c r="G574" s="13"/>
      <c r="H574" s="13"/>
      <c r="I574" s="13"/>
      <c r="J574" s="13"/>
      <c r="K574" s="13"/>
      <c r="L574" s="13"/>
      <c r="M574" s="13"/>
      <c r="N574" s="13"/>
    </row>
    <row r="575" spans="2:14" x14ac:dyDescent="0.25">
      <c r="B575" s="21">
        <f t="shared" si="36"/>
        <v>0.56800000004320372</v>
      </c>
      <c r="C575" s="21">
        <f t="shared" si="33"/>
        <v>2.0396241032029114</v>
      </c>
      <c r="D575" s="21">
        <f t="shared" si="34"/>
        <v>0.35232324740266552</v>
      </c>
      <c r="E575" s="25">
        <f t="shared" si="35"/>
        <v>0.64767675259733448</v>
      </c>
      <c r="F575" s="13"/>
      <c r="G575" s="13"/>
      <c r="H575" s="13"/>
      <c r="I575" s="13"/>
      <c r="J575" s="13"/>
      <c r="K575" s="13"/>
      <c r="L575" s="13"/>
      <c r="M575" s="13"/>
      <c r="N575" s="13"/>
    </row>
    <row r="576" spans="2:14" x14ac:dyDescent="0.25">
      <c r="B576" s="21">
        <f t="shared" si="36"/>
        <v>0.56900000004310369</v>
      </c>
      <c r="C576" s="21">
        <f t="shared" si="33"/>
        <v>2.0445272579830944</v>
      </c>
      <c r="D576" s="21">
        <f t="shared" si="34"/>
        <v>0.35436532603607218</v>
      </c>
      <c r="E576" s="25">
        <f t="shared" si="35"/>
        <v>0.64563467396392782</v>
      </c>
      <c r="F576" s="13"/>
      <c r="G576" s="13"/>
      <c r="H576" s="13"/>
      <c r="I576" s="13"/>
      <c r="J576" s="13"/>
      <c r="K576" s="13"/>
      <c r="L576" s="13"/>
      <c r="M576" s="13"/>
      <c r="N576" s="13"/>
    </row>
    <row r="577" spans="2:14" x14ac:dyDescent="0.25">
      <c r="B577" s="21">
        <f t="shared" si="36"/>
        <v>0.57000000004300366</v>
      </c>
      <c r="C577" s="21">
        <f t="shared" si="33"/>
        <v>2.0493948143535494</v>
      </c>
      <c r="D577" s="21">
        <f t="shared" si="34"/>
        <v>0.35641229005208142</v>
      </c>
      <c r="E577" s="25">
        <f t="shared" si="35"/>
        <v>0.64358770994791858</v>
      </c>
      <c r="F577" s="13"/>
      <c r="G577" s="13"/>
      <c r="H577" s="13"/>
      <c r="I577" s="13"/>
      <c r="J577" s="13"/>
      <c r="K577" s="13"/>
      <c r="L577" s="13"/>
      <c r="M577" s="13"/>
      <c r="N577" s="13"/>
    </row>
    <row r="578" spans="2:14" x14ac:dyDescent="0.25">
      <c r="B578" s="21">
        <f t="shared" si="36"/>
        <v>0.57100000004290363</v>
      </c>
      <c r="C578" s="21">
        <f t="shared" si="33"/>
        <v>2.0542264481919328</v>
      </c>
      <c r="D578" s="21">
        <f t="shared" si="34"/>
        <v>0.35846410369018705</v>
      </c>
      <c r="E578" s="25">
        <f t="shared" si="35"/>
        <v>0.641535896309813</v>
      </c>
      <c r="F578" s="13"/>
      <c r="G578" s="13"/>
      <c r="H578" s="13"/>
      <c r="I578" s="13"/>
      <c r="J578" s="13"/>
      <c r="K578" s="13"/>
      <c r="L578" s="13"/>
      <c r="M578" s="13"/>
      <c r="N578" s="13"/>
    </row>
    <row r="579" spans="2:14" x14ac:dyDescent="0.25">
      <c r="B579" s="21">
        <f t="shared" si="36"/>
        <v>0.5720000000428036</v>
      </c>
      <c r="C579" s="21">
        <f t="shared" si="33"/>
        <v>2.0590218358131342</v>
      </c>
      <c r="D579" s="21">
        <f t="shared" si="34"/>
        <v>0.36052073086597686</v>
      </c>
      <c r="E579" s="25">
        <f t="shared" si="35"/>
        <v>0.6394792691340232</v>
      </c>
      <c r="F579" s="13"/>
      <c r="G579" s="13"/>
      <c r="H579" s="13"/>
      <c r="I579" s="13"/>
      <c r="J579" s="13"/>
      <c r="K579" s="13"/>
      <c r="L579" s="13"/>
      <c r="M579" s="13"/>
      <c r="N579" s="13"/>
    </row>
    <row r="580" spans="2:14" x14ac:dyDescent="0.25">
      <c r="B580" s="21">
        <f t="shared" si="36"/>
        <v>0.57300000004270357</v>
      </c>
      <c r="C580" s="21">
        <f t="shared" si="33"/>
        <v>2.0637806539872048</v>
      </c>
      <c r="D580" s="21">
        <f t="shared" si="34"/>
        <v>0.36258213517158033</v>
      </c>
      <c r="E580" s="25">
        <f t="shared" si="35"/>
        <v>0.63741786482841967</v>
      </c>
      <c r="F580" s="13"/>
      <c r="G580" s="13"/>
      <c r="H580" s="13"/>
      <c r="I580" s="13"/>
      <c r="J580" s="13"/>
      <c r="K580" s="13"/>
      <c r="L580" s="13"/>
      <c r="M580" s="13"/>
      <c r="N580" s="13"/>
    </row>
    <row r="581" spans="2:14" x14ac:dyDescent="0.25">
      <c r="B581" s="21">
        <f t="shared" si="36"/>
        <v>0.57400000004260354</v>
      </c>
      <c r="C581" s="21">
        <f t="shared" si="33"/>
        <v>2.0685025799573658</v>
      </c>
      <c r="D581" s="21">
        <f t="shared" si="34"/>
        <v>0.36464827987613169</v>
      </c>
      <c r="E581" s="25">
        <f t="shared" si="35"/>
        <v>0.63535172012386831</v>
      </c>
      <c r="F581" s="13"/>
      <c r="G581" s="13"/>
      <c r="H581" s="13"/>
      <c r="I581" s="13"/>
      <c r="J581" s="13"/>
      <c r="K581" s="13"/>
      <c r="L581" s="13"/>
      <c r="M581" s="13"/>
      <c r="N581" s="13"/>
    </row>
    <row r="582" spans="2:14" x14ac:dyDescent="0.25">
      <c r="B582" s="21">
        <f t="shared" si="36"/>
        <v>0.57500000004250351</v>
      </c>
      <c r="C582" s="21">
        <f t="shared" si="33"/>
        <v>2.0731872914580838</v>
      </c>
      <c r="D582" s="21">
        <f t="shared" si="34"/>
        <v>0.36671912792625239</v>
      </c>
      <c r="E582" s="25">
        <f t="shared" si="35"/>
        <v>0.63328087207374761</v>
      </c>
      <c r="F582" s="13"/>
      <c r="G582" s="13"/>
      <c r="H582" s="13"/>
      <c r="I582" s="13"/>
      <c r="J582" s="13"/>
      <c r="K582" s="13"/>
      <c r="L582" s="13"/>
      <c r="M582" s="13"/>
      <c r="N582" s="13"/>
    </row>
    <row r="583" spans="2:14" x14ac:dyDescent="0.25">
      <c r="B583" s="21">
        <f t="shared" si="36"/>
        <v>0.57600000004240348</v>
      </c>
      <c r="C583" s="21">
        <f t="shared" si="33"/>
        <v>2.0778344667332331</v>
      </c>
      <c r="D583" s="21">
        <f t="shared" si="34"/>
        <v>0.36879464194655209</v>
      </c>
      <c r="E583" s="25">
        <f t="shared" si="35"/>
        <v>0.63120535805344791</v>
      </c>
      <c r="F583" s="13"/>
      <c r="G583" s="13"/>
      <c r="H583" s="13"/>
      <c r="I583" s="13"/>
      <c r="J583" s="13"/>
      <c r="K583" s="13"/>
      <c r="L583" s="13"/>
      <c r="M583" s="13"/>
      <c r="N583" s="13"/>
    </row>
    <row r="584" spans="2:14" x14ac:dyDescent="0.25">
      <c r="B584" s="21">
        <f t="shared" si="36"/>
        <v>0.57700000004230345</v>
      </c>
      <c r="C584" s="21">
        <f t="shared" ref="C584:C647" si="37">(EXP(GAMMALN($B$3+$B$4))*(B584^($B$3-1))*(1-B584)^($B$4-1))/((EXP(GAMMALN($B$3)))*(EXP(GAMMALN($B$4))))</f>
        <v>2.082443784554326</v>
      </c>
      <c r="D584" s="21">
        <f t="shared" ref="D584:D647" si="38">_xlfn.BETA.DIST(B584,$B$3,$B$4,TRUE)</f>
        <v>0.37087478424014581</v>
      </c>
      <c r="E584" s="25">
        <f t="shared" ref="E584:E647" si="39">1-D584</f>
        <v>0.62912521575985414</v>
      </c>
      <c r="F584" s="13"/>
      <c r="G584" s="13"/>
      <c r="H584" s="13"/>
      <c r="I584" s="13"/>
      <c r="J584" s="13"/>
      <c r="K584" s="13"/>
      <c r="L584" s="13"/>
      <c r="M584" s="13"/>
      <c r="N584" s="13"/>
    </row>
    <row r="585" spans="2:14" x14ac:dyDescent="0.25">
      <c r="B585" s="21">
        <f t="shared" si="36"/>
        <v>0.57800000004220342</v>
      </c>
      <c r="C585" s="21">
        <f t="shared" si="37"/>
        <v>2.0870149242388178</v>
      </c>
      <c r="D585" s="21">
        <f t="shared" si="38"/>
        <v>0.37295951678919231</v>
      </c>
      <c r="E585" s="25">
        <f t="shared" si="39"/>
        <v>0.62704048321080763</v>
      </c>
      <c r="F585" s="13"/>
      <c r="G585" s="13"/>
      <c r="H585" s="13"/>
      <c r="I585" s="13"/>
      <c r="J585" s="13"/>
      <c r="K585" s="13"/>
      <c r="L585" s="13"/>
      <c r="M585" s="13"/>
      <c r="N585" s="13"/>
    </row>
    <row r="586" spans="2:14" x14ac:dyDescent="0.25">
      <c r="B586" s="21">
        <f t="shared" ref="B586:B649" si="40">B585+($B$1007-$B$7)/1000</f>
        <v>0.57900000004210339</v>
      </c>
      <c r="C586" s="21">
        <f t="shared" si="37"/>
        <v>2.0915475656684959</v>
      </c>
      <c r="D586" s="21">
        <f t="shared" si="38"/>
        <v>0.37504880125544787</v>
      </c>
      <c r="E586" s="25">
        <f t="shared" si="39"/>
        <v>0.62495119874455218</v>
      </c>
      <c r="F586" s="13"/>
      <c r="G586" s="13"/>
      <c r="H586" s="13"/>
      <c r="I586" s="13"/>
      <c r="J586" s="13"/>
      <c r="K586" s="13"/>
      <c r="L586" s="13"/>
      <c r="M586" s="13"/>
      <c r="N586" s="13"/>
    </row>
    <row r="587" spans="2:14" x14ac:dyDescent="0.25">
      <c r="B587" s="21">
        <f t="shared" si="40"/>
        <v>0.58000000004200336</v>
      </c>
      <c r="C587" s="21">
        <f t="shared" si="37"/>
        <v>2.0960413893079326</v>
      </c>
      <c r="D587" s="21">
        <f t="shared" si="38"/>
        <v>0.37714259898084079</v>
      </c>
      <c r="E587" s="25">
        <f t="shared" si="39"/>
        <v>0.62285740101915921</v>
      </c>
      <c r="F587" s="13"/>
      <c r="G587" s="13"/>
      <c r="H587" s="13"/>
      <c r="I587" s="13"/>
      <c r="J587" s="13"/>
      <c r="K587" s="13"/>
      <c r="L587" s="13"/>
      <c r="M587" s="13"/>
      <c r="N587" s="13"/>
    </row>
    <row r="588" spans="2:14" x14ac:dyDescent="0.25">
      <c r="B588" s="21">
        <f t="shared" si="40"/>
        <v>0.58100000004190333</v>
      </c>
      <c r="C588" s="21">
        <f t="shared" si="37"/>
        <v>2.1004960762230236</v>
      </c>
      <c r="D588" s="21">
        <f t="shared" si="38"/>
        <v>0.37924087098806281</v>
      </c>
      <c r="E588" s="25">
        <f t="shared" si="39"/>
        <v>0.62075912901193719</v>
      </c>
      <c r="F588" s="13"/>
      <c r="G588" s="13"/>
      <c r="H588" s="13"/>
      <c r="I588" s="13"/>
      <c r="J588" s="13"/>
      <c r="K588" s="13"/>
      <c r="L588" s="13"/>
      <c r="M588" s="13"/>
      <c r="N588" s="13"/>
    </row>
    <row r="589" spans="2:14" x14ac:dyDescent="0.25">
      <c r="B589" s="21">
        <f t="shared" si="40"/>
        <v>0.5820000000418033</v>
      </c>
      <c r="C589" s="21">
        <f t="shared" si="37"/>
        <v>2.1049113080995987</v>
      </c>
      <c r="D589" s="21">
        <f t="shared" si="38"/>
        <v>0.3813435779811799</v>
      </c>
      <c r="E589" s="25">
        <f t="shared" si="39"/>
        <v>0.6186564220188201</v>
      </c>
      <c r="F589" s="13"/>
      <c r="G589" s="13"/>
      <c r="H589" s="13"/>
      <c r="I589" s="13"/>
      <c r="J589" s="13"/>
      <c r="K589" s="13"/>
      <c r="L589" s="13"/>
      <c r="M589" s="13"/>
      <c r="N589" s="13"/>
    </row>
    <row r="590" spans="2:14" x14ac:dyDescent="0.25">
      <c r="B590" s="21">
        <f t="shared" si="40"/>
        <v>0.58300000004170327</v>
      </c>
      <c r="C590" s="21">
        <f t="shared" si="37"/>
        <v>2.1092867672621023</v>
      </c>
      <c r="D590" s="21">
        <f t="shared" si="38"/>
        <v>0.38345068034626212</v>
      </c>
      <c r="E590" s="25">
        <f t="shared" si="39"/>
        <v>0.61654931965373794</v>
      </c>
      <c r="F590" s="13"/>
      <c r="G590" s="13"/>
      <c r="H590" s="13"/>
      <c r="I590" s="13"/>
      <c r="J590" s="13"/>
      <c r="K590" s="13"/>
      <c r="L590" s="13"/>
      <c r="M590" s="13"/>
      <c r="N590" s="13"/>
    </row>
    <row r="591" spans="2:14" x14ac:dyDescent="0.25">
      <c r="B591" s="21">
        <f t="shared" si="40"/>
        <v>0.58400000004160324</v>
      </c>
      <c r="C591" s="21">
        <f t="shared" si="37"/>
        <v>2.1136221366923635</v>
      </c>
      <c r="D591" s="21">
        <f t="shared" si="38"/>
        <v>0.38556213815203072</v>
      </c>
      <c r="E591" s="25">
        <f t="shared" si="39"/>
        <v>0.61443786184796934</v>
      </c>
      <c r="F591" s="13"/>
      <c r="G591" s="13"/>
      <c r="H591" s="13"/>
      <c r="I591" s="13"/>
      <c r="J591" s="13"/>
      <c r="K591" s="13"/>
      <c r="L591" s="13"/>
      <c r="M591" s="13"/>
      <c r="N591" s="13"/>
    </row>
    <row r="592" spans="2:14" x14ac:dyDescent="0.25">
      <c r="B592" s="21">
        <f t="shared" si="40"/>
        <v>0.58500000004150321</v>
      </c>
      <c r="C592" s="21">
        <f t="shared" si="37"/>
        <v>2.1179171000484245</v>
      </c>
      <c r="D592" s="21">
        <f t="shared" si="38"/>
        <v>0.38767791115052497</v>
      </c>
      <c r="E592" s="25">
        <f t="shared" si="39"/>
        <v>0.61232208884947503</v>
      </c>
      <c r="F592" s="13"/>
      <c r="G592" s="13"/>
      <c r="H592" s="13"/>
      <c r="I592" s="13"/>
      <c r="J592" s="13"/>
      <c r="K592" s="13"/>
      <c r="L592" s="13"/>
      <c r="M592" s="13"/>
      <c r="N592" s="13"/>
    </row>
    <row r="593" spans="2:14" x14ac:dyDescent="0.25">
      <c r="B593" s="21">
        <f t="shared" si="40"/>
        <v>0.58600000004140318</v>
      </c>
      <c r="C593" s="21">
        <f t="shared" si="37"/>
        <v>2.1221713416834578</v>
      </c>
      <c r="D593" s="21">
        <f t="shared" si="38"/>
        <v>0.38979795877778894</v>
      </c>
      <c r="E593" s="25">
        <f t="shared" si="39"/>
        <v>0.61020204122221111</v>
      </c>
      <c r="F593" s="13"/>
      <c r="G593" s="13"/>
      <c r="H593" s="13"/>
      <c r="I593" s="13"/>
      <c r="J593" s="13"/>
      <c r="K593" s="13"/>
      <c r="L593" s="13"/>
      <c r="M593" s="13"/>
      <c r="N593" s="13"/>
    </row>
    <row r="594" spans="2:14" x14ac:dyDescent="0.25">
      <c r="B594" s="21">
        <f t="shared" si="40"/>
        <v>0.58700000004130315</v>
      </c>
      <c r="C594" s="21">
        <f t="shared" si="37"/>
        <v>2.1263845466647542</v>
      </c>
      <c r="D594" s="21">
        <f t="shared" si="38"/>
        <v>0.39192224015457461</v>
      </c>
      <c r="E594" s="25">
        <f t="shared" si="39"/>
        <v>0.60807775984542545</v>
      </c>
      <c r="F594" s="13"/>
      <c r="G594" s="13"/>
      <c r="H594" s="13"/>
      <c r="I594" s="13"/>
      <c r="J594" s="13"/>
      <c r="K594" s="13"/>
      <c r="L594" s="13"/>
      <c r="M594" s="13"/>
      <c r="N594" s="13"/>
    </row>
    <row r="595" spans="2:14" x14ac:dyDescent="0.25">
      <c r="B595" s="21">
        <f t="shared" si="40"/>
        <v>0.58800000004120312</v>
      </c>
      <c r="C595" s="21">
        <f t="shared" si="37"/>
        <v>2.130556400792786</v>
      </c>
      <c r="D595" s="21">
        <f t="shared" si="38"/>
        <v>0.39405071408706682</v>
      </c>
      <c r="E595" s="25">
        <f t="shared" si="39"/>
        <v>0.60594928591293318</v>
      </c>
      <c r="F595" s="13"/>
      <c r="G595" s="13"/>
      <c r="H595" s="13"/>
      <c r="I595" s="13"/>
      <c r="J595" s="13"/>
      <c r="K595" s="13"/>
      <c r="L595" s="13"/>
      <c r="M595" s="13"/>
      <c r="N595" s="13"/>
    </row>
    <row r="596" spans="2:14" x14ac:dyDescent="0.25">
      <c r="B596" s="21">
        <f t="shared" si="40"/>
        <v>0.58900000004110309</v>
      </c>
      <c r="C596" s="21">
        <f t="shared" si="37"/>
        <v>2.1346865906203454</v>
      </c>
      <c r="D596" s="21">
        <f t="shared" si="38"/>
        <v>0.39618333906762532</v>
      </c>
      <c r="E596" s="25">
        <f t="shared" si="39"/>
        <v>0.60381666093237474</v>
      </c>
      <c r="F596" s="13"/>
      <c r="G596" s="13"/>
      <c r="H596" s="13"/>
      <c r="I596" s="13"/>
      <c r="J596" s="13"/>
      <c r="K596" s="13"/>
      <c r="L596" s="13"/>
      <c r="M596" s="13"/>
      <c r="N596" s="13"/>
    </row>
    <row r="597" spans="2:14" x14ac:dyDescent="0.25">
      <c r="B597" s="21">
        <f t="shared" si="40"/>
        <v>0.59000000004100306</v>
      </c>
      <c r="C597" s="21">
        <f t="shared" si="37"/>
        <v>2.1387748034717604</v>
      </c>
      <c r="D597" s="21">
        <f t="shared" si="38"/>
        <v>0.39832007327554619</v>
      </c>
      <c r="E597" s="25">
        <f t="shared" si="39"/>
        <v>0.60167992672445381</v>
      </c>
      <c r="F597" s="13"/>
      <c r="G597" s="13"/>
      <c r="H597" s="13"/>
      <c r="I597" s="13"/>
      <c r="J597" s="13"/>
      <c r="K597" s="13"/>
      <c r="L597" s="13"/>
      <c r="M597" s="13"/>
      <c r="N597" s="13"/>
    </row>
    <row r="598" spans="2:14" x14ac:dyDescent="0.25">
      <c r="B598" s="21">
        <f t="shared" si="40"/>
        <v>0.59100000004090303</v>
      </c>
      <c r="C598" s="21">
        <f t="shared" si="37"/>
        <v>2.1428207274621878</v>
      </c>
      <c r="D598" s="21">
        <f t="shared" si="38"/>
        <v>0.40046087457784479</v>
      </c>
      <c r="E598" s="25">
        <f t="shared" si="39"/>
        <v>0.59953912542215515</v>
      </c>
      <c r="F598" s="13"/>
      <c r="G598" s="13"/>
      <c r="H598" s="13"/>
      <c r="I598" s="13"/>
      <c r="J598" s="13"/>
      <c r="K598" s="13"/>
      <c r="L598" s="13"/>
      <c r="M598" s="13"/>
      <c r="N598" s="13"/>
    </row>
    <row r="599" spans="2:14" x14ac:dyDescent="0.25">
      <c r="B599" s="21">
        <f t="shared" si="40"/>
        <v>0.592000000040803</v>
      </c>
      <c r="C599" s="21">
        <f t="shared" si="37"/>
        <v>2.1468240515169716</v>
      </c>
      <c r="D599" s="21">
        <f t="shared" si="38"/>
        <v>0.40260570053005423</v>
      </c>
      <c r="E599" s="25">
        <f t="shared" si="39"/>
        <v>0.59739429946994571</v>
      </c>
      <c r="F599" s="13"/>
      <c r="G599" s="13"/>
      <c r="H599" s="13"/>
      <c r="I599" s="13"/>
      <c r="J599" s="13"/>
      <c r="K599" s="13"/>
      <c r="L599" s="13"/>
      <c r="M599" s="13"/>
      <c r="N599" s="13"/>
    </row>
    <row r="600" spans="2:14" x14ac:dyDescent="0.25">
      <c r="B600" s="21">
        <f t="shared" si="40"/>
        <v>0.59300000004070297</v>
      </c>
      <c r="C600" s="21">
        <f t="shared" si="37"/>
        <v>2.1507844653910966</v>
      </c>
      <c r="D600" s="21">
        <f t="shared" si="38"/>
        <v>0.40475450837704641</v>
      </c>
      <c r="E600" s="25">
        <f t="shared" si="39"/>
        <v>0.59524549162295359</v>
      </c>
      <c r="F600" s="13"/>
      <c r="G600" s="13"/>
      <c r="H600" s="13"/>
      <c r="I600" s="13"/>
      <c r="J600" s="13"/>
      <c r="K600" s="13"/>
      <c r="L600" s="13"/>
      <c r="M600" s="13"/>
      <c r="N600" s="13"/>
    </row>
    <row r="601" spans="2:14" x14ac:dyDescent="0.25">
      <c r="B601" s="21">
        <f t="shared" si="40"/>
        <v>0.59400000004060294</v>
      </c>
      <c r="C601" s="21">
        <f t="shared" si="37"/>
        <v>2.1547016596886954</v>
      </c>
      <c r="D601" s="21">
        <f t="shared" si="38"/>
        <v>0.40690725505387099</v>
      </c>
      <c r="E601" s="25">
        <f t="shared" si="39"/>
        <v>0.59309274494612896</v>
      </c>
      <c r="F601" s="13"/>
      <c r="G601" s="13"/>
      <c r="H601" s="13"/>
      <c r="I601" s="13"/>
      <c r="J601" s="13"/>
      <c r="K601" s="13"/>
      <c r="L601" s="13"/>
      <c r="M601" s="13"/>
      <c r="N601" s="13"/>
    </row>
    <row r="602" spans="2:14" x14ac:dyDescent="0.25">
      <c r="B602" s="21">
        <f t="shared" si="40"/>
        <v>0.59500000004050291</v>
      </c>
      <c r="C602" s="21">
        <f t="shared" si="37"/>
        <v>2.1585753258826466</v>
      </c>
      <c r="D602" s="21">
        <f t="shared" si="38"/>
        <v>0.40906389718661496</v>
      </c>
      <c r="E602" s="25">
        <f t="shared" si="39"/>
        <v>0.59093610281338504</v>
      </c>
      <c r="F602" s="13"/>
      <c r="G602" s="13"/>
      <c r="H602" s="13"/>
      <c r="I602" s="13"/>
      <c r="J602" s="13"/>
      <c r="K602" s="13"/>
      <c r="L602" s="13"/>
      <c r="M602" s="13"/>
      <c r="N602" s="13"/>
    </row>
    <row r="603" spans="2:14" x14ac:dyDescent="0.25">
      <c r="B603" s="21">
        <f t="shared" si="40"/>
        <v>0.59600000004040288</v>
      </c>
      <c r="C603" s="21">
        <f t="shared" si="37"/>
        <v>2.1624051563342412</v>
      </c>
      <c r="D603" s="21">
        <f t="shared" si="38"/>
        <v>0.41122439109328013</v>
      </c>
      <c r="E603" s="25">
        <f t="shared" si="39"/>
        <v>0.58877560890671987</v>
      </c>
      <c r="F603" s="13"/>
      <c r="G603" s="13"/>
      <c r="H603" s="13"/>
      <c r="I603" s="13"/>
      <c r="J603" s="13"/>
      <c r="K603" s="13"/>
      <c r="L603" s="13"/>
      <c r="M603" s="13"/>
      <c r="N603" s="13"/>
    </row>
    <row r="604" spans="2:14" x14ac:dyDescent="0.25">
      <c r="B604" s="21">
        <f t="shared" si="40"/>
        <v>0.59700000004030285</v>
      </c>
      <c r="C604" s="21">
        <f t="shared" si="37"/>
        <v>2.1661908443129296</v>
      </c>
      <c r="D604" s="21">
        <f t="shared" si="38"/>
        <v>0.41338869278468288</v>
      </c>
      <c r="E604" s="25">
        <f t="shared" si="39"/>
        <v>0.58661130721531718</v>
      </c>
      <c r="F604" s="13"/>
      <c r="G604" s="13"/>
      <c r="H604" s="13"/>
      <c r="I604" s="13"/>
      <c r="J604" s="13"/>
      <c r="K604" s="13"/>
      <c r="L604" s="13"/>
      <c r="M604" s="13"/>
      <c r="N604" s="13"/>
    </row>
    <row r="605" spans="2:14" x14ac:dyDescent="0.25">
      <c r="B605" s="21">
        <f t="shared" si="40"/>
        <v>0.59800000004020282</v>
      </c>
      <c r="C605" s="21">
        <f t="shared" si="37"/>
        <v>2.1699320840161382</v>
      </c>
      <c r="D605" s="21">
        <f t="shared" si="38"/>
        <v>0.41555675796537028</v>
      </c>
      <c r="E605" s="25">
        <f t="shared" si="39"/>
        <v>0.58444324203462972</v>
      </c>
      <c r="F605" s="13"/>
      <c r="G605" s="13"/>
      <c r="H605" s="13"/>
      <c r="I605" s="13"/>
      <c r="J605" s="13"/>
      <c r="K605" s="13"/>
      <c r="L605" s="13"/>
      <c r="M605" s="13"/>
      <c r="N605" s="13"/>
    </row>
    <row r="606" spans="2:14" x14ac:dyDescent="0.25">
      <c r="B606" s="21">
        <f t="shared" si="40"/>
        <v>0.59900000004010279</v>
      </c>
      <c r="C606" s="21">
        <f t="shared" si="37"/>
        <v>2.1736285705891665</v>
      </c>
      <c r="D606" s="21">
        <f t="shared" si="38"/>
        <v>0.41772854203456022</v>
      </c>
      <c r="E606" s="25">
        <f t="shared" si="39"/>
        <v>0.58227145796543978</v>
      </c>
      <c r="F606" s="13"/>
      <c r="G606" s="13"/>
      <c r="H606" s="13"/>
      <c r="I606" s="13"/>
      <c r="J606" s="13"/>
      <c r="K606" s="13"/>
      <c r="L606" s="13"/>
      <c r="M606" s="13"/>
      <c r="N606" s="13"/>
    </row>
    <row r="607" spans="2:14" x14ac:dyDescent="0.25">
      <c r="B607" s="21">
        <f t="shared" si="40"/>
        <v>0.60000000004000276</v>
      </c>
      <c r="C607" s="21">
        <f t="shared" si="37"/>
        <v>2.1772800001451587</v>
      </c>
      <c r="D607" s="21">
        <f t="shared" si="38"/>
        <v>0.41990400008709722</v>
      </c>
      <c r="E607" s="25">
        <f t="shared" si="39"/>
        <v>0.58009599991290273</v>
      </c>
      <c r="F607" s="13"/>
      <c r="G607" s="13"/>
      <c r="H607" s="13"/>
      <c r="I607" s="13"/>
      <c r="J607" s="13"/>
      <c r="K607" s="13"/>
      <c r="L607" s="13"/>
      <c r="M607" s="13"/>
      <c r="N607" s="13"/>
    </row>
    <row r="608" spans="2:14" x14ac:dyDescent="0.25">
      <c r="B608" s="21">
        <f t="shared" si="40"/>
        <v>0.60100000003990273</v>
      </c>
      <c r="C608" s="21">
        <f t="shared" si="37"/>
        <v>2.1808860697851475</v>
      </c>
      <c r="D608" s="21">
        <f t="shared" si="38"/>
        <v>0.42208308691443169</v>
      </c>
      <c r="E608" s="25">
        <f t="shared" si="39"/>
        <v>0.57791691308556836</v>
      </c>
      <c r="F608" s="13"/>
      <c r="G608" s="13"/>
      <c r="H608" s="13"/>
      <c r="I608" s="13"/>
      <c r="J608" s="13"/>
      <c r="K608" s="13"/>
      <c r="L608" s="13"/>
      <c r="M608" s="13"/>
      <c r="N608" s="13"/>
    </row>
    <row r="609" spans="2:14" x14ac:dyDescent="0.25">
      <c r="B609" s="21">
        <f t="shared" si="40"/>
        <v>0.6020000000398027</v>
      </c>
      <c r="C609" s="21">
        <f t="shared" si="37"/>
        <v>2.1844464776181804</v>
      </c>
      <c r="D609" s="21">
        <f t="shared" si="38"/>
        <v>0.42426575700561742</v>
      </c>
      <c r="E609" s="25">
        <f t="shared" si="39"/>
        <v>0.57573424299438258</v>
      </c>
      <c r="F609" s="13"/>
      <c r="G609" s="13"/>
      <c r="H609" s="13"/>
      <c r="I609" s="13"/>
      <c r="J609" s="13"/>
      <c r="K609" s="13"/>
      <c r="L609" s="13"/>
      <c r="M609" s="13"/>
      <c r="N609" s="13"/>
    </row>
    <row r="610" spans="2:14" x14ac:dyDescent="0.25">
      <c r="B610" s="21">
        <f t="shared" si="40"/>
        <v>0.60300000003970267</v>
      </c>
      <c r="C610" s="21">
        <f t="shared" si="37"/>
        <v>2.1879609227815133</v>
      </c>
      <c r="D610" s="21">
        <f t="shared" si="38"/>
        <v>0.4264519645483294</v>
      </c>
      <c r="E610" s="25">
        <f t="shared" si="39"/>
        <v>0.57354803545167066</v>
      </c>
      <c r="F610" s="13"/>
      <c r="G610" s="13"/>
      <c r="H610" s="13"/>
      <c r="I610" s="13"/>
      <c r="J610" s="13"/>
      <c r="K610" s="13"/>
      <c r="L610" s="13"/>
      <c r="M610" s="13"/>
      <c r="N610" s="13"/>
    </row>
    <row r="611" spans="2:14" x14ac:dyDescent="0.25">
      <c r="B611" s="21">
        <f t="shared" si="40"/>
        <v>0.60400000003960264</v>
      </c>
      <c r="C611" s="21">
        <f t="shared" si="37"/>
        <v>2.1914291054608879</v>
      </c>
      <c r="D611" s="21">
        <f t="shared" si="38"/>
        <v>0.4286416634299029</v>
      </c>
      <c r="E611" s="25">
        <f t="shared" si="39"/>
        <v>0.57135833657009716</v>
      </c>
      <c r="F611" s="13"/>
      <c r="G611" s="13"/>
      <c r="H611" s="13"/>
      <c r="I611" s="13"/>
      <c r="J611" s="13"/>
      <c r="K611" s="13"/>
      <c r="L611" s="13"/>
      <c r="M611" s="13"/>
      <c r="N611" s="13"/>
    </row>
    <row r="612" spans="2:14" x14ac:dyDescent="0.25">
      <c r="B612" s="21">
        <f t="shared" si="40"/>
        <v>0.60500000003950261</v>
      </c>
      <c r="C612" s="21">
        <f t="shared" si="37"/>
        <v>2.1948507269108761</v>
      </c>
      <c r="D612" s="21">
        <f t="shared" si="38"/>
        <v>0.43083480723839107</v>
      </c>
      <c r="E612" s="25">
        <f t="shared" si="39"/>
        <v>0.56916519276160893</v>
      </c>
      <c r="F612" s="13"/>
      <c r="G612" s="13"/>
      <c r="H612" s="13"/>
      <c r="I612" s="13"/>
      <c r="J612" s="13"/>
      <c r="K612" s="13"/>
      <c r="L612" s="13"/>
      <c r="M612" s="13"/>
      <c r="N612" s="13"/>
    </row>
    <row r="613" spans="2:14" x14ac:dyDescent="0.25">
      <c r="B613" s="21">
        <f t="shared" si="40"/>
        <v>0.60600000003940258</v>
      </c>
      <c r="C613" s="21">
        <f t="shared" si="37"/>
        <v>2.1982254894753108</v>
      </c>
      <c r="D613" s="21">
        <f t="shared" si="38"/>
        <v>0.43303134926364467</v>
      </c>
      <c r="E613" s="25">
        <f t="shared" si="39"/>
        <v>0.56696865073635538</v>
      </c>
      <c r="F613" s="13"/>
      <c r="G613" s="13"/>
      <c r="H613" s="13"/>
      <c r="I613" s="13"/>
      <c r="J613" s="13"/>
      <c r="K613" s="13"/>
      <c r="L613" s="13"/>
      <c r="M613" s="13"/>
      <c r="N613" s="13"/>
    </row>
    <row r="614" spans="2:14" x14ac:dyDescent="0.25">
      <c r="B614" s="21">
        <f t="shared" si="40"/>
        <v>0.60700000003930255</v>
      </c>
      <c r="C614" s="21">
        <f t="shared" si="37"/>
        <v>2.2015530966077788</v>
      </c>
      <c r="D614" s="21">
        <f t="shared" si="38"/>
        <v>0.43523124249841194</v>
      </c>
      <c r="E614" s="25">
        <f t="shared" si="39"/>
        <v>0.56476875750158806</v>
      </c>
      <c r="F614" s="13"/>
      <c r="G614" s="13"/>
      <c r="H614" s="13"/>
      <c r="I614" s="13"/>
      <c r="J614" s="13"/>
      <c r="K614" s="13"/>
      <c r="L614" s="13"/>
      <c r="M614" s="13"/>
      <c r="N614" s="13"/>
    </row>
    <row r="615" spans="2:14" x14ac:dyDescent="0.25">
      <c r="B615" s="21">
        <f t="shared" si="40"/>
        <v>0.60800000003920252</v>
      </c>
      <c r="C615" s="21">
        <f t="shared" si="37"/>
        <v>2.2048332528922017</v>
      </c>
      <c r="D615" s="21">
        <f t="shared" si="38"/>
        <v>0.43743443963945772</v>
      </c>
      <c r="E615" s="25">
        <f t="shared" si="39"/>
        <v>0.56256556036054228</v>
      </c>
      <c r="F615" s="13"/>
      <c r="G615" s="13"/>
      <c r="H615" s="13"/>
      <c r="I615" s="13"/>
      <c r="J615" s="13"/>
      <c r="K615" s="13"/>
      <c r="L615" s="13"/>
      <c r="M615" s="13"/>
      <c r="N615" s="13"/>
    </row>
    <row r="616" spans="2:14" x14ac:dyDescent="0.25">
      <c r="B616" s="21">
        <f t="shared" si="40"/>
        <v>0.60900000003910248</v>
      </c>
      <c r="C616" s="21">
        <f t="shared" si="37"/>
        <v>2.2080656640634877</v>
      </c>
      <c r="D616" s="21">
        <f t="shared" si="38"/>
        <v>0.43964089308870441</v>
      </c>
      <c r="E616" s="25">
        <f t="shared" si="39"/>
        <v>0.56035910691129565</v>
      </c>
      <c r="F616" s="13"/>
      <c r="G616" s="13"/>
      <c r="H616" s="13"/>
      <c r="I616" s="13"/>
      <c r="J616" s="13"/>
      <c r="K616" s="13"/>
      <c r="L616" s="13"/>
      <c r="M616" s="13"/>
      <c r="N616" s="13"/>
    </row>
    <row r="617" spans="2:14" x14ac:dyDescent="0.25">
      <c r="B617" s="21">
        <f t="shared" si="40"/>
        <v>0.61000000003900245</v>
      </c>
      <c r="C617" s="21">
        <f t="shared" si="37"/>
        <v>2.2112500370282544</v>
      </c>
      <c r="D617" s="21">
        <f t="shared" si="38"/>
        <v>0.44185055495439418</v>
      </c>
      <c r="E617" s="25">
        <f t="shared" si="39"/>
        <v>0.55814944504560582</v>
      </c>
      <c r="F617" s="13"/>
      <c r="G617" s="13"/>
      <c r="H617" s="13"/>
      <c r="I617" s="13"/>
      <c r="J617" s="13"/>
      <c r="K617" s="13"/>
      <c r="L617" s="13"/>
      <c r="M617" s="13"/>
      <c r="N617" s="13"/>
    </row>
    <row r="618" spans="2:14" x14ac:dyDescent="0.25">
      <c r="B618" s="21">
        <f t="shared" si="40"/>
        <v>0.61100000003890242</v>
      </c>
      <c r="C618" s="21">
        <f t="shared" si="37"/>
        <v>2.2143860798856343</v>
      </c>
      <c r="D618" s="21">
        <f t="shared" si="38"/>
        <v>0.44406337705226939</v>
      </c>
      <c r="E618" s="25">
        <f t="shared" si="39"/>
        <v>0.55593662294773061</v>
      </c>
      <c r="F618" s="13"/>
      <c r="G618" s="13"/>
      <c r="H618" s="13"/>
      <c r="I618" s="13"/>
      <c r="J618" s="13"/>
      <c r="K618" s="13"/>
      <c r="L618" s="13"/>
      <c r="M618" s="13"/>
      <c r="N618" s="13"/>
    </row>
    <row r="619" spans="2:14" x14ac:dyDescent="0.25">
      <c r="B619" s="21">
        <f t="shared" si="40"/>
        <v>0.61200000003880239</v>
      </c>
      <c r="C619" s="21">
        <f t="shared" si="37"/>
        <v>2.2174735019481528</v>
      </c>
      <c r="D619" s="21">
        <f t="shared" si="38"/>
        <v>0.44627931090677719</v>
      </c>
      <c r="E619" s="25">
        <f t="shared" si="39"/>
        <v>0.55372068909322281</v>
      </c>
      <c r="F619" s="13"/>
      <c r="G619" s="13"/>
      <c r="H619" s="13"/>
      <c r="I619" s="13"/>
      <c r="J619" s="13"/>
      <c r="K619" s="13"/>
      <c r="L619" s="13"/>
      <c r="M619" s="13"/>
      <c r="N619" s="13"/>
    </row>
    <row r="620" spans="2:14" x14ac:dyDescent="0.25">
      <c r="B620" s="21">
        <f t="shared" si="40"/>
        <v>0.61300000003870236</v>
      </c>
      <c r="C620" s="21">
        <f t="shared" si="37"/>
        <v>2.2205120137626833</v>
      </c>
      <c r="D620" s="21">
        <f t="shared" si="38"/>
        <v>0.44849830775229216</v>
      </c>
      <c r="E620" s="25">
        <f t="shared" si="39"/>
        <v>0.55150169224770784</v>
      </c>
      <c r="F620" s="13"/>
      <c r="G620" s="13"/>
      <c r="H620" s="13"/>
      <c r="I620" s="13"/>
      <c r="J620" s="13"/>
      <c r="K620" s="13"/>
      <c r="L620" s="13"/>
      <c r="M620" s="13"/>
      <c r="N620" s="13"/>
    </row>
    <row r="621" spans="2:14" x14ac:dyDescent="0.25">
      <c r="B621" s="21">
        <f t="shared" si="40"/>
        <v>0.61400000003860233</v>
      </c>
      <c r="C621" s="21">
        <f t="shared" si="37"/>
        <v>2.2235013271314714</v>
      </c>
      <c r="D621" s="21">
        <f t="shared" si="38"/>
        <v>0.45072031853436223</v>
      </c>
      <c r="E621" s="25">
        <f t="shared" si="39"/>
        <v>0.54927968146563777</v>
      </c>
      <c r="F621" s="13"/>
      <c r="G621" s="13"/>
      <c r="H621" s="13"/>
      <c r="I621" s="13"/>
      <c r="J621" s="13"/>
      <c r="K621" s="13"/>
      <c r="L621" s="13"/>
      <c r="M621" s="13"/>
      <c r="N621" s="13"/>
    </row>
    <row r="622" spans="2:14" x14ac:dyDescent="0.25">
      <c r="B622" s="21">
        <f t="shared" si="40"/>
        <v>0.6150000000385023</v>
      </c>
      <c r="C622" s="21">
        <f t="shared" si="37"/>
        <v>2.2264411551332461</v>
      </c>
      <c r="D622" s="21">
        <f t="shared" si="38"/>
        <v>0.45294529391097338</v>
      </c>
      <c r="E622" s="25">
        <f t="shared" si="39"/>
        <v>0.54705470608902662</v>
      </c>
      <c r="F622" s="13"/>
      <c r="G622" s="13"/>
      <c r="H622" s="13"/>
      <c r="I622" s="13"/>
      <c r="J622" s="13"/>
      <c r="K622" s="13"/>
      <c r="L622" s="13"/>
      <c r="M622" s="13"/>
      <c r="N622" s="13"/>
    </row>
    <row r="623" spans="2:14" x14ac:dyDescent="0.25">
      <c r="B623" s="21">
        <f t="shared" si="40"/>
        <v>0.61600000003840227</v>
      </c>
      <c r="C623" s="21">
        <f t="shared" si="37"/>
        <v>2.2293312121443982</v>
      </c>
      <c r="D623" s="21">
        <f t="shared" si="38"/>
        <v>0.45517318425383835</v>
      </c>
      <c r="E623" s="25">
        <f t="shared" si="39"/>
        <v>0.54482681574616165</v>
      </c>
      <c r="F623" s="13"/>
      <c r="G623" s="13"/>
      <c r="H623" s="13"/>
      <c r="I623" s="13"/>
      <c r="J623" s="13"/>
      <c r="K623" s="13"/>
      <c r="L623" s="13"/>
      <c r="M623" s="13"/>
      <c r="N623" s="13"/>
    </row>
    <row r="624" spans="2:14" x14ac:dyDescent="0.25">
      <c r="B624" s="21">
        <f t="shared" si="40"/>
        <v>0.61700000003830224</v>
      </c>
      <c r="C624" s="21">
        <f t="shared" si="37"/>
        <v>2.2321712138602332</v>
      </c>
      <c r="D624" s="21">
        <f t="shared" si="38"/>
        <v>0.457403939649703</v>
      </c>
      <c r="E624" s="25">
        <f t="shared" si="39"/>
        <v>0.54259606035029706</v>
      </c>
      <c r="F624" s="13"/>
      <c r="G624" s="13"/>
      <c r="H624" s="13"/>
      <c r="I624" s="13"/>
      <c r="J624" s="13"/>
      <c r="K624" s="13"/>
      <c r="L624" s="13"/>
      <c r="M624" s="13"/>
      <c r="N624" s="13"/>
    </row>
    <row r="625" spans="2:14" x14ac:dyDescent="0.25">
      <c r="B625" s="21">
        <f t="shared" si="40"/>
        <v>0.61800000003820221</v>
      </c>
      <c r="C625" s="21">
        <f t="shared" si="37"/>
        <v>2.2349608773163103</v>
      </c>
      <c r="D625" s="21">
        <f t="shared" si="38"/>
        <v>0.45963750990167718</v>
      </c>
      <c r="E625" s="25">
        <f t="shared" si="39"/>
        <v>0.54036249009832282</v>
      </c>
      <c r="F625" s="13"/>
      <c r="G625" s="13"/>
      <c r="H625" s="13"/>
      <c r="I625" s="13"/>
      <c r="J625" s="13"/>
      <c r="K625" s="13"/>
      <c r="L625" s="13"/>
      <c r="M625" s="13"/>
      <c r="N625" s="13"/>
    </row>
    <row r="626" spans="2:14" x14ac:dyDescent="0.25">
      <c r="B626" s="21">
        <f t="shared" si="40"/>
        <v>0.61900000003810218</v>
      </c>
      <c r="C626" s="21">
        <f t="shared" si="37"/>
        <v>2.2376999209098418</v>
      </c>
      <c r="D626" s="21">
        <f t="shared" si="38"/>
        <v>0.46187384453058566</v>
      </c>
      <c r="E626" s="25">
        <f t="shared" si="39"/>
        <v>0.53812615546941434</v>
      </c>
      <c r="F626" s="13"/>
      <c r="G626" s="13"/>
      <c r="H626" s="13"/>
      <c r="I626" s="13"/>
      <c r="J626" s="13"/>
      <c r="K626" s="13"/>
      <c r="L626" s="13"/>
      <c r="M626" s="13"/>
      <c r="N626" s="13"/>
    </row>
    <row r="627" spans="2:14" x14ac:dyDescent="0.25">
      <c r="B627" s="21">
        <f t="shared" si="40"/>
        <v>0.62000000003800215</v>
      </c>
      <c r="C627" s="21">
        <f t="shared" si="37"/>
        <v>2.2403880644211802</v>
      </c>
      <c r="D627" s="21">
        <f t="shared" si="38"/>
        <v>0.4641128927763396</v>
      </c>
      <c r="E627" s="25">
        <f t="shared" si="39"/>
        <v>0.5358871072236604</v>
      </c>
      <c r="F627" s="13"/>
      <c r="G627" s="13"/>
      <c r="H627" s="13"/>
      <c r="I627" s="13"/>
      <c r="J627" s="13"/>
      <c r="K627" s="13"/>
      <c r="L627" s="13"/>
      <c r="M627" s="13"/>
      <c r="N627" s="13"/>
    </row>
    <row r="628" spans="2:14" x14ac:dyDescent="0.25">
      <c r="B628" s="21">
        <f t="shared" si="40"/>
        <v>0.62100000003790212</v>
      </c>
      <c r="C628" s="21">
        <f t="shared" si="37"/>
        <v>2.2430250290353801</v>
      </c>
      <c r="D628" s="21">
        <f t="shared" si="38"/>
        <v>0.46635460359933145</v>
      </c>
      <c r="E628" s="25">
        <f t="shared" si="39"/>
        <v>0.53364539640066855</v>
      </c>
      <c r="F628" s="13"/>
      <c r="G628" s="13"/>
      <c r="H628" s="13"/>
      <c r="I628" s="13"/>
      <c r="J628" s="13"/>
      <c r="K628" s="13"/>
      <c r="L628" s="13"/>
      <c r="M628" s="13"/>
      <c r="N628" s="13"/>
    </row>
    <row r="629" spans="2:14" x14ac:dyDescent="0.25">
      <c r="B629" s="21">
        <f t="shared" si="40"/>
        <v>0.62200000003780209</v>
      </c>
      <c r="C629" s="21">
        <f t="shared" si="37"/>
        <v>2.2456105373638233</v>
      </c>
      <c r="D629" s="21">
        <f t="shared" si="38"/>
        <v>0.46859892568185019</v>
      </c>
      <c r="E629" s="25">
        <f t="shared" si="39"/>
        <v>0.53140107431814987</v>
      </c>
      <c r="F629" s="13"/>
      <c r="G629" s="13"/>
      <c r="H629" s="13"/>
      <c r="I629" s="13"/>
      <c r="J629" s="13"/>
      <c r="K629" s="13"/>
      <c r="L629" s="13"/>
      <c r="M629" s="13"/>
      <c r="N629" s="13"/>
    </row>
    <row r="630" spans="2:14" x14ac:dyDescent="0.25">
      <c r="B630" s="21">
        <f t="shared" si="40"/>
        <v>0.62300000003770206</v>
      </c>
      <c r="C630" s="21">
        <f t="shared" si="37"/>
        <v>2.248144313465938</v>
      </c>
      <c r="D630" s="21">
        <f t="shared" si="38"/>
        <v>0.47084580742951809</v>
      </c>
      <c r="E630" s="25">
        <f t="shared" si="39"/>
        <v>0.52915419257048191</v>
      </c>
      <c r="F630" s="13"/>
      <c r="G630" s="13"/>
      <c r="H630" s="13"/>
      <c r="I630" s="13"/>
      <c r="J630" s="13"/>
      <c r="K630" s="13"/>
      <c r="L630" s="13"/>
      <c r="M630" s="13"/>
      <c r="N630" s="13"/>
    </row>
    <row r="631" spans="2:14" x14ac:dyDescent="0.25">
      <c r="B631" s="21">
        <f t="shared" si="40"/>
        <v>0.62400000003760203</v>
      </c>
      <c r="C631" s="21">
        <f t="shared" si="37"/>
        <v>2.2506260828709794</v>
      </c>
      <c r="D631" s="21">
        <f t="shared" si="38"/>
        <v>0.47309519697275004</v>
      </c>
      <c r="E631" s="25">
        <f t="shared" si="39"/>
        <v>0.52690480302724996</v>
      </c>
      <c r="F631" s="13"/>
      <c r="G631" s="13"/>
      <c r="H631" s="13"/>
      <c r="I631" s="13"/>
      <c r="J631" s="13"/>
      <c r="K631" s="13"/>
      <c r="L631" s="13"/>
      <c r="M631" s="13"/>
      <c r="N631" s="13"/>
    </row>
    <row r="632" spans="2:14" x14ac:dyDescent="0.25">
      <c r="B632" s="21">
        <f t="shared" si="40"/>
        <v>0.625000000037502</v>
      </c>
      <c r="C632" s="21">
        <f t="shared" si="37"/>
        <v>2.2530555725998886</v>
      </c>
      <c r="D632" s="21">
        <f t="shared" si="38"/>
        <v>0.47534704216823431</v>
      </c>
      <c r="E632" s="25">
        <f t="shared" si="39"/>
        <v>0.52465295783176569</v>
      </c>
      <c r="F632" s="13"/>
      <c r="G632" s="13"/>
      <c r="H632" s="13"/>
      <c r="I632" s="13"/>
      <c r="J632" s="13"/>
      <c r="K632" s="13"/>
      <c r="L632" s="13"/>
      <c r="M632" s="13"/>
      <c r="N632" s="13"/>
    </row>
    <row r="633" spans="2:14" x14ac:dyDescent="0.25">
      <c r="B633" s="21">
        <f t="shared" si="40"/>
        <v>0.62600000003740197</v>
      </c>
      <c r="C633" s="21">
        <f t="shared" si="37"/>
        <v>2.2554325111872369</v>
      </c>
      <c r="D633" s="21">
        <f t="shared" si="38"/>
        <v>0.47760129060043488</v>
      </c>
      <c r="E633" s="25">
        <f t="shared" si="39"/>
        <v>0.52239870939956512</v>
      </c>
      <c r="F633" s="13"/>
      <c r="G633" s="13"/>
      <c r="H633" s="13"/>
      <c r="I633" s="13"/>
      <c r="J633" s="13"/>
      <c r="K633" s="13"/>
      <c r="L633" s="13"/>
      <c r="M633" s="13"/>
      <c r="N633" s="13"/>
    </row>
    <row r="634" spans="2:14" x14ac:dyDescent="0.25">
      <c r="B634" s="21">
        <f t="shared" si="40"/>
        <v>0.62700000003730194</v>
      </c>
      <c r="C634" s="21">
        <f t="shared" si="37"/>
        <v>2.2577566287032296</v>
      </c>
      <c r="D634" s="21">
        <f t="shared" si="38"/>
        <v>0.47985788958311637</v>
      </c>
      <c r="E634" s="25">
        <f t="shared" si="39"/>
        <v>0.52014211041688363</v>
      </c>
      <c r="F634" s="13"/>
      <c r="G634" s="13"/>
      <c r="H634" s="13"/>
      <c r="I634" s="13"/>
      <c r="J634" s="13"/>
      <c r="K634" s="13"/>
      <c r="L634" s="13"/>
      <c r="M634" s="13"/>
      <c r="N634" s="13"/>
    </row>
    <row r="635" spans="2:14" x14ac:dyDescent="0.25">
      <c r="B635" s="21">
        <f t="shared" si="40"/>
        <v>0.62800000003720191</v>
      </c>
      <c r="C635" s="21">
        <f t="shared" si="37"/>
        <v>2.2600276567757982</v>
      </c>
      <c r="D635" s="21">
        <f t="shared" si="38"/>
        <v>0.48211678616089093</v>
      </c>
      <c r="E635" s="25">
        <f t="shared" si="39"/>
        <v>0.51788321383910907</v>
      </c>
      <c r="F635" s="13"/>
      <c r="G635" s="13"/>
      <c r="H635" s="13"/>
      <c r="I635" s="13"/>
      <c r="J635" s="13"/>
      <c r="K635" s="13"/>
      <c r="L635" s="13"/>
      <c r="M635" s="13"/>
      <c r="N635" s="13"/>
    </row>
    <row r="636" spans="2:14" x14ac:dyDescent="0.25">
      <c r="B636" s="21">
        <f t="shared" si="40"/>
        <v>0.62900000003710188</v>
      </c>
      <c r="C636" s="21">
        <f t="shared" si="37"/>
        <v>2.2622453286127642</v>
      </c>
      <c r="D636" s="21">
        <f t="shared" si="38"/>
        <v>0.4843779271107862</v>
      </c>
      <c r="E636" s="25">
        <f t="shared" si="39"/>
        <v>0.5156220728892138</v>
      </c>
      <c r="F636" s="13"/>
      <c r="G636" s="13"/>
      <c r="H636" s="13"/>
      <c r="I636" s="13"/>
      <c r="J636" s="13"/>
      <c r="K636" s="13"/>
      <c r="L636" s="13"/>
      <c r="M636" s="13"/>
      <c r="N636" s="13"/>
    </row>
    <row r="637" spans="2:14" x14ac:dyDescent="0.25">
      <c r="B637" s="21">
        <f t="shared" si="40"/>
        <v>0.63000000003700185</v>
      </c>
      <c r="C637" s="21">
        <f t="shared" si="37"/>
        <v>2.2644093790240749</v>
      </c>
      <c r="D637" s="21">
        <f t="shared" si="38"/>
        <v>0.48664125894383725</v>
      </c>
      <c r="E637" s="25">
        <f t="shared" si="39"/>
        <v>0.51335874105616275</v>
      </c>
      <c r="F637" s="13"/>
      <c r="G637" s="13"/>
      <c r="H637" s="13"/>
      <c r="I637" s="13"/>
      <c r="J637" s="13"/>
      <c r="K637" s="13"/>
      <c r="L637" s="13"/>
      <c r="M637" s="13"/>
      <c r="N637" s="13"/>
    </row>
    <row r="638" spans="2:14" x14ac:dyDescent="0.25">
      <c r="B638" s="21">
        <f t="shared" si="40"/>
        <v>0.63100000003690182</v>
      </c>
      <c r="C638" s="21">
        <f t="shared" si="37"/>
        <v>2.2665195444441228</v>
      </c>
      <c r="D638" s="21">
        <f t="shared" si="38"/>
        <v>0.4889067279066992</v>
      </c>
      <c r="E638" s="25">
        <f t="shared" si="39"/>
        <v>0.5110932720933008</v>
      </c>
      <c r="F638" s="13"/>
      <c r="G638" s="13"/>
      <c r="H638" s="13"/>
      <c r="I638" s="13"/>
      <c r="J638" s="13"/>
      <c r="K638" s="13"/>
      <c r="L638" s="13"/>
      <c r="M638" s="13"/>
      <c r="N638" s="13"/>
    </row>
    <row r="639" spans="2:14" x14ac:dyDescent="0.25">
      <c r="B639" s="21">
        <f t="shared" si="40"/>
        <v>0.63200000003680179</v>
      </c>
      <c r="C639" s="21">
        <f t="shared" si="37"/>
        <v>2.2685755629541293</v>
      </c>
      <c r="D639" s="21">
        <f t="shared" si="38"/>
        <v>0.49117427998328345</v>
      </c>
      <c r="E639" s="25">
        <f t="shared" si="39"/>
        <v>0.50882572001671655</v>
      </c>
      <c r="F639" s="13"/>
      <c r="G639" s="13"/>
      <c r="H639" s="13"/>
      <c r="I639" s="13"/>
      <c r="J639" s="13"/>
      <c r="K639" s="13"/>
      <c r="L639" s="13"/>
      <c r="M639" s="13"/>
      <c r="N639" s="13"/>
    </row>
    <row r="640" spans="2:14" x14ac:dyDescent="0.25">
      <c r="B640" s="21">
        <f t="shared" si="40"/>
        <v>0.63300000003670176</v>
      </c>
      <c r="C640" s="21">
        <f t="shared" si="37"/>
        <v>2.2705771743046181</v>
      </c>
      <c r="D640" s="21">
        <f t="shared" si="38"/>
        <v>0.49344386089641501</v>
      </c>
      <c r="E640" s="25">
        <f t="shared" si="39"/>
        <v>0.50655613910358499</v>
      </c>
      <c r="F640" s="13"/>
      <c r="G640" s="13"/>
      <c r="H640" s="13"/>
      <c r="I640" s="13"/>
      <c r="J640" s="13"/>
      <c r="K640" s="13"/>
      <c r="L640" s="13"/>
      <c r="M640" s="13"/>
      <c r="N640" s="13"/>
    </row>
    <row r="641" spans="2:14" x14ac:dyDescent="0.25">
      <c r="B641" s="21">
        <f t="shared" si="40"/>
        <v>0.63400000003660173</v>
      </c>
      <c r="C641" s="21">
        <f t="shared" si="37"/>
        <v>2.27252411993795</v>
      </c>
      <c r="D641" s="21">
        <f t="shared" si="38"/>
        <v>0.49571541610951386</v>
      </c>
      <c r="E641" s="25">
        <f t="shared" si="39"/>
        <v>0.50428458389048614</v>
      </c>
      <c r="F641" s="13"/>
      <c r="G641" s="13"/>
      <c r="H641" s="13"/>
      <c r="I641" s="13"/>
      <c r="J641" s="13"/>
      <c r="K641" s="13"/>
      <c r="L641" s="13"/>
      <c r="M641" s="13"/>
      <c r="N641" s="13"/>
    </row>
    <row r="642" spans="2:14" x14ac:dyDescent="0.25">
      <c r="B642" s="21">
        <f t="shared" si="40"/>
        <v>0.6350000000365017</v>
      </c>
      <c r="C642" s="21">
        <f t="shared" si="37"/>
        <v>2.2744161430109435</v>
      </c>
      <c r="D642" s="21">
        <f t="shared" si="38"/>
        <v>0.49798889082829711</v>
      </c>
      <c r="E642" s="25">
        <f t="shared" si="39"/>
        <v>0.50201110917170289</v>
      </c>
      <c r="F642" s="13"/>
      <c r="G642" s="13"/>
      <c r="H642" s="13"/>
      <c r="I642" s="13"/>
      <c r="J642" s="13"/>
      <c r="K642" s="13"/>
      <c r="L642" s="13"/>
      <c r="M642" s="13"/>
      <c r="N642" s="13"/>
    </row>
    <row r="643" spans="2:14" x14ac:dyDescent="0.25">
      <c r="B643" s="21">
        <f t="shared" si="40"/>
        <v>0.63600000003640167</v>
      </c>
      <c r="C643" s="21">
        <f t="shared" si="37"/>
        <v>2.2762529884175664</v>
      </c>
      <c r="D643" s="21">
        <f t="shared" si="38"/>
        <v>0.50026423000250553</v>
      </c>
      <c r="E643" s="25">
        <f t="shared" si="39"/>
        <v>0.49973576999749447</v>
      </c>
      <c r="F643" s="13"/>
      <c r="G643" s="13"/>
      <c r="H643" s="13"/>
      <c r="I643" s="13"/>
      <c r="J643" s="13"/>
      <c r="K643" s="13"/>
      <c r="L643" s="13"/>
      <c r="M643" s="13"/>
      <c r="N643" s="13"/>
    </row>
    <row r="644" spans="2:14" x14ac:dyDescent="0.25">
      <c r="B644" s="21">
        <f t="shared" si="40"/>
        <v>0.63700000003630164</v>
      </c>
      <c r="C644" s="21">
        <f t="shared" si="37"/>
        <v>2.2780344028117043</v>
      </c>
      <c r="D644" s="21">
        <f t="shared" si="38"/>
        <v>0.50254137832765289</v>
      </c>
      <c r="E644" s="25">
        <f t="shared" si="39"/>
        <v>0.49745862167234711</v>
      </c>
      <c r="F644" s="13"/>
      <c r="G644" s="13"/>
      <c r="H644" s="13"/>
      <c r="I644" s="13"/>
      <c r="J644" s="13"/>
      <c r="K644" s="13"/>
      <c r="L644" s="13"/>
      <c r="M644" s="13"/>
      <c r="N644" s="13"/>
    </row>
    <row r="645" spans="2:14" x14ac:dyDescent="0.25">
      <c r="B645" s="21">
        <f t="shared" si="40"/>
        <v>0.63800000003620161</v>
      </c>
      <c r="C645" s="21">
        <f t="shared" si="37"/>
        <v>2.279760134630004</v>
      </c>
      <c r="D645" s="21">
        <f t="shared" si="38"/>
        <v>0.50482028024679471</v>
      </c>
      <c r="E645" s="25">
        <f t="shared" si="39"/>
        <v>0.49517971975320529</v>
      </c>
      <c r="F645" s="13"/>
      <c r="G645" s="13"/>
      <c r="H645" s="13"/>
      <c r="I645" s="13"/>
      <c r="J645" s="13"/>
      <c r="K645" s="13"/>
      <c r="L645" s="13"/>
      <c r="M645" s="13"/>
      <c r="N645" s="13"/>
    </row>
    <row r="646" spans="2:14" x14ac:dyDescent="0.25">
      <c r="B646" s="21">
        <f t="shared" si="40"/>
        <v>0.63900000003610158</v>
      </c>
      <c r="C646" s="21">
        <f t="shared" si="37"/>
        <v>2.2814299341147928</v>
      </c>
      <c r="D646" s="21">
        <f t="shared" si="38"/>
        <v>0.50710087995232522</v>
      </c>
      <c r="E646" s="25">
        <f t="shared" si="39"/>
        <v>0.49289912004767478</v>
      </c>
      <c r="F646" s="13"/>
      <c r="G646" s="13"/>
      <c r="H646" s="13"/>
      <c r="I646" s="13"/>
      <c r="J646" s="13"/>
      <c r="K646" s="13"/>
      <c r="L646" s="13"/>
      <c r="M646" s="13"/>
      <c r="N646" s="13"/>
    </row>
    <row r="647" spans="2:14" x14ac:dyDescent="0.25">
      <c r="B647" s="21">
        <f t="shared" si="40"/>
        <v>0.64000000003600155</v>
      </c>
      <c r="C647" s="21">
        <f t="shared" si="37"/>
        <v>2.283043553337075</v>
      </c>
      <c r="D647" s="21">
        <f t="shared" si="38"/>
        <v>0.50938312138779307</v>
      </c>
      <c r="E647" s="25">
        <f t="shared" si="39"/>
        <v>0.49061687861220693</v>
      </c>
      <c r="F647" s="13"/>
      <c r="G647" s="13"/>
      <c r="H647" s="13"/>
      <c r="I647" s="13"/>
      <c r="J647" s="13"/>
      <c r="K647" s="13"/>
      <c r="L647" s="13"/>
      <c r="M647" s="13"/>
      <c r="N647" s="13"/>
    </row>
    <row r="648" spans="2:14" x14ac:dyDescent="0.25">
      <c r="B648" s="21">
        <f t="shared" si="40"/>
        <v>0.64100000003590152</v>
      </c>
      <c r="C648" s="21">
        <f t="shared" ref="C648:C711" si="41">(EXP(GAMMALN($B$3+$B$4))*(B648^($B$3-1))*(1-B648)^($B$4-1))/((EXP(GAMMALN($B$3)))*(EXP(GAMMALN($B$4))))</f>
        <v>2.2846007462195992</v>
      </c>
      <c r="D648" s="21">
        <f t="shared" ref="D648:D711" si="42">_xlfn.BETA.DIST(B648,$B$3,$B$4,TRUE)</f>
        <v>0.51166694824974179</v>
      </c>
      <c r="E648" s="25">
        <f t="shared" ref="E648:E711" si="43">1-D648</f>
        <v>0.48833305175025821</v>
      </c>
      <c r="F648" s="13"/>
      <c r="G648" s="13"/>
      <c r="H648" s="13"/>
      <c r="I648" s="13"/>
      <c r="J648" s="13"/>
      <c r="K648" s="13"/>
      <c r="L648" s="13"/>
      <c r="M648" s="13"/>
      <c r="N648" s="13"/>
    </row>
    <row r="649" spans="2:14" x14ac:dyDescent="0.25">
      <c r="B649" s="21">
        <f t="shared" si="40"/>
        <v>0.64200000003580149</v>
      </c>
      <c r="C649" s="21">
        <f t="shared" si="41"/>
        <v>2.2861012685600088</v>
      </c>
      <c r="D649" s="21">
        <f t="shared" si="42"/>
        <v>0.51395230398957348</v>
      </c>
      <c r="E649" s="25">
        <f t="shared" si="43"/>
        <v>0.48604769601042652</v>
      </c>
      <c r="F649" s="13"/>
      <c r="G649" s="13"/>
      <c r="H649" s="13"/>
      <c r="I649" s="13"/>
      <c r="J649" s="13"/>
      <c r="K649" s="13"/>
      <c r="L649" s="13"/>
      <c r="M649" s="13"/>
      <c r="N649" s="13"/>
    </row>
    <row r="650" spans="2:14" x14ac:dyDescent="0.25">
      <c r="B650" s="21">
        <f t="shared" ref="B650:B713" si="44">B649+($B$1007-$B$7)/1000</f>
        <v>0.64300000003570146</v>
      </c>
      <c r="C650" s="21">
        <f t="shared" si="41"/>
        <v>2.2875448780540606</v>
      </c>
      <c r="D650" s="21">
        <f t="shared" si="42"/>
        <v>0.51623913181543446</v>
      </c>
      <c r="E650" s="25">
        <f t="shared" si="43"/>
        <v>0.48376086818456554</v>
      </c>
      <c r="F650" s="13"/>
      <c r="G650" s="13"/>
      <c r="H650" s="13"/>
      <c r="I650" s="13"/>
      <c r="J650" s="13"/>
      <c r="K650" s="13"/>
      <c r="L650" s="13"/>
      <c r="M650" s="13"/>
      <c r="N650" s="13"/>
    </row>
    <row r="651" spans="2:14" x14ac:dyDescent="0.25">
      <c r="B651" s="21">
        <f t="shared" si="44"/>
        <v>0.64400000003560143</v>
      </c>
      <c r="C651" s="21">
        <f t="shared" si="41"/>
        <v>2.288931334318923</v>
      </c>
      <c r="D651" s="21">
        <f t="shared" si="42"/>
        <v>0.51852737469412591</v>
      </c>
      <c r="E651" s="25">
        <f t="shared" si="43"/>
        <v>0.48147262530587409</v>
      </c>
      <c r="F651" s="13"/>
      <c r="G651" s="13"/>
      <c r="H651" s="13"/>
      <c r="I651" s="13"/>
      <c r="J651" s="13"/>
      <c r="K651" s="13"/>
      <c r="L651" s="13"/>
      <c r="M651" s="13"/>
      <c r="N651" s="13"/>
    </row>
    <row r="652" spans="2:14" x14ac:dyDescent="0.25">
      <c r="B652" s="21">
        <f t="shared" si="44"/>
        <v>0.6450000000355014</v>
      </c>
      <c r="C652" s="21">
        <f t="shared" si="41"/>
        <v>2.2902603989165486</v>
      </c>
      <c r="D652" s="21">
        <f t="shared" si="42"/>
        <v>0.52081697535303684</v>
      </c>
      <c r="E652" s="25">
        <f t="shared" si="43"/>
        <v>0.47918302464696316</v>
      </c>
      <c r="F652" s="13"/>
      <c r="G652" s="13"/>
      <c r="H652" s="13"/>
      <c r="I652" s="13"/>
      <c r="J652" s="13"/>
      <c r="K652" s="13"/>
      <c r="L652" s="13"/>
      <c r="M652" s="13"/>
      <c r="N652" s="13"/>
    </row>
    <row r="653" spans="2:14" x14ac:dyDescent="0.25">
      <c r="B653" s="21">
        <f t="shared" si="44"/>
        <v>0.64600000003540137</v>
      </c>
      <c r="C653" s="21">
        <f t="shared" si="41"/>
        <v>2.2915318353771261</v>
      </c>
      <c r="D653" s="21">
        <f t="shared" si="42"/>
        <v>0.52310787628209965</v>
      </c>
      <c r="E653" s="25">
        <f t="shared" si="43"/>
        <v>0.47689212371790035</v>
      </c>
      <c r="F653" s="13"/>
      <c r="G653" s="13"/>
      <c r="H653" s="13"/>
      <c r="I653" s="13"/>
      <c r="J653" s="13"/>
      <c r="K653" s="13"/>
      <c r="L653" s="13"/>
      <c r="M653" s="13"/>
      <c r="N653" s="13"/>
    </row>
    <row r="654" spans="2:14" x14ac:dyDescent="0.25">
      <c r="B654" s="21">
        <f t="shared" si="44"/>
        <v>0.64700000003530134</v>
      </c>
      <c r="C654" s="21">
        <f t="shared" si="41"/>
        <v>2.2927454092225985</v>
      </c>
      <c r="D654" s="21">
        <f t="shared" si="42"/>
        <v>0.52540001973577177</v>
      </c>
      <c r="E654" s="25">
        <f t="shared" si="43"/>
        <v>0.47459998026422823</v>
      </c>
      <c r="F654" s="13"/>
      <c r="G654" s="13"/>
      <c r="H654" s="13"/>
      <c r="I654" s="13"/>
      <c r="J654" s="13"/>
      <c r="K654" s="13"/>
      <c r="L654" s="13"/>
      <c r="M654" s="13"/>
      <c r="N654" s="13"/>
    </row>
    <row r="655" spans="2:14" x14ac:dyDescent="0.25">
      <c r="B655" s="21">
        <f t="shared" si="44"/>
        <v>0.64800000003520131</v>
      </c>
      <c r="C655" s="21">
        <f t="shared" si="41"/>
        <v>2.2939008879902683</v>
      </c>
      <c r="D655" s="21">
        <f t="shared" si="42"/>
        <v>0.52769334773503762</v>
      </c>
      <c r="E655" s="25">
        <f t="shared" si="43"/>
        <v>0.47230665226496238</v>
      </c>
      <c r="F655" s="13"/>
      <c r="G655" s="13"/>
      <c r="H655" s="13"/>
      <c r="I655" s="13"/>
      <c r="J655" s="13"/>
      <c r="K655" s="13"/>
      <c r="L655" s="13"/>
      <c r="M655" s="13"/>
      <c r="N655" s="13"/>
    </row>
    <row r="656" spans="2:14" x14ac:dyDescent="0.25">
      <c r="B656" s="21">
        <f t="shared" si="44"/>
        <v>0.64900000003510128</v>
      </c>
      <c r="C656" s="21">
        <f t="shared" si="41"/>
        <v>2.2949980412564694</v>
      </c>
      <c r="D656" s="21">
        <f t="shared" si="42"/>
        <v>0.52998780206943674</v>
      </c>
      <c r="E656" s="25">
        <f t="shared" si="43"/>
        <v>0.47001219793056326</v>
      </c>
      <c r="F656" s="13"/>
      <c r="G656" s="13"/>
      <c r="H656" s="13"/>
      <c r="I656" s="13"/>
      <c r="J656" s="13"/>
      <c r="K656" s="13"/>
      <c r="L656" s="13"/>
      <c r="M656" s="13"/>
      <c r="N656" s="13"/>
    </row>
    <row r="657" spans="2:14" x14ac:dyDescent="0.25">
      <c r="B657" s="21">
        <f t="shared" si="44"/>
        <v>0.65000000003500125</v>
      </c>
      <c r="C657" s="21">
        <f t="shared" si="41"/>
        <v>2.2960366406603216</v>
      </c>
      <c r="D657" s="21">
        <f t="shared" si="42"/>
        <v>0.53228332429911407</v>
      </c>
      <c r="E657" s="25">
        <f t="shared" si="43"/>
        <v>0.46771667570088593</v>
      </c>
      <c r="F657" s="13"/>
      <c r="G657" s="13"/>
      <c r="H657" s="13"/>
      <c r="I657" s="13"/>
      <c r="J657" s="13"/>
      <c r="K657" s="13"/>
      <c r="L657" s="13"/>
      <c r="M657" s="13"/>
      <c r="N657" s="13"/>
    </row>
    <row r="658" spans="2:14" x14ac:dyDescent="0.25">
      <c r="B658" s="21">
        <f t="shared" si="44"/>
        <v>0.65100000003490122</v>
      </c>
      <c r="C658" s="21">
        <f t="shared" si="41"/>
        <v>2.2970164599275518</v>
      </c>
      <c r="D658" s="21">
        <f t="shared" si="42"/>
        <v>0.53457985575689571</v>
      </c>
      <c r="E658" s="25">
        <f t="shared" si="43"/>
        <v>0.46542014424310429</v>
      </c>
      <c r="F658" s="13"/>
      <c r="G658" s="13"/>
      <c r="H658" s="13"/>
      <c r="I658" s="13"/>
      <c r="J658" s="13"/>
      <c r="K658" s="13"/>
      <c r="L658" s="13"/>
      <c r="M658" s="13"/>
      <c r="N658" s="13"/>
    </row>
    <row r="659" spans="2:14" x14ac:dyDescent="0.25">
      <c r="B659" s="21">
        <f t="shared" si="44"/>
        <v>0.65200000003480119</v>
      </c>
      <c r="C659" s="21">
        <f t="shared" si="41"/>
        <v>2.2979372748944029</v>
      </c>
      <c r="D659" s="21">
        <f t="shared" si="42"/>
        <v>0.5368773375503858</v>
      </c>
      <c r="E659" s="25">
        <f t="shared" si="43"/>
        <v>0.4631226624496142</v>
      </c>
      <c r="F659" s="13"/>
      <c r="G659" s="13"/>
      <c r="H659" s="13"/>
      <c r="I659" s="13"/>
      <c r="J659" s="13"/>
      <c r="K659" s="13"/>
      <c r="L659" s="13"/>
      <c r="M659" s="13"/>
      <c r="N659" s="13"/>
    </row>
    <row r="660" spans="2:14" x14ac:dyDescent="0.25">
      <c r="B660" s="21">
        <f t="shared" si="44"/>
        <v>0.65300000003470116</v>
      </c>
      <c r="C660" s="21">
        <f t="shared" si="41"/>
        <v>2.2987988635316072</v>
      </c>
      <c r="D660" s="21">
        <f t="shared" si="42"/>
        <v>0.53917571056409086</v>
      </c>
      <c r="E660" s="25">
        <f t="shared" si="43"/>
        <v>0.46082428943590914</v>
      </c>
      <c r="F660" s="13"/>
      <c r="G660" s="13"/>
      <c r="H660" s="13"/>
      <c r="I660" s="13"/>
      <c r="J660" s="13"/>
      <c r="K660" s="13"/>
      <c r="L660" s="13"/>
      <c r="M660" s="13"/>
      <c r="N660" s="13"/>
    </row>
    <row r="661" spans="2:14" x14ac:dyDescent="0.25">
      <c r="B661" s="21">
        <f t="shared" si="44"/>
        <v>0.65400000003460113</v>
      </c>
      <c r="C661" s="21">
        <f t="shared" si="41"/>
        <v>2.2996010059684386</v>
      </c>
      <c r="D661" s="21">
        <f t="shared" si="42"/>
        <v>0.54147491546156479</v>
      </c>
      <c r="E661" s="25">
        <f t="shared" si="43"/>
        <v>0.45852508453843521</v>
      </c>
      <c r="F661" s="13"/>
      <c r="G661" s="13"/>
      <c r="H661" s="13"/>
      <c r="I661" s="13"/>
      <c r="J661" s="13"/>
      <c r="K661" s="13"/>
      <c r="L661" s="13"/>
      <c r="M661" s="13"/>
      <c r="N661" s="13"/>
    </row>
    <row r="662" spans="2:14" x14ac:dyDescent="0.25">
      <c r="B662" s="21">
        <f t="shared" si="44"/>
        <v>0.6550000000345011</v>
      </c>
      <c r="C662" s="21">
        <f t="shared" si="41"/>
        <v>2.3003434845168469</v>
      </c>
      <c r="D662" s="21">
        <f t="shared" si="42"/>
        <v>0.54377489268758028</v>
      </c>
      <c r="E662" s="25">
        <f t="shared" si="43"/>
        <v>0.45622510731241972</v>
      </c>
      <c r="F662" s="13"/>
      <c r="G662" s="13"/>
      <c r="H662" s="13"/>
      <c r="I662" s="13"/>
      <c r="J662" s="13"/>
      <c r="K662" s="13"/>
      <c r="L662" s="13"/>
      <c r="M662" s="13"/>
      <c r="N662" s="13"/>
    </row>
    <row r="663" spans="2:14" x14ac:dyDescent="0.25">
      <c r="B663" s="21">
        <f t="shared" si="44"/>
        <v>0.65600000003440107</v>
      </c>
      <c r="C663" s="21">
        <f t="shared" si="41"/>
        <v>2.3010260836956564</v>
      </c>
      <c r="D663" s="21">
        <f t="shared" si="42"/>
        <v>0.54607558247032362</v>
      </c>
      <c r="E663" s="25">
        <f t="shared" si="43"/>
        <v>0.45392441752967638</v>
      </c>
      <c r="F663" s="13"/>
      <c r="G663" s="13"/>
      <c r="H663" s="13"/>
      <c r="I663" s="13"/>
      <c r="J663" s="13"/>
      <c r="K663" s="13"/>
      <c r="L663" s="13"/>
      <c r="M663" s="13"/>
      <c r="N663" s="13"/>
    </row>
    <row r="664" spans="2:14" x14ac:dyDescent="0.25">
      <c r="B664" s="21">
        <f t="shared" si="44"/>
        <v>0.65700000003430103</v>
      </c>
      <c r="C664" s="21">
        <f t="shared" si="41"/>
        <v>2.3016485902548527</v>
      </c>
      <c r="D664" s="21">
        <f t="shared" si="42"/>
        <v>0.54837692482361322</v>
      </c>
      <c r="E664" s="25">
        <f t="shared" si="43"/>
        <v>0.45162307517638678</v>
      </c>
      <c r="F664" s="13"/>
      <c r="G664" s="13"/>
      <c r="H664" s="13"/>
      <c r="I664" s="13"/>
      <c r="J664" s="13"/>
      <c r="K664" s="13"/>
      <c r="L664" s="13"/>
      <c r="M664" s="13"/>
      <c r="N664" s="13"/>
    </row>
    <row r="665" spans="2:14" x14ac:dyDescent="0.25">
      <c r="B665" s="21">
        <f t="shared" si="44"/>
        <v>0.658000000034201</v>
      </c>
      <c r="C665" s="21">
        <f t="shared" si="41"/>
        <v>2.3022107931999316</v>
      </c>
      <c r="D665" s="21">
        <f t="shared" si="42"/>
        <v>0.55067885954914297</v>
      </c>
      <c r="E665" s="25">
        <f t="shared" si="43"/>
        <v>0.44932114045085703</v>
      </c>
      <c r="F665" s="13"/>
      <c r="G665" s="13"/>
      <c r="H665" s="13"/>
      <c r="I665" s="13"/>
      <c r="J665" s="13"/>
      <c r="K665" s="13"/>
      <c r="L665" s="13"/>
      <c r="M665" s="13"/>
      <c r="N665" s="13"/>
    </row>
    <row r="666" spans="2:14" x14ac:dyDescent="0.25">
      <c r="B666" s="21">
        <f t="shared" si="44"/>
        <v>0.65900000003410097</v>
      </c>
      <c r="C666" s="21">
        <f t="shared" si="41"/>
        <v>2.3027124838163346</v>
      </c>
      <c r="D666" s="21">
        <f t="shared" si="42"/>
        <v>0.55298132623875063</v>
      </c>
      <c r="E666" s="25">
        <f t="shared" si="43"/>
        <v>0.44701867376124937</v>
      </c>
      <c r="F666" s="13"/>
      <c r="G666" s="13"/>
      <c r="H666" s="13"/>
      <c r="I666" s="13"/>
      <c r="J666" s="13"/>
      <c r="K666" s="13"/>
      <c r="L666" s="13"/>
      <c r="M666" s="13"/>
      <c r="N666" s="13"/>
    </row>
    <row r="667" spans="2:14" x14ac:dyDescent="0.25">
      <c r="B667" s="21">
        <f t="shared" si="44"/>
        <v>0.66000000003400094</v>
      </c>
      <c r="C667" s="21">
        <f t="shared" si="41"/>
        <v>2.3031534556939555</v>
      </c>
      <c r="D667" s="21">
        <f t="shared" si="42"/>
        <v>0.55528426427670929</v>
      </c>
      <c r="E667" s="25">
        <f t="shared" si="43"/>
        <v>0.44471573572329071</v>
      </c>
      <c r="F667" s="13"/>
      <c r="G667" s="13"/>
      <c r="H667" s="13"/>
      <c r="I667" s="13"/>
      <c r="J667" s="13"/>
      <c r="K667" s="13"/>
      <c r="L667" s="13"/>
      <c r="M667" s="13"/>
      <c r="N667" s="13"/>
    </row>
    <row r="668" spans="2:14" x14ac:dyDescent="0.25">
      <c r="B668" s="21">
        <f t="shared" si="44"/>
        <v>0.66100000003390091</v>
      </c>
      <c r="C668" s="21">
        <f t="shared" si="41"/>
        <v>2.3035335047517211</v>
      </c>
      <c r="D668" s="21">
        <f t="shared" si="42"/>
        <v>0.55758761284204494</v>
      </c>
      <c r="E668" s="25">
        <f t="shared" si="43"/>
        <v>0.44241238715795506</v>
      </c>
      <c r="F668" s="13"/>
      <c r="G668" s="13"/>
      <c r="H668" s="13"/>
      <c r="I668" s="13"/>
      <c r="J668" s="13"/>
      <c r="K668" s="13"/>
      <c r="L668" s="13"/>
      <c r="M668" s="13"/>
      <c r="N668" s="13"/>
    </row>
    <row r="669" spans="2:14" x14ac:dyDescent="0.25">
      <c r="B669" s="21">
        <f t="shared" si="44"/>
        <v>0.66200000003380088</v>
      </c>
      <c r="C669" s="21">
        <f t="shared" si="41"/>
        <v>2.3038524292622538</v>
      </c>
      <c r="D669" s="21">
        <f t="shared" si="42"/>
        <v>0.55989131091087652</v>
      </c>
      <c r="E669" s="25">
        <f t="shared" si="43"/>
        <v>0.44010868908912348</v>
      </c>
      <c r="F669" s="13"/>
      <c r="G669" s="13"/>
      <c r="H669" s="13"/>
      <c r="I669" s="13"/>
      <c r="J669" s="13"/>
      <c r="K669" s="13"/>
      <c r="L669" s="13"/>
      <c r="M669" s="13"/>
      <c r="N669" s="13"/>
    </row>
    <row r="670" spans="2:14" x14ac:dyDescent="0.25">
      <c r="B670" s="21">
        <f t="shared" si="44"/>
        <v>0.66300000003370085</v>
      </c>
      <c r="C670" s="21">
        <f t="shared" si="41"/>
        <v>2.3041100298765986</v>
      </c>
      <c r="D670" s="21">
        <f t="shared" si="42"/>
        <v>0.56219529725878314</v>
      </c>
      <c r="E670" s="25">
        <f t="shared" si="43"/>
        <v>0.43780470274121686</v>
      </c>
      <c r="F670" s="13"/>
      <c r="G670" s="13"/>
      <c r="H670" s="13"/>
      <c r="I670" s="13"/>
      <c r="J670" s="13"/>
      <c r="K670" s="13"/>
      <c r="L670" s="13"/>
      <c r="M670" s="13"/>
      <c r="N670" s="13"/>
    </row>
    <row r="671" spans="2:14" x14ac:dyDescent="0.25">
      <c r="B671" s="21">
        <f t="shared" si="44"/>
        <v>0.66400000003360082</v>
      </c>
      <c r="C671" s="21">
        <f t="shared" si="41"/>
        <v>2.3043061096490383</v>
      </c>
      <c r="D671" s="21">
        <f t="shared" si="42"/>
        <v>0.56449951046319458</v>
      </c>
      <c r="E671" s="25">
        <f t="shared" si="43"/>
        <v>0.43550048953680542</v>
      </c>
      <c r="F671" s="13"/>
      <c r="G671" s="13"/>
      <c r="H671" s="13"/>
      <c r="I671" s="13"/>
      <c r="J671" s="13"/>
      <c r="K671" s="13"/>
      <c r="L671" s="13"/>
      <c r="M671" s="13"/>
      <c r="N671" s="13"/>
    </row>
    <row r="672" spans="2:14" x14ac:dyDescent="0.25">
      <c r="B672" s="21">
        <f t="shared" si="44"/>
        <v>0.66500000003350079</v>
      </c>
      <c r="C672" s="21">
        <f t="shared" si="41"/>
        <v>2.3044404740619773</v>
      </c>
      <c r="D672" s="21">
        <f t="shared" si="42"/>
        <v>0.56680388890580646</v>
      </c>
      <c r="E672" s="25">
        <f t="shared" si="43"/>
        <v>0.43319611109419354</v>
      </c>
      <c r="F672" s="13"/>
      <c r="G672" s="13"/>
      <c r="H672" s="13"/>
      <c r="I672" s="13"/>
      <c r="J672" s="13"/>
      <c r="K672" s="13"/>
      <c r="L672" s="13"/>
      <c r="M672" s="13"/>
      <c r="N672" s="13"/>
    </row>
    <row r="673" spans="2:14" x14ac:dyDescent="0.25">
      <c r="B673" s="21">
        <f t="shared" si="44"/>
        <v>0.66600000003340076</v>
      </c>
      <c r="C673" s="21">
        <f t="shared" si="41"/>
        <v>2.3045129310508998</v>
      </c>
      <c r="D673" s="21">
        <f t="shared" si="42"/>
        <v>0.56910837077502174</v>
      </c>
      <c r="E673" s="25">
        <f t="shared" si="43"/>
        <v>0.43089162922497826</v>
      </c>
      <c r="F673" s="13"/>
      <c r="G673" s="13"/>
      <c r="H673" s="13"/>
      <c r="I673" s="13"/>
      <c r="J673" s="13"/>
      <c r="K673" s="13"/>
      <c r="L673" s="13"/>
      <c r="M673" s="13"/>
      <c r="N673" s="13"/>
    </row>
    <row r="674" spans="2:14" x14ac:dyDescent="0.25">
      <c r="B674" s="21">
        <f t="shared" si="44"/>
        <v>0.66700000003330073</v>
      </c>
      <c r="C674" s="21">
        <f t="shared" si="41"/>
        <v>2.3045232910294091</v>
      </c>
      <c r="D674" s="21">
        <f t="shared" si="42"/>
        <v>0.57141289406841589</v>
      </c>
      <c r="E674" s="25">
        <f t="shared" si="43"/>
        <v>0.42858710593158411</v>
      </c>
      <c r="F674" s="13"/>
      <c r="G674" s="13"/>
      <c r="H674" s="13"/>
      <c r="I674" s="13"/>
      <c r="J674" s="13"/>
      <c r="K674" s="13"/>
      <c r="L674" s="13"/>
      <c r="M674" s="13"/>
      <c r="N674" s="13"/>
    </row>
    <row r="675" spans="2:14" x14ac:dyDescent="0.25">
      <c r="B675" s="21">
        <f t="shared" si="44"/>
        <v>0.6680000000332007</v>
      </c>
      <c r="C675" s="21">
        <f t="shared" si="41"/>
        <v>2.3044713669143362</v>
      </c>
      <c r="D675" s="21">
        <f t="shared" si="42"/>
        <v>0.57371739659522702</v>
      </c>
      <c r="E675" s="25">
        <f t="shared" si="43"/>
        <v>0.42628260340477298</v>
      </c>
      <c r="F675" s="13"/>
      <c r="G675" s="13"/>
      <c r="H675" s="13"/>
      <c r="I675" s="13"/>
      <c r="J675" s="13"/>
      <c r="K675" s="13"/>
      <c r="L675" s="13"/>
      <c r="M675" s="13"/>
      <c r="N675" s="13"/>
    </row>
    <row r="676" spans="2:14" x14ac:dyDescent="0.25">
      <c r="B676" s="21">
        <f t="shared" si="44"/>
        <v>0.66900000003310067</v>
      </c>
      <c r="C676" s="21">
        <f t="shared" si="41"/>
        <v>2.3043569741509295</v>
      </c>
      <c r="D676" s="21">
        <f t="shared" si="42"/>
        <v>0.57602181597887236</v>
      </c>
      <c r="E676" s="25">
        <f t="shared" si="43"/>
        <v>0.42397818402112764</v>
      </c>
      <c r="F676" s="13"/>
      <c r="G676" s="13"/>
      <c r="H676" s="13"/>
      <c r="I676" s="13"/>
      <c r="J676" s="13"/>
      <c r="K676" s="13"/>
      <c r="L676" s="13"/>
      <c r="M676" s="13"/>
      <c r="N676" s="13"/>
    </row>
    <row r="677" spans="2:14" x14ac:dyDescent="0.25">
      <c r="B677" s="21">
        <f t="shared" si="44"/>
        <v>0.67000000003300064</v>
      </c>
      <c r="C677" s="21">
        <f t="shared" si="41"/>
        <v>2.3041799307381181</v>
      </c>
      <c r="D677" s="21">
        <f t="shared" si="42"/>
        <v>0.57832608965948951</v>
      </c>
      <c r="E677" s="25">
        <f t="shared" si="43"/>
        <v>0.42167391034051049</v>
      </c>
      <c r="F677" s="13"/>
      <c r="G677" s="13"/>
      <c r="H677" s="13"/>
      <c r="I677" s="13"/>
      <c r="J677" s="13"/>
      <c r="K677" s="13"/>
      <c r="L677" s="13"/>
      <c r="M677" s="13"/>
      <c r="N677" s="13"/>
    </row>
    <row r="678" spans="2:14" x14ac:dyDescent="0.25">
      <c r="B678" s="21">
        <f t="shared" si="44"/>
        <v>0.67100000003290061</v>
      </c>
      <c r="C678" s="21">
        <f t="shared" si="41"/>
        <v>2.3039400572538487</v>
      </c>
      <c r="D678" s="21">
        <f t="shared" si="42"/>
        <v>0.5806301548965016</v>
      </c>
      <c r="E678" s="25">
        <f t="shared" si="43"/>
        <v>0.4193698451034984</v>
      </c>
      <c r="F678" s="13"/>
      <c r="G678" s="13"/>
      <c r="H678" s="13"/>
      <c r="I678" s="13"/>
      <c r="J678" s="13"/>
      <c r="K678" s="13"/>
      <c r="L678" s="13"/>
      <c r="M678" s="13"/>
      <c r="N678" s="13"/>
    </row>
    <row r="679" spans="2:14" x14ac:dyDescent="0.25">
      <c r="B679" s="21">
        <f t="shared" si="44"/>
        <v>0.67200000003280058</v>
      </c>
      <c r="C679" s="21">
        <f t="shared" si="41"/>
        <v>2.3036371768805006</v>
      </c>
      <c r="D679" s="21">
        <f t="shared" si="42"/>
        <v>0.58293394877121063</v>
      </c>
      <c r="E679" s="25">
        <f t="shared" si="43"/>
        <v>0.41706605122878937</v>
      </c>
      <c r="F679" s="13"/>
      <c r="G679" s="13"/>
      <c r="H679" s="13"/>
      <c r="I679" s="13"/>
      <c r="J679" s="13"/>
      <c r="K679" s="13"/>
      <c r="L679" s="13"/>
      <c r="M679" s="13"/>
      <c r="N679" s="13"/>
    </row>
    <row r="680" spans="2:14" x14ac:dyDescent="0.25">
      <c r="B680" s="21">
        <f t="shared" si="44"/>
        <v>0.67300000003270055</v>
      </c>
      <c r="C680" s="21">
        <f t="shared" si="41"/>
        <v>2.3032711154303755</v>
      </c>
      <c r="D680" s="21">
        <f t="shared" si="42"/>
        <v>0.58523740818941317</v>
      </c>
      <c r="E680" s="25">
        <f t="shared" si="43"/>
        <v>0.41476259181058683</v>
      </c>
      <c r="F680" s="13"/>
      <c r="G680" s="13"/>
      <c r="H680" s="13"/>
      <c r="I680" s="13"/>
      <c r="J680" s="13"/>
      <c r="K680" s="13"/>
      <c r="L680" s="13"/>
      <c r="M680" s="13"/>
      <c r="N680" s="13"/>
    </row>
    <row r="681" spans="2:14" x14ac:dyDescent="0.25">
      <c r="B681" s="21">
        <f t="shared" si="44"/>
        <v>0.67400000003260052</v>
      </c>
      <c r="C681" s="21">
        <f t="shared" si="41"/>
        <v>2.3028417013712636</v>
      </c>
      <c r="D681" s="21">
        <f t="shared" si="42"/>
        <v>0.58754046988404451</v>
      </c>
      <c r="E681" s="25">
        <f t="shared" si="43"/>
        <v>0.41245953011595549</v>
      </c>
      <c r="F681" s="13"/>
      <c r="G681" s="13"/>
      <c r="H681" s="13"/>
      <c r="I681" s="13"/>
      <c r="J681" s="13"/>
      <c r="K681" s="13"/>
      <c r="L681" s="13"/>
      <c r="M681" s="13"/>
      <c r="N681" s="13"/>
    </row>
    <row r="682" spans="2:14" x14ac:dyDescent="0.25">
      <c r="B682" s="21">
        <f t="shared" si="44"/>
        <v>0.67500000003250049</v>
      </c>
      <c r="C682" s="21">
        <f t="shared" si="41"/>
        <v>2.3023487658520829</v>
      </c>
      <c r="D682" s="21">
        <f t="shared" si="42"/>
        <v>0.58984307041784501</v>
      </c>
      <c r="E682" s="25">
        <f t="shared" si="43"/>
        <v>0.41015692958215499</v>
      </c>
      <c r="F682" s="13"/>
      <c r="G682" s="13"/>
      <c r="H682" s="13"/>
      <c r="I682" s="13"/>
      <c r="J682" s="13"/>
      <c r="K682" s="13"/>
      <c r="L682" s="13"/>
      <c r="M682" s="13"/>
      <c r="N682" s="13"/>
    </row>
    <row r="683" spans="2:14" x14ac:dyDescent="0.25">
      <c r="B683" s="21">
        <f t="shared" si="44"/>
        <v>0.67600000003240046</v>
      </c>
      <c r="C683" s="21">
        <f t="shared" si="41"/>
        <v>2.3017921427285963</v>
      </c>
      <c r="D683" s="21">
        <f t="shared" si="42"/>
        <v>0.59214514618605607</v>
      </c>
      <c r="E683" s="25">
        <f t="shared" si="43"/>
        <v>0.40785485381394393</v>
      </c>
      <c r="F683" s="13"/>
      <c r="G683" s="13"/>
      <c r="H683" s="13"/>
      <c r="I683" s="13"/>
      <c r="J683" s="13"/>
      <c r="K683" s="13"/>
      <c r="L683" s="13"/>
      <c r="M683" s="13"/>
      <c r="N683" s="13"/>
    </row>
    <row r="684" spans="2:14" x14ac:dyDescent="0.25">
      <c r="B684" s="21">
        <f t="shared" si="44"/>
        <v>0.67700000003230043</v>
      </c>
      <c r="C684" s="21">
        <f t="shared" si="41"/>
        <v>2.3011716685892072</v>
      </c>
      <c r="D684" s="21">
        <f t="shared" si="42"/>
        <v>0.59444663341913917</v>
      </c>
      <c r="E684" s="25">
        <f t="shared" si="43"/>
        <v>0.40555336658086083</v>
      </c>
      <c r="F684" s="13"/>
      <c r="G684" s="13"/>
      <c r="H684" s="13"/>
      <c r="I684" s="13"/>
      <c r="J684" s="13"/>
      <c r="K684" s="13"/>
      <c r="L684" s="13"/>
      <c r="M684" s="13"/>
      <c r="N684" s="13"/>
    </row>
    <row r="685" spans="2:14" x14ac:dyDescent="0.25">
      <c r="B685" s="21">
        <f t="shared" si="44"/>
        <v>0.6780000000322004</v>
      </c>
      <c r="C685" s="21">
        <f t="shared" si="41"/>
        <v>2.3004871827808215</v>
      </c>
      <c r="D685" s="21">
        <f t="shared" si="42"/>
        <v>0.59674746818552038</v>
      </c>
      <c r="E685" s="25">
        <f t="shared" si="43"/>
        <v>0.40325253181447962</v>
      </c>
      <c r="F685" s="13"/>
      <c r="G685" s="13"/>
      <c r="H685" s="13"/>
      <c r="I685" s="13"/>
      <c r="J685" s="13"/>
      <c r="K685" s="13"/>
      <c r="L685" s="13"/>
      <c r="M685" s="13"/>
      <c r="N685" s="13"/>
    </row>
    <row r="686" spans="2:14" x14ac:dyDescent="0.25">
      <c r="B686" s="21">
        <f t="shared" si="44"/>
        <v>0.67900000003210037</v>
      </c>
      <c r="C686" s="21">
        <f t="shared" si="41"/>
        <v>2.2997385274347946</v>
      </c>
      <c r="D686" s="21">
        <f t="shared" si="42"/>
        <v>0.5990475863943634</v>
      </c>
      <c r="E686" s="25">
        <f t="shared" si="43"/>
        <v>0.4009524136056366</v>
      </c>
      <c r="F686" s="13"/>
      <c r="G686" s="13"/>
      <c r="H686" s="13"/>
      <c r="I686" s="13"/>
      <c r="J686" s="13"/>
      <c r="K686" s="13"/>
      <c r="L686" s="13"/>
      <c r="M686" s="13"/>
      <c r="N686" s="13"/>
    </row>
    <row r="687" spans="2:14" x14ac:dyDescent="0.25">
      <c r="B687" s="21">
        <f t="shared" si="44"/>
        <v>0.68000000003200034</v>
      </c>
      <c r="C687" s="21">
        <f t="shared" si="41"/>
        <v>2.2989255474929498</v>
      </c>
      <c r="D687" s="21">
        <f t="shared" si="42"/>
        <v>0.60134692379836641</v>
      </c>
      <c r="E687" s="25">
        <f t="shared" si="43"/>
        <v>0.39865307620163359</v>
      </c>
      <c r="F687" s="13"/>
      <c r="G687" s="13"/>
      <c r="H687" s="13"/>
      <c r="I687" s="13"/>
      <c r="J687" s="13"/>
      <c r="K687" s="13"/>
      <c r="L687" s="13"/>
      <c r="M687" s="13"/>
      <c r="N687" s="13"/>
    </row>
    <row r="688" spans="2:14" x14ac:dyDescent="0.25">
      <c r="B688" s="21">
        <f t="shared" si="44"/>
        <v>0.68100000003190031</v>
      </c>
      <c r="C688" s="21">
        <f t="shared" si="41"/>
        <v>2.298048090733674</v>
      </c>
      <c r="D688" s="21">
        <f t="shared" si="42"/>
        <v>0.60364541599658506</v>
      </c>
      <c r="E688" s="25">
        <f t="shared" si="43"/>
        <v>0.39635458400341494</v>
      </c>
      <c r="F688" s="13"/>
      <c r="G688" s="13"/>
      <c r="H688" s="13"/>
      <c r="I688" s="13"/>
      <c r="J688" s="13"/>
      <c r="K688" s="13"/>
      <c r="L688" s="13"/>
      <c r="M688" s="13"/>
      <c r="N688" s="13"/>
    </row>
    <row r="689" spans="2:14" x14ac:dyDescent="0.25">
      <c r="B689" s="21">
        <f t="shared" si="44"/>
        <v>0.68200000003180028</v>
      </c>
      <c r="C689" s="21">
        <f t="shared" si="41"/>
        <v>2.2971060077980838</v>
      </c>
      <c r="D689" s="21">
        <f t="shared" si="42"/>
        <v>0.60594299843728305</v>
      </c>
      <c r="E689" s="25">
        <f t="shared" si="43"/>
        <v>0.39405700156271695</v>
      </c>
      <c r="F689" s="13"/>
      <c r="G689" s="13"/>
      <c r="H689" s="13"/>
      <c r="I689" s="13"/>
      <c r="J689" s="13"/>
      <c r="K689" s="13"/>
      <c r="L689" s="13"/>
      <c r="M689" s="13"/>
      <c r="N689" s="13"/>
    </row>
    <row r="690" spans="2:14" x14ac:dyDescent="0.25">
      <c r="B690" s="21">
        <f t="shared" si="44"/>
        <v>0.68300000003170025</v>
      </c>
      <c r="C690" s="21">
        <f t="shared" si="41"/>
        <v>2.2960991522162781</v>
      </c>
      <c r="D690" s="21">
        <f t="shared" si="42"/>
        <v>0.60823960642080732</v>
      </c>
      <c r="E690" s="25">
        <f t="shared" si="43"/>
        <v>0.39176039357919268</v>
      </c>
      <c r="F690" s="13"/>
      <c r="G690" s="13"/>
      <c r="H690" s="13"/>
      <c r="I690" s="13"/>
      <c r="J690" s="13"/>
      <c r="K690" s="13"/>
      <c r="L690" s="13"/>
      <c r="M690" s="13"/>
      <c r="N690" s="13"/>
    </row>
    <row r="691" spans="2:14" x14ac:dyDescent="0.25">
      <c r="B691" s="21">
        <f t="shared" si="44"/>
        <v>0.68400000003160022</v>
      </c>
      <c r="C691" s="21">
        <f t="shared" si="41"/>
        <v>2.2950273804336523</v>
      </c>
      <c r="D691" s="21">
        <f t="shared" si="42"/>
        <v>0.61053517510249011</v>
      </c>
      <c r="E691" s="25">
        <f t="shared" si="43"/>
        <v>0.38946482489750989</v>
      </c>
      <c r="F691" s="13"/>
      <c r="G691" s="13"/>
      <c r="H691" s="13"/>
      <c r="I691" s="13"/>
      <c r="J691" s="13"/>
      <c r="K691" s="13"/>
      <c r="L691" s="13"/>
      <c r="M691" s="13"/>
      <c r="N691" s="13"/>
    </row>
    <row r="692" spans="2:14" x14ac:dyDescent="0.25">
      <c r="B692" s="21">
        <f t="shared" si="44"/>
        <v>0.68500000003150019</v>
      </c>
      <c r="C692" s="21">
        <f t="shared" si="41"/>
        <v>2.2938905518373005</v>
      </c>
      <c r="D692" s="21">
        <f t="shared" si="42"/>
        <v>0.61282963949557789</v>
      </c>
      <c r="E692" s="25">
        <f t="shared" si="43"/>
        <v>0.38717036050442211</v>
      </c>
      <c r="F692" s="13"/>
      <c r="G692" s="13"/>
      <c r="H692" s="13"/>
      <c r="I692" s="13"/>
      <c r="J692" s="13"/>
      <c r="K692" s="13"/>
      <c r="L692" s="13"/>
      <c r="M692" s="13"/>
      <c r="N692" s="13"/>
    </row>
    <row r="693" spans="2:14" x14ac:dyDescent="0.25">
      <c r="B693" s="21">
        <f t="shared" si="44"/>
        <v>0.68600000003140016</v>
      </c>
      <c r="C693" s="21">
        <f t="shared" si="41"/>
        <v>2.292688528782485</v>
      </c>
      <c r="D693" s="21">
        <f t="shared" si="42"/>
        <v>0.6151229344741862</v>
      </c>
      <c r="E693" s="25">
        <f t="shared" si="43"/>
        <v>0.3848770655258138</v>
      </c>
      <c r="F693" s="13"/>
      <c r="G693" s="13"/>
      <c r="H693" s="13"/>
      <c r="I693" s="13"/>
      <c r="J693" s="13"/>
      <c r="K693" s="13"/>
      <c r="L693" s="13"/>
      <c r="M693" s="13"/>
      <c r="N693" s="13"/>
    </row>
    <row r="694" spans="2:14" x14ac:dyDescent="0.25">
      <c r="B694" s="21">
        <f t="shared" si="44"/>
        <v>0.68700000003130013</v>
      </c>
      <c r="C694" s="21">
        <f t="shared" si="41"/>
        <v>2.2914211766191861</v>
      </c>
      <c r="D694" s="21">
        <f t="shared" si="42"/>
        <v>0.61741499477628126</v>
      </c>
      <c r="E694" s="25">
        <f t="shared" si="43"/>
        <v>0.38258500522371874</v>
      </c>
      <c r="F694" s="13"/>
      <c r="G694" s="13"/>
      <c r="H694" s="13"/>
      <c r="I694" s="13"/>
      <c r="J694" s="13"/>
      <c r="K694" s="13"/>
      <c r="L694" s="13"/>
      <c r="M694" s="13"/>
      <c r="N694" s="13"/>
    </row>
    <row r="695" spans="2:14" x14ac:dyDescent="0.25">
      <c r="B695" s="21">
        <f t="shared" si="44"/>
        <v>0.6880000000312001</v>
      </c>
      <c r="C695" s="21">
        <f t="shared" si="41"/>
        <v>2.2900883637187261</v>
      </c>
      <c r="D695" s="21">
        <f t="shared" si="42"/>
        <v>0.61970575500668668</v>
      </c>
      <c r="E695" s="25">
        <f t="shared" si="43"/>
        <v>0.38029424499331332</v>
      </c>
      <c r="F695" s="13"/>
      <c r="G695" s="13"/>
      <c r="H695" s="13"/>
      <c r="I695" s="13"/>
      <c r="J695" s="13"/>
      <c r="K695" s="13"/>
      <c r="L695" s="13"/>
      <c r="M695" s="13"/>
      <c r="N695" s="13"/>
    </row>
    <row r="696" spans="2:14" x14ac:dyDescent="0.25">
      <c r="B696" s="21">
        <f t="shared" si="44"/>
        <v>0.68900000003110007</v>
      </c>
      <c r="C696" s="21">
        <f t="shared" si="41"/>
        <v>2.2886899615004679</v>
      </c>
      <c r="D696" s="21">
        <f t="shared" si="42"/>
        <v>0.62199514964012037</v>
      </c>
      <c r="E696" s="25">
        <f t="shared" si="43"/>
        <v>0.37800485035987963</v>
      </c>
      <c r="F696" s="13"/>
      <c r="G696" s="13"/>
      <c r="H696" s="13"/>
      <c r="I696" s="13"/>
      <c r="J696" s="13"/>
      <c r="K696" s="13"/>
      <c r="L696" s="13"/>
      <c r="M696" s="13"/>
      <c r="N696" s="13"/>
    </row>
    <row r="697" spans="2:14" x14ac:dyDescent="0.25">
      <c r="B697" s="21">
        <f t="shared" si="44"/>
        <v>0.69000000003100004</v>
      </c>
      <c r="C697" s="21">
        <f t="shared" si="41"/>
        <v>2.2872258444585887</v>
      </c>
      <c r="D697" s="21">
        <f t="shared" si="42"/>
        <v>0.6242831130242541</v>
      </c>
      <c r="E697" s="25">
        <f t="shared" si="43"/>
        <v>0.3757168869757459</v>
      </c>
      <c r="F697" s="13"/>
      <c r="G697" s="13"/>
      <c r="H697" s="13"/>
      <c r="I697" s="13"/>
      <c r="J697" s="13"/>
      <c r="K697" s="13"/>
      <c r="L697" s="13"/>
      <c r="M697" s="13"/>
      <c r="N697" s="13"/>
    </row>
    <row r="698" spans="2:14" x14ac:dyDescent="0.25">
      <c r="B698" s="21">
        <f t="shared" si="44"/>
        <v>0.69100000003090001</v>
      </c>
      <c r="C698" s="21">
        <f t="shared" si="41"/>
        <v>2.2856958901889346</v>
      </c>
      <c r="D698" s="21">
        <f t="shared" si="42"/>
        <v>0.62656957938280256</v>
      </c>
      <c r="E698" s="25">
        <f t="shared" si="43"/>
        <v>0.37343042061719744</v>
      </c>
      <c r="F698" s="13"/>
      <c r="G698" s="13"/>
      <c r="H698" s="13"/>
      <c r="I698" s="13"/>
      <c r="J698" s="13"/>
      <c r="K698" s="13"/>
      <c r="L698" s="13"/>
      <c r="M698" s="13"/>
      <c r="N698" s="13"/>
    </row>
    <row r="699" spans="2:14" x14ac:dyDescent="0.25">
      <c r="B699" s="21">
        <f t="shared" si="44"/>
        <v>0.69200000003079998</v>
      </c>
      <c r="C699" s="21">
        <f t="shared" si="41"/>
        <v>2.2840999794159424</v>
      </c>
      <c r="D699" s="21">
        <f t="shared" si="42"/>
        <v>0.62885448281863843</v>
      </c>
      <c r="E699" s="25">
        <f t="shared" si="43"/>
        <v>0.37114551718136157</v>
      </c>
      <c r="F699" s="13"/>
      <c r="G699" s="13"/>
      <c r="H699" s="13"/>
      <c r="I699" s="13"/>
      <c r="J699" s="13"/>
      <c r="K699" s="13"/>
      <c r="L699" s="13"/>
      <c r="M699" s="13"/>
      <c r="N699" s="13"/>
    </row>
    <row r="700" spans="2:14" x14ac:dyDescent="0.25">
      <c r="B700" s="21">
        <f t="shared" si="44"/>
        <v>0.69300000003069995</v>
      </c>
      <c r="C700" s="21">
        <f t="shared" si="41"/>
        <v>2.2824379960196439</v>
      </c>
      <c r="D700" s="21">
        <f t="shared" si="42"/>
        <v>0.63113775731693444</v>
      </c>
      <c r="E700" s="25">
        <f t="shared" si="43"/>
        <v>0.36886224268306556</v>
      </c>
      <c r="F700" s="13"/>
      <c r="G700" s="13"/>
      <c r="H700" s="13"/>
      <c r="I700" s="13"/>
      <c r="J700" s="13"/>
      <c r="K700" s="13"/>
      <c r="L700" s="13"/>
      <c r="M700" s="13"/>
      <c r="N700" s="13"/>
    </row>
    <row r="701" spans="2:14" x14ac:dyDescent="0.25">
      <c r="B701" s="21">
        <f t="shared" si="44"/>
        <v>0.69400000003059992</v>
      </c>
      <c r="C701" s="21">
        <f t="shared" si="41"/>
        <v>2.2807098270627439</v>
      </c>
      <c r="D701" s="21">
        <f t="shared" si="42"/>
        <v>0.63341933674833184</v>
      </c>
      <c r="E701" s="25">
        <f t="shared" si="43"/>
        <v>0.36658066325166816</v>
      </c>
      <c r="F701" s="13"/>
      <c r="G701" s="13"/>
      <c r="H701" s="13"/>
      <c r="I701" s="13"/>
      <c r="J701" s="13"/>
      <c r="K701" s="13"/>
      <c r="L701" s="13"/>
      <c r="M701" s="13"/>
      <c r="N701" s="13"/>
    </row>
    <row r="702" spans="2:14" x14ac:dyDescent="0.25">
      <c r="B702" s="21">
        <f t="shared" si="44"/>
        <v>0.69500000003049989</v>
      </c>
      <c r="C702" s="21">
        <f t="shared" si="41"/>
        <v>2.2789153628177687</v>
      </c>
      <c r="D702" s="21">
        <f t="shared" si="42"/>
        <v>0.63569915487213824</v>
      </c>
      <c r="E702" s="25">
        <f t="shared" si="43"/>
        <v>0.36430084512786176</v>
      </c>
      <c r="F702" s="13"/>
      <c r="G702" s="13"/>
      <c r="H702" s="13"/>
      <c r="I702" s="13"/>
      <c r="J702" s="13"/>
      <c r="K702" s="13"/>
      <c r="L702" s="13"/>
      <c r="M702" s="13"/>
      <c r="N702" s="13"/>
    </row>
    <row r="703" spans="2:14" x14ac:dyDescent="0.25">
      <c r="B703" s="21">
        <f t="shared" si="44"/>
        <v>0.69600000003039986</v>
      </c>
      <c r="C703" s="21">
        <f t="shared" si="41"/>
        <v>2.2770544967943018</v>
      </c>
      <c r="D703" s="21">
        <f t="shared" si="42"/>
        <v>0.6379771453395493</v>
      </c>
      <c r="E703" s="25">
        <f t="shared" si="43"/>
        <v>0.3620228546604507</v>
      </c>
      <c r="F703" s="13"/>
      <c r="G703" s="13"/>
      <c r="H703" s="13"/>
      <c r="I703" s="13"/>
      <c r="J703" s="13"/>
      <c r="K703" s="13"/>
      <c r="L703" s="13"/>
      <c r="M703" s="13"/>
      <c r="N703" s="13"/>
    </row>
    <row r="704" spans="2:14" x14ac:dyDescent="0.25">
      <c r="B704" s="21">
        <f t="shared" si="44"/>
        <v>0.69700000003029983</v>
      </c>
      <c r="C704" s="21">
        <f t="shared" si="41"/>
        <v>2.2751271257662826</v>
      </c>
      <c r="D704" s="21">
        <f t="shared" si="42"/>
        <v>0.64025324169690001</v>
      </c>
      <c r="E704" s="25">
        <f t="shared" si="43"/>
        <v>0.35974675830309999</v>
      </c>
      <c r="F704" s="13"/>
      <c r="G704" s="13"/>
      <c r="H704" s="13"/>
      <c r="I704" s="13"/>
      <c r="J704" s="13"/>
      <c r="K704" s="13"/>
      <c r="L704" s="13"/>
      <c r="M704" s="13"/>
      <c r="N704" s="13"/>
    </row>
    <row r="705" spans="2:14" x14ac:dyDescent="0.25">
      <c r="B705" s="21">
        <f t="shared" si="44"/>
        <v>0.6980000000301998</v>
      </c>
      <c r="C705" s="21">
        <f t="shared" si="41"/>
        <v>2.2731331497993867</v>
      </c>
      <c r="D705" s="21">
        <f t="shared" si="42"/>
        <v>0.64252737738894339</v>
      </c>
      <c r="E705" s="25">
        <f t="shared" si="43"/>
        <v>0.35747262261105661</v>
      </c>
      <c r="F705" s="13"/>
      <c r="G705" s="13"/>
      <c r="H705" s="13"/>
      <c r="I705" s="13"/>
      <c r="J705" s="13"/>
      <c r="K705" s="13"/>
      <c r="L705" s="13"/>
      <c r="M705" s="13"/>
      <c r="N705" s="13"/>
    </row>
    <row r="706" spans="2:14" x14ac:dyDescent="0.25">
      <c r="B706" s="21">
        <f t="shared" si="44"/>
        <v>0.69900000003009977</v>
      </c>
      <c r="C706" s="21">
        <f t="shared" si="41"/>
        <v>2.2710724722784845</v>
      </c>
      <c r="D706" s="21">
        <f t="shared" si="42"/>
        <v>0.64479948576215551</v>
      </c>
      <c r="E706" s="25">
        <f t="shared" si="43"/>
        <v>0.35520051423784449</v>
      </c>
      <c r="F706" s="13"/>
      <c r="G706" s="13"/>
      <c r="H706" s="13"/>
      <c r="I706" s="13"/>
      <c r="J706" s="13"/>
      <c r="K706" s="13"/>
      <c r="L706" s="13"/>
      <c r="M706" s="13"/>
      <c r="N706" s="13"/>
    </row>
    <row r="707" spans="2:14" x14ac:dyDescent="0.25">
      <c r="B707" s="21">
        <f t="shared" si="44"/>
        <v>0.70000000002999974</v>
      </c>
      <c r="C707" s="21">
        <f t="shared" si="41"/>
        <v>2.2689449999351696</v>
      </c>
      <c r="D707" s="21">
        <f t="shared" si="42"/>
        <v>0.64706950006806763</v>
      </c>
      <c r="E707" s="25">
        <f t="shared" si="43"/>
        <v>0.35293049993193237</v>
      </c>
      <c r="F707" s="13"/>
      <c r="G707" s="13"/>
      <c r="H707" s="13"/>
      <c r="I707" s="13"/>
      <c r="J707" s="13"/>
      <c r="K707" s="13"/>
      <c r="L707" s="13"/>
      <c r="M707" s="13"/>
      <c r="N707" s="13"/>
    </row>
    <row r="708" spans="2:14" x14ac:dyDescent="0.25">
      <c r="B708" s="21">
        <f t="shared" si="44"/>
        <v>0.70100000002989971</v>
      </c>
      <c r="C708" s="21">
        <f t="shared" si="41"/>
        <v>2.2667506428753663</v>
      </c>
      <c r="D708" s="21">
        <f t="shared" si="42"/>
        <v>0.64933735346662869</v>
      </c>
      <c r="E708" s="25">
        <f t="shared" si="43"/>
        <v>0.35066264653337131</v>
      </c>
      <c r="F708" s="13"/>
      <c r="G708" s="13"/>
      <c r="H708" s="13"/>
      <c r="I708" s="13"/>
      <c r="J708" s="13"/>
      <c r="K708" s="13"/>
      <c r="L708" s="13"/>
      <c r="M708" s="13"/>
      <c r="N708" s="13"/>
    </row>
    <row r="709" spans="2:14" x14ac:dyDescent="0.25">
      <c r="B709" s="21">
        <f t="shared" si="44"/>
        <v>0.70200000002979968</v>
      </c>
      <c r="C709" s="21">
        <f t="shared" si="41"/>
        <v>2.2644893146070095</v>
      </c>
      <c r="D709" s="21">
        <f t="shared" si="42"/>
        <v>0.65160297902959075</v>
      </c>
      <c r="E709" s="25">
        <f t="shared" si="43"/>
        <v>0.34839702097040925</v>
      </c>
      <c r="F709" s="13"/>
      <c r="G709" s="13"/>
      <c r="H709" s="13"/>
      <c r="I709" s="13"/>
      <c r="J709" s="13"/>
      <c r="K709" s="13"/>
      <c r="L709" s="13"/>
      <c r="M709" s="13"/>
      <c r="N709" s="13"/>
    </row>
    <row r="710" spans="2:14" x14ac:dyDescent="0.25">
      <c r="B710" s="21">
        <f t="shared" si="44"/>
        <v>0.70300000002969965</v>
      </c>
      <c r="C710" s="21">
        <f t="shared" si="41"/>
        <v>2.2621609320678076</v>
      </c>
      <c r="D710" s="21">
        <f t="shared" si="42"/>
        <v>0.65386630974392745</v>
      </c>
      <c r="E710" s="25">
        <f t="shared" si="43"/>
        <v>0.34613369025607255</v>
      </c>
      <c r="F710" s="13"/>
      <c r="G710" s="13"/>
      <c r="H710" s="13"/>
      <c r="I710" s="13"/>
      <c r="J710" s="13"/>
      <c r="K710" s="13"/>
      <c r="L710" s="13"/>
      <c r="M710" s="13"/>
      <c r="N710" s="13"/>
    </row>
    <row r="711" spans="2:14" x14ac:dyDescent="0.25">
      <c r="B711" s="21">
        <f t="shared" si="44"/>
        <v>0.70400000002959962</v>
      </c>
      <c r="C711" s="21">
        <f t="shared" si="41"/>
        <v>2.25976541565307</v>
      </c>
      <c r="D711" s="21">
        <f t="shared" si="42"/>
        <v>0.65612727851527652</v>
      </c>
      <c r="E711" s="25">
        <f t="shared" si="43"/>
        <v>0.34387272148472348</v>
      </c>
      <c r="F711" s="13"/>
      <c r="G711" s="13"/>
      <c r="H711" s="13"/>
      <c r="I711" s="13"/>
      <c r="J711" s="13"/>
      <c r="K711" s="13"/>
      <c r="L711" s="13"/>
      <c r="M711" s="13"/>
      <c r="N711" s="13"/>
    </row>
    <row r="712" spans="2:14" x14ac:dyDescent="0.25">
      <c r="B712" s="21">
        <f t="shared" si="44"/>
        <v>0.70500000002949958</v>
      </c>
      <c r="C712" s="21">
        <f t="shared" ref="C712:C775" si="45">(EXP(GAMMALN($B$3+$B$4))*(B712^($B$3-1))*(1-B712)^($B$4-1))/((EXP(GAMMALN($B$3)))*(EXP(GAMMALN($B$4))))</f>
        <v>2.2573026892436201</v>
      </c>
      <c r="D712" s="21">
        <f t="shared" ref="D712:D775" si="46">_xlfn.BETA.DIST(B712,$B$3,$B$4,TRUE)</f>
        <v>0.65838581817141084</v>
      </c>
      <c r="E712" s="25">
        <f t="shared" ref="E712:E775" si="47">1-D712</f>
        <v>0.34161418182858916</v>
      </c>
      <c r="F712" s="13"/>
      <c r="G712" s="13"/>
      <c r="H712" s="13"/>
      <c r="I712" s="13"/>
      <c r="J712" s="13"/>
      <c r="K712" s="13"/>
      <c r="L712" s="13"/>
      <c r="M712" s="13"/>
      <c r="N712" s="13"/>
    </row>
    <row r="713" spans="2:14" x14ac:dyDescent="0.25">
      <c r="B713" s="21">
        <f t="shared" si="44"/>
        <v>0.70600000002939955</v>
      </c>
      <c r="C713" s="21">
        <f t="shared" si="45"/>
        <v>2.2547726802337809</v>
      </c>
      <c r="D713" s="21">
        <f t="shared" si="46"/>
        <v>0.66064186146573933</v>
      </c>
      <c r="E713" s="25">
        <f t="shared" si="47"/>
        <v>0.33935813853426067</v>
      </c>
      <c r="F713" s="13"/>
      <c r="G713" s="13"/>
      <c r="H713" s="13"/>
      <c r="I713" s="13"/>
      <c r="J713" s="13"/>
      <c r="K713" s="13"/>
      <c r="L713" s="13"/>
      <c r="M713" s="13"/>
      <c r="N713" s="13"/>
    </row>
    <row r="714" spans="2:14" x14ac:dyDescent="0.25">
      <c r="B714" s="21">
        <f t="shared" ref="B714:B777" si="48">B713+($B$1007-$B$7)/1000</f>
        <v>0.70700000002929952</v>
      </c>
      <c r="C714" s="21">
        <f t="shared" si="45"/>
        <v>2.2521753195594276</v>
      </c>
      <c r="D714" s="21">
        <f t="shared" si="46"/>
        <v>0.66289534108083281</v>
      </c>
      <c r="E714" s="25">
        <f t="shared" si="47"/>
        <v>0.33710465891916719</v>
      </c>
      <c r="F714" s="13"/>
      <c r="G714" s="13"/>
      <c r="H714" s="13"/>
      <c r="I714" s="13"/>
      <c r="J714" s="13"/>
      <c r="K714" s="13"/>
      <c r="L714" s="13"/>
      <c r="M714" s="13"/>
      <c r="N714" s="13"/>
    </row>
    <row r="715" spans="2:14" x14ac:dyDescent="0.25">
      <c r="B715" s="21">
        <f t="shared" si="48"/>
        <v>0.70800000002919949</v>
      </c>
      <c r="C715" s="21">
        <f t="shared" si="45"/>
        <v>2.249510541726135</v>
      </c>
      <c r="D715" s="21">
        <f t="shared" si="46"/>
        <v>0.66514618963198135</v>
      </c>
      <c r="E715" s="25">
        <f t="shared" si="47"/>
        <v>0.33485381036801865</v>
      </c>
      <c r="F715" s="13"/>
      <c r="G715" s="13"/>
      <c r="H715" s="13"/>
      <c r="I715" s="13"/>
      <c r="J715" s="13"/>
      <c r="K715" s="13"/>
      <c r="L715" s="13"/>
      <c r="M715" s="13"/>
      <c r="N715" s="13"/>
    </row>
    <row r="716" spans="2:14" x14ac:dyDescent="0.25">
      <c r="B716" s="21">
        <f t="shared" si="48"/>
        <v>0.70900000002909946</v>
      </c>
      <c r="C716" s="21">
        <f t="shared" si="45"/>
        <v>2.2467782848373772</v>
      </c>
      <c r="D716" s="21">
        <f t="shared" si="46"/>
        <v>0.66739433967077633</v>
      </c>
      <c r="E716" s="25">
        <f t="shared" si="47"/>
        <v>0.33260566032922367</v>
      </c>
      <c r="F716" s="13"/>
      <c r="G716" s="13"/>
      <c r="H716" s="13"/>
      <c r="I716" s="13"/>
      <c r="J716" s="13"/>
      <c r="K716" s="13"/>
      <c r="L716" s="13"/>
      <c r="M716" s="13"/>
      <c r="N716" s="13"/>
    </row>
    <row r="717" spans="2:14" x14ac:dyDescent="0.25">
      <c r="B717" s="21">
        <f t="shared" si="48"/>
        <v>0.71000000002899943</v>
      </c>
      <c r="C717" s="21">
        <f t="shared" si="45"/>
        <v>2.2439784906228235</v>
      </c>
      <c r="D717" s="21">
        <f t="shared" si="46"/>
        <v>0.66963972368872415</v>
      </c>
      <c r="E717" s="25">
        <f t="shared" si="47"/>
        <v>0.33036027631127585</v>
      </c>
      <c r="F717" s="13"/>
      <c r="G717" s="13"/>
      <c r="H717" s="13"/>
      <c r="I717" s="13"/>
      <c r="J717" s="13"/>
      <c r="K717" s="13"/>
      <c r="L717" s="13"/>
      <c r="M717" s="13"/>
      <c r="N717" s="13"/>
    </row>
    <row r="718" spans="2:14" x14ac:dyDescent="0.25">
      <c r="B718" s="21">
        <f t="shared" si="48"/>
        <v>0.7110000000288994</v>
      </c>
      <c r="C718" s="21">
        <f t="shared" si="45"/>
        <v>2.2411111044666985</v>
      </c>
      <c r="D718" s="21">
        <f t="shared" si="46"/>
        <v>0.67188227412088519</v>
      </c>
      <c r="E718" s="25">
        <f t="shared" si="47"/>
        <v>0.32811772587911481</v>
      </c>
      <c r="F718" s="13"/>
      <c r="G718" s="13"/>
      <c r="H718" s="13"/>
      <c r="I718" s="13"/>
      <c r="J718" s="13"/>
      <c r="K718" s="13"/>
      <c r="L718" s="13"/>
      <c r="M718" s="13"/>
      <c r="N718" s="13"/>
    </row>
    <row r="719" spans="2:14" x14ac:dyDescent="0.25">
      <c r="B719" s="21">
        <f t="shared" si="48"/>
        <v>0.71200000002879937</v>
      </c>
      <c r="C719" s="21">
        <f t="shared" si="45"/>
        <v>2.2381760754362152</v>
      </c>
      <c r="D719" s="21">
        <f t="shared" si="46"/>
        <v>0.67412192334954313</v>
      </c>
      <c r="E719" s="25">
        <f t="shared" si="47"/>
        <v>0.32587807665045687</v>
      </c>
      <c r="F719" s="13"/>
      <c r="G719" s="13"/>
      <c r="H719" s="13"/>
      <c r="I719" s="13"/>
      <c r="J719" s="13"/>
      <c r="K719" s="13"/>
      <c r="L719" s="13"/>
      <c r="M719" s="13"/>
      <c r="N719" s="13"/>
    </row>
    <row r="720" spans="2:14" x14ac:dyDescent="0.25">
      <c r="B720" s="21">
        <f t="shared" si="48"/>
        <v>0.71300000002869934</v>
      </c>
      <c r="C720" s="21">
        <f t="shared" si="45"/>
        <v>2.2351733563100962</v>
      </c>
      <c r="D720" s="21">
        <f t="shared" si="46"/>
        <v>0.67635860370790291</v>
      </c>
      <c r="E720" s="25">
        <f t="shared" si="47"/>
        <v>0.32364139629209709</v>
      </c>
      <c r="F720" s="13"/>
      <c r="G720" s="13"/>
      <c r="H720" s="13"/>
      <c r="I720" s="13"/>
      <c r="J720" s="13"/>
      <c r="K720" s="13"/>
      <c r="L720" s="13"/>
      <c r="M720" s="13"/>
      <c r="N720" s="13"/>
    </row>
    <row r="721" spans="2:14" x14ac:dyDescent="0.25">
      <c r="B721" s="21">
        <f t="shared" si="48"/>
        <v>0.71400000002859931</v>
      </c>
      <c r="C721" s="21">
        <f t="shared" si="45"/>
        <v>2.23210290360716</v>
      </c>
      <c r="D721" s="21">
        <f t="shared" si="46"/>
        <v>0.67859224748381541</v>
      </c>
      <c r="E721" s="25">
        <f t="shared" si="47"/>
        <v>0.32140775251618459</v>
      </c>
      <c r="F721" s="13"/>
      <c r="G721" s="13"/>
      <c r="H721" s="13"/>
      <c r="I721" s="13"/>
      <c r="J721" s="13"/>
      <c r="K721" s="13"/>
      <c r="L721" s="13"/>
      <c r="M721" s="13"/>
      <c r="N721" s="13"/>
    </row>
    <row r="722" spans="2:14" x14ac:dyDescent="0.25">
      <c r="B722" s="21">
        <f t="shared" si="48"/>
        <v>0.71500000002849928</v>
      </c>
      <c r="C722" s="21">
        <f t="shared" si="45"/>
        <v>2.2289646776149841</v>
      </c>
      <c r="D722" s="21">
        <f t="shared" si="46"/>
        <v>0.68082278692353215</v>
      </c>
      <c r="E722" s="25">
        <f t="shared" si="47"/>
        <v>0.31917721307646785</v>
      </c>
      <c r="F722" s="13"/>
      <c r="G722" s="13"/>
      <c r="H722" s="13"/>
      <c r="I722" s="13"/>
      <c r="J722" s="13"/>
      <c r="K722" s="13"/>
      <c r="L722" s="13"/>
      <c r="M722" s="13"/>
      <c r="N722" s="13"/>
    </row>
    <row r="723" spans="2:14" x14ac:dyDescent="0.25">
      <c r="B723" s="21">
        <f t="shared" si="48"/>
        <v>0.71600000002839925</v>
      </c>
      <c r="C723" s="21">
        <f t="shared" si="45"/>
        <v>2.2257586424186475</v>
      </c>
      <c r="D723" s="21">
        <f t="shared" si="46"/>
        <v>0.68305015423548876</v>
      </c>
      <c r="E723" s="25">
        <f t="shared" si="47"/>
        <v>0.31694984576451124</v>
      </c>
      <c r="F723" s="13"/>
      <c r="G723" s="13"/>
      <c r="H723" s="13"/>
      <c r="I723" s="13"/>
      <c r="J723" s="13"/>
      <c r="K723" s="13"/>
      <c r="L723" s="13"/>
      <c r="M723" s="13"/>
      <c r="N723" s="13"/>
    </row>
    <row r="724" spans="2:14" x14ac:dyDescent="0.25">
      <c r="B724" s="21">
        <f t="shared" si="48"/>
        <v>0.71700000002829922</v>
      </c>
      <c r="C724" s="21">
        <f t="shared" si="45"/>
        <v>2.2224847659295501</v>
      </c>
      <c r="D724" s="21">
        <f t="shared" si="46"/>
        <v>0.68527428159411696</v>
      </c>
      <c r="E724" s="25">
        <f t="shared" si="47"/>
        <v>0.31472571840588304</v>
      </c>
      <c r="F724" s="13"/>
      <c r="G724" s="13"/>
      <c r="H724" s="13"/>
      <c r="I724" s="13"/>
      <c r="J724" s="13"/>
      <c r="K724" s="13"/>
      <c r="L724" s="13"/>
      <c r="M724" s="13"/>
      <c r="N724" s="13"/>
    </row>
    <row r="725" spans="2:14" x14ac:dyDescent="0.25">
      <c r="B725" s="21">
        <f t="shared" si="48"/>
        <v>0.71800000002819919</v>
      </c>
      <c r="C725" s="21">
        <f t="shared" si="45"/>
        <v>2.2191430199142959</v>
      </c>
      <c r="D725" s="21">
        <f t="shared" si="46"/>
        <v>0.68749510114368473</v>
      </c>
      <c r="E725" s="25">
        <f t="shared" si="47"/>
        <v>0.31250489885631527</v>
      </c>
      <c r="F725" s="13"/>
      <c r="G725" s="13"/>
      <c r="H725" s="13"/>
      <c r="I725" s="13"/>
      <c r="J725" s="13"/>
      <c r="K725" s="13"/>
      <c r="L725" s="13"/>
      <c r="M725" s="13"/>
      <c r="N725" s="13"/>
    </row>
    <row r="726" spans="2:14" x14ac:dyDescent="0.25">
      <c r="B726" s="21">
        <f t="shared" si="48"/>
        <v>0.71900000002809916</v>
      </c>
      <c r="C726" s="21">
        <f t="shared" si="45"/>
        <v>2.2157333800236709</v>
      </c>
      <c r="D726" s="21">
        <f t="shared" si="46"/>
        <v>0.68971254500216639</v>
      </c>
      <c r="E726" s="25">
        <f t="shared" si="47"/>
        <v>0.31028745499783361</v>
      </c>
      <c r="F726" s="13"/>
      <c r="G726" s="13"/>
      <c r="H726" s="13"/>
      <c r="I726" s="13"/>
      <c r="J726" s="13"/>
      <c r="K726" s="13"/>
      <c r="L726" s="13"/>
      <c r="M726" s="13"/>
      <c r="N726" s="13"/>
    </row>
    <row r="727" spans="2:14" x14ac:dyDescent="0.25">
      <c r="B727" s="21">
        <f t="shared" si="48"/>
        <v>0.72000000002799913</v>
      </c>
      <c r="C727" s="21">
        <f t="shared" si="45"/>
        <v>2.2122558258216771</v>
      </c>
      <c r="D727" s="21">
        <f t="shared" si="46"/>
        <v>0.6919265452651413</v>
      </c>
      <c r="E727" s="25">
        <f t="shared" si="47"/>
        <v>0.3080734547348587</v>
      </c>
      <c r="F727" s="13"/>
      <c r="G727" s="13"/>
      <c r="H727" s="13"/>
      <c r="I727" s="13"/>
      <c r="J727" s="13"/>
      <c r="K727" s="13"/>
      <c r="L727" s="13"/>
      <c r="M727" s="13"/>
      <c r="N727" s="13"/>
    </row>
    <row r="728" spans="2:14" x14ac:dyDescent="0.25">
      <c r="B728" s="21">
        <f t="shared" si="48"/>
        <v>0.7210000000278991</v>
      </c>
      <c r="C728" s="21">
        <f t="shared" si="45"/>
        <v>2.2087103408146569</v>
      </c>
      <c r="D728" s="21">
        <f t="shared" si="46"/>
        <v>0.69413703400972127</v>
      </c>
      <c r="E728" s="25">
        <f t="shared" si="47"/>
        <v>0.30586296599027873</v>
      </c>
      <c r="F728" s="13"/>
      <c r="G728" s="13"/>
      <c r="H728" s="13"/>
      <c r="I728" s="13"/>
      <c r="J728" s="13"/>
      <c r="K728" s="13"/>
      <c r="L728" s="13"/>
      <c r="M728" s="13"/>
      <c r="N728" s="13"/>
    </row>
    <row r="729" spans="2:14" x14ac:dyDescent="0.25">
      <c r="B729" s="21">
        <f t="shared" si="48"/>
        <v>0.72200000002779907</v>
      </c>
      <c r="C729" s="21">
        <f t="shared" si="45"/>
        <v>2.2050969124804838</v>
      </c>
      <c r="D729" s="21">
        <f t="shared" si="46"/>
        <v>0.69634394329850857</v>
      </c>
      <c r="E729" s="25">
        <f t="shared" si="47"/>
        <v>0.30365605670149143</v>
      </c>
      <c r="F729" s="13"/>
      <c r="G729" s="13"/>
      <c r="H729" s="13"/>
      <c r="I729" s="13"/>
      <c r="J729" s="13"/>
      <c r="K729" s="13"/>
      <c r="L729" s="13"/>
      <c r="M729" s="13"/>
      <c r="N729" s="13"/>
    </row>
    <row r="730" spans="2:14" x14ac:dyDescent="0.25">
      <c r="B730" s="21">
        <f t="shared" si="48"/>
        <v>0.72300000002769904</v>
      </c>
      <c r="C730" s="21">
        <f t="shared" si="45"/>
        <v>2.2014155322978364</v>
      </c>
      <c r="D730" s="21">
        <f t="shared" si="46"/>
        <v>0.69854720518358038</v>
      </c>
      <c r="E730" s="25">
        <f t="shared" si="47"/>
        <v>0.30145279481641962</v>
      </c>
      <c r="F730" s="13"/>
      <c r="G730" s="13"/>
      <c r="H730" s="13"/>
      <c r="I730" s="13"/>
      <c r="J730" s="13"/>
      <c r="K730" s="13"/>
      <c r="L730" s="13"/>
      <c r="M730" s="13"/>
      <c r="N730" s="13"/>
    </row>
    <row r="731" spans="2:14" x14ac:dyDescent="0.25">
      <c r="B731" s="21">
        <f t="shared" si="48"/>
        <v>0.72400000002759901</v>
      </c>
      <c r="C731" s="21">
        <f t="shared" si="45"/>
        <v>2.1976661957755366</v>
      </c>
      <c r="D731" s="21">
        <f t="shared" si="46"/>
        <v>0.70074675171050538</v>
      </c>
      <c r="E731" s="25">
        <f t="shared" si="47"/>
        <v>0.29925324828949462</v>
      </c>
      <c r="F731" s="13"/>
      <c r="G731" s="13"/>
      <c r="H731" s="13"/>
      <c r="I731" s="13"/>
      <c r="J731" s="13"/>
      <c r="K731" s="13"/>
      <c r="L731" s="13"/>
      <c r="M731" s="13"/>
      <c r="N731" s="13"/>
    </row>
    <row r="732" spans="2:14" x14ac:dyDescent="0.25">
      <c r="B732" s="21">
        <f t="shared" si="48"/>
        <v>0.72500000002749898</v>
      </c>
      <c r="C732" s="21">
        <f t="shared" si="45"/>
        <v>2.1938489024819812</v>
      </c>
      <c r="D732" s="21">
        <f t="shared" si="46"/>
        <v>0.70294251492238913</v>
      </c>
      <c r="E732" s="25">
        <f t="shared" si="47"/>
        <v>0.29705748507761087</v>
      </c>
      <c r="F732" s="13"/>
      <c r="G732" s="13"/>
      <c r="H732" s="13"/>
      <c r="I732" s="13"/>
      <c r="J732" s="13"/>
      <c r="K732" s="13"/>
      <c r="L732" s="13"/>
      <c r="M732" s="13"/>
      <c r="N732" s="13"/>
    </row>
    <row r="733" spans="2:14" x14ac:dyDescent="0.25">
      <c r="B733" s="21">
        <f t="shared" si="48"/>
        <v>0.72600000002739895</v>
      </c>
      <c r="C733" s="21">
        <f t="shared" si="45"/>
        <v>2.1899636560746263</v>
      </c>
      <c r="D733" s="21">
        <f t="shared" si="46"/>
        <v>0.70513442686394689</v>
      </c>
      <c r="E733" s="25">
        <f t="shared" si="47"/>
        <v>0.29486557313605311</v>
      </c>
      <c r="F733" s="13"/>
      <c r="G733" s="13"/>
      <c r="H733" s="13"/>
      <c r="I733" s="13"/>
      <c r="J733" s="13"/>
      <c r="K733" s="13"/>
      <c r="L733" s="13"/>
      <c r="M733" s="13"/>
      <c r="N733" s="13"/>
    </row>
    <row r="734" spans="2:14" x14ac:dyDescent="0.25">
      <c r="B734" s="21">
        <f t="shared" si="48"/>
        <v>0.72700000002729892</v>
      </c>
      <c r="C734" s="21">
        <f t="shared" si="45"/>
        <v>2.1860104643295695</v>
      </c>
      <c r="D734" s="21">
        <f t="shared" si="46"/>
        <v>0.70732241958560826</v>
      </c>
      <c r="E734" s="25">
        <f t="shared" si="47"/>
        <v>0.29267758041439174</v>
      </c>
      <c r="F734" s="13"/>
      <c r="G734" s="13"/>
      <c r="H734" s="13"/>
      <c r="I734" s="13"/>
      <c r="J734" s="13"/>
      <c r="K734" s="13"/>
      <c r="L734" s="13"/>
      <c r="M734" s="13"/>
      <c r="N734" s="13"/>
    </row>
    <row r="735" spans="2:14" x14ac:dyDescent="0.25">
      <c r="B735" s="21">
        <f t="shared" si="48"/>
        <v>0.72800000002719889</v>
      </c>
      <c r="C735" s="21">
        <f t="shared" si="45"/>
        <v>2.1819893391711926</v>
      </c>
      <c r="D735" s="21">
        <f t="shared" si="46"/>
        <v>0.70950642514765105</v>
      </c>
      <c r="E735" s="25">
        <f t="shared" si="47"/>
        <v>0.29049357485234895</v>
      </c>
      <c r="F735" s="13"/>
      <c r="G735" s="13"/>
      <c r="H735" s="13"/>
      <c r="I735" s="13"/>
      <c r="J735" s="13"/>
      <c r="K735" s="13"/>
      <c r="L735" s="13"/>
      <c r="M735" s="13"/>
      <c r="N735" s="13"/>
    </row>
    <row r="736" spans="2:14" x14ac:dyDescent="0.25">
      <c r="B736" s="21">
        <f t="shared" si="48"/>
        <v>0.72900000002709886</v>
      </c>
      <c r="C736" s="21">
        <f t="shared" si="45"/>
        <v>2.1779002967018855</v>
      </c>
      <c r="D736" s="21">
        <f t="shared" si="46"/>
        <v>0.71168637562436377</v>
      </c>
      <c r="E736" s="25">
        <f t="shared" si="47"/>
        <v>0.28831362437563623</v>
      </c>
      <c r="F736" s="13"/>
      <c r="G736" s="13"/>
      <c r="H736" s="13"/>
      <c r="I736" s="13"/>
      <c r="J736" s="13"/>
      <c r="K736" s="13"/>
      <c r="L736" s="13"/>
      <c r="M736" s="13"/>
      <c r="N736" s="13"/>
    </row>
    <row r="737" spans="2:14" x14ac:dyDescent="0.25">
      <c r="B737" s="21">
        <f t="shared" si="48"/>
        <v>0.73000000002699883</v>
      </c>
      <c r="C737" s="21">
        <f t="shared" si="45"/>
        <v>2.1737433572318476</v>
      </c>
      <c r="D737" s="21">
        <f t="shared" si="46"/>
        <v>0.71386220310823845</v>
      </c>
      <c r="E737" s="25">
        <f t="shared" si="47"/>
        <v>0.28613779689176155</v>
      </c>
      <c r="F737" s="13"/>
      <c r="G737" s="13"/>
      <c r="H737" s="13"/>
      <c r="I737" s="13"/>
      <c r="J737" s="13"/>
      <c r="K737" s="13"/>
      <c r="L737" s="13"/>
      <c r="M737" s="13"/>
      <c r="N737" s="13"/>
    </row>
    <row r="738" spans="2:14" x14ac:dyDescent="0.25">
      <c r="B738" s="21">
        <f t="shared" si="48"/>
        <v>0.7310000000268988</v>
      </c>
      <c r="C738" s="21">
        <f t="shared" si="45"/>
        <v>2.1695185453089594</v>
      </c>
      <c r="D738" s="21">
        <f t="shared" si="46"/>
        <v>0.71603383971419432</v>
      </c>
      <c r="E738" s="25">
        <f t="shared" si="47"/>
        <v>0.28396616028580568</v>
      </c>
      <c r="F738" s="13"/>
      <c r="G738" s="13"/>
      <c r="H738" s="13"/>
      <c r="I738" s="13"/>
      <c r="J738" s="13"/>
      <c r="K738" s="13"/>
      <c r="L738" s="13"/>
      <c r="M738" s="13"/>
      <c r="N738" s="13"/>
    </row>
    <row r="739" spans="2:14" x14ac:dyDescent="0.25">
      <c r="B739" s="21">
        <f t="shared" si="48"/>
        <v>0.73200000002679877</v>
      </c>
      <c r="C739" s="21">
        <f t="shared" si="45"/>
        <v>2.1652258897487333</v>
      </c>
      <c r="D739" s="21">
        <f t="shared" si="46"/>
        <v>0.71820121758382882</v>
      </c>
      <c r="E739" s="25">
        <f t="shared" si="47"/>
        <v>0.28179878241617118</v>
      </c>
      <c r="F739" s="13"/>
      <c r="G739" s="13"/>
      <c r="H739" s="13"/>
      <c r="I739" s="13"/>
      <c r="J739" s="13"/>
      <c r="K739" s="13"/>
      <c r="L739" s="13"/>
      <c r="M739" s="13"/>
      <c r="N739" s="13"/>
    </row>
    <row r="740" spans="2:14" x14ac:dyDescent="0.25">
      <c r="B740" s="21">
        <f t="shared" si="48"/>
        <v>0.73300000002669874</v>
      </c>
      <c r="C740" s="21">
        <f t="shared" si="45"/>
        <v>2.1608654236643425</v>
      </c>
      <c r="D740" s="21">
        <f t="shared" si="46"/>
        <v>0.72036426888970229</v>
      </c>
      <c r="E740" s="25">
        <f t="shared" si="47"/>
        <v>0.27963573111029771</v>
      </c>
      <c r="F740" s="13"/>
      <c r="G740" s="13"/>
      <c r="H740" s="13"/>
      <c r="I740" s="13"/>
      <c r="J740" s="13"/>
      <c r="K740" s="13"/>
      <c r="L740" s="13"/>
      <c r="M740" s="13"/>
      <c r="N740" s="13"/>
    </row>
    <row r="741" spans="2:14" x14ac:dyDescent="0.25">
      <c r="B741" s="21">
        <f t="shared" si="48"/>
        <v>0.73400000002659871</v>
      </c>
      <c r="C741" s="21">
        <f t="shared" si="45"/>
        <v>2.1564371844967178</v>
      </c>
      <c r="D741" s="21">
        <f t="shared" si="46"/>
        <v>0.72252292583964906</v>
      </c>
      <c r="E741" s="25">
        <f t="shared" si="47"/>
        <v>0.27747707416035094</v>
      </c>
      <c r="F741" s="13"/>
      <c r="G741" s="13"/>
      <c r="H741" s="13"/>
      <c r="I741" s="13"/>
      <c r="J741" s="13"/>
      <c r="K741" s="13"/>
      <c r="L741" s="13"/>
      <c r="M741" s="13"/>
      <c r="N741" s="13"/>
    </row>
    <row r="742" spans="2:14" x14ac:dyDescent="0.25">
      <c r="B742" s="21">
        <f t="shared" si="48"/>
        <v>0.73500000002649868</v>
      </c>
      <c r="C742" s="21">
        <f t="shared" si="45"/>
        <v>2.1519412140447276</v>
      </c>
      <c r="D742" s="21">
        <f t="shared" si="46"/>
        <v>0.72467712068112089</v>
      </c>
      <c r="E742" s="25">
        <f t="shared" si="47"/>
        <v>0.27532287931887911</v>
      </c>
      <c r="F742" s="13"/>
      <c r="G742" s="13"/>
      <c r="H742" s="13"/>
      <c r="I742" s="13"/>
      <c r="J742" s="13"/>
      <c r="K742" s="13"/>
      <c r="L742" s="13"/>
      <c r="M742" s="13"/>
      <c r="N742" s="13"/>
    </row>
    <row r="743" spans="2:14" x14ac:dyDescent="0.25">
      <c r="B743" s="21">
        <f t="shared" si="48"/>
        <v>0.73600000002639865</v>
      </c>
      <c r="C743" s="21">
        <f t="shared" si="45"/>
        <v>2.1473775584954304</v>
      </c>
      <c r="D743" s="21">
        <f t="shared" si="46"/>
        <v>0.72682678570555981</v>
      </c>
      <c r="E743" s="25">
        <f t="shared" si="47"/>
        <v>0.27317321429444019</v>
      </c>
      <c r="F743" s="13"/>
      <c r="G743" s="13"/>
      <c r="H743" s="13"/>
      <c r="I743" s="13"/>
      <c r="J743" s="13"/>
      <c r="K743" s="13"/>
      <c r="L743" s="13"/>
      <c r="M743" s="13"/>
      <c r="N743" s="13"/>
    </row>
    <row r="744" spans="2:14" x14ac:dyDescent="0.25">
      <c r="B744" s="21">
        <f t="shared" si="48"/>
        <v>0.73700000002629862</v>
      </c>
      <c r="C744" s="21">
        <f t="shared" si="45"/>
        <v>2.1427462684544007</v>
      </c>
      <c r="D744" s="21">
        <f t="shared" si="46"/>
        <v>0.72897185325280212</v>
      </c>
      <c r="E744" s="25">
        <f t="shared" si="47"/>
        <v>0.27102814674719788</v>
      </c>
      <c r="F744" s="13"/>
      <c r="G744" s="13"/>
      <c r="H744" s="13"/>
      <c r="I744" s="13"/>
      <c r="J744" s="13"/>
      <c r="K744" s="13"/>
      <c r="L744" s="13"/>
      <c r="M744" s="13"/>
      <c r="N744" s="13"/>
    </row>
    <row r="745" spans="2:14" x14ac:dyDescent="0.25">
      <c r="B745" s="21">
        <f t="shared" si="48"/>
        <v>0.73800000002619859</v>
      </c>
      <c r="C745" s="21">
        <f t="shared" si="45"/>
        <v>2.1380473989761359</v>
      </c>
      <c r="D745" s="21">
        <f t="shared" si="46"/>
        <v>0.73111225571551119</v>
      </c>
      <c r="E745" s="25">
        <f t="shared" si="47"/>
        <v>0.26888774428448881</v>
      </c>
      <c r="F745" s="13"/>
      <c r="G745" s="13"/>
      <c r="H745" s="13"/>
      <c r="I745" s="13"/>
      <c r="J745" s="13"/>
      <c r="K745" s="13"/>
      <c r="L745" s="13"/>
      <c r="M745" s="13"/>
      <c r="N745" s="13"/>
    </row>
    <row r="746" spans="2:14" x14ac:dyDescent="0.25">
      <c r="B746" s="21">
        <f t="shared" si="48"/>
        <v>0.73900000002609856</v>
      </c>
      <c r="C746" s="21">
        <f t="shared" si="45"/>
        <v>2.1332810095945338</v>
      </c>
      <c r="D746" s="21">
        <f t="shared" si="46"/>
        <v>0.73324792554364204</v>
      </c>
      <c r="E746" s="25">
        <f t="shared" si="47"/>
        <v>0.26675207445635796</v>
      </c>
      <c r="F746" s="13"/>
      <c r="G746" s="13"/>
      <c r="H746" s="13"/>
      <c r="I746" s="13"/>
      <c r="J746" s="13"/>
      <c r="K746" s="13"/>
      <c r="L746" s="13"/>
      <c r="M746" s="13"/>
      <c r="N746" s="13"/>
    </row>
    <row r="747" spans="2:14" x14ac:dyDescent="0.25">
      <c r="B747" s="21">
        <f t="shared" si="48"/>
        <v>0.74000000002599853</v>
      </c>
      <c r="C747" s="21">
        <f t="shared" si="45"/>
        <v>2.1284471643534477</v>
      </c>
      <c r="D747" s="21">
        <f t="shared" si="46"/>
        <v>0.73537879524893646</v>
      </c>
      <c r="E747" s="25">
        <f t="shared" si="47"/>
        <v>0.26462120475106354</v>
      </c>
      <c r="F747" s="13"/>
      <c r="G747" s="13"/>
      <c r="H747" s="13"/>
      <c r="I747" s="13"/>
      <c r="J747" s="13"/>
      <c r="K747" s="13"/>
      <c r="L747" s="13"/>
      <c r="M747" s="13"/>
      <c r="N747" s="13"/>
    </row>
    <row r="748" spans="2:14" x14ac:dyDescent="0.25">
      <c r="B748" s="21">
        <f t="shared" si="48"/>
        <v>0.7410000000258985</v>
      </c>
      <c r="C748" s="21">
        <f t="shared" si="45"/>
        <v>2.1235459318373162</v>
      </c>
      <c r="D748" s="21">
        <f t="shared" si="46"/>
        <v>0.7375047974094473</v>
      </c>
      <c r="E748" s="25">
        <f t="shared" si="47"/>
        <v>0.2624952025905527</v>
      </c>
      <c r="F748" s="13"/>
      <c r="G748" s="13"/>
      <c r="H748" s="13"/>
      <c r="I748" s="13"/>
      <c r="J748" s="13"/>
      <c r="K748" s="13"/>
      <c r="L748" s="13"/>
      <c r="M748" s="13"/>
      <c r="N748" s="13"/>
    </row>
    <row r="749" spans="2:14" x14ac:dyDescent="0.25">
      <c r="B749" s="21">
        <f t="shared" si="48"/>
        <v>0.74200000002579847</v>
      </c>
      <c r="C749" s="21">
        <f t="shared" si="45"/>
        <v>2.1185773852018732</v>
      </c>
      <c r="D749" s="21">
        <f t="shared" si="46"/>
        <v>0.73962586467409541</v>
      </c>
      <c r="E749" s="25">
        <f t="shared" si="47"/>
        <v>0.26037413532590459</v>
      </c>
      <c r="F749" s="13"/>
      <c r="G749" s="13"/>
      <c r="H749" s="13"/>
      <c r="I749" s="13"/>
      <c r="J749" s="13"/>
      <c r="K749" s="13"/>
      <c r="L749" s="13"/>
      <c r="M749" s="13"/>
      <c r="N749" s="13"/>
    </row>
    <row r="750" spans="2:14" x14ac:dyDescent="0.25">
      <c r="B750" s="21">
        <f t="shared" si="48"/>
        <v>0.74300000002569844</v>
      </c>
      <c r="C750" s="21">
        <f t="shared" si="45"/>
        <v>2.1135416022049252</v>
      </c>
      <c r="D750" s="21">
        <f t="shared" si="46"/>
        <v>0.74174192976725539</v>
      </c>
      <c r="E750" s="25">
        <f t="shared" si="47"/>
        <v>0.25825807023274461</v>
      </c>
      <c r="F750" s="13"/>
      <c r="G750" s="13"/>
      <c r="H750" s="13"/>
      <c r="I750" s="13"/>
      <c r="J750" s="13"/>
      <c r="K750" s="13"/>
      <c r="L750" s="13"/>
      <c r="M750" s="13"/>
      <c r="N750" s="13"/>
    </row>
    <row r="751" spans="2:14" x14ac:dyDescent="0.25">
      <c r="B751" s="21">
        <f t="shared" si="48"/>
        <v>0.74400000002559841</v>
      </c>
      <c r="C751" s="21">
        <f t="shared" si="45"/>
        <v>2.1084386652372102</v>
      </c>
      <c r="D751" s="21">
        <f t="shared" si="46"/>
        <v>0.74385292549337367</v>
      </c>
      <c r="E751" s="25">
        <f t="shared" si="47"/>
        <v>0.25614707450662633</v>
      </c>
      <c r="F751" s="13"/>
      <c r="G751" s="13"/>
      <c r="H751" s="13"/>
      <c r="I751" s="13"/>
      <c r="J751" s="13"/>
      <c r="K751" s="13"/>
      <c r="L751" s="13"/>
      <c r="M751" s="13"/>
      <c r="N751" s="13"/>
    </row>
    <row r="752" spans="2:14" x14ac:dyDescent="0.25">
      <c r="B752" s="21">
        <f t="shared" si="48"/>
        <v>0.74500000002549838</v>
      </c>
      <c r="C752" s="21">
        <f t="shared" si="45"/>
        <v>2.1032686613533316</v>
      </c>
      <c r="D752" s="21">
        <f t="shared" si="46"/>
        <v>0.74595878474161703</v>
      </c>
      <c r="E752" s="25">
        <f t="shared" si="47"/>
        <v>0.25404121525838297</v>
      </c>
      <c r="F752" s="13"/>
      <c r="G752" s="13"/>
      <c r="H752" s="13"/>
      <c r="I752" s="13"/>
      <c r="J752" s="13"/>
      <c r="K752" s="13"/>
      <c r="L752" s="13"/>
      <c r="M752" s="13"/>
      <c r="N752" s="13"/>
    </row>
    <row r="753" spans="2:14" x14ac:dyDescent="0.25">
      <c r="B753" s="21">
        <f t="shared" si="48"/>
        <v>0.74600000002539835</v>
      </c>
      <c r="C753" s="21">
        <f t="shared" si="45"/>
        <v>2.0980316823027669</v>
      </c>
      <c r="D753" s="21">
        <f t="shared" si="46"/>
        <v>0.74805944049055151</v>
      </c>
      <c r="E753" s="25">
        <f t="shared" si="47"/>
        <v>0.25194055950944849</v>
      </c>
      <c r="F753" s="13"/>
      <c r="G753" s="13"/>
      <c r="H753" s="13"/>
      <c r="I753" s="13"/>
      <c r="J753" s="13"/>
      <c r="K753" s="13"/>
      <c r="L753" s="13"/>
      <c r="M753" s="13"/>
      <c r="N753" s="13"/>
    </row>
    <row r="754" spans="2:14" x14ac:dyDescent="0.25">
      <c r="B754" s="21">
        <f t="shared" si="48"/>
        <v>0.74700000002529832</v>
      </c>
      <c r="C754" s="21">
        <f t="shared" si="45"/>
        <v>2.0927278245609493</v>
      </c>
      <c r="D754" s="21">
        <f t="shared" si="46"/>
        <v>0.75015482581285298</v>
      </c>
      <c r="E754" s="25">
        <f t="shared" si="47"/>
        <v>0.24984517418714702</v>
      </c>
      <c r="F754" s="13"/>
      <c r="G754" s="13"/>
      <c r="H754" s="13"/>
      <c r="I754" s="13"/>
      <c r="J754" s="13"/>
      <c r="K754" s="13"/>
      <c r="L754" s="13"/>
      <c r="M754" s="13"/>
      <c r="N754" s="13"/>
    </row>
    <row r="755" spans="2:14" x14ac:dyDescent="0.25">
      <c r="B755" s="21">
        <f t="shared" si="48"/>
        <v>0.74800000002519829</v>
      </c>
      <c r="C755" s="21">
        <f t="shared" si="45"/>
        <v>2.0873571893604321</v>
      </c>
      <c r="D755" s="21">
        <f t="shared" si="46"/>
        <v>0.75224487388004857</v>
      </c>
      <c r="E755" s="25">
        <f t="shared" si="47"/>
        <v>0.24775512611995143</v>
      </c>
      <c r="F755" s="13"/>
      <c r="G755" s="13"/>
      <c r="H755" s="13"/>
      <c r="I755" s="13"/>
      <c r="J755" s="13"/>
      <c r="K755" s="13"/>
      <c r="L755" s="13"/>
      <c r="M755" s="13"/>
      <c r="N755" s="13"/>
    </row>
    <row r="756" spans="2:14" x14ac:dyDescent="0.25">
      <c r="B756" s="21">
        <f t="shared" si="48"/>
        <v>0.74900000002509826</v>
      </c>
      <c r="C756" s="21">
        <f t="shared" si="45"/>
        <v>2.0819198827221195</v>
      </c>
      <c r="D756" s="21">
        <f t="shared" si="46"/>
        <v>0.75432951796728998</v>
      </c>
      <c r="E756" s="25">
        <f t="shared" si="47"/>
        <v>0.24567048203271002</v>
      </c>
      <c r="F756" s="13"/>
      <c r="G756" s="13"/>
      <c r="H756" s="13"/>
      <c r="I756" s="13"/>
      <c r="J756" s="13"/>
      <c r="K756" s="13"/>
      <c r="L756" s="13"/>
      <c r="M756" s="13"/>
      <c r="N756" s="13"/>
    </row>
    <row r="757" spans="2:14" x14ac:dyDescent="0.25">
      <c r="B757" s="21">
        <f t="shared" si="48"/>
        <v>0.75000000002499823</v>
      </c>
      <c r="C757" s="21">
        <f t="shared" si="45"/>
        <v>2.0764160154865787</v>
      </c>
      <c r="D757" s="21">
        <f t="shared" si="46"/>
        <v>0.7564086914581567</v>
      </c>
      <c r="E757" s="25">
        <f t="shared" si="47"/>
        <v>0.2435913085418433</v>
      </c>
      <c r="F757" s="13"/>
      <c r="G757" s="13"/>
      <c r="H757" s="13"/>
      <c r="I757" s="13"/>
      <c r="J757" s="13"/>
      <c r="K757" s="13"/>
      <c r="L757" s="13"/>
      <c r="M757" s="13"/>
      <c r="N757" s="13"/>
    </row>
    <row r="758" spans="2:14" x14ac:dyDescent="0.25">
      <c r="B758" s="21">
        <f t="shared" si="48"/>
        <v>0.7510000000248982</v>
      </c>
      <c r="C758" s="21">
        <f t="shared" si="45"/>
        <v>2.0708457033454297</v>
      </c>
      <c r="D758" s="21">
        <f t="shared" si="46"/>
        <v>0.75848232784949166</v>
      </c>
      <c r="E758" s="25">
        <f t="shared" si="47"/>
        <v>0.24151767215050834</v>
      </c>
      <c r="F758" s="13"/>
      <c r="G758" s="13"/>
      <c r="H758" s="13"/>
      <c r="I758" s="13"/>
      <c r="J758" s="13"/>
      <c r="K758" s="13"/>
      <c r="L758" s="13"/>
      <c r="M758" s="13"/>
      <c r="N758" s="13"/>
    </row>
    <row r="759" spans="2:14" x14ac:dyDescent="0.25">
      <c r="B759" s="21">
        <f t="shared" si="48"/>
        <v>0.75200000002479817</v>
      </c>
      <c r="C759" s="21">
        <f t="shared" si="45"/>
        <v>2.0652090668728036</v>
      </c>
      <c r="D759" s="21">
        <f t="shared" si="46"/>
        <v>0.76055036075626814</v>
      </c>
      <c r="E759" s="25">
        <f t="shared" si="47"/>
        <v>0.23944963924373186</v>
      </c>
      <c r="F759" s="13"/>
      <c r="G759" s="13"/>
      <c r="H759" s="13"/>
      <c r="I759" s="13"/>
      <c r="J759" s="13"/>
      <c r="K759" s="13"/>
      <c r="L759" s="13"/>
      <c r="M759" s="13"/>
      <c r="N759" s="13"/>
    </row>
    <row r="760" spans="2:14" x14ac:dyDescent="0.25">
      <c r="B760" s="21">
        <f t="shared" si="48"/>
        <v>0.75300000002469814</v>
      </c>
      <c r="C760" s="21">
        <f t="shared" si="45"/>
        <v>2.0595062315568824</v>
      </c>
      <c r="D760" s="21">
        <f t="shared" si="46"/>
        <v>0.76261272391648816</v>
      </c>
      <c r="E760" s="25">
        <f t="shared" si="47"/>
        <v>0.23738727608351184</v>
      </c>
      <c r="F760" s="13"/>
      <c r="G760" s="13"/>
      <c r="H760" s="13"/>
      <c r="I760" s="13"/>
      <c r="J760" s="13"/>
      <c r="K760" s="13"/>
      <c r="L760" s="13"/>
      <c r="M760" s="13"/>
      <c r="N760" s="13"/>
    </row>
    <row r="761" spans="2:14" x14ac:dyDescent="0.25">
      <c r="B761" s="21">
        <f t="shared" si="48"/>
        <v>0.7540000000245981</v>
      </c>
      <c r="C761" s="21">
        <f t="shared" si="45"/>
        <v>2.0537373278315108</v>
      </c>
      <c r="D761" s="21">
        <f t="shared" si="46"/>
        <v>0.76466935119611157</v>
      </c>
      <c r="E761" s="25">
        <f t="shared" si="47"/>
        <v>0.23533064880388843</v>
      </c>
      <c r="F761" s="13"/>
      <c r="G761" s="13"/>
      <c r="H761" s="13"/>
      <c r="I761" s="13"/>
      <c r="J761" s="13"/>
      <c r="K761" s="13"/>
      <c r="L761" s="13"/>
      <c r="M761" s="13"/>
      <c r="N761" s="13"/>
    </row>
    <row r="762" spans="2:14" x14ac:dyDescent="0.25">
      <c r="B762" s="21">
        <f t="shared" si="48"/>
        <v>0.75500000002449807</v>
      </c>
      <c r="C762" s="21">
        <f t="shared" si="45"/>
        <v>2.0479024911078887</v>
      </c>
      <c r="D762" s="21">
        <f t="shared" si="46"/>
        <v>0.76672017659401859</v>
      </c>
      <c r="E762" s="25">
        <f t="shared" si="47"/>
        <v>0.23327982340598141</v>
      </c>
      <c r="F762" s="13"/>
      <c r="G762" s="13"/>
      <c r="H762" s="13"/>
      <c r="I762" s="13"/>
      <c r="J762" s="13"/>
      <c r="K762" s="13"/>
      <c r="L762" s="13"/>
      <c r="M762" s="13"/>
      <c r="N762" s="13"/>
    </row>
    <row r="763" spans="2:14" x14ac:dyDescent="0.25">
      <c r="B763" s="21">
        <f t="shared" si="48"/>
        <v>0.75600000002439804</v>
      </c>
      <c r="C763" s="21">
        <f t="shared" si="45"/>
        <v>2.0420018618063307</v>
      </c>
      <c r="D763" s="21">
        <f t="shared" si="46"/>
        <v>0.76876513424700221</v>
      </c>
      <c r="E763" s="25">
        <f t="shared" si="47"/>
        <v>0.23123486575299779</v>
      </c>
      <c r="F763" s="13"/>
      <c r="G763" s="13"/>
      <c r="H763" s="13"/>
      <c r="I763" s="13"/>
      <c r="J763" s="13"/>
      <c r="K763" s="13"/>
      <c r="L763" s="13"/>
      <c r="M763" s="13"/>
      <c r="N763" s="13"/>
    </row>
    <row r="764" spans="2:14" x14ac:dyDescent="0.25">
      <c r="B764" s="21">
        <f t="shared" si="48"/>
        <v>0.75700000002429801</v>
      </c>
      <c r="C764" s="21">
        <f t="shared" si="45"/>
        <v>2.0360355853881096</v>
      </c>
      <c r="D764" s="21">
        <f t="shared" si="46"/>
        <v>0.770804158434794</v>
      </c>
      <c r="E764" s="25">
        <f t="shared" si="47"/>
        <v>0.229195841565206</v>
      </c>
      <c r="F764" s="13"/>
      <c r="G764" s="13"/>
      <c r="H764" s="13"/>
      <c r="I764" s="13"/>
      <c r="J764" s="13"/>
      <c r="K764" s="13"/>
      <c r="L764" s="13"/>
      <c r="M764" s="13"/>
      <c r="N764" s="13"/>
    </row>
    <row r="765" spans="2:14" x14ac:dyDescent="0.25">
      <c r="B765" s="21">
        <f t="shared" si="48"/>
        <v>0.75800000002419798</v>
      </c>
      <c r="C765" s="21">
        <f t="shared" si="45"/>
        <v>2.030003812387374</v>
      </c>
      <c r="D765" s="21">
        <f t="shared" si="46"/>
        <v>0.77283718358512021</v>
      </c>
      <c r="E765" s="25">
        <f t="shared" si="47"/>
        <v>0.22716281641487979</v>
      </c>
      <c r="F765" s="13"/>
      <c r="G765" s="13"/>
      <c r="H765" s="13"/>
      <c r="I765" s="13"/>
      <c r="J765" s="13"/>
      <c r="K765" s="13"/>
      <c r="L765" s="13"/>
      <c r="M765" s="13"/>
      <c r="N765" s="13"/>
    </row>
    <row r="766" spans="2:14" x14ac:dyDescent="0.25">
      <c r="B766" s="21">
        <f t="shared" si="48"/>
        <v>0.75900000002409795</v>
      </c>
      <c r="C766" s="21">
        <f t="shared" si="45"/>
        <v>2.0239066984431342</v>
      </c>
      <c r="D766" s="21">
        <f t="shared" si="46"/>
        <v>0.77486414427879113</v>
      </c>
      <c r="E766" s="25">
        <f t="shared" si="47"/>
        <v>0.22513585572120887</v>
      </c>
      <c r="F766" s="13"/>
      <c r="G766" s="13"/>
      <c r="H766" s="13"/>
      <c r="I766" s="13"/>
      <c r="J766" s="13"/>
      <c r="K766" s="13"/>
      <c r="L766" s="13"/>
      <c r="M766" s="13"/>
      <c r="N766" s="13"/>
    </row>
    <row r="767" spans="2:14" x14ac:dyDescent="0.25">
      <c r="B767" s="21">
        <f t="shared" si="48"/>
        <v>0.76000000002399792</v>
      </c>
      <c r="C767" s="21">
        <f t="shared" si="45"/>
        <v>2.0177444043313337</v>
      </c>
      <c r="D767" s="21">
        <f t="shared" si="46"/>
        <v>0.7768849752548217</v>
      </c>
      <c r="E767" s="25">
        <f t="shared" si="47"/>
        <v>0.2231150247451783</v>
      </c>
      <c r="F767" s="13"/>
      <c r="G767" s="13"/>
      <c r="H767" s="13"/>
      <c r="I767" s="13"/>
      <c r="J767" s="13"/>
      <c r="K767" s="13"/>
      <c r="L767" s="13"/>
      <c r="M767" s="13"/>
      <c r="N767" s="13"/>
    </row>
    <row r="768" spans="2:14" x14ac:dyDescent="0.25">
      <c r="B768" s="21">
        <f t="shared" si="48"/>
        <v>0.76100000002389789</v>
      </c>
      <c r="C768" s="21">
        <f t="shared" si="45"/>
        <v>2.0115170959969908</v>
      </c>
      <c r="D768" s="21">
        <f t="shared" si="46"/>
        <v>0.77889961141558484</v>
      </c>
      <c r="E768" s="25">
        <f t="shared" si="47"/>
        <v>0.22110038858441516</v>
      </c>
      <c r="F768" s="13"/>
      <c r="G768" s="13"/>
      <c r="H768" s="13"/>
      <c r="I768" s="13"/>
      <c r="J768" s="13"/>
      <c r="K768" s="13"/>
      <c r="L768" s="13"/>
      <c r="M768" s="13"/>
      <c r="N768" s="13"/>
    </row>
    <row r="769" spans="2:14" x14ac:dyDescent="0.25">
      <c r="B769" s="21">
        <f t="shared" si="48"/>
        <v>0.76200000002379786</v>
      </c>
      <c r="C769" s="21">
        <f t="shared" si="45"/>
        <v>2.005224944586415</v>
      </c>
      <c r="D769" s="21">
        <f t="shared" si="46"/>
        <v>0.78090798783199633</v>
      </c>
      <c r="E769" s="25">
        <f t="shared" si="47"/>
        <v>0.21909201216800367</v>
      </c>
      <c r="F769" s="13"/>
      <c r="G769" s="13"/>
      <c r="H769" s="13"/>
      <c r="I769" s="13"/>
      <c r="J769" s="13"/>
      <c r="K769" s="13"/>
      <c r="L769" s="13"/>
      <c r="M769" s="13"/>
      <c r="N769" s="13"/>
    </row>
    <row r="770" spans="2:14" x14ac:dyDescent="0.25">
      <c r="B770" s="21">
        <f t="shared" si="48"/>
        <v>0.76300000002369783</v>
      </c>
      <c r="C770" s="21">
        <f t="shared" si="45"/>
        <v>1.9988681264795041</v>
      </c>
      <c r="D770" s="21">
        <f t="shared" si="46"/>
        <v>0.78291003974873252</v>
      </c>
      <c r="E770" s="25">
        <f t="shared" si="47"/>
        <v>0.21708996025126748</v>
      </c>
      <c r="F770" s="13"/>
      <c r="G770" s="13"/>
      <c r="H770" s="13"/>
      <c r="I770" s="13"/>
      <c r="J770" s="13"/>
      <c r="K770" s="13"/>
      <c r="L770" s="13"/>
      <c r="M770" s="13"/>
      <c r="N770" s="13"/>
    </row>
    <row r="771" spans="2:14" x14ac:dyDescent="0.25">
      <c r="B771" s="21">
        <f t="shared" si="48"/>
        <v>0.7640000000235978</v>
      </c>
      <c r="C771" s="21">
        <f t="shared" si="45"/>
        <v>1.9924468233221102</v>
      </c>
      <c r="D771" s="21">
        <f t="shared" si="46"/>
        <v>0.78490570258947978</v>
      </c>
      <c r="E771" s="25">
        <f t="shared" si="47"/>
        <v>0.21509429741052022</v>
      </c>
      <c r="F771" s="13"/>
      <c r="G771" s="13"/>
      <c r="H771" s="13"/>
      <c r="I771" s="13"/>
      <c r="J771" s="13"/>
      <c r="K771" s="13"/>
      <c r="L771" s="13"/>
      <c r="M771" s="13"/>
      <c r="N771" s="13"/>
    </row>
    <row r="772" spans="2:14" x14ac:dyDescent="0.25">
      <c r="B772" s="21">
        <f t="shared" si="48"/>
        <v>0.76500000002349777</v>
      </c>
      <c r="C772" s="21">
        <f t="shared" si="45"/>
        <v>1.9859612220584861</v>
      </c>
      <c r="D772" s="21">
        <f t="shared" si="46"/>
        <v>0.78689491196221684</v>
      </c>
      <c r="E772" s="25">
        <f t="shared" si="47"/>
        <v>0.21310508803778316</v>
      </c>
      <c r="F772" s="13"/>
      <c r="G772" s="13"/>
      <c r="H772" s="13"/>
      <c r="I772" s="13"/>
      <c r="J772" s="13"/>
      <c r="K772" s="13"/>
      <c r="L772" s="13"/>
      <c r="M772" s="13"/>
      <c r="N772" s="13"/>
    </row>
    <row r="773" spans="2:14" x14ac:dyDescent="0.25">
      <c r="B773" s="21">
        <f t="shared" si="48"/>
        <v>0.76600000002339774</v>
      </c>
      <c r="C773" s="21">
        <f t="shared" si="45"/>
        <v>1.9794115149638081</v>
      </c>
      <c r="D773" s="21">
        <f t="shared" si="46"/>
        <v>0.78887760366452953</v>
      </c>
      <c r="E773" s="25">
        <f t="shared" si="47"/>
        <v>0.21112239633547047</v>
      </c>
      <c r="F773" s="13"/>
      <c r="G773" s="13"/>
      <c r="H773" s="13"/>
      <c r="I773" s="13"/>
      <c r="J773" s="13"/>
      <c r="K773" s="13"/>
      <c r="L773" s="13"/>
      <c r="M773" s="13"/>
      <c r="N773" s="13"/>
    </row>
    <row r="774" spans="2:14" x14ac:dyDescent="0.25">
      <c r="B774" s="21">
        <f t="shared" si="48"/>
        <v>0.76700000002329771</v>
      </c>
      <c r="C774" s="21">
        <f t="shared" si="45"/>
        <v>1.9727978996767668</v>
      </c>
      <c r="D774" s="21">
        <f t="shared" si="46"/>
        <v>0.79085371368895774</v>
      </c>
      <c r="E774" s="25">
        <f t="shared" si="47"/>
        <v>0.20914628631104226</v>
      </c>
      <c r="F774" s="13"/>
      <c r="G774" s="13"/>
      <c r="H774" s="13"/>
      <c r="I774" s="13"/>
      <c r="J774" s="13"/>
      <c r="K774" s="13"/>
      <c r="L774" s="13"/>
      <c r="M774" s="13"/>
      <c r="N774" s="13"/>
    </row>
    <row r="775" spans="2:14" x14ac:dyDescent="0.25">
      <c r="B775" s="21">
        <f t="shared" si="48"/>
        <v>0.76800000002319768</v>
      </c>
      <c r="C775" s="21">
        <f t="shared" si="45"/>
        <v>1.9661205792322447</v>
      </c>
      <c r="D775" s="21">
        <f t="shared" si="46"/>
        <v>0.79282317822837556</v>
      </c>
      <c r="E775" s="25">
        <f t="shared" si="47"/>
        <v>0.20717682177162444</v>
      </c>
      <c r="F775" s="13"/>
      <c r="G775" s="13"/>
      <c r="H775" s="13"/>
      <c r="I775" s="13"/>
      <c r="J775" s="13"/>
      <c r="K775" s="13"/>
      <c r="L775" s="13"/>
      <c r="M775" s="13"/>
      <c r="N775" s="13"/>
    </row>
    <row r="776" spans="2:14" x14ac:dyDescent="0.25">
      <c r="B776" s="21">
        <f t="shared" si="48"/>
        <v>0.76900000002309765</v>
      </c>
      <c r="C776" s="21">
        <f t="shared" ref="C776:C839" si="49">(EXP(GAMMALN($B$3+$B$4))*(B776^($B$3-1))*(1-B776)^($B$4-1))/((EXP(GAMMALN($B$3)))*(EXP(GAMMALN($B$4))))</f>
        <v>1.9593797620940603</v>
      </c>
      <c r="D776" s="21">
        <f t="shared" ref="D776:D839" si="50">_xlfn.BETA.DIST(B776,$B$3,$B$4,TRUE)</f>
        <v>0.7947859336814036</v>
      </c>
      <c r="E776" s="25">
        <f t="shared" ref="E776:E839" si="51">1-D776</f>
        <v>0.2052140663185964</v>
      </c>
      <c r="F776" s="13"/>
      <c r="G776" s="13"/>
      <c r="H776" s="13"/>
      <c r="I776" s="13"/>
      <c r="J776" s="13"/>
      <c r="K776" s="13"/>
      <c r="L776" s="13"/>
      <c r="M776" s="13"/>
      <c r="N776" s="13"/>
    </row>
    <row r="777" spans="2:14" x14ac:dyDescent="0.25">
      <c r="B777" s="21">
        <f t="shared" si="48"/>
        <v>0.77000000002299762</v>
      </c>
      <c r="C777" s="21">
        <f t="shared" si="49"/>
        <v>1.9525756621877928</v>
      </c>
      <c r="D777" s="21">
        <f t="shared" si="50"/>
        <v>0.79674191665785454</v>
      </c>
      <c r="E777" s="25">
        <f t="shared" si="51"/>
        <v>0.20325808334214546</v>
      </c>
      <c r="F777" s="13"/>
      <c r="G777" s="13"/>
      <c r="H777" s="13"/>
      <c r="I777" s="13"/>
      <c r="J777" s="13"/>
      <c r="K777" s="13"/>
      <c r="L777" s="13"/>
      <c r="M777" s="13"/>
      <c r="N777" s="13"/>
    </row>
    <row r="778" spans="2:14" x14ac:dyDescent="0.25">
      <c r="B778" s="21">
        <f t="shared" ref="B778:B841" si="52">B777+($B$1007-$B$7)/1000</f>
        <v>0.77100000002289759</v>
      </c>
      <c r="C778" s="21">
        <f t="shared" si="49"/>
        <v>1.9457084989336779</v>
      </c>
      <c r="D778" s="21">
        <f t="shared" si="50"/>
        <v>0.7986910639842113</v>
      </c>
      <c r="E778" s="25">
        <f t="shared" si="51"/>
        <v>0.2013089360157887</v>
      </c>
      <c r="F778" s="13"/>
      <c r="G778" s="13"/>
      <c r="H778" s="13"/>
      <c r="I778" s="13"/>
      <c r="J778" s="13"/>
      <c r="K778" s="13"/>
      <c r="L778" s="13"/>
      <c r="M778" s="13"/>
      <c r="N778" s="13"/>
    </row>
    <row r="779" spans="2:14" x14ac:dyDescent="0.25">
      <c r="B779" s="21">
        <f t="shared" si="52"/>
        <v>0.77200000002279756</v>
      </c>
      <c r="C779" s="21">
        <f t="shared" si="49"/>
        <v>1.9387784972795854</v>
      </c>
      <c r="D779" s="21">
        <f t="shared" si="50"/>
        <v>0.80063331270913762</v>
      </c>
      <c r="E779" s="25">
        <f t="shared" si="51"/>
        <v>0.19936668729086238</v>
      </c>
      <c r="F779" s="13"/>
      <c r="G779" s="13"/>
      <c r="H779" s="13"/>
      <c r="I779" s="13"/>
      <c r="J779" s="13"/>
      <c r="K779" s="13"/>
      <c r="L779" s="13"/>
      <c r="M779" s="13"/>
      <c r="N779" s="13"/>
    </row>
    <row r="780" spans="2:14" x14ac:dyDescent="0.25">
      <c r="B780" s="21">
        <f t="shared" si="52"/>
        <v>0.77300000002269753</v>
      </c>
      <c r="C780" s="21">
        <f t="shared" si="49"/>
        <v>1.9317858877340663</v>
      </c>
      <c r="D780" s="21">
        <f t="shared" si="50"/>
        <v>0.8025686001090232</v>
      </c>
      <c r="E780" s="25">
        <f t="shared" si="51"/>
        <v>0.1974313998909768</v>
      </c>
      <c r="F780" s="13"/>
      <c r="G780" s="13"/>
      <c r="H780" s="13"/>
      <c r="I780" s="13"/>
      <c r="J780" s="13"/>
      <c r="K780" s="13"/>
      <c r="L780" s="13"/>
      <c r="M780" s="13"/>
      <c r="N780" s="13"/>
    </row>
    <row r="781" spans="2:14" x14ac:dyDescent="0.25">
      <c r="B781" s="21">
        <f t="shared" si="52"/>
        <v>0.7740000000225975</v>
      </c>
      <c r="C781" s="21">
        <f t="shared" si="49"/>
        <v>1.9247309063994817</v>
      </c>
      <c r="D781" s="21">
        <f t="shared" si="50"/>
        <v>0.80449686369356033</v>
      </c>
      <c r="E781" s="25">
        <f t="shared" si="51"/>
        <v>0.19550313630643967</v>
      </c>
      <c r="F781" s="13"/>
      <c r="G781" s="13"/>
      <c r="H781" s="13"/>
      <c r="I781" s="13"/>
      <c r="J781" s="13"/>
      <c r="K781" s="13"/>
      <c r="L781" s="13"/>
      <c r="M781" s="13"/>
      <c r="N781" s="13"/>
    </row>
    <row r="782" spans="2:14" x14ac:dyDescent="0.25">
      <c r="B782" s="21">
        <f t="shared" si="52"/>
        <v>0.77500000002249747</v>
      </c>
      <c r="C782" s="21">
        <f t="shared" si="49"/>
        <v>1.9176137950051981</v>
      </c>
      <c r="D782" s="21">
        <f t="shared" si="50"/>
        <v>0.8064180412113543</v>
      </c>
      <c r="E782" s="25">
        <f t="shared" si="51"/>
        <v>0.1935819587886457</v>
      </c>
      <c r="F782" s="13"/>
      <c r="G782" s="13"/>
      <c r="H782" s="13"/>
      <c r="I782" s="13"/>
      <c r="J782" s="13"/>
      <c r="K782" s="13"/>
      <c r="L782" s="13"/>
      <c r="M782" s="13"/>
      <c r="N782" s="13"/>
    </row>
    <row r="783" spans="2:14" x14ac:dyDescent="0.25">
      <c r="B783" s="21">
        <f t="shared" si="52"/>
        <v>0.77600000002239744</v>
      </c>
      <c r="C783" s="21">
        <f t="shared" si="49"/>
        <v>1.9104348009408711</v>
      </c>
      <c r="D783" s="21">
        <f t="shared" si="50"/>
        <v>0.80833207065556723</v>
      </c>
      <c r="E783" s="25">
        <f t="shared" si="51"/>
        <v>0.19166792934443277</v>
      </c>
      <c r="F783" s="13"/>
      <c r="G783" s="13"/>
      <c r="H783" s="13"/>
      <c r="I783" s="13"/>
      <c r="J783" s="13"/>
      <c r="K783" s="13"/>
      <c r="L783" s="13"/>
      <c r="M783" s="13"/>
      <c r="N783" s="13"/>
    </row>
    <row r="784" spans="2:14" x14ac:dyDescent="0.25">
      <c r="B784" s="21">
        <f t="shared" si="52"/>
        <v>0.77700000002229741</v>
      </c>
      <c r="C784" s="21">
        <f t="shared" si="49"/>
        <v>1.9031941772897907</v>
      </c>
      <c r="D784" s="21">
        <f t="shared" si="50"/>
        <v>0.81023889026959472</v>
      </c>
      <c r="E784" s="25">
        <f t="shared" si="51"/>
        <v>0.18976110973040528</v>
      </c>
      <c r="F784" s="13"/>
      <c r="G784" s="13"/>
      <c r="H784" s="13"/>
      <c r="I784" s="13"/>
      <c r="J784" s="13"/>
      <c r="K784" s="13"/>
      <c r="L784" s="13"/>
      <c r="M784" s="13"/>
      <c r="N784" s="13"/>
    </row>
    <row r="785" spans="2:14" x14ac:dyDescent="0.25">
      <c r="B785" s="21">
        <f t="shared" si="52"/>
        <v>0.77800000002219738</v>
      </c>
      <c r="C785" s="21">
        <f t="shared" si="49"/>
        <v>1.8958921828623143</v>
      </c>
      <c r="D785" s="21">
        <f t="shared" si="50"/>
        <v>0.81213843855277656</v>
      </c>
      <c r="E785" s="25">
        <f t="shared" si="51"/>
        <v>0.18786156144722344</v>
      </c>
      <c r="F785" s="13"/>
      <c r="G785" s="13"/>
      <c r="H785" s="13"/>
      <c r="I785" s="13"/>
      <c r="J785" s="13"/>
      <c r="K785" s="13"/>
      <c r="L785" s="13"/>
      <c r="M785" s="13"/>
      <c r="N785" s="13"/>
    </row>
    <row r="786" spans="2:14" x14ac:dyDescent="0.25">
      <c r="B786" s="21">
        <f t="shared" si="52"/>
        <v>0.77900000002209735</v>
      </c>
      <c r="C786" s="21">
        <f t="shared" si="49"/>
        <v>1.8885290822293672</v>
      </c>
      <c r="D786" s="21">
        <f t="shared" si="50"/>
        <v>0.81403065426614041</v>
      </c>
      <c r="E786" s="25">
        <f t="shared" si="51"/>
        <v>0.18596934573385959</v>
      </c>
      <c r="F786" s="13"/>
      <c r="G786" s="13"/>
      <c r="H786" s="13"/>
      <c r="I786" s="13"/>
      <c r="J786" s="13"/>
      <c r="K786" s="13"/>
      <c r="L786" s="13"/>
      <c r="M786" s="13"/>
      <c r="N786" s="13"/>
    </row>
    <row r="787" spans="2:14" x14ac:dyDescent="0.25">
      <c r="B787" s="21">
        <f t="shared" si="52"/>
        <v>0.78000000002199732</v>
      </c>
      <c r="C787" s="21">
        <f t="shared" si="49"/>
        <v>1.8811051457560233</v>
      </c>
      <c r="D787" s="21">
        <f t="shared" si="50"/>
        <v>0.8159154764381793</v>
      </c>
      <c r="E787" s="25">
        <f t="shared" si="51"/>
        <v>0.1840845235618207</v>
      </c>
      <c r="F787" s="13"/>
      <c r="G787" s="13"/>
      <c r="H787" s="13"/>
      <c r="I787" s="13"/>
      <c r="J787" s="13"/>
      <c r="K787" s="13"/>
      <c r="L787" s="13"/>
      <c r="M787" s="13"/>
      <c r="N787" s="13"/>
    </row>
    <row r="788" spans="2:14" x14ac:dyDescent="0.25">
      <c r="B788" s="21">
        <f t="shared" si="52"/>
        <v>0.78100000002189729</v>
      </c>
      <c r="C788" s="21">
        <f t="shared" si="49"/>
        <v>1.8736206496351577</v>
      </c>
      <c r="D788" s="21">
        <f t="shared" si="50"/>
        <v>0.81779284437066191</v>
      </c>
      <c r="E788" s="25">
        <f t="shared" si="51"/>
        <v>0.18220715562933809</v>
      </c>
      <c r="F788" s="13"/>
      <c r="G788" s="13"/>
      <c r="H788" s="13"/>
      <c r="I788" s="13"/>
      <c r="J788" s="13"/>
      <c r="K788" s="13"/>
      <c r="L788" s="13"/>
      <c r="M788" s="13"/>
      <c r="N788" s="13"/>
    </row>
    <row r="789" spans="2:14" x14ac:dyDescent="0.25">
      <c r="B789" s="21">
        <f t="shared" si="52"/>
        <v>0.78200000002179726</v>
      </c>
      <c r="C789" s="21">
        <f t="shared" si="49"/>
        <v>1.8660758759211786</v>
      </c>
      <c r="D789" s="21">
        <f t="shared" si="50"/>
        <v>0.8196626976444783</v>
      </c>
      <c r="E789" s="25">
        <f t="shared" si="51"/>
        <v>0.1803373023555217</v>
      </c>
      <c r="F789" s="13"/>
      <c r="G789" s="13"/>
      <c r="H789" s="13"/>
      <c r="I789" s="13"/>
      <c r="J789" s="13"/>
      <c r="K789" s="13"/>
      <c r="L789" s="13"/>
      <c r="M789" s="13"/>
      <c r="N789" s="13"/>
    </row>
    <row r="790" spans="2:14" x14ac:dyDescent="0.25">
      <c r="B790" s="21">
        <f t="shared" si="52"/>
        <v>0.78300000002169723</v>
      </c>
      <c r="C790" s="21">
        <f t="shared" si="49"/>
        <v>1.8584711125638325</v>
      </c>
      <c r="D790" s="21">
        <f t="shared" si="50"/>
        <v>0.82152497612551723</v>
      </c>
      <c r="E790" s="25">
        <f t="shared" si="51"/>
        <v>0.17847502387448277</v>
      </c>
      <c r="F790" s="13"/>
      <c r="G790" s="13"/>
      <c r="H790" s="13"/>
      <c r="I790" s="13"/>
      <c r="J790" s="13"/>
      <c r="K790" s="13"/>
      <c r="L790" s="13"/>
      <c r="M790" s="13"/>
      <c r="N790" s="13"/>
    </row>
    <row r="791" spans="2:14" x14ac:dyDescent="0.25">
      <c r="B791" s="21">
        <f t="shared" si="52"/>
        <v>0.7840000000215972</v>
      </c>
      <c r="C791" s="21">
        <f t="shared" si="49"/>
        <v>1.8508066534420875</v>
      </c>
      <c r="D791" s="21">
        <f t="shared" si="50"/>
        <v>0.82337961997057962</v>
      </c>
      <c r="E791" s="25">
        <f t="shared" si="51"/>
        <v>0.17662038002942038</v>
      </c>
      <c r="F791" s="13"/>
      <c r="G791" s="13"/>
      <c r="H791" s="13"/>
      <c r="I791" s="13"/>
      <c r="J791" s="13"/>
      <c r="K791" s="13"/>
      <c r="L791" s="13"/>
      <c r="M791" s="13"/>
      <c r="N791" s="13"/>
    </row>
    <row r="792" spans="2:14" x14ac:dyDescent="0.25">
      <c r="B792" s="21">
        <f t="shared" si="52"/>
        <v>0.78500000002149717</v>
      </c>
      <c r="C792" s="21">
        <f t="shared" si="49"/>
        <v>1.8430827983980855</v>
      </c>
      <c r="D792" s="21">
        <f t="shared" si="50"/>
        <v>0.82522656963332375</v>
      </c>
      <c r="E792" s="25">
        <f t="shared" si="51"/>
        <v>0.17477343036667625</v>
      </c>
      <c r="F792" s="13"/>
      <c r="G792" s="13"/>
      <c r="H792" s="13"/>
      <c r="I792" s="13"/>
      <c r="J792" s="13"/>
      <c r="K792" s="13"/>
      <c r="L792" s="13"/>
      <c r="M792" s="13"/>
      <c r="N792" s="13"/>
    </row>
    <row r="793" spans="2:14" x14ac:dyDescent="0.25">
      <c r="B793" s="21">
        <f t="shared" si="52"/>
        <v>0.78600000002139714</v>
      </c>
      <c r="C793" s="21">
        <f t="shared" si="49"/>
        <v>1.8352998532711797</v>
      </c>
      <c r="D793" s="21">
        <f t="shared" si="50"/>
        <v>0.82706576587024583</v>
      </c>
      <c r="E793" s="25">
        <f t="shared" si="51"/>
        <v>0.17293423412975417</v>
      </c>
      <c r="F793" s="13"/>
      <c r="G793" s="13"/>
      <c r="H793" s="13"/>
      <c r="I793" s="13"/>
      <c r="J793" s="13"/>
      <c r="K793" s="13"/>
      <c r="L793" s="13"/>
      <c r="M793" s="13"/>
      <c r="N793" s="13"/>
    </row>
    <row r="794" spans="2:14" x14ac:dyDescent="0.25">
      <c r="B794" s="21">
        <f t="shared" si="52"/>
        <v>0.78700000002129711</v>
      </c>
      <c r="C794" s="21">
        <f t="shared" si="49"/>
        <v>1.8274581299320405</v>
      </c>
      <c r="D794" s="21">
        <f t="shared" si="50"/>
        <v>0.82889714974669415</v>
      </c>
      <c r="E794" s="25">
        <f t="shared" si="51"/>
        <v>0.17110285025330585</v>
      </c>
      <c r="F794" s="13"/>
      <c r="G794" s="13"/>
      <c r="H794" s="13"/>
      <c r="I794" s="13"/>
      <c r="J794" s="13"/>
      <c r="K794" s="13"/>
      <c r="L794" s="13"/>
      <c r="M794" s="13"/>
      <c r="N794" s="13"/>
    </row>
    <row r="795" spans="2:14" x14ac:dyDescent="0.25">
      <c r="B795" s="21">
        <f t="shared" si="52"/>
        <v>0.78800000002119708</v>
      </c>
      <c r="C795" s="21">
        <f t="shared" si="49"/>
        <v>1.819557946316839</v>
      </c>
      <c r="D795" s="21">
        <f t="shared" si="50"/>
        <v>0.83072066264291777</v>
      </c>
      <c r="E795" s="25">
        <f t="shared" si="51"/>
        <v>0.16927933735708223</v>
      </c>
      <c r="F795" s="13"/>
      <c r="G795" s="13"/>
      <c r="H795" s="13"/>
      <c r="I795" s="13"/>
      <c r="J795" s="13"/>
      <c r="K795" s="13"/>
      <c r="L795" s="13"/>
      <c r="M795" s="13"/>
      <c r="N795" s="13"/>
    </row>
    <row r="796" spans="2:14" x14ac:dyDescent="0.25">
      <c r="B796" s="21">
        <f t="shared" si="52"/>
        <v>0.78900000002109705</v>
      </c>
      <c r="C796" s="21">
        <f t="shared" si="49"/>
        <v>1.8115996264615088</v>
      </c>
      <c r="D796" s="21">
        <f t="shared" si="50"/>
        <v>0.83253624626014899</v>
      </c>
      <c r="E796" s="25">
        <f t="shared" si="51"/>
        <v>0.16746375373985101</v>
      </c>
      <c r="F796" s="13"/>
      <c r="G796" s="13"/>
      <c r="H796" s="13"/>
      <c r="I796" s="13"/>
      <c r="J796" s="13"/>
      <c r="K796" s="13"/>
      <c r="L796" s="13"/>
      <c r="M796" s="13"/>
      <c r="N796" s="13"/>
    </row>
    <row r="797" spans="2:14" x14ac:dyDescent="0.25">
      <c r="B797" s="21">
        <f t="shared" si="52"/>
        <v>0.79000000002099702</v>
      </c>
      <c r="C797" s="21">
        <f t="shared" si="49"/>
        <v>1.8035835005360781</v>
      </c>
      <c r="D797" s="21">
        <f t="shared" si="50"/>
        <v>0.83434384262671979</v>
      </c>
      <c r="E797" s="25">
        <f t="shared" si="51"/>
        <v>0.16565615737328021</v>
      </c>
      <c r="F797" s="13"/>
      <c r="G797" s="13"/>
      <c r="H797" s="13"/>
      <c r="I797" s="13"/>
      <c r="J797" s="13"/>
      <c r="K797" s="13"/>
      <c r="L797" s="13"/>
      <c r="M797" s="13"/>
      <c r="N797" s="13"/>
    </row>
    <row r="798" spans="2:14" x14ac:dyDescent="0.25">
      <c r="B798" s="21">
        <f t="shared" si="52"/>
        <v>0.79100000002089699</v>
      </c>
      <c r="C798" s="21">
        <f t="shared" si="49"/>
        <v>1.7955099048790808</v>
      </c>
      <c r="D798" s="21">
        <f t="shared" si="50"/>
        <v>0.83614339410421423</v>
      </c>
      <c r="E798" s="25">
        <f t="shared" si="51"/>
        <v>0.16385660589578577</v>
      </c>
      <c r="F798" s="13"/>
      <c r="G798" s="13"/>
      <c r="H798" s="13"/>
      <c r="I798" s="13"/>
      <c r="J798" s="13"/>
      <c r="K798" s="13"/>
      <c r="L798" s="13"/>
      <c r="M798" s="13"/>
      <c r="N798" s="13"/>
    </row>
    <row r="799" spans="2:14" x14ac:dyDescent="0.25">
      <c r="B799" s="21">
        <f t="shared" si="52"/>
        <v>0.79200000002079696</v>
      </c>
      <c r="C799" s="21">
        <f t="shared" si="49"/>
        <v>1.7873791820320444</v>
      </c>
      <c r="D799" s="21">
        <f t="shared" si="50"/>
        <v>0.83793484339365287</v>
      </c>
      <c r="E799" s="25">
        <f t="shared" si="51"/>
        <v>0.16206515660634713</v>
      </c>
      <c r="F799" s="13"/>
      <c r="G799" s="13"/>
      <c r="H799" s="13"/>
      <c r="I799" s="13"/>
      <c r="J799" s="13"/>
      <c r="K799" s="13"/>
      <c r="L799" s="13"/>
      <c r="M799" s="13"/>
      <c r="N799" s="13"/>
    </row>
    <row r="800" spans="2:14" x14ac:dyDescent="0.25">
      <c r="B800" s="21">
        <f t="shared" si="52"/>
        <v>0.79300000002069693</v>
      </c>
      <c r="C800" s="21">
        <f t="shared" si="49"/>
        <v>1.7791916807740507</v>
      </c>
      <c r="D800" s="21">
        <f t="shared" si="50"/>
        <v>0.8397181335417141</v>
      </c>
      <c r="E800" s="25">
        <f t="shared" si="51"/>
        <v>0.1602818664582859</v>
      </c>
      <c r="F800" s="13"/>
      <c r="G800" s="13"/>
      <c r="H800" s="13"/>
      <c r="I800" s="13"/>
      <c r="J800" s="13"/>
      <c r="K800" s="13"/>
      <c r="L800" s="13"/>
      <c r="M800" s="13"/>
      <c r="N800" s="13"/>
    </row>
    <row r="801" spans="2:14" x14ac:dyDescent="0.25">
      <c r="B801" s="21">
        <f t="shared" si="52"/>
        <v>0.7940000000205969</v>
      </c>
      <c r="C801" s="21">
        <f t="shared" si="49"/>
        <v>1.7709477561563742</v>
      </c>
      <c r="D801" s="21">
        <f t="shared" si="50"/>
        <v>0.84149320794698834</v>
      </c>
      <c r="E801" s="25">
        <f t="shared" si="51"/>
        <v>0.15850679205301166</v>
      </c>
      <c r="F801" s="13"/>
      <c r="G801" s="13"/>
      <c r="H801" s="13"/>
      <c r="I801" s="13"/>
      <c r="J801" s="13"/>
      <c r="K801" s="13"/>
      <c r="L801" s="13"/>
      <c r="M801" s="13"/>
      <c r="N801" s="13"/>
    </row>
    <row r="802" spans="2:14" x14ac:dyDescent="0.25">
      <c r="B802" s="21">
        <f t="shared" si="52"/>
        <v>0.79500000002049687</v>
      </c>
      <c r="C802" s="21">
        <f t="shared" si="49"/>
        <v>1.7626477695371918</v>
      </c>
      <c r="D802" s="21">
        <f t="shared" si="50"/>
        <v>0.84326001036626819</v>
      </c>
      <c r="E802" s="25">
        <f t="shared" si="51"/>
        <v>0.15673998963373181</v>
      </c>
      <c r="F802" s="13"/>
      <c r="G802" s="13"/>
      <c r="H802" s="13"/>
      <c r="I802" s="13"/>
      <c r="J802" s="13"/>
      <c r="K802" s="13"/>
      <c r="L802" s="13"/>
      <c r="M802" s="13"/>
      <c r="N802" s="13"/>
    </row>
    <row r="803" spans="2:14" x14ac:dyDescent="0.25">
      <c r="B803" s="21">
        <f t="shared" si="52"/>
        <v>0.79600000002039684</v>
      </c>
      <c r="C803" s="21">
        <f t="shared" si="49"/>
        <v>1.754292088616376</v>
      </c>
      <c r="D803" s="21">
        <f t="shared" si="50"/>
        <v>0.84501848492087206</v>
      </c>
      <c r="E803" s="25">
        <f t="shared" si="51"/>
        <v>0.15498151507912794</v>
      </c>
      <c r="F803" s="13"/>
      <c r="G803" s="13"/>
      <c r="H803" s="13"/>
      <c r="I803" s="13"/>
      <c r="J803" s="13"/>
      <c r="K803" s="13"/>
      <c r="L803" s="13"/>
      <c r="M803" s="13"/>
      <c r="N803" s="13"/>
    </row>
    <row r="804" spans="2:14" x14ac:dyDescent="0.25">
      <c r="B804" s="21">
        <f t="shared" si="52"/>
        <v>0.79700000002029681</v>
      </c>
      <c r="C804" s="21">
        <f t="shared" si="49"/>
        <v>1.7458810874703565</v>
      </c>
      <c r="D804" s="21">
        <f t="shared" si="50"/>
        <v>0.84676857610300371</v>
      </c>
      <c r="E804" s="25">
        <f t="shared" si="51"/>
        <v>0.15323142389699629</v>
      </c>
      <c r="F804" s="13"/>
      <c r="G804" s="13"/>
      <c r="H804" s="13"/>
      <c r="I804" s="13"/>
      <c r="J804" s="13"/>
      <c r="K804" s="13"/>
      <c r="L804" s="13"/>
      <c r="M804" s="13"/>
      <c r="N804" s="13"/>
    </row>
    <row r="805" spans="2:14" x14ac:dyDescent="0.25">
      <c r="B805" s="21">
        <f t="shared" si="52"/>
        <v>0.79800000002019678</v>
      </c>
      <c r="C805" s="21">
        <f t="shared" si="49"/>
        <v>1.7374151465870589</v>
      </c>
      <c r="D805" s="21">
        <f t="shared" si="50"/>
        <v>0.84851022878214621</v>
      </c>
      <c r="E805" s="25">
        <f t="shared" si="51"/>
        <v>0.15148977121785379</v>
      </c>
      <c r="F805" s="13"/>
      <c r="G805" s="13"/>
      <c r="H805" s="13"/>
      <c r="I805" s="13"/>
      <c r="J805" s="13"/>
      <c r="K805" s="13"/>
      <c r="L805" s="13"/>
      <c r="M805" s="13"/>
      <c r="N805" s="13"/>
    </row>
    <row r="806" spans="2:14" x14ac:dyDescent="0.25">
      <c r="B806" s="21">
        <f t="shared" si="52"/>
        <v>0.79900000002009675</v>
      </c>
      <c r="C806" s="21">
        <f t="shared" si="49"/>
        <v>1.7288946529009239</v>
      </c>
      <c r="D806" s="21">
        <f t="shared" si="50"/>
        <v>0.85024338821149059</v>
      </c>
      <c r="E806" s="25">
        <f t="shared" si="51"/>
        <v>0.14975661178850941</v>
      </c>
      <c r="F806" s="13"/>
      <c r="G806" s="13"/>
      <c r="H806" s="13"/>
      <c r="I806" s="13"/>
      <c r="J806" s="13"/>
      <c r="K806" s="13"/>
      <c r="L806" s="13"/>
      <c r="M806" s="13"/>
      <c r="N806" s="13"/>
    </row>
    <row r="807" spans="2:14" x14ac:dyDescent="0.25">
      <c r="B807" s="21">
        <f t="shared" si="52"/>
        <v>0.80000000001999672</v>
      </c>
      <c r="C807" s="21">
        <f t="shared" si="49"/>
        <v>1.7203199998279937</v>
      </c>
      <c r="D807" s="21">
        <f t="shared" si="50"/>
        <v>0.85196800003440065</v>
      </c>
      <c r="E807" s="25">
        <f t="shared" si="51"/>
        <v>0.14803199996559935</v>
      </c>
      <c r="F807" s="13"/>
      <c r="G807" s="13"/>
      <c r="H807" s="13"/>
      <c r="I807" s="13"/>
      <c r="J807" s="13"/>
      <c r="K807" s="13"/>
      <c r="L807" s="13"/>
      <c r="M807" s="13"/>
      <c r="N807" s="13"/>
    </row>
    <row r="808" spans="2:14" x14ac:dyDescent="0.25">
      <c r="B808" s="21">
        <f t="shared" si="52"/>
        <v>0.80100000001989669</v>
      </c>
      <c r="C808" s="21">
        <f t="shared" si="49"/>
        <v>1.7116915873010823</v>
      </c>
      <c r="D808" s="21">
        <f t="shared" si="50"/>
        <v>0.85368401029091157</v>
      </c>
      <c r="E808" s="25">
        <f t="shared" si="51"/>
        <v>0.14631598970908843</v>
      </c>
      <c r="F808" s="13"/>
      <c r="G808" s="13"/>
      <c r="H808" s="13"/>
      <c r="I808" s="13"/>
      <c r="J808" s="13"/>
      <c r="K808" s="13"/>
      <c r="L808" s="13"/>
      <c r="M808" s="13"/>
      <c r="N808" s="13"/>
    </row>
    <row r="809" spans="2:14" x14ac:dyDescent="0.25">
      <c r="B809" s="21">
        <f t="shared" si="52"/>
        <v>0.80200000001979665</v>
      </c>
      <c r="C809" s="21">
        <f t="shared" si="49"/>
        <v>1.7030098218050167</v>
      </c>
      <c r="D809" s="21">
        <f t="shared" si="50"/>
        <v>0.85539136542426419</v>
      </c>
      <c r="E809" s="25">
        <f t="shared" si="51"/>
        <v>0.14460863457573581</v>
      </c>
      <c r="F809" s="13"/>
      <c r="G809" s="13"/>
      <c r="H809" s="13"/>
      <c r="I809" s="13"/>
      <c r="J809" s="13"/>
      <c r="K809" s="13"/>
      <c r="L809" s="13"/>
      <c r="M809" s="13"/>
      <c r="N809" s="13"/>
    </row>
    <row r="810" spans="2:14" x14ac:dyDescent="0.25">
      <c r="B810" s="21">
        <f t="shared" si="52"/>
        <v>0.80300000001969662</v>
      </c>
      <c r="C810" s="21">
        <f t="shared" si="49"/>
        <v>1.6942751164119529</v>
      </c>
      <c r="D810" s="21">
        <f t="shared" si="50"/>
        <v>0.85709001228747506</v>
      </c>
      <c r="E810" s="25">
        <f t="shared" si="51"/>
        <v>0.14290998771252494</v>
      </c>
      <c r="F810" s="13"/>
      <c r="G810" s="13"/>
      <c r="H810" s="13"/>
      <c r="I810" s="13"/>
      <c r="J810" s="13"/>
      <c r="K810" s="13"/>
      <c r="L810" s="13"/>
      <c r="M810" s="13"/>
      <c r="N810" s="13"/>
    </row>
    <row r="811" spans="2:14" x14ac:dyDescent="0.25">
      <c r="B811" s="21">
        <f t="shared" si="52"/>
        <v>0.80400000001959659</v>
      </c>
      <c r="C811" s="21">
        <f t="shared" si="49"/>
        <v>1.6854878908167721</v>
      </c>
      <c r="D811" s="21">
        <f t="shared" si="50"/>
        <v>0.85877989814994116</v>
      </c>
      <c r="E811" s="25">
        <f t="shared" si="51"/>
        <v>0.14122010185005884</v>
      </c>
      <c r="F811" s="13"/>
      <c r="G811" s="13"/>
      <c r="H811" s="13"/>
      <c r="I811" s="13"/>
      <c r="J811" s="13"/>
      <c r="K811" s="13"/>
      <c r="L811" s="13"/>
      <c r="M811" s="13"/>
      <c r="N811" s="13"/>
    </row>
    <row r="812" spans="2:14" x14ac:dyDescent="0.25">
      <c r="B812" s="21">
        <f t="shared" si="52"/>
        <v>0.80500000001949656</v>
      </c>
      <c r="C812" s="21">
        <f t="shared" si="49"/>
        <v>1.6766485713725467</v>
      </c>
      <c r="D812" s="21">
        <f t="shared" si="50"/>
        <v>0.86046097070408067</v>
      </c>
      <c r="E812" s="25">
        <f t="shared" si="51"/>
        <v>0.13953902929591933</v>
      </c>
      <c r="F812" s="13"/>
      <c r="G812" s="13"/>
      <c r="H812" s="13"/>
      <c r="I812" s="13"/>
      <c r="J812" s="13"/>
      <c r="K812" s="13"/>
      <c r="L812" s="13"/>
      <c r="M812" s="13"/>
      <c r="N812" s="13"/>
    </row>
    <row r="813" spans="2:14" x14ac:dyDescent="0.25">
      <c r="B813" s="21">
        <f t="shared" si="52"/>
        <v>0.80600000001939653</v>
      </c>
      <c r="C813" s="21">
        <f t="shared" si="49"/>
        <v>1.667757591126088</v>
      </c>
      <c r="D813" s="21">
        <f t="shared" si="50"/>
        <v>0.86213317807200873</v>
      </c>
      <c r="E813" s="25">
        <f t="shared" si="51"/>
        <v>0.13786682192799127</v>
      </c>
      <c r="F813" s="13"/>
      <c r="G813" s="13"/>
      <c r="H813" s="13"/>
      <c r="I813" s="13"/>
      <c r="J813" s="13"/>
      <c r="K813" s="13"/>
      <c r="L813" s="13"/>
      <c r="M813" s="13"/>
      <c r="N813" s="13"/>
    </row>
    <row r="814" spans="2:14" x14ac:dyDescent="0.25">
      <c r="B814" s="21">
        <f t="shared" si="52"/>
        <v>0.8070000000192965</v>
      </c>
      <c r="C814" s="21">
        <f t="shared" si="49"/>
        <v>1.6588153898535642</v>
      </c>
      <c r="D814" s="21">
        <f t="shared" si="50"/>
        <v>0.8637964688122487</v>
      </c>
      <c r="E814" s="25">
        <f t="shared" si="51"/>
        <v>0.1362035311877513</v>
      </c>
      <c r="F814" s="13"/>
      <c r="G814" s="13"/>
      <c r="H814" s="13"/>
      <c r="I814" s="13"/>
      <c r="J814" s="13"/>
      <c r="K814" s="13"/>
      <c r="L814" s="13"/>
      <c r="M814" s="13"/>
      <c r="N814" s="13"/>
    </row>
    <row r="815" spans="2:14" x14ac:dyDescent="0.25">
      <c r="B815" s="21">
        <f t="shared" si="52"/>
        <v>0.80800000001919647</v>
      </c>
      <c r="C815" s="21">
        <f t="shared" si="49"/>
        <v>1.6498224140961966</v>
      </c>
      <c r="D815" s="21">
        <f t="shared" si="50"/>
        <v>0.86545079192648</v>
      </c>
      <c r="E815" s="25">
        <f t="shared" si="51"/>
        <v>0.13454920807352</v>
      </c>
      <c r="F815" s="13"/>
      <c r="G815" s="13"/>
      <c r="H815" s="13"/>
      <c r="I815" s="13"/>
      <c r="J815" s="13"/>
      <c r="K815" s="13"/>
      <c r="L815" s="13"/>
      <c r="M815" s="13"/>
      <c r="N815" s="13"/>
    </row>
    <row r="816" spans="2:14" x14ac:dyDescent="0.25">
      <c r="B816" s="21">
        <f t="shared" si="52"/>
        <v>0.80900000001909644</v>
      </c>
      <c r="C816" s="21">
        <f t="shared" si="49"/>
        <v>1.6407791171960324</v>
      </c>
      <c r="D816" s="21">
        <f t="shared" si="50"/>
        <v>0.86709609686632083</v>
      </c>
      <c r="E816" s="25">
        <f t="shared" si="51"/>
        <v>0.13290390313367917</v>
      </c>
      <c r="F816" s="13"/>
      <c r="G816" s="13"/>
      <c r="H816" s="13"/>
      <c r="I816" s="13"/>
      <c r="J816" s="13"/>
      <c r="K816" s="13"/>
      <c r="L816" s="13"/>
      <c r="M816" s="13"/>
      <c r="N816" s="13"/>
    </row>
    <row r="817" spans="2:14" x14ac:dyDescent="0.25">
      <c r="B817" s="21">
        <f t="shared" si="52"/>
        <v>0.81000000001899641</v>
      </c>
      <c r="C817" s="21">
        <f t="shared" si="49"/>
        <v>1.6316859593317892</v>
      </c>
      <c r="D817" s="21">
        <f t="shared" si="50"/>
        <v>0.86873233354014623</v>
      </c>
      <c r="E817" s="25">
        <f t="shared" si="51"/>
        <v>0.13126766645985377</v>
      </c>
      <c r="F817" s="13"/>
      <c r="G817" s="13"/>
      <c r="H817" s="13"/>
      <c r="I817" s="13"/>
      <c r="J817" s="13"/>
      <c r="K817" s="13"/>
      <c r="L817" s="13"/>
      <c r="M817" s="13"/>
      <c r="N817" s="13"/>
    </row>
    <row r="818" spans="2:14" x14ac:dyDescent="0.25">
      <c r="B818" s="21">
        <f t="shared" si="52"/>
        <v>0.81100000001889638</v>
      </c>
      <c r="C818" s="21">
        <f t="shared" si="49"/>
        <v>1.6225434075547804</v>
      </c>
      <c r="D818" s="21">
        <f t="shared" si="50"/>
        <v>0.87035945231994361</v>
      </c>
      <c r="E818" s="25">
        <f t="shared" si="51"/>
        <v>0.12964054768005639</v>
      </c>
      <c r="F818" s="13"/>
      <c r="G818" s="13"/>
      <c r="H818" s="13"/>
      <c r="I818" s="13"/>
      <c r="J818" s="13"/>
      <c r="K818" s="13"/>
      <c r="L818" s="13"/>
      <c r="M818" s="13"/>
      <c r="N818" s="13"/>
    </row>
    <row r="819" spans="2:14" x14ac:dyDescent="0.25">
      <c r="B819" s="21">
        <f t="shared" si="52"/>
        <v>0.81200000001879635</v>
      </c>
      <c r="C819" s="21">
        <f t="shared" si="49"/>
        <v>1.6133519358249107</v>
      </c>
      <c r="D819" s="21">
        <f t="shared" si="50"/>
        <v>0.87197740404820301</v>
      </c>
      <c r="E819" s="25">
        <f t="shared" si="51"/>
        <v>0.12802259595179699</v>
      </c>
      <c r="F819" s="13"/>
      <c r="G819" s="13"/>
      <c r="H819" s="13"/>
      <c r="I819" s="13"/>
      <c r="J819" s="13"/>
      <c r="K819" s="13"/>
      <c r="L819" s="13"/>
      <c r="M819" s="13"/>
      <c r="N819" s="13"/>
    </row>
    <row r="820" spans="2:14" x14ac:dyDescent="0.25">
      <c r="B820" s="21">
        <f t="shared" si="52"/>
        <v>0.81300000001869632</v>
      </c>
      <c r="C820" s="21">
        <f t="shared" si="49"/>
        <v>1.6041120250467524</v>
      </c>
      <c r="D820" s="21">
        <f t="shared" si="50"/>
        <v>0.8735861400448437</v>
      </c>
      <c r="E820" s="25">
        <f t="shared" si="51"/>
        <v>0.1264138599551563</v>
      </c>
      <c r="F820" s="13"/>
      <c r="G820" s="13"/>
      <c r="H820" s="13"/>
      <c r="I820" s="13"/>
      <c r="J820" s="13"/>
      <c r="K820" s="13"/>
      <c r="L820" s="13"/>
      <c r="M820" s="13"/>
      <c r="N820" s="13"/>
    </row>
    <row r="821" spans="2:14" x14ac:dyDescent="0.25">
      <c r="B821" s="21">
        <f t="shared" si="52"/>
        <v>0.81400000001859629</v>
      </c>
      <c r="C821" s="21">
        <f t="shared" si="49"/>
        <v>1.5948241631056921</v>
      </c>
      <c r="D821" s="21">
        <f t="shared" si="50"/>
        <v>0.87518561211417667</v>
      </c>
      <c r="E821" s="25">
        <f t="shared" si="51"/>
        <v>0.12481438788582333</v>
      </c>
      <c r="F821" s="13"/>
      <c r="G821" s="13"/>
      <c r="H821" s="13"/>
      <c r="I821" s="13"/>
      <c r="J821" s="13"/>
      <c r="K821" s="13"/>
      <c r="L821" s="13"/>
      <c r="M821" s="13"/>
      <c r="N821" s="13"/>
    </row>
    <row r="822" spans="2:14" x14ac:dyDescent="0.25">
      <c r="B822" s="21">
        <f t="shared" si="52"/>
        <v>0.81500000001849626</v>
      </c>
      <c r="C822" s="21">
        <f t="shared" si="49"/>
        <v>1.5854888449041589</v>
      </c>
      <c r="D822" s="21">
        <f t="shared" si="50"/>
        <v>0.87677577255190409</v>
      </c>
      <c r="E822" s="25">
        <f t="shared" si="51"/>
        <v>0.12322422744809591</v>
      </c>
      <c r="F822" s="13"/>
      <c r="G822" s="13"/>
      <c r="H822" s="13"/>
      <c r="I822" s="13"/>
      <c r="J822" s="13"/>
      <c r="K822" s="13"/>
      <c r="L822" s="13"/>
      <c r="M822" s="13"/>
      <c r="N822" s="13"/>
    </row>
    <row r="823" spans="2:14" x14ac:dyDescent="0.25">
      <c r="B823" s="21">
        <f t="shared" si="52"/>
        <v>0.81600000001839623</v>
      </c>
      <c r="C823" s="21">
        <f t="shared" si="49"/>
        <v>1.5761065723979217</v>
      </c>
      <c r="D823" s="21">
        <f t="shared" si="50"/>
        <v>0.87835657415215418</v>
      </c>
      <c r="E823" s="25">
        <f t="shared" si="51"/>
        <v>0.12164342584784582</v>
      </c>
      <c r="F823" s="13"/>
      <c r="G823" s="13"/>
      <c r="H823" s="13"/>
      <c r="I823" s="13"/>
      <c r="J823" s="13"/>
      <c r="K823" s="13"/>
      <c r="L823" s="13"/>
      <c r="M823" s="13"/>
      <c r="N823" s="13"/>
    </row>
    <row r="824" spans="2:14" x14ac:dyDescent="0.25">
      <c r="B824" s="21">
        <f t="shared" si="52"/>
        <v>0.8170000000182962</v>
      </c>
      <c r="C824" s="21">
        <f t="shared" si="49"/>
        <v>1.5666778546324689</v>
      </c>
      <c r="D824" s="21">
        <f t="shared" si="50"/>
        <v>0.87992797021455238</v>
      </c>
      <c r="E824" s="25">
        <f t="shared" si="51"/>
        <v>0.12007202978544762</v>
      </c>
      <c r="F824" s="13"/>
      <c r="G824" s="13"/>
      <c r="H824" s="13"/>
      <c r="I824" s="13"/>
      <c r="J824" s="13"/>
      <c r="K824" s="13"/>
      <c r="L824" s="13"/>
      <c r="M824" s="13"/>
      <c r="N824" s="13"/>
    </row>
    <row r="825" spans="2:14" x14ac:dyDescent="0.25">
      <c r="B825" s="21">
        <f t="shared" si="52"/>
        <v>0.81800000001819617</v>
      </c>
      <c r="C825" s="21">
        <f t="shared" si="49"/>
        <v>1.5572032077794558</v>
      </c>
      <c r="D825" s="21">
        <f t="shared" si="50"/>
        <v>0.88148991455133019</v>
      </c>
      <c r="E825" s="25">
        <f t="shared" si="51"/>
        <v>0.11851008544866981</v>
      </c>
      <c r="F825" s="13"/>
      <c r="G825" s="13"/>
      <c r="H825" s="13"/>
      <c r="I825" s="13"/>
      <c r="J825" s="13"/>
      <c r="K825" s="13"/>
      <c r="L825" s="13"/>
      <c r="M825" s="13"/>
      <c r="N825" s="13"/>
    </row>
    <row r="826" spans="2:14" x14ac:dyDescent="0.25">
      <c r="B826" s="21">
        <f t="shared" si="52"/>
        <v>0.81900000001809614</v>
      </c>
      <c r="C826" s="21">
        <f t="shared" si="49"/>
        <v>1.5476831551732368</v>
      </c>
      <c r="D826" s="21">
        <f t="shared" si="50"/>
        <v>0.88304236149446869</v>
      </c>
      <c r="E826" s="25">
        <f t="shared" si="51"/>
        <v>0.11695763850553131</v>
      </c>
      <c r="F826" s="13"/>
      <c r="G826" s="13"/>
      <c r="H826" s="13"/>
      <c r="I826" s="13"/>
      <c r="J826" s="13"/>
      <c r="K826" s="13"/>
      <c r="L826" s="13"/>
      <c r="M826" s="13"/>
      <c r="N826" s="13"/>
    </row>
    <row r="827" spans="2:14" x14ac:dyDescent="0.25">
      <c r="B827" s="21">
        <f t="shared" si="52"/>
        <v>0.82000000001799611</v>
      </c>
      <c r="C827" s="21">
        <f t="shared" si="49"/>
        <v>1.5381182273474656</v>
      </c>
      <c r="D827" s="21">
        <f t="shared" si="50"/>
        <v>0.88458526590288011</v>
      </c>
      <c r="E827" s="25">
        <f t="shared" si="51"/>
        <v>0.11541473409711989</v>
      </c>
      <c r="F827" s="13"/>
      <c r="G827" s="13"/>
      <c r="H827" s="13"/>
      <c r="I827" s="13"/>
      <c r="J827" s="13"/>
      <c r="K827" s="13"/>
      <c r="L827" s="13"/>
      <c r="M827" s="13"/>
      <c r="N827" s="13"/>
    </row>
    <row r="828" spans="2:14" x14ac:dyDescent="0.25">
      <c r="B828" s="21">
        <f t="shared" si="52"/>
        <v>0.82100000001789608</v>
      </c>
      <c r="C828" s="21">
        <f t="shared" si="49"/>
        <v>1.5285089620717724</v>
      </c>
      <c r="D828" s="21">
        <f t="shared" si="50"/>
        <v>0.88611858316962522</v>
      </c>
      <c r="E828" s="25">
        <f t="shared" si="51"/>
        <v>0.11388141683037478</v>
      </c>
      <c r="F828" s="13"/>
      <c r="G828" s="13"/>
      <c r="H828" s="13"/>
      <c r="I828" s="13"/>
      <c r="J828" s="13"/>
      <c r="K828" s="13"/>
      <c r="L828" s="13"/>
      <c r="M828" s="13"/>
      <c r="N828" s="13"/>
    </row>
    <row r="829" spans="2:14" x14ac:dyDescent="0.25">
      <c r="B829" s="21">
        <f t="shared" si="52"/>
        <v>0.82200000001779605</v>
      </c>
      <c r="C829" s="21">
        <f t="shared" si="49"/>
        <v>1.5188559043885226</v>
      </c>
      <c r="D829" s="21">
        <f t="shared" si="50"/>
        <v>0.88764226922916745</v>
      </c>
      <c r="E829" s="25">
        <f t="shared" si="51"/>
        <v>0.11235773077083255</v>
      </c>
      <c r="F829" s="13"/>
      <c r="G829" s="13"/>
      <c r="H829" s="13"/>
      <c r="I829" s="13"/>
      <c r="J829" s="13"/>
      <c r="K829" s="13"/>
      <c r="L829" s="13"/>
      <c r="M829" s="13"/>
      <c r="N829" s="13"/>
    </row>
    <row r="830" spans="2:14" x14ac:dyDescent="0.25">
      <c r="B830" s="21">
        <f t="shared" si="52"/>
        <v>0.82300000001769602</v>
      </c>
      <c r="C830" s="21">
        <f t="shared" si="49"/>
        <v>1.5091596066496429</v>
      </c>
      <c r="D830" s="21">
        <f t="shared" si="50"/>
        <v>0.88915628056466489</v>
      </c>
      <c r="E830" s="25">
        <f t="shared" si="51"/>
        <v>0.11084371943533511</v>
      </c>
      <c r="F830" s="13"/>
      <c r="G830" s="13"/>
      <c r="H830" s="13"/>
      <c r="I830" s="13"/>
      <c r="J830" s="13"/>
      <c r="K830" s="13"/>
      <c r="L830" s="13"/>
      <c r="M830" s="13"/>
      <c r="N830" s="13"/>
    </row>
    <row r="831" spans="2:14" x14ac:dyDescent="0.25">
      <c r="B831" s="21">
        <f t="shared" si="52"/>
        <v>0.82400000001759599</v>
      </c>
      <c r="C831" s="21">
        <f t="shared" si="49"/>
        <v>1.4994206285535268</v>
      </c>
      <c r="D831" s="21">
        <f t="shared" si="50"/>
        <v>0.8906605742152971</v>
      </c>
      <c r="E831" s="25">
        <f t="shared" si="51"/>
        <v>0.1093394257847029</v>
      </c>
      <c r="F831" s="13"/>
      <c r="G831" s="13"/>
      <c r="H831" s="13"/>
      <c r="I831" s="13"/>
      <c r="J831" s="13"/>
      <c r="K831" s="13"/>
      <c r="L831" s="13"/>
      <c r="M831" s="13"/>
      <c r="N831" s="13"/>
    </row>
    <row r="832" spans="2:14" x14ac:dyDescent="0.25">
      <c r="B832" s="21">
        <f t="shared" si="52"/>
        <v>0.82500000001749596</v>
      </c>
      <c r="C832" s="21">
        <f t="shared" si="49"/>
        <v>1.4896395371820188</v>
      </c>
      <c r="D832" s="21">
        <f t="shared" si="50"/>
        <v>0.89215510778363105</v>
      </c>
      <c r="E832" s="25">
        <f t="shared" si="51"/>
        <v>0.10784489221636895</v>
      </c>
      <c r="F832" s="13"/>
      <c r="G832" s="13"/>
      <c r="H832" s="13"/>
      <c r="I832" s="13"/>
      <c r="J832" s="13"/>
      <c r="K832" s="13"/>
      <c r="L832" s="13"/>
      <c r="M832" s="13"/>
      <c r="N832" s="13"/>
    </row>
    <row r="833" spans="2:14" x14ac:dyDescent="0.25">
      <c r="B833" s="21">
        <f t="shared" si="52"/>
        <v>0.82600000001739593</v>
      </c>
      <c r="C833" s="21">
        <f t="shared" si="49"/>
        <v>1.4798169070374667</v>
      </c>
      <c r="D833" s="21">
        <f t="shared" si="50"/>
        <v>0.8936398394430225</v>
      </c>
      <c r="E833" s="25">
        <f t="shared" si="51"/>
        <v>0.1063601605569775</v>
      </c>
      <c r="F833" s="13"/>
      <c r="G833" s="13"/>
      <c r="H833" s="13"/>
      <c r="I833" s="13"/>
      <c r="J833" s="13"/>
      <c r="K833" s="13"/>
      <c r="L833" s="13"/>
      <c r="M833" s="13"/>
      <c r="N833" s="13"/>
    </row>
    <row r="834" spans="2:14" x14ac:dyDescent="0.25">
      <c r="B834" s="21">
        <f t="shared" si="52"/>
        <v>0.8270000000172959</v>
      </c>
      <c r="C834" s="21">
        <f t="shared" si="49"/>
        <v>1.4699533200798567</v>
      </c>
      <c r="D834" s="21">
        <f t="shared" si="50"/>
        <v>0.89511472794505564</v>
      </c>
      <c r="E834" s="25">
        <f t="shared" si="51"/>
        <v>0.10488527205494436</v>
      </c>
      <c r="F834" s="13"/>
      <c r="G834" s="13"/>
      <c r="H834" s="13"/>
      <c r="I834" s="13"/>
      <c r="J834" s="13"/>
      <c r="K834" s="13"/>
      <c r="L834" s="13"/>
      <c r="M834" s="13"/>
      <c r="N834" s="13"/>
    </row>
    <row r="835" spans="2:14" x14ac:dyDescent="0.25">
      <c r="B835" s="21">
        <f t="shared" si="52"/>
        <v>0.82800000001719587</v>
      </c>
      <c r="C835" s="21">
        <f t="shared" si="49"/>
        <v>1.460049365764021</v>
      </c>
      <c r="D835" s="21">
        <f t="shared" si="50"/>
        <v>0.8965797326270184</v>
      </c>
      <c r="E835" s="25">
        <f t="shared" si="51"/>
        <v>0.1034202673729816</v>
      </c>
      <c r="F835" s="13"/>
      <c r="G835" s="13"/>
      <c r="H835" s="13"/>
      <c r="I835" s="13"/>
      <c r="J835" s="13"/>
      <c r="K835" s="13"/>
      <c r="L835" s="13"/>
      <c r="M835" s="13"/>
      <c r="N835" s="13"/>
    </row>
    <row r="836" spans="2:14" x14ac:dyDescent="0.25">
      <c r="B836" s="21">
        <f t="shared" si="52"/>
        <v>0.82900000001709584</v>
      </c>
      <c r="C836" s="21">
        <f t="shared" si="49"/>
        <v>1.4501056410769193</v>
      </c>
      <c r="D836" s="21">
        <f t="shared" si="50"/>
        <v>0.89803481341941704</v>
      </c>
      <c r="E836" s="25">
        <f t="shared" si="51"/>
        <v>0.10196518658058296</v>
      </c>
      <c r="F836" s="13"/>
      <c r="G836" s="13"/>
      <c r="H836" s="13"/>
      <c r="I836" s="13"/>
      <c r="J836" s="13"/>
      <c r="K836" s="13"/>
      <c r="L836" s="13"/>
      <c r="M836" s="13"/>
      <c r="N836" s="13"/>
    </row>
    <row r="837" spans="2:14" x14ac:dyDescent="0.25">
      <c r="B837" s="21">
        <f t="shared" si="52"/>
        <v>0.83000000001699581</v>
      </c>
      <c r="C837" s="21">
        <f t="shared" si="49"/>
        <v>1.4401227505750009</v>
      </c>
      <c r="D837" s="21">
        <f t="shared" si="50"/>
        <v>0.89947993085352607</v>
      </c>
      <c r="E837" s="25">
        <f t="shared" si="51"/>
        <v>0.10052006914647393</v>
      </c>
      <c r="F837" s="13"/>
      <c r="G837" s="13"/>
      <c r="H837" s="13"/>
      <c r="I837" s="13"/>
      <c r="J837" s="13"/>
      <c r="K837" s="13"/>
      <c r="L837" s="13"/>
      <c r="M837" s="13"/>
      <c r="N837" s="13"/>
    </row>
    <row r="838" spans="2:14" x14ac:dyDescent="0.25">
      <c r="B838" s="21">
        <f t="shared" si="52"/>
        <v>0.83100000001689578</v>
      </c>
      <c r="C838" s="21">
        <f t="shared" si="49"/>
        <v>1.4301013064216359</v>
      </c>
      <c r="D838" s="21">
        <f t="shared" si="50"/>
        <v>0.90091504606897688</v>
      </c>
      <c r="E838" s="25">
        <f t="shared" si="51"/>
        <v>9.9084953931023123E-2</v>
      </c>
      <c r="F838" s="13"/>
      <c r="G838" s="13"/>
      <c r="H838" s="13"/>
      <c r="I838" s="13"/>
      <c r="J838" s="13"/>
      <c r="K838" s="13"/>
      <c r="L838" s="13"/>
      <c r="M838" s="13"/>
      <c r="N838" s="13"/>
    </row>
    <row r="839" spans="2:14" x14ac:dyDescent="0.25">
      <c r="B839" s="21">
        <f t="shared" si="52"/>
        <v>0.83200000001679575</v>
      </c>
      <c r="C839" s="21">
        <f t="shared" si="49"/>
        <v>1.4200419284246277</v>
      </c>
      <c r="D839" s="21">
        <f t="shared" si="50"/>
        <v>0.90234012082138326</v>
      </c>
      <c r="E839" s="25">
        <f t="shared" si="51"/>
        <v>9.7659879178616738E-2</v>
      </c>
      <c r="F839" s="13"/>
      <c r="G839" s="13"/>
      <c r="H839" s="13"/>
      <c r="I839" s="13"/>
      <c r="J839" s="13"/>
      <c r="K839" s="13"/>
      <c r="L839" s="13"/>
      <c r="M839" s="13"/>
      <c r="N839" s="13"/>
    </row>
    <row r="840" spans="2:14" x14ac:dyDescent="0.25">
      <c r="B840" s="21">
        <f t="shared" si="52"/>
        <v>0.83300000001669572</v>
      </c>
      <c r="C840" s="21">
        <f t="shared" ref="C840:C903" si="53">(EXP(GAMMALN($B$3+$B$4))*(B840^($B$3-1))*(1-B840)^($B$4-1))/((EXP(GAMMALN($B$3)))*(EXP(GAMMALN($B$4))))</f>
        <v>1.409945244073797</v>
      </c>
      <c r="D840" s="21">
        <f t="shared" ref="D840:D903" si="54">_xlfn.BETA.DIST(B840,$B$3,$B$4,TRUE)</f>
        <v>0.90375511749000492</v>
      </c>
      <c r="E840" s="25">
        <f t="shared" ref="E840:E903" si="55">1-D840</f>
        <v>9.6244882509995078E-2</v>
      </c>
      <c r="F840" s="13"/>
      <c r="G840" s="13"/>
      <c r="H840" s="13"/>
      <c r="I840" s="13"/>
      <c r="J840" s="13"/>
      <c r="K840" s="13"/>
      <c r="L840" s="13"/>
      <c r="M840" s="13"/>
      <c r="N840" s="13"/>
    </row>
    <row r="841" spans="2:14" x14ac:dyDescent="0.25">
      <c r="B841" s="21">
        <f t="shared" si="52"/>
        <v>0.83400000001659569</v>
      </c>
      <c r="C841" s="21">
        <f t="shared" si="53"/>
        <v>1.3998118885786466</v>
      </c>
      <c r="D841" s="21">
        <f t="shared" si="54"/>
        <v>0.90515999908544786</v>
      </c>
      <c r="E841" s="25">
        <f t="shared" si="55"/>
        <v>9.4840000914552136E-2</v>
      </c>
      <c r="F841" s="13"/>
      <c r="G841" s="13"/>
      <c r="H841" s="13"/>
      <c r="I841" s="13"/>
      <c r="J841" s="13"/>
      <c r="K841" s="13"/>
      <c r="L841" s="13"/>
      <c r="M841" s="13"/>
      <c r="N841" s="13"/>
    </row>
    <row r="842" spans="2:14" x14ac:dyDescent="0.25">
      <c r="B842" s="21">
        <f t="shared" ref="B842:B905" si="56">B841+($B$1007-$B$7)/1000</f>
        <v>0.83500000001649566</v>
      </c>
      <c r="C842" s="21">
        <f t="shared" si="53"/>
        <v>1.3896425049060941</v>
      </c>
      <c r="D842" s="21">
        <f t="shared" si="54"/>
        <v>0.90655472925740321</v>
      </c>
      <c r="E842" s="25">
        <f t="shared" si="55"/>
        <v>9.3445270742596787E-2</v>
      </c>
      <c r="F842" s="13"/>
      <c r="G842" s="13"/>
      <c r="H842" s="13"/>
      <c r="I842" s="13"/>
      <c r="J842" s="13"/>
      <c r="K842" s="13"/>
      <c r="L842" s="13"/>
      <c r="M842" s="13"/>
      <c r="N842" s="13"/>
    </row>
    <row r="843" spans="2:14" x14ac:dyDescent="0.25">
      <c r="B843" s="21">
        <f t="shared" si="56"/>
        <v>0.83600000001639563</v>
      </c>
      <c r="C843" s="21">
        <f t="shared" si="53"/>
        <v>1.379437743818287</v>
      </c>
      <c r="D843" s="21">
        <f t="shared" si="54"/>
        <v>0.90793927230242322</v>
      </c>
      <c r="E843" s="25">
        <f t="shared" si="55"/>
        <v>9.2060727697576783E-2</v>
      </c>
      <c r="F843" s="13"/>
      <c r="G843" s="13"/>
      <c r="H843" s="13"/>
      <c r="I843" s="13"/>
      <c r="J843" s="13"/>
      <c r="K843" s="13"/>
      <c r="L843" s="13"/>
      <c r="M843" s="13"/>
      <c r="N843" s="13"/>
    </row>
    <row r="844" spans="2:14" x14ac:dyDescent="0.25">
      <c r="B844" s="21">
        <f t="shared" si="56"/>
        <v>0.8370000000162956</v>
      </c>
      <c r="C844" s="21">
        <f t="shared" si="53"/>
        <v>1.3691982639104912</v>
      </c>
      <c r="D844" s="21">
        <f t="shared" si="54"/>
        <v>0.90931359317173621</v>
      </c>
      <c r="E844" s="25">
        <f t="shared" si="55"/>
        <v>9.0686406828263788E-2</v>
      </c>
      <c r="F844" s="13"/>
      <c r="G844" s="13"/>
      <c r="H844" s="13"/>
      <c r="I844" s="13"/>
      <c r="J844" s="13"/>
      <c r="K844" s="13"/>
      <c r="L844" s="13"/>
      <c r="M844" s="13"/>
      <c r="N844" s="13"/>
    </row>
    <row r="845" spans="2:14" x14ac:dyDescent="0.25">
      <c r="B845" s="21">
        <f t="shared" si="56"/>
        <v>0.83800000001619557</v>
      </c>
      <c r="C845" s="21">
        <f t="shared" si="53"/>
        <v>1.3589247316490525</v>
      </c>
      <c r="D845" s="21">
        <f t="shared" si="54"/>
        <v>0.9106776574790979</v>
      </c>
      <c r="E845" s="25">
        <f t="shared" si="55"/>
        <v>8.9322342520902098E-2</v>
      </c>
      <c r="F845" s="13"/>
      <c r="G845" s="13"/>
      <c r="H845" s="13"/>
      <c r="I845" s="13"/>
      <c r="J845" s="13"/>
      <c r="K845" s="13"/>
      <c r="L845" s="13"/>
      <c r="M845" s="13"/>
      <c r="N845" s="13"/>
    </row>
    <row r="846" spans="2:14" x14ac:dyDescent="0.25">
      <c r="B846" s="21">
        <f t="shared" si="56"/>
        <v>0.83900000001609554</v>
      </c>
      <c r="C846" s="21">
        <f t="shared" si="53"/>
        <v>1.3486178214094382</v>
      </c>
      <c r="D846" s="21">
        <f t="shared" si="54"/>
        <v>0.91203143150868149</v>
      </c>
      <c r="E846" s="25">
        <f t="shared" si="55"/>
        <v>8.7968568491318511E-2</v>
      </c>
      <c r="F846" s="13"/>
      <c r="G846" s="13"/>
      <c r="H846" s="13"/>
      <c r="I846" s="13"/>
      <c r="J846" s="13"/>
      <c r="K846" s="13"/>
      <c r="L846" s="13"/>
      <c r="M846" s="13"/>
      <c r="N846" s="13"/>
    </row>
    <row r="847" spans="2:14" x14ac:dyDescent="0.25">
      <c r="B847" s="21">
        <f t="shared" si="56"/>
        <v>0.84000000001599551</v>
      </c>
      <c r="C847" s="21">
        <f t="shared" si="53"/>
        <v>1.3382782155143527</v>
      </c>
      <c r="D847" s="21">
        <f t="shared" si="54"/>
        <v>0.91337488222300645</v>
      </c>
      <c r="E847" s="25">
        <f t="shared" si="55"/>
        <v>8.6625117776993554E-2</v>
      </c>
      <c r="F847" s="13"/>
      <c r="G847" s="13"/>
      <c r="H847" s="13"/>
      <c r="I847" s="13"/>
      <c r="J847" s="13"/>
      <c r="K847" s="13"/>
      <c r="L847" s="13"/>
      <c r="M847" s="13"/>
      <c r="N847" s="13"/>
    </row>
    <row r="848" spans="2:14" x14ac:dyDescent="0.25">
      <c r="B848" s="21">
        <f t="shared" si="56"/>
        <v>0.84100000001589548</v>
      </c>
      <c r="C848" s="21">
        <f t="shared" si="53"/>
        <v>1.3279066042719248</v>
      </c>
      <c r="D848" s="21">
        <f t="shared" si="54"/>
        <v>0.91470797727090425</v>
      </c>
      <c r="E848" s="25">
        <f t="shared" si="55"/>
        <v>8.5292022729095751E-2</v>
      </c>
      <c r="F848" s="13"/>
      <c r="G848" s="13"/>
      <c r="H848" s="13"/>
      <c r="I848" s="13"/>
      <c r="J848" s="13"/>
      <c r="K848" s="13"/>
      <c r="L848" s="13"/>
      <c r="M848" s="13"/>
      <c r="N848" s="13"/>
    </row>
    <row r="849" spans="2:14" x14ac:dyDescent="0.25">
      <c r="B849" s="21">
        <f t="shared" si="56"/>
        <v>0.84200000001579545</v>
      </c>
      <c r="C849" s="21">
        <f t="shared" si="53"/>
        <v>1.3175036860139766</v>
      </c>
      <c r="D849" s="21">
        <f t="shared" si="54"/>
        <v>0.9160306849955232</v>
      </c>
      <c r="E849" s="25">
        <f t="shared" si="55"/>
        <v>8.3969315004476797E-2</v>
      </c>
      <c r="F849" s="13"/>
      <c r="G849" s="13"/>
      <c r="H849" s="13"/>
      <c r="I849" s="13"/>
      <c r="J849" s="13"/>
      <c r="K849" s="13"/>
      <c r="L849" s="13"/>
      <c r="M849" s="13"/>
      <c r="N849" s="13"/>
    </row>
    <row r="850" spans="2:14" x14ac:dyDescent="0.25">
      <c r="B850" s="21">
        <f t="shared" si="56"/>
        <v>0.84300000001569542</v>
      </c>
      <c r="C850" s="21">
        <f t="shared" si="53"/>
        <v>1.3070701671343652</v>
      </c>
      <c r="D850" s="21">
        <f t="shared" si="54"/>
        <v>0.91734297444237134</v>
      </c>
      <c r="E850" s="25">
        <f t="shared" si="55"/>
        <v>8.2657025557628661E-2</v>
      </c>
      <c r="F850" s="13"/>
      <c r="G850" s="13"/>
      <c r="H850" s="13"/>
      <c r="I850" s="13"/>
      <c r="J850" s="13"/>
      <c r="K850" s="13"/>
      <c r="L850" s="13"/>
      <c r="M850" s="13"/>
      <c r="N850" s="13"/>
    </row>
    <row r="851" spans="2:14" x14ac:dyDescent="0.25">
      <c r="B851" s="21">
        <f t="shared" si="56"/>
        <v>0.84400000001559539</v>
      </c>
      <c r="C851" s="21">
        <f t="shared" si="53"/>
        <v>1.2966067621273989</v>
      </c>
      <c r="D851" s="21">
        <f t="shared" si="54"/>
        <v>0.91864481536739762</v>
      </c>
      <c r="E851" s="25">
        <f t="shared" si="55"/>
        <v>8.1355184632602384E-2</v>
      </c>
      <c r="F851" s="13"/>
      <c r="G851" s="13"/>
      <c r="H851" s="13"/>
      <c r="I851" s="13"/>
      <c r="J851" s="13"/>
      <c r="K851" s="13"/>
      <c r="L851" s="13"/>
      <c r="M851" s="13"/>
      <c r="N851" s="13"/>
    </row>
    <row r="852" spans="2:14" x14ac:dyDescent="0.25">
      <c r="B852" s="21">
        <f t="shared" si="56"/>
        <v>0.84500000001549536</v>
      </c>
      <c r="C852" s="21">
        <f t="shared" si="53"/>
        <v>1.2861141936263305</v>
      </c>
      <c r="D852" s="21">
        <f t="shared" si="54"/>
        <v>0.9199361782451112</v>
      </c>
      <c r="E852" s="25">
        <f t="shared" si="55"/>
        <v>8.0063821754888798E-2</v>
      </c>
      <c r="F852" s="13"/>
      <c r="G852" s="13"/>
      <c r="H852" s="13"/>
      <c r="I852" s="13"/>
      <c r="J852" s="13"/>
      <c r="K852" s="13"/>
      <c r="L852" s="13"/>
      <c r="M852" s="13"/>
      <c r="N852" s="13"/>
    </row>
    <row r="853" spans="2:14" x14ac:dyDescent="0.25">
      <c r="B853" s="21">
        <f t="shared" si="56"/>
        <v>0.84600000001539533</v>
      </c>
      <c r="C853" s="21">
        <f t="shared" si="53"/>
        <v>1.2755931924419266</v>
      </c>
      <c r="D853" s="21">
        <f t="shared" si="54"/>
        <v>0.92121703427674051</v>
      </c>
      <c r="E853" s="25">
        <f t="shared" si="55"/>
        <v>7.878296572325949E-2</v>
      </c>
      <c r="F853" s="13"/>
      <c r="G853" s="13"/>
      <c r="H853" s="13"/>
      <c r="I853" s="13"/>
      <c r="J853" s="13"/>
      <c r="K853" s="13"/>
      <c r="L853" s="13"/>
      <c r="M853" s="13"/>
      <c r="N853" s="13"/>
    </row>
    <row r="854" spans="2:14" x14ac:dyDescent="0.25">
      <c r="B854" s="21">
        <f t="shared" si="56"/>
        <v>0.8470000000152953</v>
      </c>
      <c r="C854" s="21">
        <f t="shared" si="53"/>
        <v>1.2650444976011119</v>
      </c>
      <c r="D854" s="21">
        <f t="shared" si="54"/>
        <v>0.92248735539842941</v>
      </c>
      <c r="E854" s="25">
        <f t="shared" si="55"/>
        <v>7.7512644601570591E-2</v>
      </c>
      <c r="F854" s="13"/>
      <c r="G854" s="13"/>
      <c r="H854" s="13"/>
      <c r="I854" s="13"/>
      <c r="J854" s="13"/>
      <c r="K854" s="13"/>
      <c r="L854" s="13"/>
      <c r="M854" s="13"/>
      <c r="N854" s="13"/>
    </row>
    <row r="855" spans="2:14" x14ac:dyDescent="0.25">
      <c r="B855" s="21">
        <f t="shared" si="56"/>
        <v>0.84800000001519527</v>
      </c>
      <c r="C855" s="21">
        <f t="shared" si="53"/>
        <v>1.2544688563856878</v>
      </c>
      <c r="D855" s="21">
        <f t="shared" si="54"/>
        <v>0.92374711428947265</v>
      </c>
      <c r="E855" s="25">
        <f t="shared" si="55"/>
        <v>7.6252885710527352E-2</v>
      </c>
      <c r="F855" s="13"/>
      <c r="G855" s="13"/>
      <c r="H855" s="13"/>
      <c r="I855" s="13"/>
      <c r="J855" s="13"/>
      <c r="K855" s="13"/>
      <c r="L855" s="13"/>
      <c r="M855" s="13"/>
      <c r="N855" s="13"/>
    </row>
    <row r="856" spans="2:14" x14ac:dyDescent="0.25">
      <c r="B856" s="21">
        <f t="shared" si="56"/>
        <v>0.84900000001509524</v>
      </c>
      <c r="C856" s="21">
        <f t="shared" si="53"/>
        <v>1.2438670243711292</v>
      </c>
      <c r="D856" s="21">
        <f t="shared" si="54"/>
        <v>0.92499628438059078</v>
      </c>
      <c r="E856" s="25">
        <f t="shared" si="55"/>
        <v>7.5003715619409217E-2</v>
      </c>
      <c r="F856" s="13"/>
      <c r="G856" s="13"/>
      <c r="H856" s="13"/>
      <c r="I856" s="13"/>
      <c r="J856" s="13"/>
      <c r="K856" s="13"/>
      <c r="L856" s="13"/>
      <c r="M856" s="13"/>
      <c r="N856" s="13"/>
    </row>
    <row r="857" spans="2:14" x14ac:dyDescent="0.25">
      <c r="B857" s="21">
        <f t="shared" si="56"/>
        <v>0.85000000001499521</v>
      </c>
      <c r="C857" s="21">
        <f t="shared" si="53"/>
        <v>1.2332397654654534</v>
      </c>
      <c r="D857" s="21">
        <f t="shared" si="54"/>
        <v>0.92623483986224264</v>
      </c>
      <c r="E857" s="25">
        <f t="shared" si="55"/>
        <v>7.3765160137757357E-2</v>
      </c>
      <c r="F857" s="13"/>
      <c r="G857" s="13"/>
      <c r="H857" s="13"/>
      <c r="I857" s="13"/>
      <c r="J857" s="13"/>
      <c r="K857" s="13"/>
      <c r="L857" s="13"/>
      <c r="M857" s="13"/>
      <c r="N857" s="13"/>
    </row>
    <row r="858" spans="2:14" x14ac:dyDescent="0.25">
      <c r="B858" s="21">
        <f t="shared" si="56"/>
        <v>0.85100000001489517</v>
      </c>
      <c r="C858" s="21">
        <f t="shared" si="53"/>
        <v>1.2225878519481692</v>
      </c>
      <c r="D858" s="21">
        <f t="shared" si="54"/>
        <v>0.92746275569297765</v>
      </c>
      <c r="E858" s="25">
        <f t="shared" si="55"/>
        <v>7.2537244307022353E-2</v>
      </c>
      <c r="F858" s="13"/>
      <c r="G858" s="13"/>
      <c r="H858" s="13"/>
      <c r="I858" s="13"/>
      <c r="J858" s="13"/>
      <c r="K858" s="13"/>
      <c r="L858" s="13"/>
      <c r="M858" s="13"/>
      <c r="N858" s="13"/>
    </row>
    <row r="859" spans="2:14" x14ac:dyDescent="0.25">
      <c r="B859" s="21">
        <f t="shared" si="56"/>
        <v>0.85200000001479514</v>
      </c>
      <c r="C859" s="21">
        <f t="shared" si="53"/>
        <v>1.2119120645092982</v>
      </c>
      <c r="D859" s="21">
        <f t="shared" si="54"/>
        <v>0.92868000760782676</v>
      </c>
      <c r="E859" s="25">
        <f t="shared" si="55"/>
        <v>7.1319992392173237E-2</v>
      </c>
      <c r="F859" s="13"/>
      <c r="G859" s="13"/>
      <c r="H859" s="13"/>
      <c r="I859" s="13"/>
      <c r="J859" s="13"/>
      <c r="K859" s="13"/>
      <c r="L859" s="13"/>
      <c r="M859" s="13"/>
      <c r="N859" s="13"/>
    </row>
    <row r="860" spans="2:14" x14ac:dyDescent="0.25">
      <c r="B860" s="21">
        <f t="shared" si="56"/>
        <v>0.85300000001469511</v>
      </c>
      <c r="C860" s="21">
        <f t="shared" si="53"/>
        <v>1.2012131922884719</v>
      </c>
      <c r="D860" s="21">
        <f t="shared" si="54"/>
        <v>0.9298865721267322</v>
      </c>
      <c r="E860" s="25">
        <f t="shared" si="55"/>
        <v>7.0113427873267797E-2</v>
      </c>
      <c r="F860" s="13"/>
      <c r="G860" s="13"/>
      <c r="H860" s="13"/>
      <c r="I860" s="13"/>
      <c r="J860" s="13"/>
      <c r="K860" s="13"/>
      <c r="L860" s="13"/>
      <c r="M860" s="13"/>
      <c r="N860" s="13"/>
    </row>
    <row r="861" spans="2:14" x14ac:dyDescent="0.25">
      <c r="B861" s="21">
        <f t="shared" si="56"/>
        <v>0.85400000001459508</v>
      </c>
      <c r="C861" s="21">
        <f t="shared" si="53"/>
        <v>1.1904920329141053</v>
      </c>
      <c r="D861" s="21">
        <f t="shared" si="54"/>
        <v>0.93108242656301732</v>
      </c>
      <c r="E861" s="25">
        <f t="shared" si="55"/>
        <v>6.8917573436982682E-2</v>
      </c>
      <c r="F861" s="13"/>
      <c r="G861" s="13"/>
      <c r="H861" s="13"/>
      <c r="I861" s="13"/>
      <c r="J861" s="13"/>
      <c r="K861" s="13"/>
      <c r="L861" s="13"/>
      <c r="M861" s="13"/>
      <c r="N861" s="13"/>
    </row>
    <row r="862" spans="2:14" x14ac:dyDescent="0.25">
      <c r="B862" s="21">
        <f t="shared" si="56"/>
        <v>0.85500000001449505</v>
      </c>
      <c r="C862" s="21">
        <f t="shared" si="53"/>
        <v>1.1797493925426468</v>
      </c>
      <c r="D862" s="21">
        <f t="shared" si="54"/>
        <v>0.93226754903189468</v>
      </c>
      <c r="E862" s="25">
        <f t="shared" si="55"/>
        <v>6.7732450968105318E-2</v>
      </c>
      <c r="F862" s="13"/>
      <c r="G862" s="13"/>
      <c r="H862" s="13"/>
      <c r="I862" s="13"/>
      <c r="J862" s="13"/>
      <c r="K862" s="13"/>
      <c r="L862" s="13"/>
      <c r="M862" s="13"/>
      <c r="N862" s="13"/>
    </row>
    <row r="863" spans="2:14" x14ac:dyDescent="0.25">
      <c r="B863" s="21">
        <f t="shared" si="56"/>
        <v>0.85600000001439502</v>
      </c>
      <c r="C863" s="21">
        <f t="shared" si="53"/>
        <v>1.168986085897902</v>
      </c>
      <c r="D863" s="21">
        <f t="shared" si="54"/>
        <v>0.93344191845901325</v>
      </c>
      <c r="E863" s="25">
        <f t="shared" si="55"/>
        <v>6.6558081540986747E-2</v>
      </c>
      <c r="F863" s="13"/>
      <c r="G863" s="13"/>
      <c r="H863" s="13"/>
      <c r="I863" s="13"/>
      <c r="J863" s="13"/>
      <c r="K863" s="13"/>
      <c r="L863" s="13"/>
      <c r="M863" s="13"/>
      <c r="N863" s="13"/>
    </row>
    <row r="864" spans="2:14" x14ac:dyDescent="0.25">
      <c r="B864" s="21">
        <f t="shared" si="56"/>
        <v>0.85700000001429499</v>
      </c>
      <c r="C864" s="21">
        <f t="shared" si="53"/>
        <v>1.1582029363104347</v>
      </c>
      <c r="D864" s="21">
        <f t="shared" si="54"/>
        <v>0.93460551458904628</v>
      </c>
      <c r="E864" s="25">
        <f t="shared" si="55"/>
        <v>6.5394485410953718E-2</v>
      </c>
      <c r="F864" s="13"/>
      <c r="G864" s="13"/>
      <c r="H864" s="13"/>
      <c r="I864" s="13"/>
      <c r="J864" s="13"/>
      <c r="K864" s="13"/>
      <c r="L864" s="13"/>
      <c r="M864" s="13"/>
      <c r="N864" s="13"/>
    </row>
    <row r="865" spans="2:14" x14ac:dyDescent="0.25">
      <c r="B865" s="21">
        <f t="shared" si="56"/>
        <v>0.85800000001419496</v>
      </c>
      <c r="C865" s="21">
        <f t="shared" si="53"/>
        <v>1.1474007757570399</v>
      </c>
      <c r="D865" s="21">
        <f t="shared" si="54"/>
        <v>0.9357583179943173</v>
      </c>
      <c r="E865" s="25">
        <f t="shared" si="55"/>
        <v>6.4241682005682699E-2</v>
      </c>
      <c r="F865" s="13"/>
      <c r="G865" s="13"/>
      <c r="H865" s="13"/>
      <c r="I865" s="13"/>
      <c r="J865" s="13"/>
      <c r="K865" s="13"/>
      <c r="L865" s="13"/>
      <c r="M865" s="13"/>
      <c r="N865" s="13"/>
    </row>
    <row r="866" spans="2:14" x14ac:dyDescent="0.25">
      <c r="B866" s="21">
        <f t="shared" si="56"/>
        <v>0.85900000001409493</v>
      </c>
      <c r="C866" s="21">
        <f t="shared" si="53"/>
        <v>1.1365804449003003</v>
      </c>
      <c r="D866" s="21">
        <f t="shared" si="54"/>
        <v>0.93690031008346608</v>
      </c>
      <c r="E866" s="25">
        <f t="shared" si="55"/>
        <v>6.3099689916533919E-2</v>
      </c>
      <c r="F866" s="13"/>
      <c r="G866" s="13"/>
      <c r="H866" s="13"/>
      <c r="I866" s="13"/>
      <c r="J866" s="13"/>
      <c r="K866" s="13"/>
      <c r="L866" s="13"/>
      <c r="M866" s="13"/>
      <c r="N866" s="13"/>
    </row>
    <row r="867" spans="2:14" x14ac:dyDescent="0.25">
      <c r="B867" s="21">
        <f t="shared" si="56"/>
        <v>0.8600000000139949</v>
      </c>
      <c r="C867" s="21">
        <f t="shared" si="53"/>
        <v>1.1257427931282089</v>
      </c>
      <c r="D867" s="21">
        <f t="shared" si="54"/>
        <v>0.93803147311015467</v>
      </c>
      <c r="E867" s="25">
        <f t="shared" si="55"/>
        <v>6.1968526889845332E-2</v>
      </c>
      <c r="F867" s="13"/>
      <c r="G867" s="13"/>
      <c r="H867" s="13"/>
      <c r="I867" s="13"/>
      <c r="J867" s="13"/>
      <c r="K867" s="13"/>
      <c r="L867" s="13"/>
      <c r="M867" s="13"/>
      <c r="N867" s="13"/>
    </row>
    <row r="868" spans="2:14" x14ac:dyDescent="0.25">
      <c r="B868" s="21">
        <f t="shared" si="56"/>
        <v>0.86100000001389487</v>
      </c>
      <c r="C868" s="21">
        <f t="shared" si="53"/>
        <v>1.1148886785938734</v>
      </c>
      <c r="D868" s="21">
        <f t="shared" si="54"/>
        <v>0.93915179018181216</v>
      </c>
      <c r="E868" s="25">
        <f t="shared" si="55"/>
        <v>6.0848209818187837E-2</v>
      </c>
      <c r="F868" s="13"/>
      <c r="G868" s="13"/>
      <c r="H868" s="13"/>
      <c r="I868" s="13"/>
      <c r="J868" s="13"/>
      <c r="K868" s="13"/>
      <c r="L868" s="13"/>
      <c r="M868" s="13"/>
      <c r="N868" s="13"/>
    </row>
    <row r="869" spans="2:14" x14ac:dyDescent="0.25">
      <c r="B869" s="21">
        <f t="shared" si="56"/>
        <v>0.86200000001379484</v>
      </c>
      <c r="C869" s="21">
        <f t="shared" si="53"/>
        <v>1.1040189682552932</v>
      </c>
      <c r="D869" s="21">
        <f t="shared" si="54"/>
        <v>0.9402612452684197</v>
      </c>
      <c r="E869" s="25">
        <f t="shared" si="55"/>
        <v>5.9738754731580301E-2</v>
      </c>
      <c r="F869" s="13"/>
      <c r="G869" s="13"/>
      <c r="H869" s="13"/>
      <c r="I869" s="13"/>
      <c r="J869" s="13"/>
      <c r="K869" s="13"/>
      <c r="L869" s="13"/>
      <c r="M869" s="13"/>
      <c r="N869" s="13"/>
    </row>
    <row r="870" spans="2:14" x14ac:dyDescent="0.25">
      <c r="B870" s="21">
        <f t="shared" si="56"/>
        <v>0.86300000001369481</v>
      </c>
      <c r="C870" s="21">
        <f t="shared" si="53"/>
        <v>1.0931345379152149</v>
      </c>
      <c r="D870" s="21">
        <f t="shared" si="54"/>
        <v>0.94135982321133593</v>
      </c>
      <c r="E870" s="25">
        <f t="shared" si="55"/>
        <v>5.8640176788664067E-2</v>
      </c>
      <c r="F870" s="13"/>
      <c r="G870" s="13"/>
      <c r="H870" s="13"/>
      <c r="I870" s="13"/>
      <c r="J870" s="13"/>
      <c r="K870" s="13"/>
      <c r="L870" s="13"/>
      <c r="M870" s="13"/>
      <c r="N870" s="13"/>
    </row>
    <row r="871" spans="2:14" x14ac:dyDescent="0.25">
      <c r="B871" s="21">
        <f t="shared" si="56"/>
        <v>0.86400000001359478</v>
      </c>
      <c r="C871" s="21">
        <f t="shared" si="53"/>
        <v>1.0822362722610623</v>
      </c>
      <c r="D871" s="21">
        <f t="shared" si="54"/>
        <v>0.94244750973216096</v>
      </c>
      <c r="E871" s="25">
        <f t="shared" si="55"/>
        <v>5.755249026783904E-2</v>
      </c>
      <c r="F871" s="13"/>
      <c r="G871" s="13"/>
      <c r="H871" s="13"/>
      <c r="I871" s="13"/>
      <c r="J871" s="13"/>
      <c r="K871" s="13"/>
      <c r="L871" s="13"/>
      <c r="M871" s="13"/>
      <c r="N871" s="13"/>
    </row>
    <row r="872" spans="2:14" x14ac:dyDescent="0.25">
      <c r="B872" s="21">
        <f t="shared" si="56"/>
        <v>0.86500000001349475</v>
      </c>
      <c r="C872" s="21">
        <f t="shared" si="53"/>
        <v>1.0713250649049366</v>
      </c>
      <c r="D872" s="21">
        <f t="shared" si="54"/>
        <v>0.94352429144164129</v>
      </c>
      <c r="E872" s="25">
        <f t="shared" si="55"/>
        <v>5.6475708558358706E-2</v>
      </c>
      <c r="F872" s="13"/>
      <c r="G872" s="13"/>
      <c r="H872" s="13"/>
      <c r="I872" s="13"/>
      <c r="J872" s="13"/>
      <c r="K872" s="13"/>
      <c r="L872" s="13"/>
      <c r="M872" s="13"/>
      <c r="N872" s="13"/>
    </row>
    <row r="873" spans="2:14" x14ac:dyDescent="0.25">
      <c r="B873" s="21">
        <f t="shared" si="56"/>
        <v>0.86600000001339472</v>
      </c>
      <c r="C873" s="21">
        <f t="shared" si="53"/>
        <v>1.0604018184237034</v>
      </c>
      <c r="D873" s="21">
        <f t="shared" si="54"/>
        <v>0.94459015584861472</v>
      </c>
      <c r="E873" s="25">
        <f t="shared" si="55"/>
        <v>5.5409844151385279E-2</v>
      </c>
      <c r="F873" s="13"/>
      <c r="G873" s="13"/>
      <c r="H873" s="13"/>
      <c r="I873" s="13"/>
      <c r="J873" s="13"/>
      <c r="K873" s="13"/>
      <c r="L873" s="13"/>
      <c r="M873" s="13"/>
      <c r="N873" s="13"/>
    </row>
    <row r="874" spans="2:14" x14ac:dyDescent="0.25">
      <c r="B874" s="21">
        <f t="shared" si="56"/>
        <v>0.86700000001329469</v>
      </c>
      <c r="C874" s="21">
        <f t="shared" si="53"/>
        <v>1.049467444399145</v>
      </c>
      <c r="D874" s="21">
        <f t="shared" si="54"/>
        <v>0.94564509136899499</v>
      </c>
      <c r="E874" s="25">
        <f t="shared" si="55"/>
        <v>5.4354908631005006E-2</v>
      </c>
      <c r="F874" s="13"/>
      <c r="G874" s="13"/>
      <c r="H874" s="13"/>
      <c r="I874" s="13"/>
      <c r="J874" s="13"/>
      <c r="K874" s="13"/>
      <c r="L874" s="13"/>
      <c r="M874" s="13"/>
      <c r="N874" s="13"/>
    </row>
    <row r="875" spans="2:14" x14ac:dyDescent="0.25">
      <c r="B875" s="21">
        <f t="shared" si="56"/>
        <v>0.86800000001319466</v>
      </c>
      <c r="C875" s="21">
        <f t="shared" si="53"/>
        <v>1.0385228634581922</v>
      </c>
      <c r="D875" s="21">
        <f t="shared" si="54"/>
        <v>0.94668908733479673</v>
      </c>
      <c r="E875" s="25">
        <f t="shared" si="55"/>
        <v>5.3310912665203269E-2</v>
      </c>
      <c r="F875" s="13"/>
      <c r="G875" s="13"/>
      <c r="H875" s="13"/>
      <c r="I875" s="13"/>
      <c r="J875" s="13"/>
      <c r="K875" s="13"/>
      <c r="L875" s="13"/>
      <c r="M875" s="13"/>
      <c r="N875" s="13"/>
    </row>
    <row r="876" spans="2:14" x14ac:dyDescent="0.25">
      <c r="B876" s="21">
        <f t="shared" si="56"/>
        <v>0.86900000001309463</v>
      </c>
      <c r="C876" s="21">
        <f t="shared" si="53"/>
        <v>1.0275690053132343</v>
      </c>
      <c r="D876" s="21">
        <f t="shared" si="54"/>
        <v>0.94772213400320082</v>
      </c>
      <c r="E876" s="25">
        <f t="shared" si="55"/>
        <v>5.2277865996799178E-2</v>
      </c>
      <c r="F876" s="13"/>
      <c r="G876" s="13"/>
      <c r="H876" s="13"/>
      <c r="I876" s="13"/>
      <c r="J876" s="13"/>
      <c r="K876" s="13"/>
      <c r="L876" s="13"/>
      <c r="M876" s="13"/>
      <c r="N876" s="13"/>
    </row>
    <row r="877" spans="2:14" x14ac:dyDescent="0.25">
      <c r="B877" s="21">
        <f t="shared" si="56"/>
        <v>0.8700000000129946</v>
      </c>
      <c r="C877" s="21">
        <f t="shared" si="53"/>
        <v>1.0166068088024989</v>
      </c>
      <c r="D877" s="21">
        <f t="shared" si="54"/>
        <v>0.94874422256566038</v>
      </c>
      <c r="E877" s="25">
        <f t="shared" si="55"/>
        <v>5.1255777434339622E-2</v>
      </c>
      <c r="F877" s="13"/>
      <c r="G877" s="13"/>
      <c r="H877" s="13"/>
      <c r="I877" s="13"/>
      <c r="J877" s="13"/>
      <c r="K877" s="13"/>
      <c r="L877" s="13"/>
      <c r="M877" s="13"/>
      <c r="N877" s="13"/>
    </row>
    <row r="878" spans="2:14" x14ac:dyDescent="0.25">
      <c r="B878" s="21">
        <f t="shared" si="56"/>
        <v>0.87100000001289457</v>
      </c>
      <c r="C878" s="21">
        <f t="shared" si="53"/>
        <v>1.0056372219305127</v>
      </c>
      <c r="D878" s="21">
        <f t="shared" si="54"/>
        <v>0.9497553451570464</v>
      </c>
      <c r="E878" s="25">
        <f t="shared" si="55"/>
        <v>5.0244654842953596E-2</v>
      </c>
      <c r="F878" s="13"/>
      <c r="G878" s="13"/>
      <c r="H878" s="13"/>
      <c r="I878" s="13"/>
      <c r="J878" s="13"/>
      <c r="K878" s="13"/>
      <c r="L878" s="13"/>
      <c r="M878" s="13"/>
      <c r="N878" s="13"/>
    </row>
    <row r="879" spans="2:14" x14ac:dyDescent="0.25">
      <c r="B879" s="21">
        <f t="shared" si="56"/>
        <v>0.87200000001279454</v>
      </c>
      <c r="C879" s="21">
        <f t="shared" si="53"/>
        <v>0.99466120190863416</v>
      </c>
      <c r="D879" s="21">
        <f t="shared" si="54"/>
        <v>0.95075549486483424</v>
      </c>
      <c r="E879" s="25">
        <f t="shared" si="55"/>
        <v>4.9244505135165761E-2</v>
      </c>
      <c r="F879" s="13"/>
      <c r="G879" s="13"/>
      <c r="H879" s="13"/>
      <c r="I879" s="13"/>
      <c r="J879" s="13"/>
      <c r="K879" s="13"/>
      <c r="L879" s="13"/>
      <c r="M879" s="13"/>
      <c r="N879" s="13"/>
    </row>
    <row r="880" spans="2:14" x14ac:dyDescent="0.25">
      <c r="B880" s="21">
        <f t="shared" si="56"/>
        <v>0.87300000001269451</v>
      </c>
      <c r="C880" s="21">
        <f t="shared" si="53"/>
        <v>0.98367971519566577</v>
      </c>
      <c r="D880" s="21">
        <f t="shared" si="54"/>
        <v>0.95174466573833105</v>
      </c>
      <c r="E880" s="25">
        <f t="shared" si="55"/>
        <v>4.8255334261668947E-2</v>
      </c>
      <c r="F880" s="13"/>
      <c r="G880" s="13"/>
      <c r="H880" s="13"/>
      <c r="I880" s="13"/>
      <c r="J880" s="13"/>
      <c r="K880" s="13"/>
      <c r="L880" s="13"/>
      <c r="M880" s="13"/>
      <c r="N880" s="13"/>
    </row>
    <row r="881" spans="2:14" x14ac:dyDescent="0.25">
      <c r="B881" s="21">
        <f t="shared" si="56"/>
        <v>0.87400000001259448</v>
      </c>
      <c r="C881" s="21">
        <f t="shared" si="53"/>
        <v>0.97269373753853605</v>
      </c>
      <c r="D881" s="21">
        <f t="shared" si="54"/>
        <v>0.95272285279794378</v>
      </c>
      <c r="E881" s="25">
        <f t="shared" si="55"/>
        <v>4.7277147202056224E-2</v>
      </c>
      <c r="F881" s="13"/>
      <c r="G881" s="13"/>
      <c r="H881" s="13"/>
      <c r="I881" s="13"/>
      <c r="J881" s="13"/>
      <c r="K881" s="13"/>
      <c r="L881" s="13"/>
      <c r="M881" s="13"/>
      <c r="N881" s="13"/>
    </row>
    <row r="882" spans="2:14" x14ac:dyDescent="0.25">
      <c r="B882" s="21">
        <f t="shared" si="56"/>
        <v>0.87500000001249445</v>
      </c>
      <c r="C882" s="21">
        <f t="shared" si="53"/>
        <v>0.96170425401306392</v>
      </c>
      <c r="D882" s="21">
        <f t="shared" si="54"/>
        <v>0.95369005204448665</v>
      </c>
      <c r="E882" s="25">
        <f t="shared" si="55"/>
        <v>4.6309947955513353E-2</v>
      </c>
      <c r="F882" s="13"/>
      <c r="G882" s="13"/>
      <c r="H882" s="13"/>
      <c r="I882" s="13"/>
      <c r="J882" s="13"/>
      <c r="K882" s="13"/>
      <c r="L882" s="13"/>
      <c r="M882" s="13"/>
      <c r="N882" s="13"/>
    </row>
    <row r="883" spans="2:14" x14ac:dyDescent="0.25">
      <c r="B883" s="21">
        <f t="shared" si="56"/>
        <v>0.87600000001239442</v>
      </c>
      <c r="C883" s="21">
        <f t="shared" si="53"/>
        <v>0.95071225906479206</v>
      </c>
      <c r="D883" s="21">
        <f t="shared" si="54"/>
        <v>0.95464626046853196</v>
      </c>
      <c r="E883" s="25">
        <f t="shared" si="55"/>
        <v>4.535373953146804E-2</v>
      </c>
      <c r="F883" s="13"/>
      <c r="G883" s="13"/>
      <c r="H883" s="13"/>
      <c r="I883" s="13"/>
      <c r="J883" s="13"/>
      <c r="K883" s="13"/>
      <c r="L883" s="13"/>
      <c r="M883" s="13"/>
      <c r="N883" s="13"/>
    </row>
    <row r="884" spans="2:14" x14ac:dyDescent="0.25">
      <c r="B884" s="21">
        <f t="shared" si="56"/>
        <v>0.87700000001229439</v>
      </c>
      <c r="C884" s="21">
        <f t="shared" si="53"/>
        <v>0.93971875654990245</v>
      </c>
      <c r="D884" s="21">
        <f t="shared" si="54"/>
        <v>0.95559147605979888</v>
      </c>
      <c r="E884" s="25">
        <f t="shared" si="55"/>
        <v>4.4408523940201117E-2</v>
      </c>
      <c r="F884" s="13"/>
      <c r="G884" s="13"/>
      <c r="H884" s="13"/>
      <c r="I884" s="13"/>
      <c r="J884" s="13"/>
      <c r="K884" s="13"/>
      <c r="L884" s="13"/>
      <c r="M884" s="13"/>
      <c r="N884" s="13"/>
    </row>
    <row r="885" spans="2:14" x14ac:dyDescent="0.25">
      <c r="B885" s="21">
        <f t="shared" si="56"/>
        <v>0.87800000001219436</v>
      </c>
      <c r="C885" s="21">
        <f t="shared" si="53"/>
        <v>0.92872475977620084</v>
      </c>
      <c r="D885" s="21">
        <f t="shared" si="54"/>
        <v>0.95652569781658536</v>
      </c>
      <c r="E885" s="25">
        <f t="shared" si="55"/>
        <v>4.3474302183414637E-2</v>
      </c>
      <c r="F885" s="13"/>
      <c r="G885" s="13"/>
      <c r="H885" s="13"/>
      <c r="I885" s="13"/>
      <c r="J885" s="13"/>
      <c r="K885" s="13"/>
      <c r="L885" s="13"/>
      <c r="M885" s="13"/>
      <c r="N885" s="13"/>
    </row>
    <row r="886" spans="2:14" x14ac:dyDescent="0.25">
      <c r="B886" s="21">
        <f t="shared" si="56"/>
        <v>0.87900000001209433</v>
      </c>
      <c r="C886" s="21">
        <f t="shared" si="53"/>
        <v>0.91773129154418287</v>
      </c>
      <c r="D886" s="21">
        <f t="shared" si="54"/>
        <v>0.9574489257552401</v>
      </c>
      <c r="E886" s="25">
        <f t="shared" si="55"/>
        <v>4.2551074244759901E-2</v>
      </c>
      <c r="F886" s="13"/>
      <c r="G886" s="13"/>
      <c r="H886" s="13"/>
      <c r="I886" s="13"/>
      <c r="J886" s="13"/>
      <c r="K886" s="13"/>
      <c r="L886" s="13"/>
      <c r="M886" s="13"/>
      <c r="N886" s="13"/>
    </row>
    <row r="887" spans="2:14" x14ac:dyDescent="0.25">
      <c r="B887" s="21">
        <f t="shared" si="56"/>
        <v>0.8800000000119943</v>
      </c>
      <c r="C887" s="21">
        <f t="shared" si="53"/>
        <v>0.9067393841881719</v>
      </c>
      <c r="D887" s="21">
        <f t="shared" si="54"/>
        <v>0.95836116091967571</v>
      </c>
      <c r="E887" s="25">
        <f t="shared" si="55"/>
        <v>4.1638839080324286E-2</v>
      </c>
      <c r="F887" s="13"/>
      <c r="G887" s="13"/>
      <c r="H887" s="13"/>
      <c r="I887" s="13"/>
      <c r="J887" s="13"/>
      <c r="K887" s="13"/>
      <c r="L887" s="13"/>
      <c r="M887" s="13"/>
      <c r="N887" s="13"/>
    </row>
    <row r="888" spans="2:14" x14ac:dyDescent="0.25">
      <c r="B888" s="21">
        <f t="shared" si="56"/>
        <v>0.88100000001189427</v>
      </c>
      <c r="C888" s="21">
        <f t="shared" si="53"/>
        <v>0.89575007961753295</v>
      </c>
      <c r="D888" s="21">
        <f t="shared" si="54"/>
        <v>0.95926240539092333</v>
      </c>
      <c r="E888" s="25">
        <f t="shared" si="55"/>
        <v>4.0737594609076666E-2</v>
      </c>
      <c r="F888" s="13"/>
      <c r="G888" s="13"/>
      <c r="H888" s="13"/>
      <c r="I888" s="13"/>
      <c r="J888" s="13"/>
      <c r="K888" s="13"/>
      <c r="L888" s="13"/>
      <c r="M888" s="13"/>
      <c r="N888" s="13"/>
    </row>
    <row r="889" spans="2:14" x14ac:dyDescent="0.25">
      <c r="B889" s="21">
        <f t="shared" si="56"/>
        <v>0.88200000001179424</v>
      </c>
      <c r="C889" s="21">
        <f t="shared" si="53"/>
        <v>0.88476442935796473</v>
      </c>
      <c r="D889" s="21">
        <f t="shared" si="54"/>
        <v>0.96015266229672802</v>
      </c>
      <c r="E889" s="25">
        <f t="shared" si="55"/>
        <v>3.9847337703271979E-2</v>
      </c>
      <c r="F889" s="13"/>
      <c r="G889" s="13"/>
      <c r="H889" s="13"/>
      <c r="I889" s="13"/>
      <c r="J889" s="13"/>
      <c r="K889" s="13"/>
      <c r="L889" s="13"/>
      <c r="M889" s="13"/>
      <c r="N889" s="13"/>
    </row>
    <row r="890" spans="2:14" x14ac:dyDescent="0.25">
      <c r="B890" s="21">
        <f t="shared" si="56"/>
        <v>0.88300000001169421</v>
      </c>
      <c r="C890" s="21">
        <f t="shared" si="53"/>
        <v>0.87378349459286286</v>
      </c>
      <c r="D890" s="21">
        <f t="shared" si="54"/>
        <v>0.96103193582118596</v>
      </c>
      <c r="E890" s="25">
        <f t="shared" si="55"/>
        <v>3.8968064178814044E-2</v>
      </c>
      <c r="F890" s="13"/>
      <c r="G890" s="13"/>
      <c r="H890" s="13"/>
      <c r="I890" s="13"/>
      <c r="J890" s="13"/>
      <c r="K890" s="13"/>
      <c r="L890" s="13"/>
      <c r="M890" s="13"/>
      <c r="N890" s="13"/>
    </row>
    <row r="891" spans="2:14" x14ac:dyDescent="0.25">
      <c r="B891" s="21">
        <f t="shared" si="56"/>
        <v>0.88400000001159418</v>
      </c>
      <c r="C891" s="21">
        <f t="shared" si="53"/>
        <v>0.86280834620476421</v>
      </c>
      <c r="D891" s="21">
        <f t="shared" si="54"/>
        <v>0.96190023121442303</v>
      </c>
      <c r="E891" s="25">
        <f t="shared" si="55"/>
        <v>3.8099768785576971E-2</v>
      </c>
      <c r="F891" s="13"/>
      <c r="G891" s="13"/>
      <c r="H891" s="13"/>
      <c r="I891" s="13"/>
      <c r="J891" s="13"/>
      <c r="K891" s="13"/>
      <c r="L891" s="13"/>
      <c r="M891" s="13"/>
      <c r="N891" s="13"/>
    </row>
    <row r="892" spans="2:14" x14ac:dyDescent="0.25">
      <c r="B892" s="21">
        <f t="shared" si="56"/>
        <v>0.88500000001149415</v>
      </c>
      <c r="C892" s="21">
        <f t="shared" si="53"/>
        <v>0.85184006481686181</v>
      </c>
      <c r="D892" s="21">
        <f t="shared" si="54"/>
        <v>0.96275755480231429</v>
      </c>
      <c r="E892" s="25">
        <f t="shared" si="55"/>
        <v>3.7242445197685714E-2</v>
      </c>
      <c r="F892" s="13"/>
      <c r="G892" s="13"/>
      <c r="H892" s="13"/>
      <c r="I892" s="13"/>
      <c r="J892" s="13"/>
      <c r="K892" s="13"/>
      <c r="L892" s="13"/>
      <c r="M892" s="13"/>
      <c r="N892" s="13"/>
    </row>
    <row r="893" spans="2:14" x14ac:dyDescent="0.25">
      <c r="B893" s="21">
        <f t="shared" si="56"/>
        <v>0.88600000001139412</v>
      </c>
      <c r="C893" s="21">
        <f t="shared" si="53"/>
        <v>0.84087974083459815</v>
      </c>
      <c r="D893" s="21">
        <f t="shared" si="54"/>
        <v>0.96360391399624579</v>
      </c>
      <c r="E893" s="25">
        <f t="shared" si="55"/>
        <v>3.6396086003754213E-2</v>
      </c>
      <c r="F893" s="13"/>
      <c r="G893" s="13"/>
      <c r="H893" s="13"/>
      <c r="I893" s="13"/>
      <c r="J893" s="13"/>
      <c r="K893" s="13"/>
      <c r="L893" s="13"/>
      <c r="M893" s="13"/>
      <c r="N893" s="13"/>
    </row>
    <row r="894" spans="2:14" x14ac:dyDescent="0.25">
      <c r="B894" s="21">
        <f t="shared" si="56"/>
        <v>0.88700000001129409</v>
      </c>
      <c r="C894" s="21">
        <f t="shared" si="53"/>
        <v>0.8299284744873332</v>
      </c>
      <c r="D894" s="21">
        <f t="shared" si="54"/>
        <v>0.96443931730291732</v>
      </c>
      <c r="E894" s="25">
        <f t="shared" si="55"/>
        <v>3.5560682697082679E-2</v>
      </c>
      <c r="F894" s="13"/>
      <c r="G894" s="13"/>
      <c r="H894" s="13"/>
      <c r="I894" s="13"/>
      <c r="J894" s="13"/>
      <c r="K894" s="13"/>
      <c r="L894" s="13"/>
      <c r="M894" s="13"/>
      <c r="N894" s="13"/>
    </row>
    <row r="895" spans="2:14" x14ac:dyDescent="0.25">
      <c r="B895" s="21">
        <f t="shared" si="56"/>
        <v>0.88800000001119406</v>
      </c>
      <c r="C895" s="21">
        <f t="shared" si="53"/>
        <v>0.81898737587008896</v>
      </c>
      <c r="D895" s="21">
        <f t="shared" si="54"/>
        <v>0.96526377433418764</v>
      </c>
      <c r="E895" s="25">
        <f t="shared" si="55"/>
        <v>3.4736225665812359E-2</v>
      </c>
      <c r="F895" s="13"/>
      <c r="G895" s="13"/>
      <c r="H895" s="13"/>
      <c r="I895" s="13"/>
      <c r="J895" s="13"/>
      <c r="K895" s="13"/>
      <c r="L895" s="13"/>
      <c r="M895" s="13"/>
      <c r="N895" s="13"/>
    </row>
    <row r="896" spans="2:14" x14ac:dyDescent="0.25">
      <c r="B896" s="21">
        <f t="shared" si="56"/>
        <v>0.88900000001109403</v>
      </c>
      <c r="C896" s="21">
        <f t="shared" si="53"/>
        <v>0.80805756498536674</v>
      </c>
      <c r="D896" s="21">
        <f t="shared" si="54"/>
        <v>0.96607729581696056</v>
      </c>
      <c r="E896" s="25">
        <f t="shared" si="55"/>
        <v>3.3922704183039443E-2</v>
      </c>
      <c r="F896" s="13"/>
      <c r="G896" s="13"/>
      <c r="H896" s="13"/>
      <c r="I896" s="13"/>
      <c r="J896" s="13"/>
      <c r="K896" s="13"/>
      <c r="L896" s="13"/>
      <c r="M896" s="13"/>
      <c r="N896" s="13"/>
    </row>
    <row r="897" spans="2:14" x14ac:dyDescent="0.25">
      <c r="B897" s="21">
        <f t="shared" si="56"/>
        <v>0.890000000010994</v>
      </c>
      <c r="C897" s="21">
        <f t="shared" si="53"/>
        <v>0.79714017178504537</v>
      </c>
      <c r="D897" s="21">
        <f t="shared" si="54"/>
        <v>0.96687989360311377</v>
      </c>
      <c r="E897" s="25">
        <f t="shared" si="55"/>
        <v>3.3120106396886229E-2</v>
      </c>
      <c r="F897" s="13"/>
      <c r="G897" s="13"/>
      <c r="H897" s="13"/>
      <c r="I897" s="13"/>
      <c r="J897" s="13"/>
      <c r="K897" s="13"/>
      <c r="L897" s="13"/>
      <c r="M897" s="13"/>
      <c r="N897" s="13"/>
    </row>
    <row r="898" spans="2:14" x14ac:dyDescent="0.25">
      <c r="B898" s="21">
        <f t="shared" si="56"/>
        <v>0.89100000001089397</v>
      </c>
      <c r="C898" s="21">
        <f t="shared" si="53"/>
        <v>0.78623633621234923</v>
      </c>
      <c r="D898" s="21">
        <f t="shared" si="54"/>
        <v>0.9676715806794689</v>
      </c>
      <c r="E898" s="25">
        <f t="shared" si="55"/>
        <v>3.2328419320531099E-2</v>
      </c>
      <c r="F898" s="13"/>
      <c r="G898" s="13"/>
      <c r="H898" s="13"/>
      <c r="I898" s="13"/>
      <c r="J898" s="13"/>
      <c r="K898" s="13"/>
      <c r="L898" s="13"/>
      <c r="M898" s="13"/>
      <c r="N898" s="13"/>
    </row>
    <row r="899" spans="2:14" x14ac:dyDescent="0.25">
      <c r="B899" s="21">
        <f t="shared" si="56"/>
        <v>0.89200000001079394</v>
      </c>
      <c r="C899" s="21">
        <f t="shared" si="53"/>
        <v>0.77534720824389491</v>
      </c>
      <c r="D899" s="21">
        <f t="shared" si="54"/>
        <v>0.96845237117780403</v>
      </c>
      <c r="E899" s="25">
        <f t="shared" si="55"/>
        <v>3.1547628822195972E-2</v>
      </c>
      <c r="F899" s="13"/>
      <c r="G899" s="13"/>
      <c r="H899" s="13"/>
      <c r="I899" s="13"/>
      <c r="J899" s="13"/>
      <c r="K899" s="13"/>
      <c r="L899" s="13"/>
      <c r="M899" s="13"/>
      <c r="N899" s="13"/>
    </row>
    <row r="900" spans="2:14" x14ac:dyDescent="0.25">
      <c r="B900" s="21">
        <f t="shared" si="56"/>
        <v>0.89300000001069391</v>
      </c>
      <c r="C900" s="21">
        <f t="shared" si="53"/>
        <v>0.76447394793181433</v>
      </c>
      <c r="D900" s="21">
        <f t="shared" si="54"/>
        <v>0.96922228038490799</v>
      </c>
      <c r="E900" s="25">
        <f t="shared" si="55"/>
        <v>3.0777719615092014E-2</v>
      </c>
      <c r="F900" s="13"/>
      <c r="G900" s="13"/>
      <c r="H900" s="13"/>
      <c r="I900" s="13"/>
      <c r="J900" s="13"/>
      <c r="K900" s="13"/>
      <c r="L900" s="13"/>
      <c r="M900" s="13"/>
      <c r="N900" s="13"/>
    </row>
    <row r="901" spans="2:14" x14ac:dyDescent="0.25">
      <c r="B901" s="21">
        <f t="shared" si="56"/>
        <v>0.89400000001059388</v>
      </c>
      <c r="C901" s="21">
        <f t="shared" si="53"/>
        <v>0.75361772544595085</v>
      </c>
      <c r="D901" s="21">
        <f t="shared" si="54"/>
        <v>0.96998132475267718</v>
      </c>
      <c r="E901" s="25">
        <f t="shared" si="55"/>
        <v>3.0018675247322824E-2</v>
      </c>
      <c r="F901" s="13"/>
      <c r="G901" s="13"/>
      <c r="H901" s="13"/>
      <c r="I901" s="13"/>
      <c r="J901" s="13"/>
      <c r="K901" s="13"/>
      <c r="L901" s="13"/>
      <c r="M901" s="13"/>
      <c r="N901" s="13"/>
    </row>
    <row r="902" spans="2:14" x14ac:dyDescent="0.25">
      <c r="B902" s="21">
        <f t="shared" si="56"/>
        <v>0.89500000001049385</v>
      </c>
      <c r="C902" s="21">
        <f t="shared" si="53"/>
        <v>0.74277972111613177</v>
      </c>
      <c r="D902" s="21">
        <f t="shared" si="54"/>
        <v>0.97072952190825434</v>
      </c>
      <c r="E902" s="25">
        <f t="shared" si="55"/>
        <v>2.9270478091745655E-2</v>
      </c>
      <c r="F902" s="13"/>
      <c r="G902" s="13"/>
      <c r="H902" s="13"/>
      <c r="I902" s="13"/>
      <c r="J902" s="13"/>
      <c r="K902" s="13"/>
      <c r="L902" s="13"/>
      <c r="M902" s="13"/>
      <c r="N902" s="13"/>
    </row>
    <row r="903" spans="2:14" x14ac:dyDescent="0.25">
      <c r="B903" s="21">
        <f t="shared" si="56"/>
        <v>0.89600000001039382</v>
      </c>
      <c r="C903" s="21">
        <f t="shared" si="53"/>
        <v>0.7319611254745193</v>
      </c>
      <c r="D903" s="21">
        <f t="shared" si="54"/>
        <v>0.97146689066420977</v>
      </c>
      <c r="E903" s="25">
        <f t="shared" si="55"/>
        <v>2.853310933579023E-2</v>
      </c>
      <c r="F903" s="13"/>
      <c r="G903" s="13"/>
      <c r="H903" s="13"/>
      <c r="I903" s="13"/>
      <c r="J903" s="13"/>
      <c r="K903" s="13"/>
      <c r="L903" s="13"/>
      <c r="M903" s="13"/>
      <c r="N903" s="13"/>
    </row>
    <row r="904" spans="2:14" x14ac:dyDescent="0.25">
      <c r="B904" s="21">
        <f t="shared" si="56"/>
        <v>0.89700000001029379</v>
      </c>
      <c r="C904" s="21">
        <f t="shared" ref="C904:C967" si="57">(EXP(GAMMALN($B$3+$B$4))*(B904^($B$3-1))*(1-B904)^($B$4-1))/((EXP(GAMMALN($B$3)))*(EXP(GAMMALN($B$4))))</f>
        <v>0.72116313929803233</v>
      </c>
      <c r="D904" s="21">
        <f t="shared" ref="D904:D967" si="58">_xlfn.BETA.DIST(B904,$B$3,$B$4,TRUE)</f>
        <v>0.97219345102876442</v>
      </c>
      <c r="E904" s="25">
        <f t="shared" ref="E904:E967" si="59">1-D904</f>
        <v>2.7806548971235578E-2</v>
      </c>
      <c r="F904" s="13"/>
      <c r="G904" s="13"/>
      <c r="H904" s="13"/>
      <c r="I904" s="13"/>
      <c r="J904" s="13"/>
      <c r="K904" s="13"/>
      <c r="L904" s="13"/>
      <c r="M904" s="13"/>
      <c r="N904" s="13"/>
    </row>
    <row r="905" spans="2:14" x14ac:dyDescent="0.25">
      <c r="B905" s="21">
        <f t="shared" si="56"/>
        <v>0.89800000001019376</v>
      </c>
      <c r="C905" s="21">
        <f t="shared" si="57"/>
        <v>0.71038697365084758</v>
      </c>
      <c r="D905" s="21">
        <f t="shared" si="58"/>
        <v>0.97290922421605663</v>
      </c>
      <c r="E905" s="25">
        <f t="shared" si="59"/>
        <v>2.7090775783943366E-2</v>
      </c>
      <c r="F905" s="13"/>
      <c r="G905" s="13"/>
      <c r="H905" s="13"/>
      <c r="I905" s="13"/>
      <c r="J905" s="13"/>
      <c r="K905" s="13"/>
      <c r="L905" s="13"/>
      <c r="M905" s="13"/>
      <c r="N905" s="13"/>
    </row>
    <row r="906" spans="2:14" x14ac:dyDescent="0.25">
      <c r="B906" s="21">
        <f t="shared" ref="B906:B969" si="60">B905+($B$1007-$B$7)/1000</f>
        <v>0.89900000001009372</v>
      </c>
      <c r="C906" s="21">
        <f t="shared" si="57"/>
        <v>0.69963384992697319</v>
      </c>
      <c r="D906" s="21">
        <f t="shared" si="58"/>
        <v>0.97361423265644986</v>
      </c>
      <c r="E906" s="25">
        <f t="shared" si="59"/>
        <v>2.6385767343550137E-2</v>
      </c>
      <c r="F906" s="13"/>
      <c r="G906" s="13"/>
      <c r="H906" s="13"/>
      <c r="I906" s="13"/>
      <c r="J906" s="13"/>
      <c r="K906" s="13"/>
      <c r="L906" s="13"/>
      <c r="M906" s="13"/>
      <c r="N906" s="13"/>
    </row>
    <row r="907" spans="2:14" x14ac:dyDescent="0.25">
      <c r="B907" s="21">
        <f t="shared" si="60"/>
        <v>0.90000000000999369</v>
      </c>
      <c r="C907" s="21">
        <f t="shared" si="57"/>
        <v>0.68890499989290344</v>
      </c>
      <c r="D907" s="21">
        <f t="shared" si="58"/>
        <v>0.97430850000688474</v>
      </c>
      <c r="E907" s="25">
        <f t="shared" si="59"/>
        <v>2.5691499993115263E-2</v>
      </c>
      <c r="F907" s="13"/>
      <c r="G907" s="13"/>
      <c r="H907" s="13"/>
      <c r="I907" s="13"/>
      <c r="J907" s="13"/>
      <c r="K907" s="13"/>
      <c r="L907" s="13"/>
      <c r="M907" s="13"/>
      <c r="N907" s="13"/>
    </row>
    <row r="908" spans="2:14" x14ac:dyDescent="0.25">
      <c r="B908" s="21">
        <f t="shared" si="60"/>
        <v>0.90100000000989366</v>
      </c>
      <c r="C908" s="21">
        <f t="shared" si="57"/>
        <v>0.67820166573034113</v>
      </c>
      <c r="D908" s="21">
        <f t="shared" si="58"/>
        <v>0.97499205116127219</v>
      </c>
      <c r="E908" s="25">
        <f t="shared" si="59"/>
        <v>2.5007948838727811E-2</v>
      </c>
      <c r="F908" s="13"/>
      <c r="G908" s="13"/>
      <c r="H908" s="13"/>
      <c r="I908" s="13"/>
      <c r="J908" s="13"/>
      <c r="K908" s="13"/>
      <c r="L908" s="13"/>
      <c r="M908" s="13"/>
      <c r="N908" s="13"/>
    </row>
    <row r="909" spans="2:14" x14ac:dyDescent="0.25">
      <c r="B909" s="21">
        <f t="shared" si="60"/>
        <v>0.90200000000979363</v>
      </c>
      <c r="C909" s="21">
        <f t="shared" si="57"/>
        <v>0.66752510007900256</v>
      </c>
      <c r="D909" s="21">
        <f t="shared" si="58"/>
        <v>0.97566491226093011</v>
      </c>
      <c r="E909" s="25">
        <f t="shared" si="59"/>
        <v>2.4335087739069894E-2</v>
      </c>
      <c r="F909" s="13"/>
      <c r="G909" s="13"/>
      <c r="H909" s="13"/>
      <c r="I909" s="13"/>
      <c r="J909" s="13"/>
      <c r="K909" s="13"/>
      <c r="L909" s="13"/>
      <c r="M909" s="13"/>
      <c r="N909" s="13"/>
    </row>
    <row r="910" spans="2:14" x14ac:dyDescent="0.25">
      <c r="B910" s="21">
        <f t="shared" si="60"/>
        <v>0.9030000000096936</v>
      </c>
      <c r="C910" s="21">
        <f t="shared" si="57"/>
        <v>0.65687656607949374</v>
      </c>
      <c r="D910" s="21">
        <f t="shared" si="58"/>
        <v>0.97632711070506339</v>
      </c>
      <c r="E910" s="25">
        <f t="shared" si="59"/>
        <v>2.3672889294936605E-2</v>
      </c>
      <c r="F910" s="13"/>
      <c r="G910" s="13"/>
      <c r="H910" s="13"/>
      <c r="I910" s="13"/>
      <c r="J910" s="13"/>
      <c r="K910" s="13"/>
      <c r="L910" s="13"/>
      <c r="M910" s="13"/>
      <c r="N910" s="13"/>
    </row>
    <row r="911" spans="2:14" x14ac:dyDescent="0.25">
      <c r="B911" s="21">
        <f t="shared" si="60"/>
        <v>0.90400000000959357</v>
      </c>
      <c r="C911" s="21">
        <f t="shared" si="57"/>
        <v>0.64625733741626523</v>
      </c>
      <c r="D911" s="21">
        <f t="shared" si="58"/>
        <v>0.97697867516128545</v>
      </c>
      <c r="E911" s="25">
        <f t="shared" si="59"/>
        <v>2.3021324838714552E-2</v>
      </c>
      <c r="F911" s="13"/>
      <c r="G911" s="13"/>
      <c r="H911" s="13"/>
      <c r="I911" s="13"/>
      <c r="J911" s="13"/>
      <c r="K911" s="13"/>
      <c r="L911" s="13"/>
      <c r="M911" s="13"/>
      <c r="N911" s="13"/>
    </row>
    <row r="912" spans="2:14" x14ac:dyDescent="0.25">
      <c r="B912" s="21">
        <f t="shared" si="60"/>
        <v>0.90500000000949354</v>
      </c>
      <c r="C912" s="21">
        <f t="shared" si="57"/>
        <v>0.63566869836064022</v>
      </c>
      <c r="D912" s="21">
        <f t="shared" si="58"/>
        <v>0.97761963557618436</v>
      </c>
      <c r="E912" s="25">
        <f t="shared" si="59"/>
        <v>2.2380364423815635E-2</v>
      </c>
      <c r="F912" s="13"/>
      <c r="G912" s="13"/>
      <c r="H912" s="13"/>
      <c r="I912" s="13"/>
      <c r="J912" s="13"/>
      <c r="K912" s="13"/>
      <c r="L912" s="13"/>
      <c r="M912" s="13"/>
      <c r="N912" s="13"/>
    </row>
    <row r="913" spans="2:14" x14ac:dyDescent="0.25">
      <c r="B913" s="21">
        <f t="shared" si="60"/>
        <v>0.90600000000939351</v>
      </c>
      <c r="C913" s="21">
        <f t="shared" si="57"/>
        <v>0.62511194381391877</v>
      </c>
      <c r="D913" s="21">
        <f t="shared" si="58"/>
        <v>0.97825002318593057</v>
      </c>
      <c r="E913" s="25">
        <f t="shared" si="59"/>
        <v>2.1749976814069427E-2</v>
      </c>
      <c r="F913" s="13"/>
      <c r="G913" s="13"/>
      <c r="H913" s="13"/>
      <c r="I913" s="13"/>
      <c r="J913" s="13"/>
      <c r="K913" s="13"/>
      <c r="L913" s="13"/>
      <c r="M913" s="13"/>
      <c r="N913" s="13"/>
    </row>
    <row r="914" spans="2:14" x14ac:dyDescent="0.25">
      <c r="B914" s="21">
        <f t="shared" si="60"/>
        <v>0.90700000000929348</v>
      </c>
      <c r="C914" s="21">
        <f t="shared" si="57"/>
        <v>0.61458837935055888</v>
      </c>
      <c r="D914" s="21">
        <f t="shared" si="58"/>
        <v>0.9788698705269292</v>
      </c>
      <c r="E914" s="25">
        <f t="shared" si="59"/>
        <v>2.1130129473070802E-2</v>
      </c>
      <c r="F914" s="13"/>
      <c r="G914" s="13"/>
      <c r="H914" s="13"/>
      <c r="I914" s="13"/>
      <c r="J914" s="13"/>
      <c r="K914" s="13"/>
      <c r="L914" s="13"/>
      <c r="M914" s="13"/>
      <c r="N914" s="13"/>
    </row>
    <row r="915" spans="2:14" x14ac:dyDescent="0.25">
      <c r="B915" s="21">
        <f t="shared" si="60"/>
        <v>0.90800000000919345</v>
      </c>
      <c r="C915" s="21">
        <f t="shared" si="57"/>
        <v>0.60409932126143218</v>
      </c>
      <c r="D915" s="21">
        <f t="shared" si="58"/>
        <v>0.97947921144651406</v>
      </c>
      <c r="E915" s="25">
        <f t="shared" si="59"/>
        <v>2.0520788553485936E-2</v>
      </c>
      <c r="F915" s="13"/>
      <c r="G915" s="13"/>
      <c r="H915" s="13"/>
      <c r="I915" s="13"/>
      <c r="J915" s="13"/>
      <c r="K915" s="13"/>
      <c r="L915" s="13"/>
      <c r="M915" s="13"/>
      <c r="N915" s="13"/>
    </row>
    <row r="916" spans="2:14" x14ac:dyDescent="0.25">
      <c r="B916" s="21">
        <f t="shared" si="60"/>
        <v>0.90900000000909342</v>
      </c>
      <c r="C916" s="21">
        <f t="shared" si="57"/>
        <v>0.59364609659715473</v>
      </c>
      <c r="D916" s="21">
        <f t="shared" si="58"/>
        <v>0.98007808111368622</v>
      </c>
      <c r="E916" s="25">
        <f t="shared" si="59"/>
        <v>1.9921918886313783E-2</v>
      </c>
      <c r="F916" s="13"/>
      <c r="G916" s="13"/>
      <c r="H916" s="13"/>
      <c r="I916" s="13"/>
      <c r="J916" s="13"/>
      <c r="K916" s="13"/>
      <c r="L916" s="13"/>
      <c r="M916" s="13"/>
      <c r="N916" s="13"/>
    </row>
    <row r="917" spans="2:14" x14ac:dyDescent="0.25">
      <c r="B917" s="21">
        <f t="shared" si="60"/>
        <v>0.91000000000899339</v>
      </c>
      <c r="C917" s="21">
        <f t="shared" si="57"/>
        <v>0.58323004321149463</v>
      </c>
      <c r="D917" s="21">
        <f t="shared" si="58"/>
        <v>0.9806665160298953</v>
      </c>
      <c r="E917" s="25">
        <f t="shared" si="59"/>
        <v>1.9333483970104703E-2</v>
      </c>
      <c r="F917" s="13"/>
      <c r="G917" s="13"/>
      <c r="H917" s="13"/>
      <c r="I917" s="13"/>
      <c r="J917" s="13"/>
      <c r="K917" s="13"/>
      <c r="L917" s="13"/>
      <c r="M917" s="13"/>
      <c r="N917" s="13"/>
    </row>
    <row r="918" spans="2:14" x14ac:dyDescent="0.25">
      <c r="B918" s="21">
        <f t="shared" si="60"/>
        <v>0.91100000000889336</v>
      </c>
      <c r="C918" s="21">
        <f t="shared" si="57"/>
        <v>0.57285250980485414</v>
      </c>
      <c r="D918" s="21">
        <f t="shared" si="58"/>
        <v>0.98124455403986444</v>
      </c>
      <c r="E918" s="25">
        <f t="shared" si="59"/>
        <v>1.8755445960135564E-2</v>
      </c>
      <c r="F918" s="13"/>
      <c r="G918" s="13"/>
      <c r="H918" s="13"/>
      <c r="I918" s="13"/>
      <c r="J918" s="13"/>
      <c r="K918" s="13"/>
      <c r="L918" s="13"/>
      <c r="M918" s="13"/>
      <c r="N918" s="13"/>
    </row>
    <row r="919" spans="2:14" x14ac:dyDescent="0.25">
      <c r="B919" s="21">
        <f t="shared" si="60"/>
        <v>0.91200000000879333</v>
      </c>
      <c r="C919" s="21">
        <f t="shared" si="57"/>
        <v>0.56251485596782824</v>
      </c>
      <c r="D919" s="21">
        <f t="shared" si="58"/>
        <v>0.98181223434245868</v>
      </c>
      <c r="E919" s="25">
        <f t="shared" si="59"/>
        <v>1.8187765657541322E-2</v>
      </c>
      <c r="F919" s="13"/>
      <c r="G919" s="13"/>
      <c r="H919" s="13"/>
      <c r="I919" s="13"/>
      <c r="J919" s="13"/>
      <c r="K919" s="13"/>
      <c r="L919" s="13"/>
      <c r="M919" s="13"/>
      <c r="N919" s="13"/>
    </row>
    <row r="920" spans="2:14" x14ac:dyDescent="0.25">
      <c r="B920" s="21">
        <f t="shared" si="60"/>
        <v>0.9130000000086933</v>
      </c>
      <c r="C920" s="21">
        <f t="shared" si="57"/>
        <v>0.55221845222483867</v>
      </c>
      <c r="D920" s="21">
        <f t="shared" si="58"/>
        <v>0.98236959750159691</v>
      </c>
      <c r="E920" s="25">
        <f t="shared" si="59"/>
        <v>1.7630402498403086E-2</v>
      </c>
      <c r="F920" s="13"/>
      <c r="G920" s="13"/>
      <c r="H920" s="13"/>
      <c r="I920" s="13"/>
      <c r="J920" s="13"/>
      <c r="K920" s="13"/>
      <c r="L920" s="13"/>
      <c r="M920" s="13"/>
      <c r="N920" s="13"/>
    </row>
    <row r="921" spans="2:14" x14ac:dyDescent="0.25">
      <c r="B921" s="21">
        <f t="shared" si="60"/>
        <v>0.91400000000859327</v>
      </c>
      <c r="C921" s="21">
        <f t="shared" si="57"/>
        <v>0.54196468007784215</v>
      </c>
      <c r="D921" s="21">
        <f t="shared" si="58"/>
        <v>0.98291668545720745</v>
      </c>
      <c r="E921" s="25">
        <f t="shared" si="59"/>
        <v>1.7083314542792549E-2</v>
      </c>
      <c r="F921" s="13"/>
      <c r="G921" s="13"/>
      <c r="H921" s="13"/>
      <c r="I921" s="13"/>
      <c r="J921" s="13"/>
      <c r="K921" s="13"/>
      <c r="L921" s="13"/>
      <c r="M921" s="13"/>
      <c r="N921" s="13"/>
    </row>
    <row r="922" spans="2:14" x14ac:dyDescent="0.25">
      <c r="B922" s="21">
        <f t="shared" si="60"/>
        <v>0.91500000000849324</v>
      </c>
      <c r="C922" s="21">
        <f t="shared" si="57"/>
        <v>0.53175493205011692</v>
      </c>
      <c r="D922" s="21">
        <f t="shared" si="58"/>
        <v>0.98345354153622766</v>
      </c>
      <c r="E922" s="25">
        <f t="shared" si="59"/>
        <v>1.654645846377234E-2</v>
      </c>
      <c r="F922" s="13"/>
      <c r="G922" s="13"/>
      <c r="H922" s="13"/>
      <c r="I922" s="13"/>
      <c r="J922" s="13"/>
      <c r="K922" s="13"/>
      <c r="L922" s="13"/>
      <c r="M922" s="13"/>
      <c r="N922" s="13"/>
    </row>
    <row r="923" spans="2:14" x14ac:dyDescent="0.25">
      <c r="B923" s="21">
        <f t="shared" si="60"/>
        <v>0.91600000000839321</v>
      </c>
      <c r="C923" s="21">
        <f t="shared" si="57"/>
        <v>0.52159061173012222</v>
      </c>
      <c r="D923" s="21">
        <f t="shared" si="58"/>
        <v>0.98398021046364714</v>
      </c>
      <c r="E923" s="25">
        <f t="shared" si="59"/>
        <v>1.6019789536352858E-2</v>
      </c>
      <c r="F923" s="13"/>
      <c r="G923" s="13"/>
      <c r="H923" s="13"/>
      <c r="I923" s="13"/>
      <c r="J923" s="13"/>
      <c r="K923" s="13"/>
      <c r="L923" s="13"/>
      <c r="M923" s="13"/>
      <c r="N923" s="13"/>
    </row>
    <row r="924" spans="2:14" x14ac:dyDescent="0.25">
      <c r="B924" s="21">
        <f t="shared" si="60"/>
        <v>0.91700000000829318</v>
      </c>
      <c r="C924" s="21">
        <f t="shared" si="57"/>
        <v>0.51147313381543502</v>
      </c>
      <c r="D924" s="21">
        <f t="shared" si="58"/>
        <v>0.98449673837359475</v>
      </c>
      <c r="E924" s="25">
        <f t="shared" si="59"/>
        <v>1.5503261626405251E-2</v>
      </c>
      <c r="F924" s="13"/>
      <c r="G924" s="13"/>
      <c r="H924" s="13"/>
      <c r="I924" s="13"/>
      <c r="J924" s="13"/>
      <c r="K924" s="13"/>
      <c r="L924" s="13"/>
      <c r="M924" s="13"/>
      <c r="N924" s="13"/>
    </row>
    <row r="925" spans="2:14" x14ac:dyDescent="0.25">
      <c r="B925" s="21">
        <f t="shared" si="60"/>
        <v>0.91800000000819315</v>
      </c>
      <c r="C925" s="21">
        <f t="shared" si="57"/>
        <v>0.50140392415676183</v>
      </c>
      <c r="D925" s="21">
        <f t="shared" si="58"/>
        <v>0.9850031728204699</v>
      </c>
      <c r="E925" s="25">
        <f t="shared" si="59"/>
        <v>1.4996827179530103E-2</v>
      </c>
      <c r="F925" s="13"/>
      <c r="G925" s="13"/>
      <c r="H925" s="13"/>
      <c r="I925" s="13"/>
      <c r="J925" s="13"/>
      <c r="K925" s="13"/>
      <c r="L925" s="13"/>
      <c r="M925" s="13"/>
      <c r="N925" s="13"/>
    </row>
    <row r="926" spans="2:14" x14ac:dyDescent="0.25">
      <c r="B926" s="21">
        <f t="shared" si="60"/>
        <v>0.91900000000809312</v>
      </c>
      <c r="C926" s="21">
        <f t="shared" si="57"/>
        <v>0.49138441980202563</v>
      </c>
      <c r="D926" s="21">
        <f t="shared" si="58"/>
        <v>0.98549956279011774</v>
      </c>
      <c r="E926" s="25">
        <f t="shared" si="59"/>
        <v>1.4500437209882255E-2</v>
      </c>
      <c r="F926" s="13"/>
      <c r="G926" s="13"/>
      <c r="H926" s="13"/>
      <c r="I926" s="13"/>
      <c r="J926" s="13"/>
      <c r="K926" s="13"/>
      <c r="L926" s="13"/>
      <c r="M926" s="13"/>
      <c r="N926" s="13"/>
    </row>
    <row r="927" spans="2:14" x14ac:dyDescent="0.25">
      <c r="B927" s="21">
        <f t="shared" si="60"/>
        <v>0.92000000000799309</v>
      </c>
      <c r="C927" s="21">
        <f t="shared" si="57"/>
        <v>0.48141606904052964</v>
      </c>
      <c r="D927" s="21">
        <f t="shared" si="58"/>
        <v>0.98598595871104799</v>
      </c>
      <c r="E927" s="25">
        <f t="shared" si="59"/>
        <v>1.4014041288952006E-2</v>
      </c>
      <c r="F927" s="13"/>
      <c r="G927" s="13"/>
      <c r="H927" s="13"/>
      <c r="I927" s="13"/>
      <c r="J927" s="13"/>
      <c r="K927" s="13"/>
      <c r="L927" s="13"/>
      <c r="M927" s="13"/>
      <c r="N927" s="13"/>
    </row>
    <row r="928" spans="2:14" x14ac:dyDescent="0.25">
      <c r="B928" s="21">
        <f t="shared" si="60"/>
        <v>0.92100000000789306</v>
      </c>
      <c r="C928" s="21">
        <f t="shared" si="57"/>
        <v>0.471500331447195</v>
      </c>
      <c r="D928" s="21">
        <f t="shared" si="58"/>
        <v>0.98646241246569932</v>
      </c>
      <c r="E928" s="25">
        <f t="shared" si="59"/>
        <v>1.3537587534300677E-2</v>
      </c>
      <c r="F928" s="13"/>
      <c r="G928" s="13"/>
      <c r="H928" s="13"/>
      <c r="I928" s="13"/>
      <c r="J928" s="13"/>
      <c r="K928" s="13"/>
      <c r="L928" s="13"/>
      <c r="M928" s="13"/>
      <c r="N928" s="13"/>
    </row>
    <row r="929" spans="2:14" x14ac:dyDescent="0.25">
      <c r="B929" s="21">
        <f t="shared" si="60"/>
        <v>0.92200000000779303</v>
      </c>
      <c r="C929" s="21">
        <f t="shared" si="57"/>
        <v>0.46163867792687568</v>
      </c>
      <c r="D929" s="21">
        <f t="shared" si="58"/>
        <v>0.98692897740174601</v>
      </c>
      <c r="E929" s="25">
        <f t="shared" si="59"/>
        <v>1.307102259825399E-2</v>
      </c>
      <c r="F929" s="13"/>
      <c r="G929" s="13"/>
      <c r="H929" s="13"/>
      <c r="I929" s="13"/>
      <c r="J929" s="13"/>
      <c r="K929" s="13"/>
      <c r="L929" s="13"/>
      <c r="M929" s="13"/>
      <c r="N929" s="13"/>
    </row>
    <row r="930" spans="2:14" x14ac:dyDescent="0.25">
      <c r="B930" s="21">
        <f t="shared" si="60"/>
        <v>0.923000000007693</v>
      </c>
      <c r="C930" s="21">
        <f t="shared" si="57"/>
        <v>0.45183259075874788</v>
      </c>
      <c r="D930" s="21">
        <f t="shared" si="58"/>
        <v>0.98738570834345118</v>
      </c>
      <c r="E930" s="25">
        <f t="shared" si="59"/>
        <v>1.2614291656548815E-2</v>
      </c>
      <c r="F930" s="13"/>
      <c r="G930" s="13"/>
      <c r="H930" s="13"/>
      <c r="I930" s="13"/>
      <c r="J930" s="13"/>
      <c r="K930" s="13"/>
      <c r="L930" s="13"/>
      <c r="M930" s="13"/>
      <c r="N930" s="13"/>
    </row>
    <row r="931" spans="2:14" x14ac:dyDescent="0.25">
      <c r="B931" s="21">
        <f t="shared" si="60"/>
        <v>0.92400000000759297</v>
      </c>
      <c r="C931" s="21">
        <f t="shared" si="57"/>
        <v>0.44208356364077606</v>
      </c>
      <c r="D931" s="21">
        <f t="shared" si="58"/>
        <v>0.98783266160306249</v>
      </c>
      <c r="E931" s="25">
        <f t="shared" si="59"/>
        <v>1.216733839693751E-2</v>
      </c>
      <c r="F931" s="13"/>
      <c r="G931" s="13"/>
      <c r="H931" s="13"/>
      <c r="I931" s="13"/>
      <c r="J931" s="13"/>
      <c r="K931" s="13"/>
      <c r="L931" s="13"/>
      <c r="M931" s="13"/>
      <c r="N931" s="13"/>
    </row>
    <row r="932" spans="2:14" x14ac:dyDescent="0.25">
      <c r="B932" s="21">
        <f t="shared" si="60"/>
        <v>0.92500000000749294</v>
      </c>
      <c r="C932" s="21">
        <f t="shared" si="57"/>
        <v>0.43239310173425322</v>
      </c>
      <c r="D932" s="21">
        <f t="shared" si="58"/>
        <v>0.98826989499225359</v>
      </c>
      <c r="E932" s="25">
        <f t="shared" si="59"/>
        <v>1.1730105007746405E-2</v>
      </c>
      <c r="F932" s="13"/>
      <c r="G932" s="13"/>
      <c r="H932" s="13"/>
      <c r="I932" s="13"/>
      <c r="J932" s="13"/>
      <c r="K932" s="13"/>
      <c r="L932" s="13"/>
      <c r="M932" s="13"/>
      <c r="N932" s="13"/>
    </row>
    <row r="933" spans="2:14" x14ac:dyDescent="0.25">
      <c r="B933" s="21">
        <f t="shared" si="60"/>
        <v>0.92600000000739291</v>
      </c>
      <c r="C933" s="21">
        <f t="shared" si="57"/>
        <v>0.42276272170841706</v>
      </c>
      <c r="D933" s="21">
        <f t="shared" si="58"/>
        <v>0.98869746783360968</v>
      </c>
      <c r="E933" s="25">
        <f t="shared" si="59"/>
        <v>1.1302532166390322E-2</v>
      </c>
      <c r="F933" s="13"/>
      <c r="G933" s="13"/>
      <c r="H933" s="13"/>
      <c r="I933" s="13"/>
      <c r="J933" s="13"/>
      <c r="K933" s="13"/>
      <c r="L933" s="13"/>
      <c r="M933" s="13"/>
      <c r="N933" s="13"/>
    </row>
    <row r="934" spans="2:14" x14ac:dyDescent="0.25">
      <c r="B934" s="21">
        <f t="shared" si="60"/>
        <v>0.92700000000729288</v>
      </c>
      <c r="C934" s="21">
        <f t="shared" si="57"/>
        <v>0.41319395178514412</v>
      </c>
      <c r="D934" s="21">
        <f t="shared" si="58"/>
        <v>0.98911544097215787</v>
      </c>
      <c r="E934" s="25">
        <f t="shared" si="59"/>
        <v>1.0884559027842133E-2</v>
      </c>
      <c r="F934" s="13"/>
      <c r="G934" s="13"/>
      <c r="H934" s="13"/>
      <c r="I934" s="13"/>
      <c r="J934" s="13"/>
      <c r="K934" s="13"/>
      <c r="L934" s="13"/>
      <c r="M934" s="13"/>
      <c r="N934" s="13"/>
    </row>
    <row r="935" spans="2:14" x14ac:dyDescent="0.25">
      <c r="B935" s="21">
        <f t="shared" si="60"/>
        <v>0.92800000000719285</v>
      </c>
      <c r="C935" s="21">
        <f t="shared" si="57"/>
        <v>0.4036883317837156</v>
      </c>
      <c r="D935" s="21">
        <f t="shared" si="58"/>
        <v>0.98952387678694187</v>
      </c>
      <c r="E935" s="25">
        <f t="shared" si="59"/>
        <v>1.0476123213058131E-2</v>
      </c>
      <c r="F935" s="13"/>
      <c r="G935" s="13"/>
      <c r="H935" s="13"/>
      <c r="I935" s="13"/>
      <c r="J935" s="13"/>
      <c r="K935" s="13"/>
      <c r="L935" s="13"/>
      <c r="M935" s="13"/>
      <c r="N935" s="13"/>
    </row>
    <row r="936" spans="2:14" x14ac:dyDescent="0.25">
      <c r="B936" s="21">
        <f t="shared" si="60"/>
        <v>0.92900000000709282</v>
      </c>
      <c r="C936" s="21">
        <f t="shared" si="57"/>
        <v>0.39424741316566148</v>
      </c>
      <c r="D936" s="21">
        <f t="shared" si="58"/>
        <v>0.98992283920264246</v>
      </c>
      <c r="E936" s="25">
        <f t="shared" si="59"/>
        <v>1.0077160797357543E-2</v>
      </c>
      <c r="F936" s="13"/>
      <c r="G936" s="13"/>
      <c r="H936" s="13"/>
      <c r="I936" s="13"/>
      <c r="J936" s="13"/>
      <c r="K936" s="13"/>
      <c r="L936" s="13"/>
      <c r="M936" s="13"/>
      <c r="N936" s="13"/>
    </row>
    <row r="937" spans="2:14" x14ac:dyDescent="0.25">
      <c r="B937" s="21">
        <f t="shared" si="60"/>
        <v>0.93000000000699279</v>
      </c>
      <c r="C937" s="21">
        <f t="shared" si="57"/>
        <v>0.38487275907967977</v>
      </c>
      <c r="D937" s="21">
        <f t="shared" si="58"/>
        <v>0.99031239370124136</v>
      </c>
      <c r="E937" s="25">
        <f t="shared" si="59"/>
        <v>9.6876062987586442E-3</v>
      </c>
      <c r="F937" s="13"/>
      <c r="G937" s="13"/>
      <c r="H937" s="13"/>
      <c r="I937" s="13"/>
      <c r="J937" s="13"/>
      <c r="K937" s="13"/>
      <c r="L937" s="13"/>
      <c r="M937" s="13"/>
      <c r="N937" s="13"/>
    </row>
    <row r="938" spans="2:14" x14ac:dyDescent="0.25">
      <c r="B938" s="21">
        <f t="shared" si="60"/>
        <v>0.93100000000689276</v>
      </c>
      <c r="C938" s="21">
        <f t="shared" si="57"/>
        <v>0.37556594440663071</v>
      </c>
      <c r="D938" s="21">
        <f t="shared" si="58"/>
        <v>0.99069260733373166</v>
      </c>
      <c r="E938" s="25">
        <f t="shared" si="59"/>
        <v>9.3073926662683437E-3</v>
      </c>
      <c r="F938" s="13"/>
      <c r="G938" s="13"/>
      <c r="H938" s="13"/>
      <c r="I938" s="13"/>
      <c r="J938" s="13"/>
      <c r="K938" s="13"/>
      <c r="L938" s="13"/>
      <c r="M938" s="13"/>
      <c r="N938" s="13"/>
    </row>
    <row r="939" spans="2:14" x14ac:dyDescent="0.25">
      <c r="B939" s="21">
        <f t="shared" si="60"/>
        <v>0.93200000000679273</v>
      </c>
      <c r="C939" s="21">
        <f t="shared" si="57"/>
        <v>0.36632855580460721</v>
      </c>
      <c r="D939" s="21">
        <f t="shared" si="58"/>
        <v>0.99106354873187175</v>
      </c>
      <c r="E939" s="25">
        <f t="shared" si="59"/>
        <v>8.9364512681282537E-3</v>
      </c>
      <c r="F939" s="13"/>
      <c r="G939" s="13"/>
      <c r="H939" s="13"/>
      <c r="I939" s="13"/>
      <c r="J939" s="13"/>
      <c r="K939" s="13"/>
      <c r="L939" s="13"/>
      <c r="M939" s="13"/>
      <c r="N939" s="13"/>
    </row>
    <row r="940" spans="2:14" x14ac:dyDescent="0.25">
      <c r="B940" s="21">
        <f t="shared" si="60"/>
        <v>0.9330000000066927</v>
      </c>
      <c r="C940" s="21">
        <f t="shared" si="57"/>
        <v>0.35716219175408059</v>
      </c>
      <c r="D940" s="21">
        <f t="shared" si="58"/>
        <v>0.99142528811998609</v>
      </c>
      <c r="E940" s="25">
        <f t="shared" si="59"/>
        <v>8.5747118800139077E-3</v>
      </c>
      <c r="F940" s="13"/>
      <c r="G940" s="13"/>
      <c r="H940" s="13"/>
      <c r="I940" s="13"/>
      <c r="J940" s="13"/>
      <c r="K940" s="13"/>
      <c r="L940" s="13"/>
      <c r="M940" s="13"/>
      <c r="N940" s="13"/>
    </row>
    <row r="941" spans="2:14" x14ac:dyDescent="0.25">
      <c r="B941" s="21">
        <f t="shared" si="60"/>
        <v>0.93400000000659267</v>
      </c>
      <c r="C941" s="21">
        <f t="shared" si="57"/>
        <v>0.34806846260312208</v>
      </c>
      <c r="D941" s="21">
        <f t="shared" si="58"/>
        <v>0.99177789732680932</v>
      </c>
      <c r="E941" s="25">
        <f t="shared" si="59"/>
        <v>8.2221026731906788E-3</v>
      </c>
      <c r="F941" s="13"/>
      <c r="G941" s="13"/>
      <c r="H941" s="13"/>
      <c r="I941" s="13"/>
      <c r="J941" s="13"/>
      <c r="K941" s="13"/>
      <c r="L941" s="13"/>
      <c r="M941" s="13"/>
      <c r="N941" s="13"/>
    </row>
    <row r="942" spans="2:14" x14ac:dyDescent="0.25">
      <c r="B942" s="21">
        <f t="shared" si="60"/>
        <v>0.93500000000649264</v>
      </c>
      <c r="C942" s="21">
        <f t="shared" si="57"/>
        <v>0.33904899061269944</v>
      </c>
      <c r="D942" s="21">
        <f t="shared" si="58"/>
        <v>0.99212144979737671</v>
      </c>
      <c r="E942" s="25">
        <f t="shared" si="59"/>
        <v>7.8785502026232912E-3</v>
      </c>
      <c r="F942" s="13"/>
      <c r="G942" s="13"/>
      <c r="H942" s="13"/>
      <c r="I942" s="13"/>
      <c r="J942" s="13"/>
      <c r="K942" s="13"/>
      <c r="L942" s="13"/>
      <c r="M942" s="13"/>
      <c r="N942" s="13"/>
    </row>
    <row r="943" spans="2:14" x14ac:dyDescent="0.25">
      <c r="B943" s="21">
        <f t="shared" si="60"/>
        <v>0.93600000000639261</v>
      </c>
      <c r="C943" s="21">
        <f t="shared" si="57"/>
        <v>0.33010541000205007</v>
      </c>
      <c r="D943" s="21">
        <f t="shared" si="58"/>
        <v>0.99245602060496019</v>
      </c>
      <c r="E943" s="25">
        <f t="shared" si="59"/>
        <v>7.5439793950398126E-3</v>
      </c>
      <c r="F943" s="13"/>
      <c r="G943" s="13"/>
      <c r="H943" s="13"/>
      <c r="I943" s="13"/>
      <c r="J943" s="13"/>
      <c r="K943" s="13"/>
      <c r="L943" s="13"/>
      <c r="M943" s="13"/>
      <c r="N943" s="13"/>
    </row>
    <row r="944" spans="2:14" x14ac:dyDescent="0.25">
      <c r="B944" s="21">
        <f t="shared" si="60"/>
        <v>0.93700000000629258</v>
      </c>
      <c r="C944" s="21">
        <f t="shared" si="57"/>
        <v>0.32123936699412864</v>
      </c>
      <c r="D944" s="21">
        <f t="shared" si="58"/>
        <v>0.99278168646304854</v>
      </c>
      <c r="E944" s="25">
        <f t="shared" si="59"/>
        <v>7.2183135369514595E-3</v>
      </c>
      <c r="F944" s="13"/>
      <c r="G944" s="13"/>
      <c r="H944" s="13"/>
      <c r="I944" s="13"/>
      <c r="J944" s="13"/>
      <c r="K944" s="13"/>
      <c r="L944" s="13"/>
      <c r="M944" s="13"/>
      <c r="N944" s="13"/>
    </row>
    <row r="945" spans="2:14" x14ac:dyDescent="0.25">
      <c r="B945" s="21">
        <f t="shared" si="60"/>
        <v>0.93800000000619255</v>
      </c>
      <c r="C945" s="21">
        <f t="shared" si="57"/>
        <v>0.31245251986113154</v>
      </c>
      <c r="D945" s="21">
        <f t="shared" si="58"/>
        <v>0.99309852573737467</v>
      </c>
      <c r="E945" s="25">
        <f t="shared" si="59"/>
        <v>6.9014742626253289E-3</v>
      </c>
      <c r="F945" s="13"/>
      <c r="G945" s="13"/>
      <c r="H945" s="13"/>
      <c r="I945" s="13"/>
      <c r="J945" s="13"/>
      <c r="K945" s="13"/>
      <c r="L945" s="13"/>
      <c r="M945" s="13"/>
      <c r="N945" s="13"/>
    </row>
    <row r="946" spans="2:14" x14ac:dyDescent="0.25">
      <c r="B946" s="21">
        <f t="shared" si="60"/>
        <v>0.93900000000609252</v>
      </c>
      <c r="C946" s="21">
        <f t="shared" si="57"/>
        <v>0.30374653897009585</v>
      </c>
      <c r="D946" s="21">
        <f t="shared" si="58"/>
        <v>0.99340661845798728</v>
      </c>
      <c r="E946" s="25">
        <f t="shared" si="59"/>
        <v>6.5933815420127218E-3</v>
      </c>
      <c r="F946" s="13"/>
      <c r="G946" s="13"/>
      <c r="H946" s="13"/>
      <c r="I946" s="13"/>
      <c r="J946" s="13"/>
      <c r="K946" s="13"/>
      <c r="L946" s="13"/>
      <c r="M946" s="13"/>
      <c r="N946" s="13"/>
    </row>
    <row r="947" spans="2:14" x14ac:dyDescent="0.25">
      <c r="B947" s="21">
        <f t="shared" si="60"/>
        <v>0.94000000000599249</v>
      </c>
      <c r="C947" s="21">
        <f t="shared" si="57"/>
        <v>0.29512310682857446</v>
      </c>
      <c r="D947" s="21">
        <f t="shared" si="58"/>
        <v>0.9937060463313685</v>
      </c>
      <c r="E947" s="25">
        <f t="shared" si="59"/>
        <v>6.2939536686315023E-3</v>
      </c>
      <c r="F947" s="13"/>
      <c r="G947" s="13"/>
      <c r="H947" s="13"/>
      <c r="I947" s="13"/>
      <c r="J947" s="13"/>
      <c r="K947" s="13"/>
      <c r="L947" s="13"/>
      <c r="M947" s="13"/>
      <c r="N947" s="13"/>
    </row>
    <row r="948" spans="2:14" x14ac:dyDescent="0.25">
      <c r="B948" s="21">
        <f t="shared" si="60"/>
        <v>0.94100000000589246</v>
      </c>
      <c r="C948" s="21">
        <f t="shared" si="57"/>
        <v>0.28658391813038664</v>
      </c>
      <c r="D948" s="21">
        <f t="shared" si="58"/>
        <v>0.99399689275259728</v>
      </c>
      <c r="E948" s="25">
        <f t="shared" si="59"/>
        <v>6.003107247402717E-3</v>
      </c>
      <c r="F948" s="13"/>
      <c r="G948" s="13"/>
      <c r="H948" s="13"/>
      <c r="I948" s="13"/>
      <c r="J948" s="13"/>
      <c r="K948" s="13"/>
      <c r="L948" s="13"/>
      <c r="M948" s="13"/>
      <c r="N948" s="13"/>
    </row>
    <row r="949" spans="2:14" x14ac:dyDescent="0.25">
      <c r="B949" s="21">
        <f t="shared" si="60"/>
        <v>0.94200000000579243</v>
      </c>
      <c r="C949" s="21">
        <f t="shared" si="57"/>
        <v>0.27813067980144418</v>
      </c>
      <c r="D949" s="21">
        <f t="shared" si="58"/>
        <v>0.99427924281755864</v>
      </c>
      <c r="E949" s="25">
        <f t="shared" si="59"/>
        <v>5.7207571824413606E-3</v>
      </c>
      <c r="F949" s="13"/>
      <c r="G949" s="13"/>
      <c r="H949" s="13"/>
      <c r="I949" s="13"/>
      <c r="J949" s="13"/>
      <c r="K949" s="13"/>
      <c r="L949" s="13"/>
      <c r="M949" s="13"/>
      <c r="N949" s="13"/>
    </row>
    <row r="950" spans="2:14" x14ac:dyDescent="0.25">
      <c r="B950" s="21">
        <f t="shared" si="60"/>
        <v>0.9430000000056924</v>
      </c>
      <c r="C950" s="21">
        <f t="shared" si="57"/>
        <v>0.26976511104565337</v>
      </c>
      <c r="D950" s="21">
        <f t="shared" si="58"/>
        <v>0.9945531833351986</v>
      </c>
      <c r="E950" s="25">
        <f t="shared" si="59"/>
        <v>5.4468166648014016E-3</v>
      </c>
      <c r="F950" s="13"/>
      <c r="G950" s="13"/>
      <c r="H950" s="13"/>
      <c r="I950" s="13"/>
      <c r="J950" s="13"/>
      <c r="K950" s="13"/>
      <c r="L950" s="13"/>
      <c r="M950" s="13"/>
      <c r="N950" s="13"/>
    </row>
    <row r="951" spans="2:14" x14ac:dyDescent="0.25">
      <c r="B951" s="21">
        <f t="shared" si="60"/>
        <v>0.94400000000559237</v>
      </c>
      <c r="C951" s="21">
        <f t="shared" si="57"/>
        <v>0.26148894339089229</v>
      </c>
      <c r="D951" s="21">
        <f t="shared" si="58"/>
        <v>0.99481880283982549</v>
      </c>
      <c r="E951" s="25">
        <f t="shared" si="59"/>
        <v>5.181197160174511E-3</v>
      </c>
      <c r="F951" s="13"/>
      <c r="G951" s="13"/>
      <c r="H951" s="13"/>
      <c r="I951" s="13"/>
      <c r="J951" s="13"/>
      <c r="K951" s="13"/>
      <c r="L951" s="13"/>
      <c r="M951" s="13"/>
      <c r="N951" s="13"/>
    </row>
    <row r="952" spans="2:14" x14ac:dyDescent="0.25">
      <c r="B952" s="21">
        <f t="shared" si="60"/>
        <v>0.94500000000549234</v>
      </c>
      <c r="C952" s="21">
        <f t="shared" si="57"/>
        <v>0.25330392073506386</v>
      </c>
      <c r="D952" s="21">
        <f t="shared" si="58"/>
        <v>0.99507619160345651</v>
      </c>
      <c r="E952" s="25">
        <f t="shared" si="59"/>
        <v>4.9238083965434942E-3</v>
      </c>
      <c r="F952" s="13"/>
      <c r="G952" s="13"/>
      <c r="H952" s="13"/>
      <c r="I952" s="13"/>
      <c r="J952" s="13"/>
      <c r="K952" s="13"/>
      <c r="L952" s="13"/>
      <c r="M952" s="13"/>
      <c r="N952" s="13"/>
    </row>
    <row r="953" spans="2:14" x14ac:dyDescent="0.25">
      <c r="B953" s="21">
        <f t="shared" si="60"/>
        <v>0.94600000000539231</v>
      </c>
      <c r="C953" s="21">
        <f t="shared" si="57"/>
        <v>0.24521179939222412</v>
      </c>
      <c r="D953" s="21">
        <f t="shared" si="58"/>
        <v>0.99532544164821091</v>
      </c>
      <c r="E953" s="25">
        <f t="shared" si="59"/>
        <v>4.6745583517890932E-3</v>
      </c>
      <c r="F953" s="13"/>
      <c r="G953" s="13"/>
      <c r="H953" s="13"/>
      <c r="I953" s="13"/>
      <c r="J953" s="13"/>
      <c r="K953" s="13"/>
      <c r="L953" s="13"/>
      <c r="M953" s="13"/>
      <c r="N953" s="13"/>
    </row>
    <row r="954" spans="2:14" x14ac:dyDescent="0.25">
      <c r="B954" s="21">
        <f t="shared" si="60"/>
        <v>0.94700000000529228</v>
      </c>
      <c r="C954" s="21">
        <f t="shared" si="57"/>
        <v>0.23721434813878714</v>
      </c>
      <c r="D954" s="21">
        <f t="shared" si="58"/>
        <v>0.9955666467587494</v>
      </c>
      <c r="E954" s="25">
        <f t="shared" si="59"/>
        <v>4.4333532412506038E-3</v>
      </c>
      <c r="F954" s="13"/>
      <c r="G954" s="13"/>
      <c r="H954" s="13"/>
      <c r="I954" s="13"/>
      <c r="J954" s="13"/>
      <c r="K954" s="13"/>
      <c r="L954" s="13"/>
      <c r="M954" s="13"/>
      <c r="N954" s="13"/>
    </row>
    <row r="955" spans="2:14" x14ac:dyDescent="0.25">
      <c r="B955" s="21">
        <f t="shared" si="60"/>
        <v>0.94800000000519224</v>
      </c>
      <c r="C955" s="21">
        <f t="shared" si="57"/>
        <v>0.22931334825980396</v>
      </c>
      <c r="D955" s="21">
        <f t="shared" si="58"/>
        <v>0.99579990249475958</v>
      </c>
      <c r="E955" s="25">
        <f t="shared" si="59"/>
        <v>4.2000975052404188E-3</v>
      </c>
      <c r="F955" s="13"/>
      <c r="G955" s="13"/>
      <c r="H955" s="13"/>
      <c r="I955" s="13"/>
      <c r="J955" s="13"/>
      <c r="K955" s="13"/>
      <c r="L955" s="13"/>
      <c r="M955" s="13"/>
      <c r="N955" s="13"/>
    </row>
    <row r="956" spans="2:14" x14ac:dyDescent="0.25">
      <c r="B956" s="21">
        <f t="shared" si="60"/>
        <v>0.94900000000509221</v>
      </c>
      <c r="C956" s="21">
        <f t="shared" si="57"/>
        <v>0.22151059359531866</v>
      </c>
      <c r="D956" s="21">
        <f t="shared" si="58"/>
        <v>0.99602530620348784</v>
      </c>
      <c r="E956" s="25">
        <f t="shared" si="59"/>
        <v>3.9746937965121631E-3</v>
      </c>
      <c r="F956" s="13"/>
      <c r="G956" s="13"/>
      <c r="H956" s="13"/>
      <c r="I956" s="13"/>
      <c r="J956" s="13"/>
      <c r="K956" s="13"/>
      <c r="L956" s="13"/>
      <c r="M956" s="13"/>
      <c r="N956" s="13"/>
    </row>
    <row r="957" spans="2:14" x14ac:dyDescent="0.25">
      <c r="B957" s="21">
        <f t="shared" si="60"/>
        <v>0.95000000000499218</v>
      </c>
      <c r="C957" s="21">
        <f t="shared" si="57"/>
        <v>0.21380789058679914</v>
      </c>
      <c r="D957" s="21">
        <f t="shared" si="58"/>
        <v>0.99624295703231736</v>
      </c>
      <c r="E957" s="25">
        <f t="shared" si="59"/>
        <v>3.7570429676826445E-3</v>
      </c>
      <c r="F957" s="13"/>
      <c r="G957" s="13"/>
      <c r="H957" s="13"/>
      <c r="I957" s="13"/>
      <c r="J957" s="13"/>
      <c r="K957" s="13"/>
      <c r="L957" s="13"/>
      <c r="M957" s="13"/>
      <c r="N957" s="13"/>
    </row>
    <row r="958" spans="2:14" x14ac:dyDescent="0.25">
      <c r="B958" s="21">
        <f t="shared" si="60"/>
        <v>0.95100000000489215</v>
      </c>
      <c r="C958" s="21">
        <f t="shared" si="57"/>
        <v>0.2062070583236435</v>
      </c>
      <c r="D958" s="21">
        <f t="shared" si="58"/>
        <v>0.99645295594139283</v>
      </c>
      <c r="E958" s="25">
        <f t="shared" si="59"/>
        <v>3.5470440586071739E-3</v>
      </c>
      <c r="F958" s="13"/>
      <c r="G958" s="13"/>
      <c r="H958" s="13"/>
      <c r="I958" s="13"/>
      <c r="J958" s="13"/>
      <c r="K958" s="13"/>
      <c r="L958" s="13"/>
      <c r="M958" s="13"/>
      <c r="N958" s="13"/>
    </row>
    <row r="959" spans="2:14" x14ac:dyDescent="0.25">
      <c r="B959" s="21">
        <f t="shared" si="60"/>
        <v>0.95200000000479212</v>
      </c>
      <c r="C959" s="21">
        <f t="shared" si="57"/>
        <v>0.19870992858976266</v>
      </c>
      <c r="D959" s="21">
        <f t="shared" si="58"/>
        <v>0.99665540571629152</v>
      </c>
      <c r="E959" s="25">
        <f t="shared" si="59"/>
        <v>3.3445942837084797E-3</v>
      </c>
      <c r="F959" s="13"/>
      <c r="G959" s="13"/>
      <c r="H959" s="13"/>
      <c r="I959" s="13"/>
      <c r="J959" s="13"/>
      <c r="K959" s="13"/>
      <c r="L959" s="13"/>
      <c r="M959" s="13"/>
      <c r="N959" s="13"/>
    </row>
    <row r="960" spans="2:14" x14ac:dyDescent="0.25">
      <c r="B960" s="21">
        <f t="shared" si="60"/>
        <v>0.95300000000469209</v>
      </c>
      <c r="C960" s="21">
        <f t="shared" si="57"/>
        <v>0.19131834591023775</v>
      </c>
      <c r="D960" s="21">
        <f t="shared" si="58"/>
        <v>0.9968504109807419</v>
      </c>
      <c r="E960" s="25">
        <f t="shared" si="59"/>
        <v>3.1495890192581033E-3</v>
      </c>
      <c r="F960" s="13"/>
      <c r="G960" s="13"/>
      <c r="H960" s="13"/>
      <c r="I960" s="13"/>
      <c r="J960" s="13"/>
      <c r="K960" s="13"/>
      <c r="L960" s="13"/>
      <c r="M960" s="13"/>
      <c r="N960" s="13"/>
    </row>
    <row r="961" spans="2:14" x14ac:dyDescent="0.25">
      <c r="B961" s="21">
        <f t="shared" si="60"/>
        <v>0.95400000000459206</v>
      </c>
      <c r="C961" s="21">
        <f t="shared" si="57"/>
        <v>0.18403416759805385</v>
      </c>
      <c r="D961" s="21">
        <f t="shared" si="58"/>
        <v>0.99703807820938695</v>
      </c>
      <c r="E961" s="25">
        <f t="shared" si="59"/>
        <v>2.9619217906130535E-3</v>
      </c>
      <c r="F961" s="13"/>
      <c r="G961" s="13"/>
      <c r="H961" s="13"/>
      <c r="I961" s="13"/>
      <c r="J961" s="13"/>
      <c r="K961" s="13"/>
      <c r="L961" s="13"/>
      <c r="M961" s="13"/>
      <c r="N961" s="13"/>
    </row>
    <row r="962" spans="2:14" x14ac:dyDescent="0.25">
      <c r="B962" s="21">
        <f t="shared" si="60"/>
        <v>0.95500000000449203</v>
      </c>
      <c r="C962" s="21">
        <f t="shared" si="57"/>
        <v>0.17685926380090872</v>
      </c>
      <c r="D962" s="21">
        <f t="shared" si="58"/>
        <v>0.99721851574059639</v>
      </c>
      <c r="E962" s="25">
        <f t="shared" si="59"/>
        <v>2.7814842594036104E-3</v>
      </c>
      <c r="F962" s="13"/>
      <c r="G962" s="13"/>
      <c r="H962" s="13"/>
      <c r="I962" s="13"/>
      <c r="J962" s="13"/>
      <c r="K962" s="13"/>
      <c r="L962" s="13"/>
      <c r="M962" s="13"/>
      <c r="N962" s="13"/>
    </row>
    <row r="963" spans="2:14" x14ac:dyDescent="0.25">
      <c r="B963" s="21">
        <f t="shared" si="60"/>
        <v>0.956000000004392</v>
      </c>
      <c r="C963" s="21">
        <f t="shared" si="57"/>
        <v>0.16979551754809746</v>
      </c>
      <c r="D963" s="21">
        <f t="shared" si="58"/>
        <v>0.9973918337893245</v>
      </c>
      <c r="E963" s="25">
        <f t="shared" si="59"/>
        <v>2.6081662106754999E-3</v>
      </c>
      <c r="F963" s="13"/>
      <c r="G963" s="13"/>
      <c r="H963" s="13"/>
      <c r="I963" s="13"/>
      <c r="J963" s="13"/>
      <c r="K963" s="13"/>
      <c r="L963" s="13"/>
      <c r="M963" s="13"/>
      <c r="N963" s="13"/>
    </row>
    <row r="964" spans="2:14" x14ac:dyDescent="0.25">
      <c r="B964" s="21">
        <f t="shared" si="60"/>
        <v>0.95700000000429197</v>
      </c>
      <c r="C964" s="21">
        <f t="shared" si="57"/>
        <v>0.162844824797473</v>
      </c>
      <c r="D964" s="21">
        <f t="shared" si="58"/>
        <v>0.99755814446001523</v>
      </c>
      <c r="E964" s="25">
        <f t="shared" si="59"/>
        <v>2.4418555399847719E-3</v>
      </c>
      <c r="F964" s="13"/>
      <c r="G964" s="13"/>
      <c r="H964" s="13"/>
      <c r="I964" s="13"/>
      <c r="J964" s="13"/>
      <c r="K964" s="13"/>
      <c r="L964" s="13"/>
      <c r="M964" s="13"/>
      <c r="N964" s="13"/>
    </row>
    <row r="965" spans="2:14" x14ac:dyDescent="0.25">
      <c r="B965" s="21">
        <f t="shared" si="60"/>
        <v>0.95800000000419194</v>
      </c>
      <c r="C965" s="21">
        <f t="shared" si="57"/>
        <v>0.15600909448248149</v>
      </c>
      <c r="D965" s="21">
        <f t="shared" si="58"/>
        <v>0.99771756175955406</v>
      </c>
      <c r="E965" s="25">
        <f t="shared" si="59"/>
        <v>2.2824382404459387E-3</v>
      </c>
      <c r="F965" s="13"/>
      <c r="G965" s="13"/>
      <c r="H965" s="13"/>
      <c r="I965" s="13"/>
      <c r="J965" s="13"/>
      <c r="K965" s="13"/>
      <c r="L965" s="13"/>
      <c r="M965" s="13"/>
      <c r="N965" s="13"/>
    </row>
    <row r="966" spans="2:14" x14ac:dyDescent="0.25">
      <c r="B966" s="21">
        <f t="shared" si="60"/>
        <v>0.95900000000409191</v>
      </c>
      <c r="C966" s="21">
        <f t="shared" si="57"/>
        <v>0.14929024855927389</v>
      </c>
      <c r="D966" s="21">
        <f t="shared" si="58"/>
        <v>0.99787020161026763</v>
      </c>
      <c r="E966" s="25">
        <f t="shared" si="59"/>
        <v>2.1297983897323736E-3</v>
      </c>
      <c r="F966" s="13"/>
      <c r="G966" s="13"/>
      <c r="H966" s="13"/>
      <c r="I966" s="13"/>
      <c r="J966" s="13"/>
      <c r="K966" s="13"/>
      <c r="L966" s="13"/>
      <c r="M966" s="13"/>
      <c r="N966" s="13"/>
    </row>
    <row r="967" spans="2:14" x14ac:dyDescent="0.25">
      <c r="B967" s="21">
        <f t="shared" si="60"/>
        <v>0.96000000000399188</v>
      </c>
      <c r="C967" s="21">
        <f t="shared" si="57"/>
        <v>0.14269022205389301</v>
      </c>
      <c r="D967" s="21">
        <f t="shared" si="58"/>
        <v>0.99801618186296959</v>
      </c>
      <c r="E967" s="25">
        <f t="shared" si="59"/>
        <v>1.9838181370304131E-3</v>
      </c>
      <c r="F967" s="13"/>
      <c r="G967" s="13"/>
      <c r="H967" s="13"/>
      <c r="I967" s="13"/>
      <c r="J967" s="13"/>
      <c r="K967" s="13"/>
      <c r="L967" s="13"/>
      <c r="M967" s="13"/>
      <c r="N967" s="13"/>
    </row>
    <row r="968" spans="2:14" x14ac:dyDescent="0.25">
      <c r="B968" s="21">
        <f t="shared" si="60"/>
        <v>0.96100000000389185</v>
      </c>
      <c r="C968" s="21">
        <f t="shared" ref="C968:C1007" si="61">(EXP(GAMMALN($B$3+$B$4))*(B968^($B$3-1))*(1-B968)^($B$4-1))/((EXP(GAMMALN($B$3)))*(EXP(GAMMALN($B$4))))</f>
        <v>0.13621096310953593</v>
      </c>
      <c r="D968" s="21">
        <f t="shared" ref="D968:D1007" si="62">_xlfn.BETA.DIST(B968,$B$3,$B$4,TRUE)</f>
        <v>0.99815562231005428</v>
      </c>
      <c r="E968" s="25">
        <f t="shared" ref="E968:E1007" si="63">1-D968</f>
        <v>1.8443776899457198E-3</v>
      </c>
      <c r="F968" s="13"/>
      <c r="G968" s="13"/>
      <c r="H968" s="13"/>
      <c r="I968" s="13"/>
      <c r="J968" s="13"/>
      <c r="K968" s="13"/>
      <c r="L968" s="13"/>
      <c r="M968" s="13"/>
      <c r="N968" s="13"/>
    </row>
    <row r="969" spans="2:14" x14ac:dyDescent="0.25">
      <c r="B969" s="21">
        <f t="shared" si="60"/>
        <v>0.96200000000379182</v>
      </c>
      <c r="C969" s="21">
        <f t="shared" si="61"/>
        <v>0.12985443303389246</v>
      </c>
      <c r="D969" s="21">
        <f t="shared" si="62"/>
        <v>0.99828864469863754</v>
      </c>
      <c r="E969" s="25">
        <f t="shared" si="63"/>
        <v>1.7113553013624605E-3</v>
      </c>
      <c r="F969" s="13"/>
      <c r="G969" s="13"/>
      <c r="H969" s="13"/>
      <c r="I969" s="13"/>
      <c r="J969" s="13"/>
      <c r="K969" s="13"/>
      <c r="L969" s="13"/>
      <c r="M969" s="13"/>
      <c r="N969" s="13"/>
    </row>
    <row r="970" spans="2:14" x14ac:dyDescent="0.25">
      <c r="B970" s="21">
        <f t="shared" ref="B970:B1006" si="64">B969+($B$1007-$B$7)/1000</f>
        <v>0.96300000000369179</v>
      </c>
      <c r="C970" s="21">
        <f t="shared" si="61"/>
        <v>0.12362260634655879</v>
      </c>
      <c r="D970" s="21">
        <f t="shared" si="62"/>
        <v>0.99841537274374481</v>
      </c>
      <c r="E970" s="25">
        <f t="shared" si="63"/>
        <v>1.5846272562551889E-3</v>
      </c>
      <c r="F970" s="13"/>
      <c r="G970" s="13"/>
      <c r="H970" s="13"/>
      <c r="I970" s="13"/>
      <c r="J970" s="13"/>
      <c r="K970" s="13"/>
      <c r="L970" s="13"/>
      <c r="M970" s="13"/>
      <c r="N970" s="13"/>
    </row>
    <row r="971" spans="2:14" x14ac:dyDescent="0.25">
      <c r="B971" s="21">
        <f t="shared" si="64"/>
        <v>0.96400000000359176</v>
      </c>
      <c r="C971" s="21">
        <f t="shared" si="61"/>
        <v>0.1175174708265268</v>
      </c>
      <c r="D971" s="21">
        <f t="shared" si="62"/>
        <v>0.99853593214154723</v>
      </c>
      <c r="E971" s="25">
        <f t="shared" si="63"/>
        <v>1.4640678584527667E-3</v>
      </c>
      <c r="F971" s="13"/>
      <c r="G971" s="13"/>
      <c r="H971" s="13"/>
      <c r="I971" s="13"/>
      <c r="J971" s="13"/>
      <c r="K971" s="13"/>
      <c r="L971" s="13"/>
      <c r="M971" s="13"/>
      <c r="N971" s="13"/>
    </row>
    <row r="972" spans="2:14" x14ac:dyDescent="0.25">
      <c r="B972" s="21">
        <f t="shared" si="64"/>
        <v>0.96500000000349173</v>
      </c>
      <c r="C972" s="21">
        <f t="shared" si="61"/>
        <v>0.11154102755974932</v>
      </c>
      <c r="D972" s="21">
        <f t="shared" si="62"/>
        <v>0.99865045058264379</v>
      </c>
      <c r="E972" s="25">
        <f t="shared" si="63"/>
        <v>1.3495494173562106E-3</v>
      </c>
      <c r="F972" s="13"/>
      <c r="G972" s="13"/>
      <c r="H972" s="13"/>
      <c r="I972" s="13"/>
      <c r="J972" s="13"/>
      <c r="K972" s="13"/>
      <c r="L972" s="13"/>
      <c r="M972" s="13"/>
      <c r="N972" s="13"/>
    </row>
    <row r="973" spans="2:14" x14ac:dyDescent="0.25">
      <c r="B973" s="21">
        <f t="shared" si="64"/>
        <v>0.9660000000033917</v>
      </c>
      <c r="C973" s="21">
        <f t="shared" si="61"/>
        <v>0.10569529098678046</v>
      </c>
      <c r="D973" s="21">
        <f t="shared" si="62"/>
        <v>0.99875905776539331</v>
      </c>
      <c r="E973" s="25">
        <f t="shared" si="63"/>
        <v>1.2409422346066901E-3</v>
      </c>
      <c r="F973" s="13"/>
      <c r="G973" s="13"/>
      <c r="H973" s="13"/>
      <c r="I973" s="13"/>
      <c r="J973" s="13"/>
      <c r="K973" s="13"/>
      <c r="L973" s="13"/>
      <c r="M973" s="13"/>
      <c r="N973" s="13"/>
    </row>
    <row r="974" spans="2:14" x14ac:dyDescent="0.25">
      <c r="B974" s="21">
        <f t="shared" si="64"/>
        <v>0.96700000000329167</v>
      </c>
      <c r="C974" s="21">
        <f t="shared" si="61"/>
        <v>9.9982288950491965E-2</v>
      </c>
      <c r="D974" s="21">
        <f t="shared" si="62"/>
        <v>0.99886188540929233</v>
      </c>
      <c r="E974" s="25">
        <f t="shared" si="63"/>
        <v>1.1381145907076728E-3</v>
      </c>
      <c r="F974" s="13"/>
      <c r="G974" s="13"/>
      <c r="H974" s="13"/>
      <c r="I974" s="13"/>
      <c r="J974" s="13"/>
      <c r="K974" s="13"/>
      <c r="L974" s="13"/>
      <c r="M974" s="13"/>
      <c r="N974" s="13"/>
    </row>
    <row r="975" spans="2:14" x14ac:dyDescent="0.25">
      <c r="B975" s="21">
        <f t="shared" si="64"/>
        <v>0.96800000000319164</v>
      </c>
      <c r="C975" s="21">
        <f t="shared" si="61"/>
        <v>9.4404062743864925E-2</v>
      </c>
      <c r="D975" s="21">
        <f t="shared" si="62"/>
        <v>0.99895906726840089</v>
      </c>
      <c r="E975" s="25">
        <f t="shared" si="63"/>
        <v>1.040932731599109E-3</v>
      </c>
      <c r="F975" s="13"/>
      <c r="G975" s="13"/>
      <c r="H975" s="13"/>
      <c r="I975" s="13"/>
      <c r="J975" s="13"/>
      <c r="K975" s="13"/>
      <c r="L975" s="13"/>
      <c r="M975" s="13"/>
      <c r="N975" s="13"/>
    </row>
    <row r="976" spans="2:14" x14ac:dyDescent="0.25">
      <c r="B976" s="21">
        <f t="shared" si="64"/>
        <v>0.96900000000309161</v>
      </c>
      <c r="C976" s="21">
        <f t="shared" si="61"/>
        <v>8.8962667157857334E-2</v>
      </c>
      <c r="D976" s="21">
        <f t="shared" si="62"/>
        <v>0.99905073914481757</v>
      </c>
      <c r="E976" s="25">
        <f t="shared" si="63"/>
        <v>9.4926085518243219E-4</v>
      </c>
      <c r="F976" s="13"/>
      <c r="G976" s="13"/>
      <c r="H976" s="13"/>
      <c r="I976" s="13"/>
      <c r="J976" s="13"/>
      <c r="K976" s="13"/>
      <c r="L976" s="13"/>
      <c r="M976" s="13"/>
      <c r="N976" s="13"/>
    </row>
    <row r="977" spans="2:14" x14ac:dyDescent="0.25">
      <c r="B977" s="21">
        <f t="shared" si="64"/>
        <v>0.97000000000299158</v>
      </c>
      <c r="C977" s="21">
        <f t="shared" si="61"/>
        <v>8.3660170529346864E-2</v>
      </c>
      <c r="D977" s="21">
        <f t="shared" si="62"/>
        <v>0.99913703890220029</v>
      </c>
      <c r="E977" s="25">
        <f t="shared" si="63"/>
        <v>8.629610977997082E-4</v>
      </c>
      <c r="F977" s="13"/>
      <c r="G977" s="13"/>
      <c r="H977" s="13"/>
      <c r="I977" s="13"/>
      <c r="J977" s="13"/>
      <c r="K977" s="13"/>
      <c r="L977" s="13"/>
      <c r="M977" s="13"/>
      <c r="N977" s="13"/>
    </row>
    <row r="978" spans="2:14" x14ac:dyDescent="0.25">
      <c r="B978" s="21">
        <f t="shared" si="64"/>
        <v>0.97100000000289155</v>
      </c>
      <c r="C978" s="21">
        <f t="shared" si="61"/>
        <v>7.8498654789149649E-2</v>
      </c>
      <c r="D978" s="21">
        <f t="shared" si="62"/>
        <v>0.99921810647933729</v>
      </c>
      <c r="E978" s="25">
        <f t="shared" si="63"/>
        <v>7.8189352066271312E-4</v>
      </c>
      <c r="F978" s="13"/>
      <c r="G978" s="13"/>
      <c r="H978" s="13"/>
      <c r="I978" s="13"/>
      <c r="J978" s="13"/>
      <c r="K978" s="13"/>
      <c r="L978" s="13"/>
      <c r="M978" s="13"/>
      <c r="N978" s="13"/>
    </row>
    <row r="979" spans="2:14" x14ac:dyDescent="0.25">
      <c r="B979" s="21">
        <f t="shared" si="64"/>
        <v>0.97200000000279152</v>
      </c>
      <c r="C979" s="21">
        <f t="shared" si="61"/>
        <v>7.3480215510114397E-2</v>
      </c>
      <c r="D979" s="21">
        <f t="shared" si="62"/>
        <v>0.99929408390376451</v>
      </c>
      <c r="E979" s="25">
        <f t="shared" si="63"/>
        <v>7.0591609623549267E-4</v>
      </c>
      <c r="F979" s="13"/>
      <c r="G979" s="13"/>
      <c r="H979" s="13"/>
      <c r="I979" s="13"/>
      <c r="J979" s="13"/>
      <c r="K979" s="13"/>
      <c r="L979" s="13"/>
      <c r="M979" s="13"/>
      <c r="N979" s="13"/>
    </row>
    <row r="980" spans="2:14" x14ac:dyDescent="0.25">
      <c r="B980" s="21">
        <f t="shared" si="64"/>
        <v>0.97300000000269149</v>
      </c>
      <c r="C980" s="21">
        <f t="shared" si="61"/>
        <v>6.8606961955292214E-2</v>
      </c>
      <c r="D980" s="21">
        <f t="shared" si="62"/>
        <v>0.99936511530543159</v>
      </c>
      <c r="E980" s="25">
        <f t="shared" si="63"/>
        <v>6.3488469456840502E-4</v>
      </c>
      <c r="F980" s="13"/>
      <c r="G980" s="13"/>
      <c r="H980" s="13"/>
      <c r="I980" s="13"/>
      <c r="J980" s="13"/>
      <c r="K980" s="13"/>
      <c r="L980" s="13"/>
      <c r="M980" s="13"/>
      <c r="N980" s="13"/>
    </row>
    <row r="981" spans="2:14" x14ac:dyDescent="0.25">
      <c r="B981" s="21">
        <f t="shared" si="64"/>
        <v>0.97400000000259146</v>
      </c>
      <c r="C981" s="21">
        <f t="shared" si="61"/>
        <v>6.3881017126182008E-2</v>
      </c>
      <c r="D981" s="21">
        <f t="shared" si="62"/>
        <v>0.99943134693041669</v>
      </c>
      <c r="E981" s="25">
        <f t="shared" si="63"/>
        <v>5.6865306958331363E-4</v>
      </c>
      <c r="F981" s="13"/>
      <c r="G981" s="13"/>
      <c r="H981" s="13"/>
      <c r="I981" s="13"/>
      <c r="J981" s="13"/>
      <c r="K981" s="13"/>
      <c r="L981" s="13"/>
      <c r="M981" s="13"/>
      <c r="N981" s="13"/>
    </row>
    <row r="982" spans="2:14" x14ac:dyDescent="0.25">
      <c r="B982" s="21">
        <f t="shared" si="64"/>
        <v>0.97500000000249143</v>
      </c>
      <c r="C982" s="21">
        <f t="shared" si="61"/>
        <v>5.9304517811051456E-2</v>
      </c>
      <c r="D982" s="21">
        <f t="shared" si="62"/>
        <v>0.99949292715468885</v>
      </c>
      <c r="E982" s="25">
        <f t="shared" si="63"/>
        <v>5.0707284531115171E-4</v>
      </c>
      <c r="F982" s="13"/>
      <c r="G982" s="13"/>
      <c r="H982" s="13"/>
      <c r="I982" s="13"/>
      <c r="J982" s="13"/>
      <c r="K982" s="13"/>
      <c r="L982" s="13"/>
      <c r="M982" s="13"/>
      <c r="N982" s="13"/>
    </row>
    <row r="983" spans="2:14" x14ac:dyDescent="0.25">
      <c r="B983" s="21">
        <f t="shared" si="64"/>
        <v>0.9760000000023914</v>
      </c>
      <c r="C983" s="21">
        <f t="shared" si="61"/>
        <v>5.4879614633333663E-2</v>
      </c>
      <c r="D983" s="21">
        <f t="shared" si="62"/>
        <v>0.99955000649791848</v>
      </c>
      <c r="E983" s="25">
        <f t="shared" si="63"/>
        <v>4.4999350208152489E-4</v>
      </c>
      <c r="F983" s="13"/>
      <c r="G983" s="13"/>
      <c r="H983" s="13"/>
      <c r="I983" s="13"/>
      <c r="J983" s="13"/>
      <c r="K983" s="13"/>
      <c r="L983" s="13"/>
      <c r="M983" s="13"/>
      <c r="N983" s="13"/>
    </row>
    <row r="984" spans="2:14" x14ac:dyDescent="0.25">
      <c r="B984" s="21">
        <f t="shared" si="64"/>
        <v>0.97700000000229137</v>
      </c>
      <c r="C984" s="21">
        <f t="shared" si="61"/>
        <v>5.0608472100099333E-2</v>
      </c>
      <c r="D984" s="21">
        <f t="shared" si="62"/>
        <v>0.99960273763733776</v>
      </c>
      <c r="E984" s="25">
        <f t="shared" si="63"/>
        <v>3.9726236266224291E-4</v>
      </c>
      <c r="F984" s="13"/>
      <c r="G984" s="13"/>
      <c r="H984" s="13"/>
      <c r="I984" s="13"/>
      <c r="J984" s="13"/>
      <c r="K984" s="13"/>
      <c r="L984" s="13"/>
      <c r="M984" s="13"/>
      <c r="N984" s="13"/>
    </row>
    <row r="985" spans="2:14" x14ac:dyDescent="0.25">
      <c r="B985" s="21">
        <f t="shared" si="64"/>
        <v>0.97800000000219134</v>
      </c>
      <c r="C985" s="21">
        <f t="shared" si="61"/>
        <v>4.6493268650604505E-2</v>
      </c>
      <c r="D985" s="21">
        <f t="shared" si="62"/>
        <v>0.99965127542164778</v>
      </c>
      <c r="E985" s="25">
        <f t="shared" si="63"/>
        <v>3.4872457835222193E-4</v>
      </c>
      <c r="F985" s="13"/>
      <c r="G985" s="13"/>
      <c r="H985" s="13"/>
      <c r="I985" s="13"/>
      <c r="J985" s="13"/>
      <c r="K985" s="13"/>
      <c r="L985" s="13"/>
      <c r="M985" s="13"/>
      <c r="N985" s="13"/>
    </row>
    <row r="986" spans="2:14" x14ac:dyDescent="0.25">
      <c r="B986" s="21">
        <f t="shared" si="64"/>
        <v>0.97900000000209131</v>
      </c>
      <c r="C986" s="21">
        <f t="shared" si="61"/>
        <v>4.253619670491407E-2</v>
      </c>
      <c r="D986" s="21">
        <f t="shared" si="62"/>
        <v>0.99969577688497502</v>
      </c>
      <c r="E986" s="25">
        <f t="shared" si="63"/>
        <v>3.0422311502498189E-4</v>
      </c>
      <c r="F986" s="13"/>
      <c r="G986" s="13"/>
      <c r="H986" s="13"/>
      <c r="I986" s="13"/>
      <c r="J986" s="13"/>
      <c r="K986" s="13"/>
      <c r="L986" s="13"/>
      <c r="M986" s="13"/>
      <c r="N986" s="13"/>
    </row>
    <row r="987" spans="2:14" x14ac:dyDescent="0.25">
      <c r="B987" s="21">
        <f t="shared" si="64"/>
        <v>0.98000000000199128</v>
      </c>
      <c r="C987" s="21">
        <f t="shared" si="61"/>
        <v>3.8739462712600696E-2</v>
      </c>
      <c r="D987" s="21">
        <f t="shared" si="62"/>
        <v>0.99973640126087715</v>
      </c>
      <c r="E987" s="25">
        <f t="shared" si="63"/>
        <v>2.6359873912285003E-4</v>
      </c>
      <c r="F987" s="13"/>
      <c r="G987" s="13"/>
      <c r="H987" s="13"/>
      <c r="I987" s="13"/>
      <c r="J987" s="13"/>
      <c r="K987" s="13"/>
      <c r="L987" s="13"/>
      <c r="M987" s="13"/>
      <c r="N987" s="13"/>
    </row>
    <row r="988" spans="2:14" x14ac:dyDescent="0.25">
      <c r="B988" s="21">
        <f t="shared" si="64"/>
        <v>0.98100000000189125</v>
      </c>
      <c r="C988" s="21">
        <f t="shared" si="61"/>
        <v>3.5105287201519446E-2</v>
      </c>
      <c r="D988" s="21">
        <f t="shared" si="62"/>
        <v>0.99977330999639591</v>
      </c>
      <c r="E988" s="25">
        <f t="shared" si="63"/>
        <v>2.2669000360409086E-4</v>
      </c>
      <c r="F988" s="13"/>
      <c r="G988" s="13"/>
      <c r="H988" s="13"/>
      <c r="I988" s="13"/>
      <c r="J988" s="13"/>
      <c r="K988" s="13"/>
      <c r="L988" s="13"/>
      <c r="M988" s="13"/>
      <c r="N988" s="13"/>
    </row>
    <row r="989" spans="2:14" x14ac:dyDescent="0.25">
      <c r="B989" s="21">
        <f t="shared" si="64"/>
        <v>0.98200000000179122</v>
      </c>
      <c r="C989" s="21">
        <f t="shared" si="61"/>
        <v>3.1635904826657978E-2</v>
      </c>
      <c r="D989" s="21">
        <f t="shared" si="62"/>
        <v>0.99980666676616103</v>
      </c>
      <c r="E989" s="25">
        <f t="shared" si="63"/>
        <v>1.9333323383896595E-4</v>
      </c>
      <c r="F989" s="13"/>
      <c r="G989" s="13"/>
      <c r="H989" s="13"/>
      <c r="I989" s="13"/>
      <c r="J989" s="13"/>
      <c r="K989" s="13"/>
      <c r="L989" s="13"/>
      <c r="M989" s="13"/>
      <c r="N989" s="13"/>
    </row>
    <row r="990" spans="2:14" x14ac:dyDescent="0.25">
      <c r="B990" s="21">
        <f t="shared" si="64"/>
        <v>0.98300000000169119</v>
      </c>
      <c r="C990" s="21">
        <f t="shared" si="61"/>
        <v>2.8333564419062346E-2</v>
      </c>
      <c r="D990" s="21">
        <f t="shared" si="62"/>
        <v>0.99983663748654061</v>
      </c>
      <c r="E990" s="25">
        <f t="shared" si="63"/>
        <v>1.6336251345938635E-4</v>
      </c>
      <c r="F990" s="13"/>
      <c r="G990" s="13"/>
      <c r="H990" s="13"/>
      <c r="I990" s="13"/>
      <c r="J990" s="13"/>
      <c r="K990" s="13"/>
      <c r="L990" s="13"/>
      <c r="M990" s="13"/>
      <c r="N990" s="13"/>
    </row>
    <row r="991" spans="2:14" x14ac:dyDescent="0.25">
      <c r="B991" s="21">
        <f t="shared" si="64"/>
        <v>0.98400000000159116</v>
      </c>
      <c r="C991" s="21">
        <f t="shared" si="61"/>
        <v>2.5200529034838392E-2</v>
      </c>
      <c r="D991" s="21">
        <f t="shared" si="62"/>
        <v>0.99986339032984262</v>
      </c>
      <c r="E991" s="25">
        <f t="shared" si="63"/>
        <v>1.3660967015738379E-4</v>
      </c>
      <c r="F991" s="13"/>
      <c r="G991" s="13"/>
      <c r="H991" s="13"/>
      <c r="I991" s="13"/>
      <c r="J991" s="13"/>
      <c r="K991" s="13"/>
      <c r="L991" s="13"/>
      <c r="M991" s="13"/>
      <c r="N991" s="13"/>
    </row>
    <row r="992" spans="2:14" x14ac:dyDescent="0.25">
      <c r="B992" s="21">
        <f t="shared" si="64"/>
        <v>0.98500000000149113</v>
      </c>
      <c r="C992" s="21">
        <f t="shared" si="61"/>
        <v>2.2239076004228753E-2</v>
      </c>
      <c r="D992" s="21">
        <f t="shared" si="62"/>
        <v>0.99988709573856405</v>
      </c>
      <c r="E992" s="25">
        <f t="shared" si="63"/>
        <v>1.1290426143595322E-4</v>
      </c>
      <c r="F992" s="13"/>
      <c r="G992" s="13"/>
      <c r="H992" s="13"/>
      <c r="I992" s="13"/>
      <c r="J992" s="13"/>
      <c r="K992" s="13"/>
      <c r="L992" s="13"/>
      <c r="M992" s="13"/>
      <c r="N992" s="13"/>
    </row>
    <row r="993" spans="2:14" x14ac:dyDescent="0.25">
      <c r="B993" s="21">
        <f t="shared" si="64"/>
        <v>0.9860000000013911</v>
      </c>
      <c r="C993" s="21">
        <f t="shared" si="61"/>
        <v>1.9451496980765457E-2</v>
      </c>
      <c r="D993" s="21">
        <f t="shared" si="62"/>
        <v>0.9999079264396894</v>
      </c>
      <c r="E993" s="25">
        <f t="shared" si="63"/>
        <v>9.2073560310601543E-5</v>
      </c>
      <c r="F993" s="13"/>
      <c r="G993" s="13"/>
      <c r="H993" s="13"/>
      <c r="I993" s="13"/>
      <c r="J993" s="13"/>
      <c r="K993" s="13"/>
      <c r="L993" s="13"/>
      <c r="M993" s="13"/>
      <c r="N993" s="13"/>
    </row>
    <row r="994" spans="2:14" x14ac:dyDescent="0.25">
      <c r="B994" s="21">
        <f t="shared" si="64"/>
        <v>0.98700000000129107</v>
      </c>
      <c r="C994" s="21">
        <f t="shared" si="61"/>
        <v>1.6840097990498158E-2</v>
      </c>
      <c r="D994" s="21">
        <f t="shared" si="62"/>
        <v>0.99992605745903917</v>
      </c>
      <c r="E994" s="25">
        <f t="shared" si="63"/>
        <v>7.3942540960825198E-5</v>
      </c>
      <c r="F994" s="13"/>
      <c r="G994" s="13"/>
      <c r="H994" s="13"/>
      <c r="I994" s="13"/>
      <c r="J994" s="13"/>
      <c r="K994" s="13"/>
      <c r="L994" s="13"/>
      <c r="M994" s="13"/>
      <c r="N994" s="13"/>
    </row>
    <row r="995" spans="2:14" x14ac:dyDescent="0.25">
      <c r="B995" s="21">
        <f t="shared" si="64"/>
        <v>0.98800000000119104</v>
      </c>
      <c r="C995" s="21">
        <f t="shared" si="61"/>
        <v>1.4407199481297851E-2</v>
      </c>
      <c r="D995" s="21">
        <f t="shared" si="62"/>
        <v>0.9999416661356666</v>
      </c>
      <c r="E995" s="25">
        <f t="shared" si="63"/>
        <v>5.8333864333404151E-5</v>
      </c>
      <c r="F995" s="13"/>
      <c r="G995" s="13"/>
      <c r="H995" s="13"/>
      <c r="I995" s="13"/>
      <c r="J995" s="13"/>
      <c r="K995" s="13"/>
      <c r="L995" s="13"/>
      <c r="M995" s="13"/>
      <c r="N995" s="13"/>
    </row>
    <row r="996" spans="2:14" x14ac:dyDescent="0.25">
      <c r="B996" s="21">
        <f t="shared" si="64"/>
        <v>0.98900000000109101</v>
      </c>
      <c r="C996" s="21">
        <f t="shared" si="61"/>
        <v>1.2155136372236369E-2</v>
      </c>
      <c r="D996" s="21">
        <f t="shared" si="62"/>
        <v>0.99995493213630415</v>
      </c>
      <c r="E996" s="25">
        <f t="shared" si="63"/>
        <v>4.506786369584681E-5</v>
      </c>
      <c r="F996" s="13"/>
      <c r="G996" s="13"/>
      <c r="H996" s="13"/>
      <c r="I996" s="13"/>
      <c r="J996" s="13"/>
      <c r="K996" s="13"/>
      <c r="L996" s="13"/>
      <c r="M996" s="13"/>
      <c r="N996" s="13"/>
    </row>
    <row r="997" spans="2:14" x14ac:dyDescent="0.25">
      <c r="B997" s="21">
        <f t="shared" si="64"/>
        <v>0.99000000000099098</v>
      </c>
      <c r="C997" s="21">
        <f t="shared" si="61"/>
        <v>1.0086258103041323E-2</v>
      </c>
      <c r="D997" s="21">
        <f t="shared" si="62"/>
        <v>0.99996603746986001</v>
      </c>
      <c r="E997" s="25">
        <f t="shared" si="63"/>
        <v>3.3962530139985958E-5</v>
      </c>
      <c r="F997" s="13"/>
      <c r="G997" s="13"/>
      <c r="H997" s="13"/>
      <c r="I997" s="13"/>
      <c r="J997" s="13"/>
      <c r="K997" s="13"/>
      <c r="L997" s="13"/>
      <c r="M997" s="13"/>
      <c r="N997" s="13"/>
    </row>
    <row r="998" spans="2:14" x14ac:dyDescent="0.25">
      <c r="B998" s="21">
        <f t="shared" si="64"/>
        <v>0.99100000000089095</v>
      </c>
      <c r="C998" s="21">
        <f t="shared" si="61"/>
        <v>8.2029286836267108E-3</v>
      </c>
      <c r="D998" s="21">
        <f t="shared" si="62"/>
        <v>0.9999751665019625</v>
      </c>
      <c r="E998" s="25">
        <f t="shared" si="63"/>
        <v>2.4833498037502011E-5</v>
      </c>
      <c r="F998" s="13"/>
      <c r="G998" s="13"/>
      <c r="H998" s="13"/>
      <c r="I998" s="13"/>
      <c r="J998" s="13"/>
      <c r="K998" s="13"/>
      <c r="L998" s="13"/>
      <c r="M998" s="13"/>
      <c r="N998" s="13"/>
    </row>
    <row r="999" spans="2:14" x14ac:dyDescent="0.25">
      <c r="B999" s="21">
        <f t="shared" si="64"/>
        <v>0.99200000000079092</v>
      </c>
      <c r="C999" s="21">
        <f t="shared" si="61"/>
        <v>6.5075267436991383E-3</v>
      </c>
      <c r="D999" s="21">
        <f t="shared" si="62"/>
        <v>0.99998250596955573</v>
      </c>
      <c r="E999" s="25">
        <f t="shared" si="63"/>
        <v>1.7494030444265007E-5</v>
      </c>
      <c r="F999" s="13"/>
      <c r="G999" s="13"/>
      <c r="H999" s="13"/>
      <c r="I999" s="13"/>
      <c r="J999" s="13"/>
      <c r="K999" s="13"/>
      <c r="L999" s="13"/>
      <c r="M999" s="13"/>
      <c r="N999" s="13"/>
    </row>
    <row r="1000" spans="2:14" x14ac:dyDescent="0.25">
      <c r="B1000" s="21">
        <f t="shared" si="64"/>
        <v>0.99300000000069089</v>
      </c>
      <c r="C1000" s="21">
        <f t="shared" si="61"/>
        <v>5.002445582439596E-3</v>
      </c>
      <c r="D1000" s="21">
        <f t="shared" si="62"/>
        <v>0.99998824499554451</v>
      </c>
      <c r="E1000" s="25">
        <f t="shared" si="63"/>
        <v>1.1755004455493712E-5</v>
      </c>
      <c r="F1000" s="13"/>
      <c r="G1000" s="13"/>
      <c r="H1000" s="13"/>
      <c r="I1000" s="13"/>
      <c r="J1000" s="13"/>
      <c r="K1000" s="13"/>
      <c r="L1000" s="13"/>
      <c r="M1000" s="13"/>
      <c r="N1000" s="13"/>
    </row>
    <row r="1001" spans="2:14" x14ac:dyDescent="0.25">
      <c r="B1001" s="21">
        <f t="shared" si="64"/>
        <v>0.99400000000059086</v>
      </c>
      <c r="C1001" s="21">
        <f t="shared" si="61"/>
        <v>3.6900932182608783E-3</v>
      </c>
      <c r="D1001" s="21">
        <f t="shared" si="62"/>
        <v>0.99999257510348794</v>
      </c>
      <c r="E1001" s="25">
        <f t="shared" si="63"/>
        <v>7.4248965120649046E-6</v>
      </c>
      <c r="F1001" s="13"/>
      <c r="G1001" s="13"/>
      <c r="H1001" s="13"/>
      <c r="I1001" s="13"/>
      <c r="J1001" s="13"/>
      <c r="K1001" s="13"/>
      <c r="L1001" s="13"/>
      <c r="M1001" s="13"/>
      <c r="N1001" s="13"/>
    </row>
    <row r="1002" spans="2:14" x14ac:dyDescent="0.25">
      <c r="B1002" s="21">
        <f t="shared" si="64"/>
        <v>0.99500000000049083</v>
      </c>
      <c r="C1002" s="21">
        <f t="shared" si="61"/>
        <v>2.5728924386405612E-3</v>
      </c>
      <c r="D1002" s="21">
        <f t="shared" si="62"/>
        <v>0.99999569023234391</v>
      </c>
      <c r="E1002" s="25">
        <f t="shared" si="63"/>
        <v>4.3097676560854836E-6</v>
      </c>
      <c r="F1002" s="13"/>
      <c r="G1002" s="13"/>
      <c r="H1002" s="13"/>
      <c r="I1002" s="13"/>
      <c r="J1002" s="13"/>
      <c r="K1002" s="13"/>
      <c r="L1002" s="13"/>
      <c r="M1002" s="13"/>
      <c r="N1002" s="13"/>
    </row>
    <row r="1003" spans="2:14" x14ac:dyDescent="0.25">
      <c r="B1003" s="21">
        <f t="shared" si="64"/>
        <v>0.99600000000039079</v>
      </c>
      <c r="C1003" s="21">
        <f t="shared" si="61"/>
        <v>1.6532808500296255E-3</v>
      </c>
      <c r="D1003" s="21">
        <f t="shared" si="62"/>
        <v>0.99999778675126305</v>
      </c>
      <c r="E1003" s="25">
        <f t="shared" si="63"/>
        <v>2.2132487369486142E-6</v>
      </c>
      <c r="F1003" s="13"/>
      <c r="G1003" s="13"/>
      <c r="H1003" s="13"/>
      <c r="I1003" s="13"/>
      <c r="J1003" s="13"/>
      <c r="K1003" s="13"/>
      <c r="L1003" s="13"/>
      <c r="M1003" s="13"/>
      <c r="N1003" s="13"/>
    </row>
    <row r="1004" spans="2:14" x14ac:dyDescent="0.25">
      <c r="B1004" s="21">
        <f t="shared" si="64"/>
        <v>0.99700000000029076</v>
      </c>
      <c r="C1004" s="21">
        <f t="shared" si="61"/>
        <v>9.3371092783663936E-4</v>
      </c>
      <c r="D1004" s="21">
        <f t="shared" si="62"/>
        <v>0.99999906347443335</v>
      </c>
      <c r="E1004" s="25">
        <f t="shared" si="63"/>
        <v>9.365255666526906E-7</v>
      </c>
      <c r="F1004" s="13"/>
      <c r="G1004" s="13"/>
      <c r="H1004" s="13"/>
      <c r="I1004" s="13"/>
      <c r="J1004" s="13"/>
      <c r="K1004" s="13"/>
      <c r="L1004" s="13"/>
      <c r="M1004" s="13"/>
      <c r="N1004" s="13"/>
    </row>
    <row r="1005" spans="2:14" x14ac:dyDescent="0.25">
      <c r="B1005" s="21">
        <f t="shared" si="64"/>
        <v>0.99800000000019073</v>
      </c>
      <c r="C1005" s="21">
        <f t="shared" si="61"/>
        <v>4.1665006648756834E-4</v>
      </c>
      <c r="D1005" s="21">
        <f t="shared" si="62"/>
        <v>0.99999972167597262</v>
      </c>
      <c r="E1005" s="25">
        <f t="shared" si="63"/>
        <v>2.7832402738070527E-7</v>
      </c>
      <c r="F1005" s="13"/>
      <c r="G1005" s="13"/>
      <c r="H1005" s="13"/>
      <c r="I1005" s="13"/>
      <c r="J1005" s="13"/>
      <c r="K1005" s="13"/>
      <c r="L1005" s="13"/>
      <c r="M1005" s="13"/>
      <c r="N1005" s="13"/>
    </row>
    <row r="1006" spans="2:14" x14ac:dyDescent="0.25">
      <c r="B1006" s="21">
        <f t="shared" si="64"/>
        <v>0.9990000000000907</v>
      </c>
      <c r="C1006" s="21">
        <f t="shared" si="61"/>
        <v>1.04580629561171E-4</v>
      </c>
      <c r="D1006" s="21">
        <f t="shared" si="62"/>
        <v>0.9999999651048741</v>
      </c>
      <c r="E1006" s="25">
        <f t="shared" si="63"/>
        <v>3.4895125899936374E-8</v>
      </c>
      <c r="F1006" s="13"/>
      <c r="G1006" s="13"/>
      <c r="H1006" s="13"/>
      <c r="I1006" s="13"/>
      <c r="J1006" s="13"/>
      <c r="K1006" s="13"/>
      <c r="L1006" s="13"/>
      <c r="M1006" s="13"/>
      <c r="N1006" s="13"/>
    </row>
    <row r="1007" spans="2:14" x14ac:dyDescent="0.25">
      <c r="B1007" s="21">
        <v>1</v>
      </c>
      <c r="C1007" s="21">
        <f t="shared" si="61"/>
        <v>0</v>
      </c>
      <c r="D1007" s="21">
        <f t="shared" si="62"/>
        <v>1</v>
      </c>
      <c r="E1007" s="25">
        <f t="shared" si="63"/>
        <v>0</v>
      </c>
      <c r="F1007" s="13"/>
      <c r="G1007" s="13"/>
      <c r="H1007" s="13"/>
      <c r="I1007" s="13"/>
      <c r="J1007" s="13"/>
      <c r="K1007" s="13"/>
      <c r="L1007" s="13"/>
      <c r="M1007" s="13"/>
      <c r="N1007" s="13"/>
    </row>
  </sheetData>
  <sheetProtection password="83AF" sheet="1" objects="1" scenarios="1"/>
  <dataValidations count="1">
    <dataValidation type="decimal" operator="greaterThan" allowBlank="1" showErrorMessage="1" error="Alpha and Beta values must be greater than zero." sqref="B3 B4">
      <formula1>0</formula1>
    </dataValidation>
  </dataValidations>
  <pageMargins left="0.7" right="0.7" top="0.75" bottom="0.75" header="0.3" footer="0.3"/>
  <pageSetup scale="6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indowProtection="1"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07"/>
  <sheetViews>
    <sheetView windowProtection="1" zoomScaleNormal="100" workbookViewId="0">
      <pane ySplit="6" topLeftCell="A7" activePane="bottomLeft" state="frozen"/>
      <selection activeCell="M1011" sqref="M1011"/>
      <selection pane="bottomLeft" activeCell="B4" sqref="B3:B4"/>
    </sheetView>
  </sheetViews>
  <sheetFormatPr defaultRowHeight="15" x14ac:dyDescent="0.25"/>
  <cols>
    <col min="1" max="1" width="9.140625" style="1"/>
    <col min="2" max="5" width="8.42578125" style="1" customWidth="1"/>
    <col min="6" max="14" width="7.42578125" style="1" customWidth="1"/>
    <col min="15" max="15" width="9.140625" style="1"/>
    <col min="16" max="16" width="12" style="1" customWidth="1"/>
    <col min="17" max="16384" width="9.140625" style="1"/>
  </cols>
  <sheetData>
    <row r="1" spans="1:19" ht="36" x14ac:dyDescent="0.55000000000000004">
      <c r="A1" s="6" t="s">
        <v>0</v>
      </c>
      <c r="B1" s="6"/>
      <c r="C1" s="6"/>
      <c r="D1" s="6"/>
      <c r="E1" s="7"/>
      <c r="F1" s="6"/>
      <c r="G1" s="6"/>
      <c r="H1" s="2"/>
      <c r="I1" s="2"/>
      <c r="J1" s="2"/>
      <c r="K1" s="2"/>
      <c r="L1" s="2"/>
      <c r="M1" s="2"/>
      <c r="N1" s="2"/>
      <c r="O1" s="2"/>
      <c r="P1" s="3"/>
    </row>
    <row r="2" spans="1:19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3"/>
    </row>
    <row r="3" spans="1:19" x14ac:dyDescent="0.25">
      <c r="A3" s="9" t="s">
        <v>1</v>
      </c>
      <c r="B3" s="26">
        <v>31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3"/>
    </row>
    <row r="4" spans="1:19" ht="17.25" x14ac:dyDescent="0.3">
      <c r="A4" s="9" t="s">
        <v>2</v>
      </c>
      <c r="B4" s="26">
        <v>0.4</v>
      </c>
      <c r="C4" s="2"/>
      <c r="D4" s="3"/>
      <c r="E4" s="2"/>
      <c r="F4" s="3"/>
      <c r="G4" s="2"/>
      <c r="H4" s="2"/>
      <c r="I4" s="2"/>
      <c r="J4" s="2"/>
      <c r="K4" s="2"/>
      <c r="L4" s="2"/>
      <c r="M4" s="2"/>
      <c r="N4" s="2"/>
      <c r="O4" s="2"/>
      <c r="P4" s="3"/>
      <c r="S4" s="4"/>
    </row>
    <row r="5" spans="1:19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M5" s="2"/>
      <c r="N5" s="2"/>
      <c r="O5" s="2"/>
      <c r="P5" s="3"/>
    </row>
    <row r="6" spans="1:19" x14ac:dyDescent="0.25">
      <c r="A6" s="11"/>
      <c r="B6" s="12" t="s">
        <v>21</v>
      </c>
      <c r="C6" s="12" t="s">
        <v>22</v>
      </c>
      <c r="D6" s="12" t="s">
        <v>23</v>
      </c>
      <c r="E6" s="12" t="s">
        <v>24</v>
      </c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1:19" x14ac:dyDescent="0.25">
      <c r="B7" s="23">
        <v>0</v>
      </c>
      <c r="C7" s="21">
        <f>IF(B7&gt;$B$3,0,(COMBIN($B$3,B7))*($B$4^B7)*((1-$B$4)^($B$3-B7)))</f>
        <v>1.3264435183243993E-7</v>
      </c>
      <c r="D7" s="21">
        <f>C7</f>
        <v>1.3264435183243993E-7</v>
      </c>
      <c r="E7" s="24">
        <f>1-D7</f>
        <v>0.99999986735564816</v>
      </c>
      <c r="F7" s="13"/>
      <c r="G7" s="13"/>
      <c r="H7" s="13"/>
      <c r="I7" s="13"/>
      <c r="J7" s="13"/>
      <c r="K7" s="13"/>
      <c r="L7" s="13"/>
      <c r="M7" s="13"/>
      <c r="N7" s="13"/>
      <c r="O7" s="15"/>
      <c r="P7" s="2"/>
    </row>
    <row r="8" spans="1:19" x14ac:dyDescent="0.25">
      <c r="B8" s="23">
        <v>1</v>
      </c>
      <c r="C8" s="21">
        <f t="shared" ref="C8:C71" si="0">IF(B8&gt;$B$3,0,(COMBIN($B$3,B8))*($B$4^B8)*((1-$B$4)^($B$3-B8)))</f>
        <v>2.7413166045370922E-6</v>
      </c>
      <c r="D8" s="21">
        <f>C8+D7</f>
        <v>2.8739609563695323E-6</v>
      </c>
      <c r="E8" s="25">
        <f t="shared" ref="E8:E71" si="1">1-D8</f>
        <v>0.99999712603904367</v>
      </c>
      <c r="F8" s="13"/>
      <c r="G8" s="13"/>
      <c r="H8" s="13"/>
      <c r="I8" s="13"/>
      <c r="J8" s="13"/>
      <c r="K8" s="13"/>
      <c r="L8" s="13"/>
      <c r="M8" s="13"/>
      <c r="N8" s="13"/>
      <c r="O8" s="16"/>
    </row>
    <row r="9" spans="1:19" x14ac:dyDescent="0.25">
      <c r="B9" s="23">
        <v>2</v>
      </c>
      <c r="C9" s="21">
        <f t="shared" si="0"/>
        <v>2.7413166045370928E-5</v>
      </c>
      <c r="D9" s="21">
        <f t="shared" ref="D9:D72" si="2">C9+D8</f>
        <v>3.028712700174046E-5</v>
      </c>
      <c r="E9" s="25">
        <f t="shared" si="1"/>
        <v>0.9999697128729983</v>
      </c>
      <c r="F9" s="13"/>
      <c r="G9" s="13"/>
      <c r="H9" s="13"/>
      <c r="I9" s="13"/>
      <c r="J9" s="13"/>
      <c r="K9" s="13"/>
      <c r="L9" s="13"/>
      <c r="M9" s="13"/>
      <c r="N9" s="13"/>
      <c r="O9" s="17" t="s">
        <v>18</v>
      </c>
    </row>
    <row r="10" spans="1:19" x14ac:dyDescent="0.25">
      <c r="B10" s="23">
        <v>3</v>
      </c>
      <c r="C10" s="21">
        <f t="shared" si="0"/>
        <v>1.7666262562572376E-4</v>
      </c>
      <c r="D10" s="21">
        <f t="shared" si="2"/>
        <v>2.0694975262746423E-4</v>
      </c>
      <c r="E10" s="25">
        <f t="shared" si="1"/>
        <v>0.99979305024737253</v>
      </c>
      <c r="F10" s="13"/>
      <c r="G10" s="13"/>
      <c r="H10" s="13"/>
      <c r="I10" s="13"/>
      <c r="J10" s="13"/>
      <c r="K10" s="13"/>
      <c r="L10" s="13"/>
      <c r="M10" s="13"/>
      <c r="N10" s="13"/>
      <c r="O10" s="18" t="s">
        <v>19</v>
      </c>
      <c r="P10" s="22">
        <f>$B$3*$B$4</f>
        <v>12.4</v>
      </c>
    </row>
    <row r="11" spans="1:19" ht="17.25" x14ac:dyDescent="0.25">
      <c r="B11" s="23">
        <v>4</v>
      </c>
      <c r="C11" s="21">
        <f t="shared" si="0"/>
        <v>8.244255862533776E-4</v>
      </c>
      <c r="D11" s="21">
        <f t="shared" si="2"/>
        <v>1.0313753388808417E-3</v>
      </c>
      <c r="E11" s="25">
        <f t="shared" si="1"/>
        <v>0.99896862466111913</v>
      </c>
      <c r="F11" s="13"/>
      <c r="G11" s="13"/>
      <c r="H11" s="13"/>
      <c r="I11" s="13"/>
      <c r="J11" s="13"/>
      <c r="K11" s="13"/>
      <c r="L11" s="13"/>
      <c r="M11" s="13"/>
      <c r="N11" s="13"/>
      <c r="O11" s="18" t="s">
        <v>26</v>
      </c>
      <c r="P11" s="22">
        <f>P12+P10^2</f>
        <v>161.20000000000002</v>
      </c>
    </row>
    <row r="12" spans="1:19" ht="18.75" x14ac:dyDescent="0.35">
      <c r="B12" s="23">
        <v>5</v>
      </c>
      <c r="C12" s="21">
        <f t="shared" si="0"/>
        <v>2.9679321105121606E-3</v>
      </c>
      <c r="D12" s="21">
        <f t="shared" si="2"/>
        <v>3.9993074493930025E-3</v>
      </c>
      <c r="E12" s="25">
        <f t="shared" si="1"/>
        <v>0.99600069255060697</v>
      </c>
      <c r="F12" s="13"/>
      <c r="G12" s="13"/>
      <c r="H12" s="13"/>
      <c r="I12" s="13"/>
      <c r="J12" s="13"/>
      <c r="K12" s="13"/>
      <c r="L12" s="13"/>
      <c r="M12" s="13"/>
      <c r="N12" s="13"/>
      <c r="O12" s="18" t="s">
        <v>27</v>
      </c>
      <c r="P12" s="22">
        <f>$B$3*$B$4*(1-$B$4)</f>
        <v>7.4399999999999995</v>
      </c>
    </row>
    <row r="13" spans="1:19" ht="18" x14ac:dyDescent="0.35">
      <c r="B13" s="23">
        <v>6</v>
      </c>
      <c r="C13" s="21">
        <f t="shared" si="0"/>
        <v>8.5740260970351301E-3</v>
      </c>
      <c r="D13" s="21">
        <f t="shared" si="2"/>
        <v>1.2573333546428133E-2</v>
      </c>
      <c r="E13" s="25">
        <f t="shared" si="1"/>
        <v>0.98742666645357191</v>
      </c>
      <c r="F13" s="13"/>
      <c r="G13" s="13"/>
      <c r="H13" s="13"/>
      <c r="I13" s="13"/>
      <c r="J13" s="13"/>
      <c r="K13" s="13"/>
      <c r="L13" s="13"/>
      <c r="M13" s="13"/>
      <c r="N13" s="13"/>
      <c r="O13" s="18" t="s">
        <v>28</v>
      </c>
      <c r="P13" s="22">
        <f>P12^0.5</f>
        <v>2.7276363393971712</v>
      </c>
    </row>
    <row r="14" spans="1:19" x14ac:dyDescent="0.25">
      <c r="B14" s="23">
        <v>7</v>
      </c>
      <c r="C14" s="21">
        <f t="shared" si="0"/>
        <v>2.0414347850083642E-2</v>
      </c>
      <c r="D14" s="21">
        <f t="shared" si="2"/>
        <v>3.2987681396511773E-2</v>
      </c>
      <c r="E14" s="25">
        <f t="shared" si="1"/>
        <v>0.96701231860348824</v>
      </c>
      <c r="F14" s="13"/>
      <c r="G14" s="13"/>
      <c r="H14" s="13"/>
      <c r="I14" s="13"/>
      <c r="J14" s="13"/>
      <c r="K14" s="13"/>
      <c r="L14" s="13"/>
      <c r="M14" s="13"/>
      <c r="N14" s="13"/>
      <c r="O14" s="16"/>
      <c r="P14" s="23"/>
    </row>
    <row r="15" spans="1:19" x14ac:dyDescent="0.25">
      <c r="B15" s="23">
        <v>8</v>
      </c>
      <c r="C15" s="21">
        <f t="shared" si="0"/>
        <v>4.0828695700167304E-2</v>
      </c>
      <c r="D15" s="21">
        <f t="shared" si="2"/>
        <v>7.381637709667907E-2</v>
      </c>
      <c r="E15" s="25">
        <f t="shared" si="1"/>
        <v>0.9261836229033209</v>
      </c>
      <c r="F15" s="13"/>
      <c r="G15" s="13"/>
      <c r="H15" s="13"/>
      <c r="I15" s="13"/>
      <c r="J15" s="13"/>
      <c r="K15" s="13"/>
      <c r="L15" s="13"/>
      <c r="M15" s="13"/>
      <c r="N15" s="13"/>
      <c r="O15" s="16"/>
    </row>
    <row r="16" spans="1:19" x14ac:dyDescent="0.25">
      <c r="B16" s="23">
        <v>9</v>
      </c>
      <c r="C16" s="21">
        <f t="shared" si="0"/>
        <v>6.9560000081766507E-2</v>
      </c>
      <c r="D16" s="21">
        <f t="shared" si="2"/>
        <v>0.14337637717844559</v>
      </c>
      <c r="E16" s="25">
        <f t="shared" si="1"/>
        <v>0.85662362282155446</v>
      </c>
      <c r="F16" s="13"/>
      <c r="G16" s="13"/>
      <c r="H16" s="13"/>
      <c r="I16" s="13"/>
      <c r="J16" s="13"/>
      <c r="K16" s="13"/>
      <c r="L16" s="13"/>
      <c r="M16" s="13"/>
      <c r="N16" s="13"/>
      <c r="O16" s="19" t="s">
        <v>20</v>
      </c>
    </row>
    <row r="17" spans="2:16" x14ac:dyDescent="0.25">
      <c r="B17" s="23">
        <v>10</v>
      </c>
      <c r="C17" s="21">
        <f t="shared" si="0"/>
        <v>0.1020213334532576</v>
      </c>
      <c r="D17" s="21">
        <f t="shared" si="2"/>
        <v>0.24539771063170318</v>
      </c>
      <c r="E17" s="25">
        <f t="shared" si="1"/>
        <v>0.75460228936829687</v>
      </c>
      <c r="F17" s="13"/>
      <c r="G17" s="13"/>
      <c r="H17" s="13"/>
      <c r="I17" s="13"/>
      <c r="J17" s="13"/>
      <c r="K17" s="13"/>
      <c r="L17" s="13"/>
      <c r="M17" s="13"/>
      <c r="N17" s="13"/>
      <c r="O17" s="20">
        <v>0.95</v>
      </c>
      <c r="P17" s="22">
        <f>INDEX($B$7:$B$107,IF(ISNUMBER(MATCH(O17,$D$7:$D$107,0)),MATCH(O17,$D$7:$D$107,0),MATCH(O17,$D$7:$D$107,1)+1))</f>
        <v>17</v>
      </c>
    </row>
    <row r="18" spans="2:16" x14ac:dyDescent="0.25">
      <c r="B18" s="23">
        <v>11</v>
      </c>
      <c r="C18" s="21">
        <f t="shared" si="0"/>
        <v>0.12984533348596419</v>
      </c>
      <c r="D18" s="21">
        <f t="shared" si="2"/>
        <v>0.3752430441176674</v>
      </c>
      <c r="E18" s="25">
        <f t="shared" si="1"/>
        <v>0.6247569558823326</v>
      </c>
      <c r="F18" s="13"/>
      <c r="G18" s="13"/>
      <c r="H18" s="13"/>
      <c r="I18" s="13"/>
      <c r="J18" s="13"/>
      <c r="K18" s="13"/>
      <c r="L18" s="13"/>
      <c r="M18" s="13"/>
      <c r="N18" s="13"/>
      <c r="O18" s="20">
        <v>0.9</v>
      </c>
      <c r="P18" s="22">
        <f t="shared" ref="P18:P27" si="3">INDEX($B$7:$B$107,IF(ISNUMBER(MATCH(O18,$D$7:$D$107,0)),MATCH(O18,$D$7:$D$107,0),MATCH(O18,$D$7:$D$107,1)+1))</f>
        <v>16</v>
      </c>
    </row>
    <row r="19" spans="2:16" x14ac:dyDescent="0.25">
      <c r="B19" s="23">
        <v>12</v>
      </c>
      <c r="C19" s="21">
        <f t="shared" si="0"/>
        <v>0.14427259276218241</v>
      </c>
      <c r="D19" s="21">
        <f t="shared" si="2"/>
        <v>0.51951563687984981</v>
      </c>
      <c r="E19" s="25">
        <f t="shared" si="1"/>
        <v>0.48048436312015019</v>
      </c>
      <c r="F19" s="13"/>
      <c r="G19" s="13"/>
      <c r="H19" s="13"/>
      <c r="I19" s="13"/>
      <c r="J19" s="13"/>
      <c r="K19" s="13"/>
      <c r="L19" s="13"/>
      <c r="M19" s="13"/>
      <c r="N19" s="13"/>
      <c r="O19" s="20">
        <v>0.8</v>
      </c>
      <c r="P19" s="22">
        <f t="shared" si="3"/>
        <v>15</v>
      </c>
    </row>
    <row r="20" spans="2:16" x14ac:dyDescent="0.25">
      <c r="B20" s="23">
        <v>13</v>
      </c>
      <c r="C20" s="21">
        <f t="shared" si="0"/>
        <v>0.14057329551187012</v>
      </c>
      <c r="D20" s="21">
        <f t="shared" si="2"/>
        <v>0.66008893239171995</v>
      </c>
      <c r="E20" s="25">
        <f t="shared" si="1"/>
        <v>0.33991106760828005</v>
      </c>
      <c r="F20" s="13"/>
      <c r="G20" s="13"/>
      <c r="H20" s="13"/>
      <c r="I20" s="13"/>
      <c r="J20" s="13"/>
      <c r="K20" s="13"/>
      <c r="L20" s="13"/>
      <c r="M20" s="13"/>
      <c r="N20" s="13"/>
      <c r="O20" s="20">
        <v>0.75</v>
      </c>
      <c r="P20" s="22">
        <f t="shared" si="3"/>
        <v>14</v>
      </c>
    </row>
    <row r="21" spans="2:16" x14ac:dyDescent="0.25">
      <c r="B21" s="23">
        <v>14</v>
      </c>
      <c r="C21" s="21">
        <f t="shared" si="0"/>
        <v>0.12049139615303152</v>
      </c>
      <c r="D21" s="21">
        <f t="shared" si="2"/>
        <v>0.78058032854475146</v>
      </c>
      <c r="E21" s="25">
        <f t="shared" si="1"/>
        <v>0.21941967145524854</v>
      </c>
      <c r="F21" s="13"/>
      <c r="G21" s="13"/>
      <c r="H21" s="13"/>
      <c r="I21" s="13"/>
      <c r="J21" s="13"/>
      <c r="K21" s="13"/>
      <c r="L21" s="13"/>
      <c r="M21" s="13"/>
      <c r="N21" s="13"/>
      <c r="O21" s="20">
        <v>0.66666666666666663</v>
      </c>
      <c r="P21" s="22">
        <f t="shared" si="3"/>
        <v>14</v>
      </c>
    </row>
    <row r="22" spans="2:16" x14ac:dyDescent="0.25">
      <c r="B22" s="23">
        <v>15</v>
      </c>
      <c r="C22" s="21">
        <f t="shared" si="0"/>
        <v>9.1037943760068282E-2</v>
      </c>
      <c r="D22" s="21">
        <f t="shared" si="2"/>
        <v>0.8716182723048197</v>
      </c>
      <c r="E22" s="25">
        <f t="shared" si="1"/>
        <v>0.1283817276951803</v>
      </c>
      <c r="F22" s="13"/>
      <c r="G22" s="13"/>
      <c r="H22" s="13"/>
      <c r="I22" s="13"/>
      <c r="J22" s="13"/>
      <c r="K22" s="13"/>
      <c r="L22" s="13"/>
      <c r="M22" s="13"/>
      <c r="N22" s="13"/>
      <c r="O22" s="20">
        <v>0.5</v>
      </c>
      <c r="P22" s="22">
        <f t="shared" si="3"/>
        <v>12</v>
      </c>
    </row>
    <row r="23" spans="2:16" x14ac:dyDescent="0.25">
      <c r="B23" s="23">
        <v>16</v>
      </c>
      <c r="C23" s="21">
        <f t="shared" si="0"/>
        <v>6.0691962506712195E-2</v>
      </c>
      <c r="D23" s="21">
        <f t="shared" si="2"/>
        <v>0.93231023481153186</v>
      </c>
      <c r="E23" s="25">
        <f t="shared" si="1"/>
        <v>6.7689765188468143E-2</v>
      </c>
      <c r="F23" s="13"/>
      <c r="G23" s="13"/>
      <c r="H23" s="13"/>
      <c r="I23" s="13"/>
      <c r="J23" s="13"/>
      <c r="K23" s="13"/>
      <c r="L23" s="13"/>
      <c r="M23" s="13"/>
      <c r="N23" s="13"/>
      <c r="O23" s="20">
        <v>0.33333333333333331</v>
      </c>
      <c r="P23" s="22">
        <f t="shared" si="3"/>
        <v>11</v>
      </c>
    </row>
    <row r="24" spans="2:16" x14ac:dyDescent="0.25">
      <c r="B24" s="23">
        <v>17</v>
      </c>
      <c r="C24" s="21">
        <f t="shared" si="0"/>
        <v>3.570115441571306E-2</v>
      </c>
      <c r="D24" s="21">
        <f t="shared" si="2"/>
        <v>0.96801138922724494</v>
      </c>
      <c r="E24" s="25">
        <f t="shared" si="1"/>
        <v>3.1988610772755055E-2</v>
      </c>
      <c r="F24" s="13"/>
      <c r="G24" s="13"/>
      <c r="H24" s="13"/>
      <c r="I24" s="13"/>
      <c r="J24" s="13"/>
      <c r="K24" s="13"/>
      <c r="L24" s="13"/>
      <c r="M24" s="13"/>
      <c r="N24" s="13"/>
      <c r="O24" s="20">
        <v>0.25</v>
      </c>
      <c r="P24" s="22">
        <f t="shared" si="3"/>
        <v>11</v>
      </c>
    </row>
    <row r="25" spans="2:16" x14ac:dyDescent="0.25">
      <c r="B25" s="23">
        <v>18</v>
      </c>
      <c r="C25" s="21">
        <f t="shared" si="0"/>
        <v>1.8511709697036405E-2</v>
      </c>
      <c r="D25" s="21">
        <f t="shared" si="2"/>
        <v>0.98652309892428136</v>
      </c>
      <c r="E25" s="25">
        <f t="shared" si="1"/>
        <v>1.3476901075718639E-2</v>
      </c>
      <c r="F25" s="13"/>
      <c r="G25" s="13"/>
      <c r="H25" s="13"/>
      <c r="I25" s="13"/>
      <c r="J25" s="13"/>
      <c r="K25" s="13"/>
      <c r="L25" s="13"/>
      <c r="M25" s="13"/>
      <c r="N25" s="13"/>
      <c r="O25" s="20">
        <v>0.2</v>
      </c>
      <c r="P25" s="22">
        <f t="shared" si="3"/>
        <v>10</v>
      </c>
    </row>
    <row r="26" spans="2:16" x14ac:dyDescent="0.25">
      <c r="B26" s="23">
        <v>19</v>
      </c>
      <c r="C26" s="21">
        <f t="shared" si="0"/>
        <v>8.4439377565429172E-3</v>
      </c>
      <c r="D26" s="21">
        <f t="shared" si="2"/>
        <v>0.99496703668082431</v>
      </c>
      <c r="E26" s="25">
        <f t="shared" si="1"/>
        <v>5.0329633191756873E-3</v>
      </c>
      <c r="F26" s="13"/>
      <c r="G26" s="13"/>
      <c r="H26" s="13"/>
      <c r="I26" s="13"/>
      <c r="J26" s="13"/>
      <c r="K26" s="13"/>
      <c r="L26" s="13"/>
      <c r="M26" s="13"/>
      <c r="N26" s="13"/>
      <c r="O26" s="20">
        <v>0.1</v>
      </c>
      <c r="P26" s="22">
        <f t="shared" si="3"/>
        <v>9</v>
      </c>
    </row>
    <row r="27" spans="2:16" x14ac:dyDescent="0.25">
      <c r="B27" s="23">
        <v>20</v>
      </c>
      <c r="C27" s="21">
        <f t="shared" si="0"/>
        <v>3.3775751026171698E-3</v>
      </c>
      <c r="D27" s="21">
        <f t="shared" si="2"/>
        <v>0.99834461178344147</v>
      </c>
      <c r="E27" s="25">
        <f t="shared" si="1"/>
        <v>1.6553882165585287E-3</v>
      </c>
      <c r="F27" s="13"/>
      <c r="G27" s="13"/>
      <c r="H27" s="13"/>
      <c r="I27" s="13"/>
      <c r="J27" s="13"/>
      <c r="K27" s="13"/>
      <c r="L27" s="13"/>
      <c r="M27" s="13"/>
      <c r="N27" s="13"/>
      <c r="O27" s="20">
        <v>0.05</v>
      </c>
      <c r="P27" s="22">
        <f t="shared" si="3"/>
        <v>8</v>
      </c>
    </row>
    <row r="28" spans="2:16" x14ac:dyDescent="0.25">
      <c r="B28" s="23">
        <v>21</v>
      </c>
      <c r="C28" s="21">
        <f t="shared" si="0"/>
        <v>1.1794706707552026E-3</v>
      </c>
      <c r="D28" s="21">
        <f t="shared" si="2"/>
        <v>0.99952408245419666</v>
      </c>
      <c r="E28" s="25">
        <f t="shared" si="1"/>
        <v>4.7591754580333934E-4</v>
      </c>
      <c r="F28" s="13"/>
      <c r="G28" s="13"/>
      <c r="H28" s="13"/>
      <c r="I28" s="13"/>
      <c r="J28" s="13"/>
      <c r="K28" s="13"/>
      <c r="L28" s="13"/>
      <c r="M28" s="13"/>
      <c r="N28" s="13"/>
    </row>
    <row r="29" spans="2:16" x14ac:dyDescent="0.25">
      <c r="B29" s="23">
        <v>22</v>
      </c>
      <c r="C29" s="21">
        <f t="shared" si="0"/>
        <v>3.5741535477430372E-4</v>
      </c>
      <c r="D29" s="21">
        <f t="shared" si="2"/>
        <v>0.99988149780897095</v>
      </c>
      <c r="E29" s="25">
        <f t="shared" si="1"/>
        <v>1.1850219102904624E-4</v>
      </c>
      <c r="F29" s="13"/>
      <c r="G29" s="13"/>
      <c r="H29" s="13"/>
      <c r="I29" s="13"/>
      <c r="J29" s="13"/>
      <c r="K29" s="13"/>
      <c r="L29" s="13"/>
      <c r="M29" s="13"/>
      <c r="N29" s="13"/>
    </row>
    <row r="30" spans="2:16" x14ac:dyDescent="0.25">
      <c r="B30" s="23">
        <v>23</v>
      </c>
      <c r="C30" s="21">
        <f t="shared" si="0"/>
        <v>9.3238788201992312E-5</v>
      </c>
      <c r="D30" s="21">
        <f t="shared" si="2"/>
        <v>0.99997473659717295</v>
      </c>
      <c r="E30" s="25">
        <f t="shared" si="1"/>
        <v>2.5263402827047088E-5</v>
      </c>
      <c r="F30" s="13"/>
      <c r="G30" s="13"/>
      <c r="H30" s="13"/>
      <c r="I30" s="13"/>
      <c r="J30" s="13"/>
      <c r="K30" s="13"/>
      <c r="L30" s="13"/>
      <c r="M30" s="13"/>
      <c r="N30" s="13"/>
    </row>
    <row r="31" spans="2:16" x14ac:dyDescent="0.25">
      <c r="B31" s="23">
        <v>24</v>
      </c>
      <c r="C31" s="21">
        <f t="shared" si="0"/>
        <v>2.0719730711553842E-5</v>
      </c>
      <c r="D31" s="21">
        <f t="shared" si="2"/>
        <v>0.99999545632788456</v>
      </c>
      <c r="E31" s="25">
        <f t="shared" si="1"/>
        <v>4.5436721154423765E-6</v>
      </c>
      <c r="F31" s="13"/>
      <c r="G31" s="13"/>
      <c r="H31" s="13"/>
      <c r="I31" s="13"/>
      <c r="J31" s="13"/>
      <c r="K31" s="13"/>
      <c r="L31" s="13"/>
      <c r="M31" s="13"/>
      <c r="N31" s="13"/>
    </row>
    <row r="32" spans="2:16" x14ac:dyDescent="0.25">
      <c r="B32" s="23">
        <v>25</v>
      </c>
      <c r="C32" s="21">
        <f t="shared" si="0"/>
        <v>3.8676830661567176E-6</v>
      </c>
      <c r="D32" s="21">
        <f t="shared" si="2"/>
        <v>0.99999932401095071</v>
      </c>
      <c r="E32" s="25">
        <f t="shared" si="1"/>
        <v>6.7598904929244696E-7</v>
      </c>
      <c r="F32" s="13"/>
      <c r="G32" s="13"/>
      <c r="H32" s="13"/>
      <c r="I32" s="13"/>
      <c r="J32" s="13"/>
      <c r="K32" s="13"/>
      <c r="L32" s="13"/>
      <c r="M32" s="13"/>
      <c r="N32" s="13"/>
    </row>
    <row r="33" spans="2:14" x14ac:dyDescent="0.25">
      <c r="B33" s="23">
        <v>26</v>
      </c>
      <c r="C33" s="21">
        <f t="shared" si="0"/>
        <v>5.950281640241107E-7</v>
      </c>
      <c r="D33" s="21">
        <f t="shared" si="2"/>
        <v>0.99999991903911478</v>
      </c>
      <c r="E33" s="25">
        <f t="shared" si="1"/>
        <v>8.0960885218139822E-8</v>
      </c>
      <c r="F33" s="13"/>
      <c r="G33" s="13"/>
      <c r="H33" s="13"/>
      <c r="I33" s="13"/>
      <c r="J33" s="13"/>
      <c r="K33" s="13"/>
      <c r="L33" s="13"/>
      <c r="M33" s="13"/>
      <c r="N33" s="13"/>
    </row>
    <row r="34" spans="2:14" x14ac:dyDescent="0.25">
      <c r="B34" s="23">
        <v>27</v>
      </c>
      <c r="C34" s="21">
        <f t="shared" si="0"/>
        <v>7.3460267163470424E-8</v>
      </c>
      <c r="D34" s="21">
        <f t="shared" si="2"/>
        <v>0.99999999249938198</v>
      </c>
      <c r="E34" s="25">
        <f t="shared" si="1"/>
        <v>7.5006180155767765E-9</v>
      </c>
      <c r="F34" s="13"/>
      <c r="G34" s="13"/>
      <c r="H34" s="13"/>
      <c r="I34" s="13"/>
      <c r="J34" s="13"/>
      <c r="K34" s="13"/>
      <c r="L34" s="13"/>
      <c r="M34" s="13"/>
      <c r="N34" s="13"/>
    </row>
    <row r="35" spans="2:14" x14ac:dyDescent="0.25">
      <c r="B35" s="23">
        <v>28</v>
      </c>
      <c r="C35" s="21">
        <f t="shared" si="0"/>
        <v>6.9962159203305208E-9</v>
      </c>
      <c r="D35" s="21">
        <f t="shared" si="2"/>
        <v>0.99999999949559792</v>
      </c>
      <c r="E35" s="25">
        <f t="shared" si="1"/>
        <v>5.0440207566282425E-10</v>
      </c>
      <c r="F35" s="13"/>
      <c r="G35" s="13"/>
      <c r="H35" s="13"/>
      <c r="I35" s="13"/>
      <c r="J35" s="13"/>
      <c r="K35" s="13"/>
      <c r="L35" s="13"/>
      <c r="M35" s="13"/>
      <c r="N35" s="13"/>
    </row>
    <row r="36" spans="2:14" x14ac:dyDescent="0.25">
      <c r="B36" s="23">
        <v>29</v>
      </c>
      <c r="C36" s="21">
        <f t="shared" si="0"/>
        <v>4.8249764967796702E-10</v>
      </c>
      <c r="D36" s="21">
        <f t="shared" si="2"/>
        <v>0.99999999997809552</v>
      </c>
      <c r="E36" s="25">
        <f t="shared" si="1"/>
        <v>2.1904478231249414E-11</v>
      </c>
      <c r="F36" s="13"/>
      <c r="G36" s="13"/>
      <c r="H36" s="13"/>
      <c r="I36" s="13"/>
      <c r="J36" s="13"/>
      <c r="K36" s="13"/>
      <c r="L36" s="13"/>
      <c r="M36" s="13"/>
      <c r="N36" s="13"/>
    </row>
    <row r="37" spans="2:14" x14ac:dyDescent="0.25">
      <c r="B37" s="23">
        <v>30</v>
      </c>
      <c r="C37" s="21">
        <f t="shared" si="0"/>
        <v>2.1444339985687417E-11</v>
      </c>
      <c r="D37" s="21">
        <f t="shared" si="2"/>
        <v>0.99999999999953981</v>
      </c>
      <c r="E37" s="25">
        <f t="shared" si="1"/>
        <v>4.6018744370712739E-13</v>
      </c>
      <c r="F37" s="13"/>
      <c r="G37" s="13"/>
      <c r="H37" s="13"/>
      <c r="I37" s="13"/>
      <c r="J37" s="13"/>
      <c r="K37" s="13"/>
      <c r="L37" s="13"/>
      <c r="M37" s="13"/>
      <c r="N37" s="13"/>
    </row>
    <row r="38" spans="2:14" x14ac:dyDescent="0.25">
      <c r="B38" s="23">
        <v>31</v>
      </c>
      <c r="C38" s="21">
        <f t="shared" si="0"/>
        <v>4.6116860184274034E-13</v>
      </c>
      <c r="D38" s="21">
        <f t="shared" si="2"/>
        <v>1.0000000000000009</v>
      </c>
      <c r="E38" s="25">
        <f t="shared" si="1"/>
        <v>0</v>
      </c>
      <c r="F38" s="13"/>
      <c r="G38" s="13"/>
      <c r="H38" s="13"/>
      <c r="I38" s="13"/>
      <c r="J38" s="13"/>
      <c r="K38" s="13"/>
      <c r="L38" s="13"/>
      <c r="M38" s="13"/>
      <c r="N38" s="13"/>
    </row>
    <row r="39" spans="2:14" x14ac:dyDescent="0.25">
      <c r="B39" s="23">
        <v>32</v>
      </c>
      <c r="C39" s="21">
        <f t="shared" si="0"/>
        <v>0</v>
      </c>
      <c r="D39" s="21">
        <f t="shared" si="2"/>
        <v>1.0000000000000009</v>
      </c>
      <c r="E39" s="25">
        <f t="shared" si="1"/>
        <v>0</v>
      </c>
      <c r="F39" s="13"/>
      <c r="G39" s="13"/>
      <c r="H39" s="13"/>
      <c r="I39" s="13"/>
      <c r="J39" s="13"/>
      <c r="K39" s="13"/>
      <c r="L39" s="13"/>
      <c r="M39" s="13"/>
      <c r="N39" s="13"/>
    </row>
    <row r="40" spans="2:14" x14ac:dyDescent="0.25">
      <c r="B40" s="23">
        <v>33</v>
      </c>
      <c r="C40" s="21">
        <f t="shared" si="0"/>
        <v>0</v>
      </c>
      <c r="D40" s="21">
        <f t="shared" si="2"/>
        <v>1.0000000000000009</v>
      </c>
      <c r="E40" s="25">
        <f t="shared" si="1"/>
        <v>0</v>
      </c>
      <c r="F40" s="13"/>
      <c r="G40" s="13"/>
      <c r="H40" s="13"/>
      <c r="I40" s="13"/>
      <c r="J40" s="13"/>
      <c r="K40" s="13"/>
      <c r="L40" s="13"/>
      <c r="M40" s="13"/>
      <c r="N40" s="13"/>
    </row>
    <row r="41" spans="2:14" x14ac:dyDescent="0.25">
      <c r="B41" s="23">
        <v>34</v>
      </c>
      <c r="C41" s="21">
        <f t="shared" si="0"/>
        <v>0</v>
      </c>
      <c r="D41" s="21">
        <f t="shared" si="2"/>
        <v>1.0000000000000009</v>
      </c>
      <c r="E41" s="25">
        <f t="shared" si="1"/>
        <v>0</v>
      </c>
      <c r="F41" s="13"/>
      <c r="G41" s="13"/>
      <c r="H41" s="13"/>
      <c r="I41" s="13"/>
      <c r="J41" s="13"/>
      <c r="K41" s="13"/>
      <c r="L41" s="13"/>
      <c r="M41" s="13"/>
      <c r="N41" s="13"/>
    </row>
    <row r="42" spans="2:14" x14ac:dyDescent="0.25">
      <c r="B42" s="23">
        <v>35</v>
      </c>
      <c r="C42" s="21">
        <f t="shared" si="0"/>
        <v>0</v>
      </c>
      <c r="D42" s="21">
        <f t="shared" si="2"/>
        <v>1.0000000000000009</v>
      </c>
      <c r="E42" s="25">
        <f t="shared" si="1"/>
        <v>0</v>
      </c>
      <c r="F42" s="13"/>
      <c r="G42" s="13"/>
      <c r="H42" s="13"/>
      <c r="I42" s="13"/>
      <c r="J42" s="13"/>
      <c r="K42" s="13"/>
      <c r="L42" s="13"/>
      <c r="M42" s="13"/>
      <c r="N42" s="13"/>
    </row>
    <row r="43" spans="2:14" x14ac:dyDescent="0.25">
      <c r="B43" s="23">
        <v>36</v>
      </c>
      <c r="C43" s="21">
        <f t="shared" si="0"/>
        <v>0</v>
      </c>
      <c r="D43" s="21">
        <f t="shared" si="2"/>
        <v>1.0000000000000009</v>
      </c>
      <c r="E43" s="25">
        <f t="shared" si="1"/>
        <v>0</v>
      </c>
      <c r="F43" s="13"/>
      <c r="G43" s="13"/>
      <c r="H43" s="13"/>
      <c r="I43" s="13"/>
      <c r="J43" s="13"/>
      <c r="K43" s="13"/>
      <c r="L43" s="13"/>
      <c r="M43" s="13"/>
      <c r="N43" s="13"/>
    </row>
    <row r="44" spans="2:14" x14ac:dyDescent="0.25">
      <c r="B44" s="23">
        <v>37</v>
      </c>
      <c r="C44" s="21">
        <f t="shared" si="0"/>
        <v>0</v>
      </c>
      <c r="D44" s="21">
        <f t="shared" si="2"/>
        <v>1.0000000000000009</v>
      </c>
      <c r="E44" s="25">
        <f t="shared" si="1"/>
        <v>0</v>
      </c>
      <c r="F44" s="13"/>
      <c r="G44" s="13"/>
      <c r="H44" s="13"/>
      <c r="I44" s="13"/>
      <c r="J44" s="13"/>
      <c r="K44" s="13"/>
      <c r="L44" s="13"/>
      <c r="M44" s="13"/>
      <c r="N44" s="13"/>
    </row>
    <row r="45" spans="2:14" x14ac:dyDescent="0.25">
      <c r="B45" s="23">
        <v>38</v>
      </c>
      <c r="C45" s="21">
        <f t="shared" si="0"/>
        <v>0</v>
      </c>
      <c r="D45" s="21">
        <f t="shared" si="2"/>
        <v>1.0000000000000009</v>
      </c>
      <c r="E45" s="25">
        <f t="shared" si="1"/>
        <v>0</v>
      </c>
      <c r="F45" s="13"/>
      <c r="G45" s="13"/>
      <c r="H45" s="13"/>
      <c r="I45" s="13"/>
      <c r="J45" s="13"/>
      <c r="K45" s="13"/>
      <c r="L45" s="13"/>
      <c r="M45" s="13"/>
      <c r="N45" s="13"/>
    </row>
    <row r="46" spans="2:14" x14ac:dyDescent="0.25">
      <c r="B46" s="23">
        <v>39</v>
      </c>
      <c r="C46" s="21">
        <f t="shared" si="0"/>
        <v>0</v>
      </c>
      <c r="D46" s="21">
        <f t="shared" si="2"/>
        <v>1.0000000000000009</v>
      </c>
      <c r="E46" s="25">
        <f t="shared" si="1"/>
        <v>0</v>
      </c>
      <c r="F46" s="13"/>
      <c r="G46" s="13"/>
      <c r="H46" s="13"/>
      <c r="I46" s="13"/>
      <c r="J46" s="13"/>
      <c r="K46" s="13"/>
      <c r="L46" s="13"/>
      <c r="M46" s="13"/>
      <c r="N46" s="13"/>
    </row>
    <row r="47" spans="2:14" x14ac:dyDescent="0.25">
      <c r="B47" s="23">
        <v>40</v>
      </c>
      <c r="C47" s="21">
        <f t="shared" si="0"/>
        <v>0</v>
      </c>
      <c r="D47" s="21">
        <f t="shared" si="2"/>
        <v>1.0000000000000009</v>
      </c>
      <c r="E47" s="25">
        <f t="shared" si="1"/>
        <v>0</v>
      </c>
      <c r="F47" s="13"/>
      <c r="G47" s="13"/>
      <c r="H47" s="13"/>
      <c r="I47" s="13"/>
      <c r="J47" s="13"/>
      <c r="K47" s="13"/>
      <c r="L47" s="13"/>
      <c r="M47" s="13"/>
      <c r="N47" s="13"/>
    </row>
    <row r="48" spans="2:14" x14ac:dyDescent="0.25">
      <c r="B48" s="23">
        <v>41</v>
      </c>
      <c r="C48" s="21">
        <f t="shared" si="0"/>
        <v>0</v>
      </c>
      <c r="D48" s="21">
        <f t="shared" si="2"/>
        <v>1.0000000000000009</v>
      </c>
      <c r="E48" s="25">
        <f t="shared" si="1"/>
        <v>0</v>
      </c>
      <c r="F48" s="13"/>
      <c r="G48" s="13"/>
      <c r="H48" s="13"/>
      <c r="I48" s="13"/>
      <c r="J48" s="13"/>
      <c r="K48" s="13"/>
      <c r="L48" s="13"/>
      <c r="M48" s="13"/>
      <c r="N48" s="13"/>
    </row>
    <row r="49" spans="2:14" x14ac:dyDescent="0.25">
      <c r="B49" s="23">
        <v>42</v>
      </c>
      <c r="C49" s="21">
        <f t="shared" si="0"/>
        <v>0</v>
      </c>
      <c r="D49" s="21">
        <f t="shared" si="2"/>
        <v>1.0000000000000009</v>
      </c>
      <c r="E49" s="25">
        <f t="shared" si="1"/>
        <v>0</v>
      </c>
      <c r="F49" s="13"/>
      <c r="G49" s="13"/>
      <c r="H49" s="13"/>
      <c r="I49" s="13"/>
      <c r="J49" s="13"/>
      <c r="K49" s="13"/>
      <c r="L49" s="13"/>
      <c r="M49" s="13"/>
      <c r="N49" s="13"/>
    </row>
    <row r="50" spans="2:14" x14ac:dyDescent="0.25">
      <c r="B50" s="23">
        <v>43</v>
      </c>
      <c r="C50" s="21">
        <f t="shared" si="0"/>
        <v>0</v>
      </c>
      <c r="D50" s="21">
        <f t="shared" si="2"/>
        <v>1.0000000000000009</v>
      </c>
      <c r="E50" s="25">
        <f t="shared" si="1"/>
        <v>0</v>
      </c>
      <c r="F50" s="13"/>
      <c r="G50" s="13"/>
      <c r="H50" s="13"/>
      <c r="I50" s="13"/>
      <c r="J50" s="13"/>
      <c r="K50" s="13"/>
      <c r="L50" s="13"/>
      <c r="M50" s="13"/>
      <c r="N50" s="13"/>
    </row>
    <row r="51" spans="2:14" x14ac:dyDescent="0.25">
      <c r="B51" s="23">
        <v>44</v>
      </c>
      <c r="C51" s="21">
        <f t="shared" si="0"/>
        <v>0</v>
      </c>
      <c r="D51" s="21">
        <f t="shared" si="2"/>
        <v>1.0000000000000009</v>
      </c>
      <c r="E51" s="25">
        <f t="shared" si="1"/>
        <v>0</v>
      </c>
      <c r="F51" s="13"/>
      <c r="G51" s="13"/>
      <c r="H51" s="13"/>
      <c r="I51" s="13"/>
      <c r="J51" s="13"/>
      <c r="K51" s="13"/>
      <c r="L51" s="13"/>
      <c r="M51" s="13"/>
      <c r="N51" s="13"/>
    </row>
    <row r="52" spans="2:14" x14ac:dyDescent="0.25">
      <c r="B52" s="23">
        <v>45</v>
      </c>
      <c r="C52" s="21">
        <f t="shared" si="0"/>
        <v>0</v>
      </c>
      <c r="D52" s="21">
        <f t="shared" si="2"/>
        <v>1.0000000000000009</v>
      </c>
      <c r="E52" s="25">
        <f t="shared" si="1"/>
        <v>0</v>
      </c>
      <c r="F52" s="13"/>
      <c r="G52" s="13"/>
      <c r="H52" s="13"/>
      <c r="I52" s="13"/>
      <c r="J52" s="13"/>
      <c r="K52" s="13"/>
      <c r="L52" s="13"/>
      <c r="M52" s="13"/>
      <c r="N52" s="13"/>
    </row>
    <row r="53" spans="2:14" x14ac:dyDescent="0.25">
      <c r="B53" s="23">
        <v>46</v>
      </c>
      <c r="C53" s="21">
        <f t="shared" si="0"/>
        <v>0</v>
      </c>
      <c r="D53" s="21">
        <f t="shared" si="2"/>
        <v>1.0000000000000009</v>
      </c>
      <c r="E53" s="25">
        <f t="shared" si="1"/>
        <v>0</v>
      </c>
      <c r="F53" s="13"/>
      <c r="G53" s="13"/>
      <c r="H53" s="13"/>
      <c r="I53" s="13"/>
      <c r="J53" s="13"/>
      <c r="K53" s="13"/>
      <c r="L53" s="13"/>
      <c r="M53" s="13"/>
      <c r="N53" s="13"/>
    </row>
    <row r="54" spans="2:14" x14ac:dyDescent="0.25">
      <c r="B54" s="23">
        <v>47</v>
      </c>
      <c r="C54" s="21">
        <f t="shared" si="0"/>
        <v>0</v>
      </c>
      <c r="D54" s="21">
        <f t="shared" si="2"/>
        <v>1.0000000000000009</v>
      </c>
      <c r="E54" s="25">
        <f t="shared" si="1"/>
        <v>0</v>
      </c>
      <c r="F54" s="13"/>
      <c r="G54" s="13"/>
      <c r="H54" s="13"/>
      <c r="I54" s="13"/>
      <c r="J54" s="13"/>
      <c r="K54" s="13"/>
      <c r="L54" s="13"/>
      <c r="M54" s="13"/>
      <c r="N54" s="13"/>
    </row>
    <row r="55" spans="2:14" x14ac:dyDescent="0.25">
      <c r="B55" s="23">
        <v>48</v>
      </c>
      <c r="C55" s="21">
        <f t="shared" si="0"/>
        <v>0</v>
      </c>
      <c r="D55" s="21">
        <f t="shared" si="2"/>
        <v>1.0000000000000009</v>
      </c>
      <c r="E55" s="25">
        <f t="shared" si="1"/>
        <v>0</v>
      </c>
      <c r="F55" s="13"/>
      <c r="G55" s="13"/>
      <c r="H55" s="13"/>
      <c r="I55" s="13"/>
      <c r="J55" s="13"/>
      <c r="K55" s="13"/>
      <c r="L55" s="13"/>
      <c r="M55" s="13"/>
      <c r="N55" s="13"/>
    </row>
    <row r="56" spans="2:14" x14ac:dyDescent="0.25">
      <c r="B56" s="23">
        <v>49</v>
      </c>
      <c r="C56" s="21">
        <f t="shared" si="0"/>
        <v>0</v>
      </c>
      <c r="D56" s="21">
        <f t="shared" si="2"/>
        <v>1.0000000000000009</v>
      </c>
      <c r="E56" s="25">
        <f t="shared" si="1"/>
        <v>0</v>
      </c>
      <c r="F56" s="13"/>
      <c r="G56" s="13"/>
      <c r="H56" s="13"/>
      <c r="I56" s="13"/>
      <c r="J56" s="13"/>
      <c r="K56" s="13"/>
      <c r="L56" s="13"/>
      <c r="M56" s="13"/>
      <c r="N56" s="13"/>
    </row>
    <row r="57" spans="2:14" x14ac:dyDescent="0.25">
      <c r="B57" s="23">
        <v>50</v>
      </c>
      <c r="C57" s="21">
        <f t="shared" si="0"/>
        <v>0</v>
      </c>
      <c r="D57" s="21">
        <f t="shared" si="2"/>
        <v>1.0000000000000009</v>
      </c>
      <c r="E57" s="25">
        <f t="shared" si="1"/>
        <v>0</v>
      </c>
      <c r="F57" s="13"/>
      <c r="G57" s="13"/>
      <c r="H57" s="13"/>
      <c r="I57" s="13"/>
      <c r="J57" s="13"/>
      <c r="K57" s="13"/>
      <c r="L57" s="13"/>
      <c r="M57" s="13"/>
      <c r="N57" s="13"/>
    </row>
    <row r="58" spans="2:14" x14ac:dyDescent="0.25">
      <c r="B58" s="23">
        <v>51</v>
      </c>
      <c r="C58" s="21">
        <f t="shared" si="0"/>
        <v>0</v>
      </c>
      <c r="D58" s="21">
        <f t="shared" si="2"/>
        <v>1.0000000000000009</v>
      </c>
      <c r="E58" s="25">
        <f t="shared" si="1"/>
        <v>0</v>
      </c>
      <c r="F58" s="13"/>
      <c r="G58" s="13"/>
      <c r="H58" s="13"/>
      <c r="I58" s="13"/>
      <c r="J58" s="13"/>
      <c r="K58" s="13"/>
      <c r="L58" s="13"/>
      <c r="M58" s="13"/>
      <c r="N58" s="13"/>
    </row>
    <row r="59" spans="2:14" x14ac:dyDescent="0.25">
      <c r="B59" s="23">
        <v>52</v>
      </c>
      <c r="C59" s="21">
        <f t="shared" si="0"/>
        <v>0</v>
      </c>
      <c r="D59" s="21">
        <f t="shared" si="2"/>
        <v>1.0000000000000009</v>
      </c>
      <c r="E59" s="25">
        <f t="shared" si="1"/>
        <v>0</v>
      </c>
      <c r="F59" s="13"/>
      <c r="G59" s="13"/>
      <c r="H59" s="13"/>
      <c r="I59" s="13"/>
      <c r="J59" s="13"/>
      <c r="K59" s="13"/>
      <c r="L59" s="13"/>
      <c r="M59" s="13"/>
      <c r="N59" s="13"/>
    </row>
    <row r="60" spans="2:14" x14ac:dyDescent="0.25">
      <c r="B60" s="23">
        <v>53</v>
      </c>
      <c r="C60" s="21">
        <f t="shared" si="0"/>
        <v>0</v>
      </c>
      <c r="D60" s="21">
        <f t="shared" si="2"/>
        <v>1.0000000000000009</v>
      </c>
      <c r="E60" s="25">
        <f t="shared" si="1"/>
        <v>0</v>
      </c>
      <c r="F60" s="13"/>
      <c r="G60" s="13"/>
      <c r="H60" s="13"/>
      <c r="I60" s="13"/>
      <c r="J60" s="13"/>
      <c r="K60" s="13"/>
      <c r="L60" s="13"/>
      <c r="M60" s="13"/>
      <c r="N60" s="13"/>
    </row>
    <row r="61" spans="2:14" x14ac:dyDescent="0.25">
      <c r="B61" s="23">
        <v>54</v>
      </c>
      <c r="C61" s="21">
        <f t="shared" si="0"/>
        <v>0</v>
      </c>
      <c r="D61" s="21">
        <f t="shared" si="2"/>
        <v>1.0000000000000009</v>
      </c>
      <c r="E61" s="25">
        <f t="shared" si="1"/>
        <v>0</v>
      </c>
      <c r="F61" s="13"/>
      <c r="G61" s="13"/>
      <c r="H61" s="13"/>
      <c r="I61" s="13"/>
      <c r="J61" s="13"/>
      <c r="K61" s="13"/>
      <c r="L61" s="13"/>
      <c r="M61" s="13"/>
      <c r="N61" s="13"/>
    </row>
    <row r="62" spans="2:14" x14ac:dyDescent="0.25">
      <c r="B62" s="23">
        <v>55</v>
      </c>
      <c r="C62" s="21">
        <f t="shared" si="0"/>
        <v>0</v>
      </c>
      <c r="D62" s="21">
        <f t="shared" si="2"/>
        <v>1.0000000000000009</v>
      </c>
      <c r="E62" s="25">
        <f t="shared" si="1"/>
        <v>0</v>
      </c>
      <c r="F62" s="13"/>
      <c r="G62" s="13"/>
      <c r="H62" s="13"/>
      <c r="I62" s="13"/>
      <c r="J62" s="13"/>
      <c r="K62" s="13"/>
      <c r="L62" s="13"/>
      <c r="M62" s="13"/>
      <c r="N62" s="13"/>
    </row>
    <row r="63" spans="2:14" x14ac:dyDescent="0.25">
      <c r="B63" s="23">
        <v>56</v>
      </c>
      <c r="C63" s="21">
        <f t="shared" si="0"/>
        <v>0</v>
      </c>
      <c r="D63" s="21">
        <f t="shared" si="2"/>
        <v>1.0000000000000009</v>
      </c>
      <c r="E63" s="25">
        <f t="shared" si="1"/>
        <v>0</v>
      </c>
      <c r="F63" s="13"/>
      <c r="G63" s="13"/>
      <c r="H63" s="13"/>
      <c r="I63" s="13"/>
      <c r="J63" s="13"/>
      <c r="K63" s="13"/>
      <c r="L63" s="13"/>
      <c r="M63" s="13"/>
      <c r="N63" s="13"/>
    </row>
    <row r="64" spans="2:14" x14ac:dyDescent="0.25">
      <c r="B64" s="23">
        <v>57</v>
      </c>
      <c r="C64" s="21">
        <f t="shared" si="0"/>
        <v>0</v>
      </c>
      <c r="D64" s="21">
        <f t="shared" si="2"/>
        <v>1.0000000000000009</v>
      </c>
      <c r="E64" s="25">
        <f t="shared" si="1"/>
        <v>0</v>
      </c>
      <c r="F64" s="13"/>
      <c r="G64" s="13"/>
      <c r="H64" s="13"/>
      <c r="I64" s="13"/>
      <c r="J64" s="13"/>
      <c r="K64" s="13"/>
      <c r="L64" s="13"/>
      <c r="M64" s="13"/>
      <c r="N64" s="13"/>
    </row>
    <row r="65" spans="2:14" x14ac:dyDescent="0.25">
      <c r="B65" s="23">
        <v>58</v>
      </c>
      <c r="C65" s="21">
        <f t="shared" si="0"/>
        <v>0</v>
      </c>
      <c r="D65" s="21">
        <f t="shared" si="2"/>
        <v>1.0000000000000009</v>
      </c>
      <c r="E65" s="25">
        <f t="shared" si="1"/>
        <v>0</v>
      </c>
      <c r="F65" s="13"/>
      <c r="G65" s="13"/>
      <c r="H65" s="13"/>
      <c r="I65" s="13"/>
      <c r="J65" s="13"/>
      <c r="K65" s="13"/>
      <c r="L65" s="13"/>
      <c r="M65" s="13"/>
      <c r="N65" s="13"/>
    </row>
    <row r="66" spans="2:14" x14ac:dyDescent="0.25">
      <c r="B66" s="23">
        <v>59</v>
      </c>
      <c r="C66" s="21">
        <f t="shared" si="0"/>
        <v>0</v>
      </c>
      <c r="D66" s="21">
        <f t="shared" si="2"/>
        <v>1.0000000000000009</v>
      </c>
      <c r="E66" s="25">
        <f t="shared" si="1"/>
        <v>0</v>
      </c>
      <c r="F66" s="13"/>
      <c r="G66" s="13"/>
      <c r="H66" s="13"/>
      <c r="I66" s="13"/>
      <c r="J66" s="13"/>
      <c r="K66" s="13"/>
      <c r="L66" s="13"/>
      <c r="M66" s="13"/>
      <c r="N66" s="13"/>
    </row>
    <row r="67" spans="2:14" x14ac:dyDescent="0.25">
      <c r="B67" s="23">
        <v>60</v>
      </c>
      <c r="C67" s="21">
        <f t="shared" si="0"/>
        <v>0</v>
      </c>
      <c r="D67" s="21">
        <f t="shared" si="2"/>
        <v>1.0000000000000009</v>
      </c>
      <c r="E67" s="25">
        <f t="shared" si="1"/>
        <v>0</v>
      </c>
      <c r="F67" s="13"/>
      <c r="G67" s="13"/>
      <c r="H67" s="13"/>
      <c r="I67" s="13"/>
      <c r="J67" s="13"/>
      <c r="K67" s="13"/>
      <c r="L67" s="13"/>
      <c r="M67" s="13"/>
      <c r="N67" s="13"/>
    </row>
    <row r="68" spans="2:14" x14ac:dyDescent="0.25">
      <c r="B68" s="23">
        <v>61</v>
      </c>
      <c r="C68" s="21">
        <f t="shared" si="0"/>
        <v>0</v>
      </c>
      <c r="D68" s="21">
        <f t="shared" si="2"/>
        <v>1.0000000000000009</v>
      </c>
      <c r="E68" s="25">
        <f t="shared" si="1"/>
        <v>0</v>
      </c>
      <c r="F68" s="13"/>
      <c r="G68" s="13"/>
      <c r="H68" s="13"/>
      <c r="I68" s="13"/>
      <c r="J68" s="13"/>
      <c r="K68" s="13"/>
      <c r="L68" s="13"/>
      <c r="M68" s="13"/>
      <c r="N68" s="13"/>
    </row>
    <row r="69" spans="2:14" x14ac:dyDescent="0.25">
      <c r="B69" s="23">
        <v>62</v>
      </c>
      <c r="C69" s="21">
        <f t="shared" si="0"/>
        <v>0</v>
      </c>
      <c r="D69" s="21">
        <f t="shared" si="2"/>
        <v>1.0000000000000009</v>
      </c>
      <c r="E69" s="25">
        <f t="shared" si="1"/>
        <v>0</v>
      </c>
      <c r="F69" s="13"/>
      <c r="G69" s="13"/>
      <c r="H69" s="13"/>
      <c r="I69" s="13"/>
      <c r="J69" s="13"/>
      <c r="K69" s="13"/>
      <c r="L69" s="13"/>
      <c r="M69" s="13"/>
      <c r="N69" s="13"/>
    </row>
    <row r="70" spans="2:14" x14ac:dyDescent="0.25">
      <c r="B70" s="23">
        <v>63</v>
      </c>
      <c r="C70" s="21">
        <f t="shared" si="0"/>
        <v>0</v>
      </c>
      <c r="D70" s="21">
        <f t="shared" si="2"/>
        <v>1.0000000000000009</v>
      </c>
      <c r="E70" s="25">
        <f t="shared" si="1"/>
        <v>0</v>
      </c>
      <c r="F70" s="13"/>
      <c r="G70" s="13"/>
      <c r="H70" s="13"/>
      <c r="I70" s="13"/>
      <c r="J70" s="13"/>
      <c r="K70" s="13"/>
      <c r="L70" s="13"/>
      <c r="M70" s="13"/>
      <c r="N70" s="13"/>
    </row>
    <row r="71" spans="2:14" x14ac:dyDescent="0.25">
      <c r="B71" s="23">
        <v>64</v>
      </c>
      <c r="C71" s="21">
        <f t="shared" si="0"/>
        <v>0</v>
      </c>
      <c r="D71" s="21">
        <f t="shared" si="2"/>
        <v>1.0000000000000009</v>
      </c>
      <c r="E71" s="25">
        <f t="shared" si="1"/>
        <v>0</v>
      </c>
      <c r="F71" s="13"/>
      <c r="G71" s="13"/>
      <c r="H71" s="13"/>
      <c r="I71" s="13"/>
      <c r="J71" s="13"/>
      <c r="K71" s="13"/>
      <c r="L71" s="13"/>
      <c r="M71" s="13"/>
      <c r="N71" s="13"/>
    </row>
    <row r="72" spans="2:14" x14ac:dyDescent="0.25">
      <c r="B72" s="23">
        <v>65</v>
      </c>
      <c r="C72" s="21">
        <f t="shared" ref="C72:C107" si="4">IF(B72&gt;$B$3,0,(COMBIN($B$3,B72))*($B$4^B72)*((1-$B$4)^($B$3-B72)))</f>
        <v>0</v>
      </c>
      <c r="D72" s="21">
        <f t="shared" si="2"/>
        <v>1.0000000000000009</v>
      </c>
      <c r="E72" s="25">
        <f t="shared" ref="E72:E107" si="5">1-D72</f>
        <v>0</v>
      </c>
      <c r="F72" s="13"/>
      <c r="G72" s="13"/>
      <c r="H72" s="13"/>
      <c r="I72" s="13"/>
      <c r="J72" s="13"/>
      <c r="K72" s="13"/>
      <c r="L72" s="13"/>
      <c r="M72" s="13"/>
      <c r="N72" s="13"/>
    </row>
    <row r="73" spans="2:14" x14ac:dyDescent="0.25">
      <c r="B73" s="23">
        <v>66</v>
      </c>
      <c r="C73" s="21">
        <f t="shared" si="4"/>
        <v>0</v>
      </c>
      <c r="D73" s="21">
        <f t="shared" ref="D73:D107" si="6">C73+D72</f>
        <v>1.0000000000000009</v>
      </c>
      <c r="E73" s="25">
        <f t="shared" si="5"/>
        <v>0</v>
      </c>
      <c r="F73" s="13"/>
      <c r="G73" s="13"/>
      <c r="H73" s="13"/>
      <c r="I73" s="13"/>
      <c r="J73" s="13"/>
      <c r="K73" s="13"/>
      <c r="L73" s="13"/>
      <c r="M73" s="13"/>
      <c r="N73" s="13"/>
    </row>
    <row r="74" spans="2:14" x14ac:dyDescent="0.25">
      <c r="B74" s="23">
        <v>67</v>
      </c>
      <c r="C74" s="21">
        <f t="shared" si="4"/>
        <v>0</v>
      </c>
      <c r="D74" s="21">
        <f t="shared" si="6"/>
        <v>1.0000000000000009</v>
      </c>
      <c r="E74" s="25">
        <f t="shared" si="5"/>
        <v>0</v>
      </c>
      <c r="F74" s="13"/>
      <c r="G74" s="13"/>
      <c r="H74" s="13"/>
      <c r="I74" s="13"/>
      <c r="J74" s="13"/>
      <c r="K74" s="13"/>
      <c r="L74" s="13"/>
      <c r="M74" s="13"/>
      <c r="N74" s="13"/>
    </row>
    <row r="75" spans="2:14" x14ac:dyDescent="0.25">
      <c r="B75" s="23">
        <v>68</v>
      </c>
      <c r="C75" s="21">
        <f t="shared" si="4"/>
        <v>0</v>
      </c>
      <c r="D75" s="21">
        <f t="shared" si="6"/>
        <v>1.0000000000000009</v>
      </c>
      <c r="E75" s="25">
        <f t="shared" si="5"/>
        <v>0</v>
      </c>
      <c r="F75" s="13"/>
      <c r="G75" s="13"/>
      <c r="H75" s="13"/>
      <c r="I75" s="13"/>
      <c r="J75" s="13"/>
      <c r="K75" s="13"/>
      <c r="L75" s="13"/>
      <c r="M75" s="13"/>
      <c r="N75" s="13"/>
    </row>
    <row r="76" spans="2:14" x14ac:dyDescent="0.25">
      <c r="B76" s="23">
        <v>69</v>
      </c>
      <c r="C76" s="21">
        <f t="shared" si="4"/>
        <v>0</v>
      </c>
      <c r="D76" s="21">
        <f t="shared" si="6"/>
        <v>1.0000000000000009</v>
      </c>
      <c r="E76" s="25">
        <f t="shared" si="5"/>
        <v>0</v>
      </c>
      <c r="F76" s="13"/>
      <c r="G76" s="13"/>
      <c r="H76" s="13"/>
      <c r="I76" s="13"/>
      <c r="J76" s="13"/>
      <c r="K76" s="13"/>
      <c r="L76" s="13"/>
      <c r="M76" s="13"/>
      <c r="N76" s="13"/>
    </row>
    <row r="77" spans="2:14" x14ac:dyDescent="0.25">
      <c r="B77" s="23">
        <v>70</v>
      </c>
      <c r="C77" s="21">
        <f t="shared" si="4"/>
        <v>0</v>
      </c>
      <c r="D77" s="21">
        <f t="shared" si="6"/>
        <v>1.0000000000000009</v>
      </c>
      <c r="E77" s="25">
        <f t="shared" si="5"/>
        <v>0</v>
      </c>
      <c r="F77" s="13"/>
      <c r="G77" s="13"/>
      <c r="H77" s="13"/>
      <c r="I77" s="13"/>
      <c r="J77" s="13"/>
      <c r="K77" s="13"/>
      <c r="L77" s="13"/>
      <c r="M77" s="13"/>
      <c r="N77" s="13"/>
    </row>
    <row r="78" spans="2:14" x14ac:dyDescent="0.25">
      <c r="B78" s="23">
        <v>71</v>
      </c>
      <c r="C78" s="21">
        <f t="shared" si="4"/>
        <v>0</v>
      </c>
      <c r="D78" s="21">
        <f t="shared" si="6"/>
        <v>1.0000000000000009</v>
      </c>
      <c r="E78" s="25">
        <f t="shared" si="5"/>
        <v>0</v>
      </c>
      <c r="F78" s="13"/>
      <c r="G78" s="13"/>
      <c r="H78" s="13"/>
      <c r="I78" s="13"/>
      <c r="J78" s="13"/>
      <c r="K78" s="13"/>
      <c r="L78" s="13"/>
      <c r="M78" s="13"/>
      <c r="N78" s="13"/>
    </row>
    <row r="79" spans="2:14" x14ac:dyDescent="0.25">
      <c r="B79" s="23">
        <v>72</v>
      </c>
      <c r="C79" s="21">
        <f t="shared" si="4"/>
        <v>0</v>
      </c>
      <c r="D79" s="21">
        <f t="shared" si="6"/>
        <v>1.0000000000000009</v>
      </c>
      <c r="E79" s="25">
        <f t="shared" si="5"/>
        <v>0</v>
      </c>
      <c r="F79" s="13"/>
      <c r="G79" s="13"/>
      <c r="H79" s="13"/>
      <c r="I79" s="13"/>
      <c r="J79" s="13"/>
      <c r="K79" s="13"/>
      <c r="L79" s="13"/>
      <c r="M79" s="13"/>
      <c r="N79" s="13"/>
    </row>
    <row r="80" spans="2:14" x14ac:dyDescent="0.25">
      <c r="B80" s="23">
        <v>73</v>
      </c>
      <c r="C80" s="21">
        <f t="shared" si="4"/>
        <v>0</v>
      </c>
      <c r="D80" s="21">
        <f t="shared" si="6"/>
        <v>1.0000000000000009</v>
      </c>
      <c r="E80" s="25">
        <f t="shared" si="5"/>
        <v>0</v>
      </c>
      <c r="F80" s="13"/>
      <c r="G80" s="13"/>
      <c r="H80" s="13"/>
      <c r="I80" s="13"/>
      <c r="J80" s="13"/>
      <c r="K80" s="13"/>
      <c r="L80" s="13"/>
      <c r="M80" s="13"/>
      <c r="N80" s="13"/>
    </row>
    <row r="81" spans="2:14" x14ac:dyDescent="0.25">
      <c r="B81" s="23">
        <v>74</v>
      </c>
      <c r="C81" s="21">
        <f t="shared" si="4"/>
        <v>0</v>
      </c>
      <c r="D81" s="21">
        <f t="shared" si="6"/>
        <v>1.0000000000000009</v>
      </c>
      <c r="E81" s="25">
        <f t="shared" si="5"/>
        <v>0</v>
      </c>
      <c r="F81" s="13"/>
      <c r="G81" s="13"/>
      <c r="H81" s="13"/>
      <c r="I81" s="13"/>
      <c r="J81" s="13"/>
      <c r="K81" s="13"/>
      <c r="L81" s="13"/>
      <c r="M81" s="13"/>
      <c r="N81" s="13"/>
    </row>
    <row r="82" spans="2:14" x14ac:dyDescent="0.25">
      <c r="B82" s="23">
        <v>75</v>
      </c>
      <c r="C82" s="21">
        <f t="shared" si="4"/>
        <v>0</v>
      </c>
      <c r="D82" s="21">
        <f t="shared" si="6"/>
        <v>1.0000000000000009</v>
      </c>
      <c r="E82" s="25">
        <f t="shared" si="5"/>
        <v>0</v>
      </c>
      <c r="F82" s="13"/>
      <c r="G82" s="13"/>
      <c r="H82" s="13"/>
      <c r="I82" s="13"/>
      <c r="J82" s="13"/>
      <c r="K82" s="13"/>
      <c r="L82" s="13"/>
      <c r="M82" s="13"/>
      <c r="N82" s="13"/>
    </row>
    <row r="83" spans="2:14" x14ac:dyDescent="0.25">
      <c r="B83" s="23">
        <v>76</v>
      </c>
      <c r="C83" s="21">
        <f t="shared" si="4"/>
        <v>0</v>
      </c>
      <c r="D83" s="21">
        <f t="shared" si="6"/>
        <v>1.0000000000000009</v>
      </c>
      <c r="E83" s="25">
        <f t="shared" si="5"/>
        <v>0</v>
      </c>
      <c r="F83" s="13"/>
      <c r="G83" s="13"/>
      <c r="H83" s="13"/>
      <c r="I83" s="13"/>
      <c r="J83" s="13"/>
      <c r="K83" s="13"/>
      <c r="L83" s="13"/>
      <c r="M83" s="13"/>
      <c r="N83" s="13"/>
    </row>
    <row r="84" spans="2:14" x14ac:dyDescent="0.25">
      <c r="B84" s="23">
        <v>77</v>
      </c>
      <c r="C84" s="21">
        <f t="shared" si="4"/>
        <v>0</v>
      </c>
      <c r="D84" s="21">
        <f t="shared" si="6"/>
        <v>1.0000000000000009</v>
      </c>
      <c r="E84" s="25">
        <f t="shared" si="5"/>
        <v>0</v>
      </c>
      <c r="F84" s="13"/>
      <c r="G84" s="13"/>
      <c r="H84" s="13"/>
      <c r="I84" s="13"/>
      <c r="J84" s="13"/>
      <c r="K84" s="13"/>
      <c r="L84" s="13"/>
      <c r="M84" s="13"/>
      <c r="N84" s="13"/>
    </row>
    <row r="85" spans="2:14" x14ac:dyDescent="0.25">
      <c r="B85" s="23">
        <v>78</v>
      </c>
      <c r="C85" s="21">
        <f t="shared" si="4"/>
        <v>0</v>
      </c>
      <c r="D85" s="21">
        <f t="shared" si="6"/>
        <v>1.0000000000000009</v>
      </c>
      <c r="E85" s="25">
        <f t="shared" si="5"/>
        <v>0</v>
      </c>
      <c r="F85" s="13"/>
      <c r="G85" s="13"/>
      <c r="H85" s="13"/>
      <c r="I85" s="13"/>
      <c r="J85" s="13"/>
      <c r="K85" s="13"/>
      <c r="L85" s="13"/>
      <c r="M85" s="13"/>
      <c r="N85" s="13"/>
    </row>
    <row r="86" spans="2:14" x14ac:dyDescent="0.25">
      <c r="B86" s="23">
        <v>79</v>
      </c>
      <c r="C86" s="21">
        <f t="shared" si="4"/>
        <v>0</v>
      </c>
      <c r="D86" s="21">
        <f t="shared" si="6"/>
        <v>1.0000000000000009</v>
      </c>
      <c r="E86" s="25">
        <f t="shared" si="5"/>
        <v>0</v>
      </c>
      <c r="F86" s="13"/>
      <c r="G86" s="13"/>
      <c r="H86" s="13"/>
      <c r="I86" s="13"/>
      <c r="J86" s="13"/>
      <c r="K86" s="13"/>
      <c r="L86" s="13"/>
      <c r="M86" s="13"/>
      <c r="N86" s="13"/>
    </row>
    <row r="87" spans="2:14" x14ac:dyDescent="0.25">
      <c r="B87" s="23">
        <v>80</v>
      </c>
      <c r="C87" s="21">
        <f t="shared" si="4"/>
        <v>0</v>
      </c>
      <c r="D87" s="21">
        <f t="shared" si="6"/>
        <v>1.0000000000000009</v>
      </c>
      <c r="E87" s="25">
        <f t="shared" si="5"/>
        <v>0</v>
      </c>
      <c r="F87" s="13"/>
      <c r="G87" s="13"/>
      <c r="H87" s="13"/>
      <c r="I87" s="13"/>
      <c r="J87" s="13"/>
      <c r="K87" s="13"/>
      <c r="L87" s="13"/>
      <c r="M87" s="13"/>
      <c r="N87" s="13"/>
    </row>
    <row r="88" spans="2:14" x14ac:dyDescent="0.25">
      <c r="B88" s="23">
        <v>81</v>
      </c>
      <c r="C88" s="21">
        <f t="shared" si="4"/>
        <v>0</v>
      </c>
      <c r="D88" s="21">
        <f t="shared" si="6"/>
        <v>1.0000000000000009</v>
      </c>
      <c r="E88" s="25">
        <f t="shared" si="5"/>
        <v>0</v>
      </c>
      <c r="F88" s="13"/>
      <c r="G88" s="13"/>
      <c r="H88" s="13"/>
      <c r="I88" s="13"/>
      <c r="J88" s="13"/>
      <c r="K88" s="13"/>
      <c r="L88" s="13"/>
      <c r="M88" s="13"/>
      <c r="N88" s="13"/>
    </row>
    <row r="89" spans="2:14" x14ac:dyDescent="0.25">
      <c r="B89" s="23">
        <v>82</v>
      </c>
      <c r="C89" s="21">
        <f t="shared" si="4"/>
        <v>0</v>
      </c>
      <c r="D89" s="21">
        <f t="shared" si="6"/>
        <v>1.0000000000000009</v>
      </c>
      <c r="E89" s="25">
        <f t="shared" si="5"/>
        <v>0</v>
      </c>
      <c r="F89" s="13"/>
      <c r="G89" s="13"/>
      <c r="H89" s="13"/>
      <c r="I89" s="13"/>
      <c r="J89" s="13"/>
      <c r="K89" s="13"/>
      <c r="L89" s="13"/>
      <c r="M89" s="13"/>
      <c r="N89" s="13"/>
    </row>
    <row r="90" spans="2:14" x14ac:dyDescent="0.25">
      <c r="B90" s="23">
        <v>83</v>
      </c>
      <c r="C90" s="21">
        <f t="shared" si="4"/>
        <v>0</v>
      </c>
      <c r="D90" s="21">
        <f t="shared" si="6"/>
        <v>1.0000000000000009</v>
      </c>
      <c r="E90" s="25">
        <f t="shared" si="5"/>
        <v>0</v>
      </c>
      <c r="F90" s="13"/>
      <c r="G90" s="13"/>
      <c r="H90" s="13"/>
      <c r="I90" s="13"/>
      <c r="J90" s="13"/>
      <c r="K90" s="13"/>
      <c r="L90" s="13"/>
      <c r="M90" s="13"/>
      <c r="N90" s="13"/>
    </row>
    <row r="91" spans="2:14" x14ac:dyDescent="0.25">
      <c r="B91" s="23">
        <v>84</v>
      </c>
      <c r="C91" s="21">
        <f t="shared" si="4"/>
        <v>0</v>
      </c>
      <c r="D91" s="21">
        <f t="shared" si="6"/>
        <v>1.0000000000000009</v>
      </c>
      <c r="E91" s="25">
        <f t="shared" si="5"/>
        <v>0</v>
      </c>
      <c r="F91" s="13"/>
      <c r="G91" s="13"/>
      <c r="H91" s="13"/>
      <c r="I91" s="13"/>
      <c r="J91" s="13"/>
      <c r="K91" s="13"/>
      <c r="L91" s="13"/>
      <c r="M91" s="13"/>
      <c r="N91" s="13"/>
    </row>
    <row r="92" spans="2:14" x14ac:dyDescent="0.25">
      <c r="B92" s="23">
        <v>85</v>
      </c>
      <c r="C92" s="21">
        <f t="shared" si="4"/>
        <v>0</v>
      </c>
      <c r="D92" s="21">
        <f t="shared" si="6"/>
        <v>1.0000000000000009</v>
      </c>
      <c r="E92" s="25">
        <f t="shared" si="5"/>
        <v>0</v>
      </c>
      <c r="F92" s="13"/>
      <c r="G92" s="13"/>
      <c r="H92" s="13"/>
      <c r="I92" s="13"/>
      <c r="J92" s="13"/>
      <c r="K92" s="13"/>
      <c r="L92" s="13"/>
      <c r="M92" s="13"/>
      <c r="N92" s="13"/>
    </row>
    <row r="93" spans="2:14" x14ac:dyDescent="0.25">
      <c r="B93" s="23">
        <v>86</v>
      </c>
      <c r="C93" s="21">
        <f t="shared" si="4"/>
        <v>0</v>
      </c>
      <c r="D93" s="21">
        <f t="shared" si="6"/>
        <v>1.0000000000000009</v>
      </c>
      <c r="E93" s="25">
        <f t="shared" si="5"/>
        <v>0</v>
      </c>
      <c r="F93" s="13"/>
      <c r="G93" s="13"/>
      <c r="H93" s="13"/>
      <c r="I93" s="13"/>
      <c r="J93" s="13"/>
      <c r="K93" s="13"/>
      <c r="L93" s="13"/>
      <c r="M93" s="13"/>
      <c r="N93" s="13"/>
    </row>
    <row r="94" spans="2:14" x14ac:dyDescent="0.25">
      <c r="B94" s="23">
        <v>87</v>
      </c>
      <c r="C94" s="21">
        <f t="shared" si="4"/>
        <v>0</v>
      </c>
      <c r="D94" s="21">
        <f t="shared" si="6"/>
        <v>1.0000000000000009</v>
      </c>
      <c r="E94" s="25">
        <f t="shared" si="5"/>
        <v>0</v>
      </c>
      <c r="F94" s="13"/>
      <c r="G94" s="13"/>
      <c r="H94" s="13"/>
      <c r="I94" s="13"/>
      <c r="J94" s="13"/>
      <c r="K94" s="13"/>
      <c r="L94" s="13"/>
      <c r="M94" s="13"/>
      <c r="N94" s="13"/>
    </row>
    <row r="95" spans="2:14" x14ac:dyDescent="0.25">
      <c r="B95" s="23">
        <v>88</v>
      </c>
      <c r="C95" s="21">
        <f t="shared" si="4"/>
        <v>0</v>
      </c>
      <c r="D95" s="21">
        <f t="shared" si="6"/>
        <v>1.0000000000000009</v>
      </c>
      <c r="E95" s="25">
        <f t="shared" si="5"/>
        <v>0</v>
      </c>
      <c r="F95" s="13"/>
      <c r="G95" s="13"/>
      <c r="H95" s="13"/>
      <c r="I95" s="13"/>
      <c r="J95" s="13"/>
      <c r="K95" s="13"/>
      <c r="L95" s="13"/>
      <c r="M95" s="13"/>
      <c r="N95" s="13"/>
    </row>
    <row r="96" spans="2:14" x14ac:dyDescent="0.25">
      <c r="B96" s="23">
        <v>89</v>
      </c>
      <c r="C96" s="21">
        <f t="shared" si="4"/>
        <v>0</v>
      </c>
      <c r="D96" s="21">
        <f t="shared" si="6"/>
        <v>1.0000000000000009</v>
      </c>
      <c r="E96" s="25">
        <f t="shared" si="5"/>
        <v>0</v>
      </c>
      <c r="F96" s="13"/>
      <c r="G96" s="13"/>
      <c r="H96" s="13"/>
      <c r="I96" s="13"/>
      <c r="J96" s="13"/>
      <c r="K96" s="13"/>
      <c r="L96" s="13"/>
      <c r="M96" s="13"/>
      <c r="N96" s="13"/>
    </row>
    <row r="97" spans="2:14" x14ac:dyDescent="0.25">
      <c r="B97" s="23">
        <v>90</v>
      </c>
      <c r="C97" s="21">
        <f t="shared" si="4"/>
        <v>0</v>
      </c>
      <c r="D97" s="21">
        <f t="shared" si="6"/>
        <v>1.0000000000000009</v>
      </c>
      <c r="E97" s="25">
        <f t="shared" si="5"/>
        <v>0</v>
      </c>
      <c r="F97" s="13"/>
      <c r="G97" s="13"/>
      <c r="H97" s="13"/>
      <c r="I97" s="13"/>
      <c r="J97" s="13"/>
      <c r="K97" s="13"/>
      <c r="L97" s="13"/>
      <c r="M97" s="13"/>
      <c r="N97" s="13"/>
    </row>
    <row r="98" spans="2:14" x14ac:dyDescent="0.25">
      <c r="B98" s="23">
        <v>91</v>
      </c>
      <c r="C98" s="21">
        <f t="shared" si="4"/>
        <v>0</v>
      </c>
      <c r="D98" s="21">
        <f t="shared" si="6"/>
        <v>1.0000000000000009</v>
      </c>
      <c r="E98" s="25">
        <f t="shared" si="5"/>
        <v>0</v>
      </c>
      <c r="F98" s="13"/>
      <c r="G98" s="13"/>
      <c r="H98" s="13"/>
      <c r="I98" s="13"/>
      <c r="J98" s="13"/>
      <c r="K98" s="13"/>
      <c r="L98" s="13"/>
      <c r="M98" s="13"/>
      <c r="N98" s="13"/>
    </row>
    <row r="99" spans="2:14" x14ac:dyDescent="0.25">
      <c r="B99" s="23">
        <v>92</v>
      </c>
      <c r="C99" s="21">
        <f t="shared" si="4"/>
        <v>0</v>
      </c>
      <c r="D99" s="21">
        <f t="shared" si="6"/>
        <v>1.0000000000000009</v>
      </c>
      <c r="E99" s="25">
        <f t="shared" si="5"/>
        <v>0</v>
      </c>
      <c r="F99" s="13"/>
      <c r="G99" s="13"/>
      <c r="H99" s="13"/>
      <c r="I99" s="13"/>
      <c r="J99" s="13"/>
      <c r="K99" s="13"/>
      <c r="L99" s="13"/>
      <c r="M99" s="13"/>
      <c r="N99" s="13"/>
    </row>
    <row r="100" spans="2:14" x14ac:dyDescent="0.25">
      <c r="B100" s="23">
        <v>93</v>
      </c>
      <c r="C100" s="21">
        <f t="shared" si="4"/>
        <v>0</v>
      </c>
      <c r="D100" s="21">
        <f t="shared" si="6"/>
        <v>1.0000000000000009</v>
      </c>
      <c r="E100" s="25">
        <f t="shared" si="5"/>
        <v>0</v>
      </c>
      <c r="F100" s="13"/>
      <c r="G100" s="13"/>
      <c r="H100" s="13"/>
      <c r="I100" s="13"/>
      <c r="J100" s="13"/>
      <c r="K100" s="13"/>
      <c r="L100" s="13"/>
      <c r="M100" s="13"/>
      <c r="N100" s="13"/>
    </row>
    <row r="101" spans="2:14" x14ac:dyDescent="0.25">
      <c r="B101" s="23">
        <v>94</v>
      </c>
      <c r="C101" s="21">
        <f t="shared" si="4"/>
        <v>0</v>
      </c>
      <c r="D101" s="21">
        <f t="shared" si="6"/>
        <v>1.0000000000000009</v>
      </c>
      <c r="E101" s="25">
        <f t="shared" si="5"/>
        <v>0</v>
      </c>
      <c r="F101" s="13"/>
      <c r="G101" s="13"/>
      <c r="H101" s="13"/>
      <c r="I101" s="13"/>
      <c r="J101" s="13"/>
      <c r="K101" s="13"/>
      <c r="L101" s="13"/>
      <c r="M101" s="13"/>
      <c r="N101" s="13"/>
    </row>
    <row r="102" spans="2:14" x14ac:dyDescent="0.25">
      <c r="B102" s="23">
        <v>95</v>
      </c>
      <c r="C102" s="21">
        <f t="shared" si="4"/>
        <v>0</v>
      </c>
      <c r="D102" s="21">
        <f t="shared" si="6"/>
        <v>1.0000000000000009</v>
      </c>
      <c r="E102" s="25">
        <f t="shared" si="5"/>
        <v>0</v>
      </c>
      <c r="F102" s="13"/>
      <c r="G102" s="13"/>
      <c r="H102" s="13"/>
      <c r="I102" s="13"/>
      <c r="J102" s="13"/>
      <c r="K102" s="13"/>
      <c r="L102" s="13"/>
      <c r="M102" s="13"/>
      <c r="N102" s="13"/>
    </row>
    <row r="103" spans="2:14" x14ac:dyDescent="0.25">
      <c r="B103" s="23">
        <v>96</v>
      </c>
      <c r="C103" s="21">
        <f t="shared" si="4"/>
        <v>0</v>
      </c>
      <c r="D103" s="21">
        <f t="shared" si="6"/>
        <v>1.0000000000000009</v>
      </c>
      <c r="E103" s="25">
        <f t="shared" si="5"/>
        <v>0</v>
      </c>
      <c r="F103" s="13"/>
      <c r="G103" s="13"/>
      <c r="H103" s="13"/>
      <c r="I103" s="13"/>
      <c r="J103" s="13"/>
      <c r="K103" s="13"/>
      <c r="L103" s="13"/>
      <c r="M103" s="13"/>
      <c r="N103" s="13"/>
    </row>
    <row r="104" spans="2:14" x14ac:dyDescent="0.25">
      <c r="B104" s="23">
        <v>97</v>
      </c>
      <c r="C104" s="21">
        <f t="shared" si="4"/>
        <v>0</v>
      </c>
      <c r="D104" s="21">
        <f t="shared" si="6"/>
        <v>1.0000000000000009</v>
      </c>
      <c r="E104" s="25">
        <f t="shared" si="5"/>
        <v>0</v>
      </c>
      <c r="F104" s="13"/>
      <c r="G104" s="13"/>
      <c r="H104" s="13"/>
      <c r="I104" s="13"/>
      <c r="J104" s="13"/>
      <c r="K104" s="13"/>
      <c r="L104" s="13"/>
      <c r="M104" s="13"/>
      <c r="N104" s="13"/>
    </row>
    <row r="105" spans="2:14" x14ac:dyDescent="0.25">
      <c r="B105" s="23">
        <v>98</v>
      </c>
      <c r="C105" s="21">
        <f t="shared" si="4"/>
        <v>0</v>
      </c>
      <c r="D105" s="21">
        <f t="shared" si="6"/>
        <v>1.0000000000000009</v>
      </c>
      <c r="E105" s="25">
        <f t="shared" si="5"/>
        <v>0</v>
      </c>
      <c r="F105" s="13"/>
      <c r="G105" s="13"/>
      <c r="H105" s="13"/>
      <c r="I105" s="13"/>
      <c r="J105" s="13"/>
      <c r="K105" s="13"/>
      <c r="L105" s="13"/>
      <c r="M105" s="13"/>
      <c r="N105" s="13"/>
    </row>
    <row r="106" spans="2:14" x14ac:dyDescent="0.25">
      <c r="B106" s="23">
        <v>99</v>
      </c>
      <c r="C106" s="21">
        <f t="shared" si="4"/>
        <v>0</v>
      </c>
      <c r="D106" s="21">
        <f t="shared" si="6"/>
        <v>1.0000000000000009</v>
      </c>
      <c r="E106" s="25">
        <f t="shared" si="5"/>
        <v>0</v>
      </c>
      <c r="F106" s="13"/>
      <c r="G106" s="13"/>
      <c r="H106" s="13"/>
      <c r="I106" s="13"/>
      <c r="J106" s="13"/>
      <c r="K106" s="13"/>
      <c r="L106" s="13"/>
      <c r="M106" s="13"/>
      <c r="N106" s="13"/>
    </row>
    <row r="107" spans="2:14" x14ac:dyDescent="0.25">
      <c r="B107" s="23">
        <v>100</v>
      </c>
      <c r="C107" s="21">
        <f t="shared" si="4"/>
        <v>0</v>
      </c>
      <c r="D107" s="21">
        <f t="shared" si="6"/>
        <v>1.0000000000000009</v>
      </c>
      <c r="E107" s="25">
        <f t="shared" si="5"/>
        <v>0</v>
      </c>
      <c r="F107" s="13"/>
      <c r="G107" s="13"/>
      <c r="H107" s="13"/>
      <c r="I107" s="13"/>
      <c r="J107" s="13"/>
      <c r="K107" s="13"/>
      <c r="L107" s="13"/>
      <c r="M107" s="13"/>
      <c r="N107" s="13"/>
    </row>
    <row r="108" spans="2:14" x14ac:dyDescent="0.25">
      <c r="B108" s="23"/>
      <c r="C108" s="23"/>
      <c r="D108" s="23"/>
      <c r="E108" s="23"/>
    </row>
    <row r="109" spans="2:14" x14ac:dyDescent="0.25">
      <c r="B109" s="23"/>
      <c r="C109" s="23"/>
      <c r="D109" s="23"/>
      <c r="E109" s="23"/>
    </row>
    <row r="110" spans="2:14" x14ac:dyDescent="0.25">
      <c r="B110" s="23"/>
      <c r="C110" s="23"/>
      <c r="D110" s="23"/>
      <c r="E110" s="23"/>
    </row>
    <row r="111" spans="2:14" x14ac:dyDescent="0.25">
      <c r="B111" s="23"/>
      <c r="C111" s="23"/>
      <c r="D111" s="23"/>
      <c r="E111" s="23"/>
    </row>
    <row r="112" spans="2:14" x14ac:dyDescent="0.25">
      <c r="B112" s="23"/>
      <c r="C112" s="23"/>
      <c r="D112" s="23"/>
      <c r="E112" s="23"/>
    </row>
    <row r="113" spans="2:5" x14ac:dyDescent="0.25">
      <c r="B113" s="23"/>
      <c r="C113" s="23"/>
      <c r="D113" s="23"/>
      <c r="E113" s="23"/>
    </row>
    <row r="114" spans="2:5" x14ac:dyDescent="0.25">
      <c r="B114" s="23"/>
      <c r="C114" s="23"/>
      <c r="D114" s="23"/>
      <c r="E114" s="23"/>
    </row>
    <row r="115" spans="2:5" x14ac:dyDescent="0.25">
      <c r="B115" s="23"/>
      <c r="C115" s="23"/>
      <c r="D115" s="23"/>
      <c r="E115" s="23"/>
    </row>
    <row r="116" spans="2:5" x14ac:dyDescent="0.25">
      <c r="B116" s="23"/>
      <c r="C116" s="23"/>
      <c r="D116" s="23"/>
      <c r="E116" s="23"/>
    </row>
    <row r="117" spans="2:5" x14ac:dyDescent="0.25">
      <c r="B117" s="23"/>
      <c r="C117" s="23"/>
      <c r="D117" s="23"/>
      <c r="E117" s="23"/>
    </row>
    <row r="118" spans="2:5" x14ac:dyDescent="0.25">
      <c r="B118" s="23"/>
      <c r="C118" s="23"/>
      <c r="D118" s="23"/>
      <c r="E118" s="23"/>
    </row>
    <row r="119" spans="2:5" x14ac:dyDescent="0.25">
      <c r="B119" s="23"/>
      <c r="C119" s="23"/>
      <c r="D119" s="23"/>
      <c r="E119" s="23"/>
    </row>
    <row r="120" spans="2:5" x14ac:dyDescent="0.25">
      <c r="B120" s="23"/>
      <c r="C120" s="23"/>
      <c r="D120" s="23"/>
      <c r="E120" s="23"/>
    </row>
    <row r="121" spans="2:5" x14ac:dyDescent="0.25">
      <c r="B121" s="23"/>
      <c r="C121" s="23"/>
      <c r="D121" s="23"/>
      <c r="E121" s="23"/>
    </row>
    <row r="122" spans="2:5" x14ac:dyDescent="0.25">
      <c r="B122" s="23"/>
      <c r="C122" s="23"/>
      <c r="D122" s="23"/>
      <c r="E122" s="23"/>
    </row>
    <row r="123" spans="2:5" x14ac:dyDescent="0.25">
      <c r="B123" s="23"/>
      <c r="C123" s="23"/>
      <c r="D123" s="23"/>
      <c r="E123" s="23"/>
    </row>
    <row r="124" spans="2:5" x14ac:dyDescent="0.25">
      <c r="B124" s="23"/>
      <c r="C124" s="23"/>
      <c r="D124" s="23"/>
      <c r="E124" s="23"/>
    </row>
    <row r="125" spans="2:5" x14ac:dyDescent="0.25">
      <c r="B125" s="23"/>
      <c r="C125" s="23"/>
      <c r="D125" s="23"/>
      <c r="E125" s="23"/>
    </row>
    <row r="126" spans="2:5" x14ac:dyDescent="0.25">
      <c r="B126" s="23"/>
      <c r="C126" s="23"/>
      <c r="D126" s="23"/>
      <c r="E126" s="23"/>
    </row>
    <row r="127" spans="2:5" x14ac:dyDescent="0.25">
      <c r="B127" s="23"/>
      <c r="C127" s="23"/>
      <c r="D127" s="23"/>
      <c r="E127" s="23"/>
    </row>
    <row r="128" spans="2:5" x14ac:dyDescent="0.25">
      <c r="B128" s="23"/>
      <c r="C128" s="23"/>
      <c r="D128" s="23"/>
      <c r="E128" s="23"/>
    </row>
    <row r="129" spans="2:5" x14ac:dyDescent="0.25">
      <c r="B129" s="23"/>
      <c r="C129" s="23"/>
      <c r="D129" s="23"/>
      <c r="E129" s="23"/>
    </row>
    <row r="130" spans="2:5" x14ac:dyDescent="0.25">
      <c r="B130" s="23"/>
      <c r="C130" s="23"/>
      <c r="D130" s="23"/>
      <c r="E130" s="23"/>
    </row>
    <row r="131" spans="2:5" x14ac:dyDescent="0.25">
      <c r="B131" s="23"/>
      <c r="C131" s="23"/>
      <c r="D131" s="23"/>
      <c r="E131" s="23"/>
    </row>
    <row r="132" spans="2:5" x14ac:dyDescent="0.25">
      <c r="B132" s="23"/>
      <c r="C132" s="23"/>
      <c r="D132" s="23"/>
      <c r="E132" s="23"/>
    </row>
    <row r="133" spans="2:5" x14ac:dyDescent="0.25">
      <c r="B133" s="23"/>
      <c r="C133" s="23"/>
      <c r="D133" s="23"/>
      <c r="E133" s="23"/>
    </row>
    <row r="134" spans="2:5" x14ac:dyDescent="0.25">
      <c r="B134" s="23"/>
      <c r="C134" s="23"/>
      <c r="D134" s="23"/>
      <c r="E134" s="23"/>
    </row>
    <row r="135" spans="2:5" x14ac:dyDescent="0.25">
      <c r="B135" s="23"/>
      <c r="C135" s="23"/>
      <c r="D135" s="23"/>
      <c r="E135" s="23"/>
    </row>
    <row r="136" spans="2:5" x14ac:dyDescent="0.25">
      <c r="B136" s="23"/>
      <c r="C136" s="23"/>
      <c r="D136" s="23"/>
      <c r="E136" s="23"/>
    </row>
    <row r="137" spans="2:5" x14ac:dyDescent="0.25">
      <c r="B137" s="23"/>
      <c r="C137" s="23"/>
      <c r="D137" s="23"/>
      <c r="E137" s="23"/>
    </row>
    <row r="138" spans="2:5" x14ac:dyDescent="0.25">
      <c r="B138" s="23"/>
      <c r="C138" s="23"/>
      <c r="D138" s="23"/>
      <c r="E138" s="23"/>
    </row>
    <row r="139" spans="2:5" x14ac:dyDescent="0.25">
      <c r="B139" s="23"/>
      <c r="C139" s="23"/>
      <c r="D139" s="23"/>
      <c r="E139" s="23"/>
    </row>
    <row r="140" spans="2:5" x14ac:dyDescent="0.25">
      <c r="B140" s="23"/>
      <c r="C140" s="23"/>
      <c r="D140" s="23"/>
      <c r="E140" s="23"/>
    </row>
    <row r="141" spans="2:5" x14ac:dyDescent="0.25">
      <c r="B141" s="23"/>
      <c r="C141" s="23"/>
      <c r="D141" s="23"/>
      <c r="E141" s="23"/>
    </row>
    <row r="142" spans="2:5" x14ac:dyDescent="0.25">
      <c r="B142" s="23"/>
      <c r="C142" s="23"/>
      <c r="D142" s="23"/>
      <c r="E142" s="23"/>
    </row>
    <row r="143" spans="2:5" x14ac:dyDescent="0.25">
      <c r="B143" s="23"/>
      <c r="C143" s="23"/>
      <c r="D143" s="23"/>
      <c r="E143" s="23"/>
    </row>
    <row r="144" spans="2:5" x14ac:dyDescent="0.25">
      <c r="B144" s="23"/>
      <c r="C144" s="23"/>
      <c r="D144" s="23"/>
      <c r="E144" s="23"/>
    </row>
    <row r="145" spans="2:5" x14ac:dyDescent="0.25">
      <c r="B145" s="23"/>
      <c r="C145" s="23"/>
      <c r="D145" s="23"/>
      <c r="E145" s="23"/>
    </row>
    <row r="146" spans="2:5" x14ac:dyDescent="0.25">
      <c r="B146" s="23"/>
      <c r="C146" s="23"/>
      <c r="D146" s="23"/>
      <c r="E146" s="23"/>
    </row>
    <row r="147" spans="2:5" x14ac:dyDescent="0.25">
      <c r="B147" s="23"/>
      <c r="C147" s="23"/>
      <c r="D147" s="23"/>
      <c r="E147" s="23"/>
    </row>
    <row r="148" spans="2:5" x14ac:dyDescent="0.25">
      <c r="B148" s="23"/>
      <c r="C148" s="23"/>
      <c r="D148" s="23"/>
      <c r="E148" s="23"/>
    </row>
    <row r="149" spans="2:5" x14ac:dyDescent="0.25">
      <c r="B149" s="23"/>
      <c r="C149" s="23"/>
      <c r="D149" s="23"/>
      <c r="E149" s="23"/>
    </row>
    <row r="150" spans="2:5" x14ac:dyDescent="0.25">
      <c r="B150" s="23"/>
      <c r="C150" s="23"/>
      <c r="D150" s="23"/>
      <c r="E150" s="23"/>
    </row>
    <row r="151" spans="2:5" x14ac:dyDescent="0.25">
      <c r="B151" s="23"/>
      <c r="C151" s="23"/>
      <c r="D151" s="23"/>
      <c r="E151" s="23"/>
    </row>
    <row r="152" spans="2:5" x14ac:dyDescent="0.25">
      <c r="B152" s="23"/>
      <c r="C152" s="23"/>
      <c r="D152" s="23"/>
      <c r="E152" s="23"/>
    </row>
    <row r="153" spans="2:5" x14ac:dyDescent="0.25">
      <c r="B153" s="23"/>
      <c r="C153" s="23"/>
      <c r="D153" s="23"/>
      <c r="E153" s="23"/>
    </row>
    <row r="154" spans="2:5" x14ac:dyDescent="0.25">
      <c r="B154" s="23"/>
      <c r="C154" s="23"/>
      <c r="D154" s="23"/>
      <c r="E154" s="23"/>
    </row>
    <row r="155" spans="2:5" x14ac:dyDescent="0.25">
      <c r="B155" s="23"/>
      <c r="C155" s="23"/>
      <c r="D155" s="23"/>
      <c r="E155" s="23"/>
    </row>
    <row r="156" spans="2:5" x14ac:dyDescent="0.25">
      <c r="B156" s="23"/>
      <c r="C156" s="23"/>
      <c r="D156" s="23"/>
      <c r="E156" s="23"/>
    </row>
    <row r="157" spans="2:5" x14ac:dyDescent="0.25">
      <c r="B157" s="23"/>
      <c r="C157" s="23"/>
      <c r="D157" s="23"/>
      <c r="E157" s="23"/>
    </row>
    <row r="158" spans="2:5" x14ac:dyDescent="0.25">
      <c r="B158" s="23"/>
      <c r="C158" s="23"/>
      <c r="D158" s="23"/>
      <c r="E158" s="23"/>
    </row>
    <row r="159" spans="2:5" x14ac:dyDescent="0.25">
      <c r="B159" s="23"/>
      <c r="C159" s="23"/>
      <c r="D159" s="23"/>
      <c r="E159" s="23"/>
    </row>
    <row r="160" spans="2:5" x14ac:dyDescent="0.25">
      <c r="B160" s="23"/>
      <c r="C160" s="23"/>
      <c r="D160" s="23"/>
      <c r="E160" s="23"/>
    </row>
    <row r="161" spans="2:5" x14ac:dyDescent="0.25">
      <c r="B161" s="23"/>
      <c r="C161" s="23"/>
      <c r="D161" s="23"/>
      <c r="E161" s="23"/>
    </row>
    <row r="162" spans="2:5" x14ac:dyDescent="0.25">
      <c r="B162" s="23"/>
      <c r="C162" s="23"/>
      <c r="D162" s="23"/>
      <c r="E162" s="23"/>
    </row>
    <row r="163" spans="2:5" x14ac:dyDescent="0.25">
      <c r="B163" s="23"/>
      <c r="C163" s="23"/>
      <c r="D163" s="23"/>
      <c r="E163" s="23"/>
    </row>
    <row r="164" spans="2:5" x14ac:dyDescent="0.25">
      <c r="B164" s="23"/>
      <c r="C164" s="23"/>
      <c r="D164" s="23"/>
      <c r="E164" s="23"/>
    </row>
    <row r="165" spans="2:5" x14ac:dyDescent="0.25">
      <c r="B165" s="23"/>
      <c r="C165" s="23"/>
      <c r="D165" s="23"/>
      <c r="E165" s="23"/>
    </row>
    <row r="166" spans="2:5" x14ac:dyDescent="0.25">
      <c r="B166" s="23"/>
      <c r="C166" s="23"/>
      <c r="D166" s="23"/>
      <c r="E166" s="23"/>
    </row>
    <row r="167" spans="2:5" x14ac:dyDescent="0.25">
      <c r="B167" s="23"/>
      <c r="C167" s="23"/>
      <c r="D167" s="23"/>
      <c r="E167" s="23"/>
    </row>
    <row r="168" spans="2:5" x14ac:dyDescent="0.25">
      <c r="B168" s="23"/>
      <c r="C168" s="23"/>
      <c r="D168" s="23"/>
      <c r="E168" s="23"/>
    </row>
    <row r="169" spans="2:5" x14ac:dyDescent="0.25">
      <c r="B169" s="23"/>
      <c r="C169" s="23"/>
      <c r="D169" s="23"/>
      <c r="E169" s="23"/>
    </row>
    <row r="170" spans="2:5" x14ac:dyDescent="0.25">
      <c r="B170" s="23"/>
      <c r="C170" s="23"/>
      <c r="D170" s="23"/>
      <c r="E170" s="23"/>
    </row>
    <row r="171" spans="2:5" x14ac:dyDescent="0.25">
      <c r="B171" s="23"/>
      <c r="C171" s="23"/>
      <c r="D171" s="23"/>
      <c r="E171" s="23"/>
    </row>
    <row r="172" spans="2:5" x14ac:dyDescent="0.25">
      <c r="B172" s="23"/>
      <c r="C172" s="23"/>
      <c r="D172" s="23"/>
      <c r="E172" s="23"/>
    </row>
    <row r="173" spans="2:5" x14ac:dyDescent="0.25">
      <c r="B173" s="23"/>
      <c r="C173" s="23"/>
      <c r="D173" s="23"/>
      <c r="E173" s="23"/>
    </row>
    <row r="174" spans="2:5" x14ac:dyDescent="0.25">
      <c r="B174" s="23"/>
      <c r="C174" s="23"/>
      <c r="D174" s="23"/>
      <c r="E174" s="23"/>
    </row>
    <row r="175" spans="2:5" x14ac:dyDescent="0.25">
      <c r="B175" s="23"/>
      <c r="C175" s="23"/>
      <c r="D175" s="23"/>
      <c r="E175" s="23"/>
    </row>
    <row r="176" spans="2:5" x14ac:dyDescent="0.25">
      <c r="B176" s="23"/>
      <c r="C176" s="23"/>
      <c r="D176" s="23"/>
      <c r="E176" s="23"/>
    </row>
    <row r="177" spans="2:5" x14ac:dyDescent="0.25">
      <c r="B177" s="23"/>
      <c r="C177" s="23"/>
      <c r="D177" s="23"/>
      <c r="E177" s="23"/>
    </row>
    <row r="178" spans="2:5" x14ac:dyDescent="0.25">
      <c r="B178" s="23"/>
      <c r="C178" s="23"/>
      <c r="D178" s="23"/>
      <c r="E178" s="23"/>
    </row>
    <row r="179" spans="2:5" x14ac:dyDescent="0.25">
      <c r="B179" s="23"/>
      <c r="C179" s="23"/>
      <c r="D179" s="23"/>
      <c r="E179" s="23"/>
    </row>
    <row r="180" spans="2:5" x14ac:dyDescent="0.25">
      <c r="B180" s="23"/>
      <c r="C180" s="23"/>
      <c r="D180" s="23"/>
      <c r="E180" s="23"/>
    </row>
    <row r="181" spans="2:5" x14ac:dyDescent="0.25">
      <c r="B181" s="23"/>
      <c r="C181" s="23"/>
      <c r="D181" s="23"/>
      <c r="E181" s="23"/>
    </row>
    <row r="182" spans="2:5" x14ac:dyDescent="0.25">
      <c r="B182" s="23"/>
      <c r="C182" s="23"/>
      <c r="D182" s="23"/>
      <c r="E182" s="23"/>
    </row>
    <row r="183" spans="2:5" x14ac:dyDescent="0.25">
      <c r="B183" s="23"/>
      <c r="C183" s="23"/>
      <c r="D183" s="23"/>
      <c r="E183" s="23"/>
    </row>
    <row r="184" spans="2:5" x14ac:dyDescent="0.25">
      <c r="B184" s="23"/>
      <c r="C184" s="23"/>
      <c r="D184" s="23"/>
      <c r="E184" s="23"/>
    </row>
    <row r="185" spans="2:5" x14ac:dyDescent="0.25">
      <c r="B185" s="23"/>
      <c r="C185" s="23"/>
      <c r="D185" s="23"/>
      <c r="E185" s="23"/>
    </row>
    <row r="186" spans="2:5" x14ac:dyDescent="0.25">
      <c r="B186" s="23"/>
      <c r="C186" s="23"/>
      <c r="D186" s="23"/>
      <c r="E186" s="23"/>
    </row>
    <row r="187" spans="2:5" x14ac:dyDescent="0.25">
      <c r="B187" s="23"/>
      <c r="C187" s="23"/>
      <c r="D187" s="23"/>
      <c r="E187" s="23"/>
    </row>
    <row r="188" spans="2:5" x14ac:dyDescent="0.25">
      <c r="B188" s="23"/>
      <c r="C188" s="23"/>
      <c r="D188" s="23"/>
      <c r="E188" s="23"/>
    </row>
    <row r="189" spans="2:5" x14ac:dyDescent="0.25">
      <c r="B189" s="23"/>
      <c r="C189" s="23"/>
      <c r="D189" s="23"/>
      <c r="E189" s="23"/>
    </row>
    <row r="190" spans="2:5" x14ac:dyDescent="0.25">
      <c r="B190" s="23"/>
      <c r="C190" s="23"/>
      <c r="D190" s="23"/>
      <c r="E190" s="23"/>
    </row>
    <row r="191" spans="2:5" x14ac:dyDescent="0.25">
      <c r="B191" s="23"/>
      <c r="C191" s="23"/>
      <c r="D191" s="23"/>
      <c r="E191" s="23"/>
    </row>
    <row r="192" spans="2:5" x14ac:dyDescent="0.25">
      <c r="B192" s="23"/>
      <c r="C192" s="23"/>
      <c r="D192" s="23"/>
      <c r="E192" s="23"/>
    </row>
    <row r="193" spans="2:5" x14ac:dyDescent="0.25">
      <c r="B193" s="23"/>
      <c r="C193" s="23"/>
      <c r="D193" s="23"/>
      <c r="E193" s="23"/>
    </row>
    <row r="194" spans="2:5" x14ac:dyDescent="0.25">
      <c r="B194" s="23"/>
      <c r="C194" s="23"/>
      <c r="D194" s="23"/>
      <c r="E194" s="23"/>
    </row>
    <row r="195" spans="2:5" x14ac:dyDescent="0.25">
      <c r="B195" s="23"/>
      <c r="C195" s="23"/>
      <c r="D195" s="23"/>
      <c r="E195" s="23"/>
    </row>
    <row r="196" spans="2:5" x14ac:dyDescent="0.25">
      <c r="B196" s="23"/>
      <c r="C196" s="23"/>
      <c r="D196" s="23"/>
      <c r="E196" s="23"/>
    </row>
    <row r="197" spans="2:5" x14ac:dyDescent="0.25">
      <c r="B197" s="23"/>
      <c r="C197" s="23"/>
      <c r="D197" s="23"/>
      <c r="E197" s="23"/>
    </row>
    <row r="198" spans="2:5" x14ac:dyDescent="0.25">
      <c r="B198" s="23"/>
      <c r="C198" s="23"/>
      <c r="D198" s="23"/>
      <c r="E198" s="23"/>
    </row>
    <row r="199" spans="2:5" x14ac:dyDescent="0.25">
      <c r="B199" s="23"/>
      <c r="C199" s="23"/>
      <c r="D199" s="23"/>
      <c r="E199" s="23"/>
    </row>
    <row r="200" spans="2:5" x14ac:dyDescent="0.25">
      <c r="B200" s="23"/>
      <c r="C200" s="23"/>
      <c r="D200" s="23"/>
      <c r="E200" s="23"/>
    </row>
    <row r="201" spans="2:5" x14ac:dyDescent="0.25">
      <c r="B201" s="23"/>
      <c r="C201" s="23"/>
      <c r="D201" s="23"/>
      <c r="E201" s="23"/>
    </row>
    <row r="202" spans="2:5" x14ac:dyDescent="0.25">
      <c r="B202" s="23"/>
      <c r="C202" s="23"/>
      <c r="D202" s="23"/>
      <c r="E202" s="23"/>
    </row>
    <row r="203" spans="2:5" x14ac:dyDescent="0.25">
      <c r="B203" s="23"/>
      <c r="C203" s="23"/>
      <c r="D203" s="23"/>
      <c r="E203" s="23"/>
    </row>
    <row r="204" spans="2:5" x14ac:dyDescent="0.25">
      <c r="B204" s="23"/>
      <c r="C204" s="23"/>
      <c r="D204" s="23"/>
      <c r="E204" s="23"/>
    </row>
    <row r="205" spans="2:5" x14ac:dyDescent="0.25">
      <c r="B205" s="23"/>
      <c r="C205" s="23"/>
      <c r="D205" s="23"/>
      <c r="E205" s="23"/>
    </row>
    <row r="206" spans="2:5" x14ac:dyDescent="0.25">
      <c r="B206" s="23"/>
      <c r="C206" s="23"/>
      <c r="D206" s="23"/>
      <c r="E206" s="23"/>
    </row>
    <row r="207" spans="2:5" x14ac:dyDescent="0.25">
      <c r="B207" s="23"/>
      <c r="C207" s="23"/>
      <c r="D207" s="23"/>
      <c r="E207" s="23"/>
    </row>
    <row r="208" spans="2:5" x14ac:dyDescent="0.25">
      <c r="B208" s="23"/>
      <c r="C208" s="23"/>
      <c r="D208" s="23"/>
      <c r="E208" s="23"/>
    </row>
    <row r="209" spans="2:5" x14ac:dyDescent="0.25">
      <c r="B209" s="23"/>
      <c r="C209" s="23"/>
      <c r="D209" s="23"/>
      <c r="E209" s="23"/>
    </row>
    <row r="210" spans="2:5" x14ac:dyDescent="0.25">
      <c r="B210" s="23"/>
      <c r="C210" s="23"/>
      <c r="D210" s="23"/>
      <c r="E210" s="23"/>
    </row>
    <row r="211" spans="2:5" x14ac:dyDescent="0.25">
      <c r="B211" s="23"/>
      <c r="C211" s="23"/>
      <c r="D211" s="23"/>
      <c r="E211" s="23"/>
    </row>
    <row r="212" spans="2:5" x14ac:dyDescent="0.25">
      <c r="B212" s="23"/>
      <c r="C212" s="23"/>
      <c r="D212" s="23"/>
      <c r="E212" s="23"/>
    </row>
    <row r="213" spans="2:5" x14ac:dyDescent="0.25">
      <c r="B213" s="23"/>
      <c r="C213" s="23"/>
      <c r="D213" s="23"/>
      <c r="E213" s="23"/>
    </row>
    <row r="214" spans="2:5" x14ac:dyDescent="0.25">
      <c r="B214" s="23"/>
      <c r="C214" s="23"/>
      <c r="D214" s="23"/>
      <c r="E214" s="23"/>
    </row>
    <row r="215" spans="2:5" x14ac:dyDescent="0.25">
      <c r="B215" s="23"/>
      <c r="C215" s="23"/>
      <c r="D215" s="23"/>
      <c r="E215" s="23"/>
    </row>
    <row r="216" spans="2:5" x14ac:dyDescent="0.25">
      <c r="B216" s="23"/>
      <c r="C216" s="23"/>
      <c r="D216" s="23"/>
      <c r="E216" s="23"/>
    </row>
    <row r="217" spans="2:5" x14ac:dyDescent="0.25">
      <c r="B217" s="23"/>
      <c r="C217" s="23"/>
      <c r="D217" s="23"/>
      <c r="E217" s="23"/>
    </row>
    <row r="218" spans="2:5" x14ac:dyDescent="0.25">
      <c r="B218" s="23"/>
      <c r="C218" s="23"/>
      <c r="D218" s="23"/>
      <c r="E218" s="23"/>
    </row>
    <row r="219" spans="2:5" x14ac:dyDescent="0.25">
      <c r="B219" s="23"/>
      <c r="C219" s="23"/>
      <c r="D219" s="23"/>
      <c r="E219" s="23"/>
    </row>
    <row r="220" spans="2:5" x14ac:dyDescent="0.25">
      <c r="B220" s="23"/>
      <c r="C220" s="23"/>
      <c r="D220" s="23"/>
      <c r="E220" s="23"/>
    </row>
    <row r="221" spans="2:5" x14ac:dyDescent="0.25">
      <c r="B221" s="23"/>
      <c r="C221" s="23"/>
      <c r="D221" s="23"/>
      <c r="E221" s="23"/>
    </row>
    <row r="222" spans="2:5" x14ac:dyDescent="0.25">
      <c r="B222" s="23"/>
      <c r="C222" s="23"/>
      <c r="D222" s="23"/>
      <c r="E222" s="23"/>
    </row>
    <row r="223" spans="2:5" x14ac:dyDescent="0.25">
      <c r="B223" s="23"/>
      <c r="C223" s="23"/>
      <c r="D223" s="23"/>
      <c r="E223" s="23"/>
    </row>
    <row r="224" spans="2:5" x14ac:dyDescent="0.25">
      <c r="B224" s="23"/>
      <c r="C224" s="23"/>
      <c r="D224" s="23"/>
      <c r="E224" s="23"/>
    </row>
    <row r="225" spans="2:5" x14ac:dyDescent="0.25">
      <c r="B225" s="23"/>
      <c r="C225" s="23"/>
      <c r="D225" s="23"/>
      <c r="E225" s="23"/>
    </row>
    <row r="226" spans="2:5" x14ac:dyDescent="0.25">
      <c r="B226" s="23"/>
      <c r="C226" s="23"/>
      <c r="D226" s="23"/>
      <c r="E226" s="23"/>
    </row>
    <row r="227" spans="2:5" x14ac:dyDescent="0.25">
      <c r="B227" s="23"/>
      <c r="C227" s="23"/>
      <c r="D227" s="23"/>
      <c r="E227" s="23"/>
    </row>
    <row r="228" spans="2:5" x14ac:dyDescent="0.25">
      <c r="B228" s="23"/>
      <c r="C228" s="23"/>
      <c r="D228" s="23"/>
      <c r="E228" s="23"/>
    </row>
    <row r="229" spans="2:5" x14ac:dyDescent="0.25">
      <c r="B229" s="23"/>
      <c r="C229" s="23"/>
      <c r="D229" s="23"/>
      <c r="E229" s="23"/>
    </row>
    <row r="230" spans="2:5" x14ac:dyDescent="0.25">
      <c r="B230" s="23"/>
      <c r="C230" s="23"/>
      <c r="D230" s="23"/>
      <c r="E230" s="23"/>
    </row>
    <row r="231" spans="2:5" x14ac:dyDescent="0.25">
      <c r="B231" s="23"/>
      <c r="C231" s="23"/>
      <c r="D231" s="23"/>
      <c r="E231" s="23"/>
    </row>
    <row r="232" spans="2:5" x14ac:dyDescent="0.25">
      <c r="B232" s="23"/>
      <c r="C232" s="23"/>
      <c r="D232" s="23"/>
      <c r="E232" s="23"/>
    </row>
    <row r="233" spans="2:5" x14ac:dyDescent="0.25">
      <c r="B233" s="23"/>
      <c r="C233" s="23"/>
      <c r="D233" s="23"/>
      <c r="E233" s="23"/>
    </row>
    <row r="234" spans="2:5" x14ac:dyDescent="0.25">
      <c r="B234" s="23"/>
      <c r="C234" s="23"/>
      <c r="D234" s="23"/>
      <c r="E234" s="23"/>
    </row>
    <row r="235" spans="2:5" x14ac:dyDescent="0.25">
      <c r="B235" s="23"/>
      <c r="C235" s="23"/>
      <c r="D235" s="23"/>
      <c r="E235" s="23"/>
    </row>
    <row r="236" spans="2:5" x14ac:dyDescent="0.25">
      <c r="B236" s="23"/>
      <c r="C236" s="23"/>
      <c r="D236" s="23"/>
      <c r="E236" s="23"/>
    </row>
    <row r="237" spans="2:5" x14ac:dyDescent="0.25">
      <c r="B237" s="23"/>
      <c r="C237" s="23"/>
      <c r="D237" s="23"/>
      <c r="E237" s="23"/>
    </row>
    <row r="238" spans="2:5" x14ac:dyDescent="0.25">
      <c r="B238" s="23"/>
      <c r="C238" s="23"/>
      <c r="D238" s="23"/>
      <c r="E238" s="23"/>
    </row>
    <row r="239" spans="2:5" x14ac:dyDescent="0.25">
      <c r="B239" s="23"/>
      <c r="C239" s="23"/>
      <c r="D239" s="23"/>
      <c r="E239" s="23"/>
    </row>
    <row r="240" spans="2:5" x14ac:dyDescent="0.25">
      <c r="B240" s="23"/>
      <c r="C240" s="23"/>
      <c r="D240" s="23"/>
      <c r="E240" s="23"/>
    </row>
    <row r="241" spans="2:5" x14ac:dyDescent="0.25">
      <c r="B241" s="23"/>
      <c r="C241" s="23"/>
      <c r="D241" s="23"/>
      <c r="E241" s="23"/>
    </row>
    <row r="242" spans="2:5" x14ac:dyDescent="0.25">
      <c r="B242" s="23"/>
      <c r="C242" s="23"/>
      <c r="D242" s="23"/>
      <c r="E242" s="23"/>
    </row>
    <row r="243" spans="2:5" x14ac:dyDescent="0.25">
      <c r="B243" s="23"/>
      <c r="C243" s="23"/>
      <c r="D243" s="23"/>
      <c r="E243" s="23"/>
    </row>
    <row r="244" spans="2:5" x14ac:dyDescent="0.25">
      <c r="B244" s="23"/>
      <c r="C244" s="23"/>
      <c r="D244" s="23"/>
      <c r="E244" s="23"/>
    </row>
    <row r="245" spans="2:5" x14ac:dyDescent="0.25">
      <c r="B245" s="23"/>
      <c r="C245" s="23"/>
      <c r="D245" s="23"/>
      <c r="E245" s="23"/>
    </row>
    <row r="246" spans="2:5" x14ac:dyDescent="0.25">
      <c r="B246" s="23"/>
      <c r="C246" s="23"/>
      <c r="D246" s="23"/>
      <c r="E246" s="23"/>
    </row>
    <row r="247" spans="2:5" x14ac:dyDescent="0.25">
      <c r="B247" s="23"/>
      <c r="C247" s="23"/>
      <c r="D247" s="23"/>
      <c r="E247" s="23"/>
    </row>
    <row r="248" spans="2:5" x14ac:dyDescent="0.25">
      <c r="B248" s="23"/>
      <c r="C248" s="23"/>
      <c r="D248" s="23"/>
      <c r="E248" s="23"/>
    </row>
    <row r="249" spans="2:5" x14ac:dyDescent="0.25">
      <c r="B249" s="23"/>
      <c r="C249" s="23"/>
      <c r="D249" s="23"/>
      <c r="E249" s="23"/>
    </row>
    <row r="250" spans="2:5" x14ac:dyDescent="0.25">
      <c r="B250" s="23"/>
      <c r="C250" s="23"/>
      <c r="D250" s="23"/>
      <c r="E250" s="23"/>
    </row>
    <row r="251" spans="2:5" x14ac:dyDescent="0.25">
      <c r="B251" s="23"/>
      <c r="C251" s="23"/>
      <c r="D251" s="23"/>
      <c r="E251" s="23"/>
    </row>
    <row r="252" spans="2:5" x14ac:dyDescent="0.25">
      <c r="B252" s="23"/>
      <c r="C252" s="23"/>
      <c r="D252" s="23"/>
      <c r="E252" s="23"/>
    </row>
    <row r="253" spans="2:5" x14ac:dyDescent="0.25">
      <c r="B253" s="23"/>
      <c r="C253" s="23"/>
      <c r="D253" s="23"/>
      <c r="E253" s="23"/>
    </row>
    <row r="254" spans="2:5" x14ac:dyDescent="0.25">
      <c r="B254" s="23"/>
      <c r="C254" s="23"/>
      <c r="D254" s="23"/>
      <c r="E254" s="23"/>
    </row>
    <row r="255" spans="2:5" x14ac:dyDescent="0.25">
      <c r="B255" s="23"/>
      <c r="C255" s="23"/>
      <c r="D255" s="23"/>
      <c r="E255" s="23"/>
    </row>
    <row r="256" spans="2:5" x14ac:dyDescent="0.25">
      <c r="B256" s="23"/>
      <c r="C256" s="23"/>
      <c r="D256" s="23"/>
      <c r="E256" s="23"/>
    </row>
    <row r="257" spans="2:5" x14ac:dyDescent="0.25">
      <c r="B257" s="23"/>
      <c r="C257" s="23"/>
      <c r="D257" s="23"/>
      <c r="E257" s="23"/>
    </row>
    <row r="258" spans="2:5" x14ac:dyDescent="0.25">
      <c r="B258" s="23"/>
      <c r="C258" s="23"/>
      <c r="D258" s="23"/>
      <c r="E258" s="23"/>
    </row>
    <row r="259" spans="2:5" x14ac:dyDescent="0.25">
      <c r="B259" s="23"/>
      <c r="C259" s="23"/>
      <c r="D259" s="23"/>
      <c r="E259" s="23"/>
    </row>
    <row r="260" spans="2:5" x14ac:dyDescent="0.25">
      <c r="B260" s="23"/>
      <c r="C260" s="23"/>
      <c r="D260" s="23"/>
      <c r="E260" s="23"/>
    </row>
    <row r="261" spans="2:5" x14ac:dyDescent="0.25">
      <c r="B261" s="23"/>
      <c r="C261" s="23"/>
      <c r="D261" s="23"/>
      <c r="E261" s="23"/>
    </row>
    <row r="262" spans="2:5" x14ac:dyDescent="0.25">
      <c r="B262" s="23"/>
      <c r="C262" s="23"/>
      <c r="D262" s="23"/>
      <c r="E262" s="23"/>
    </row>
    <row r="263" spans="2:5" x14ac:dyDescent="0.25">
      <c r="B263" s="23"/>
      <c r="C263" s="23"/>
      <c r="D263" s="23"/>
      <c r="E263" s="23"/>
    </row>
    <row r="264" spans="2:5" x14ac:dyDescent="0.25">
      <c r="B264" s="23"/>
      <c r="C264" s="23"/>
      <c r="D264" s="23"/>
      <c r="E264" s="23"/>
    </row>
    <row r="265" spans="2:5" x14ac:dyDescent="0.25">
      <c r="B265" s="23"/>
      <c r="C265" s="23"/>
      <c r="D265" s="23"/>
      <c r="E265" s="23"/>
    </row>
    <row r="266" spans="2:5" x14ac:dyDescent="0.25">
      <c r="B266" s="23"/>
      <c r="C266" s="23"/>
      <c r="D266" s="23"/>
      <c r="E266" s="23"/>
    </row>
    <row r="267" spans="2:5" x14ac:dyDescent="0.25">
      <c r="B267" s="23"/>
      <c r="C267" s="23"/>
      <c r="D267" s="23"/>
      <c r="E267" s="23"/>
    </row>
    <row r="268" spans="2:5" x14ac:dyDescent="0.25">
      <c r="B268" s="23"/>
      <c r="C268" s="23"/>
      <c r="D268" s="23"/>
      <c r="E268" s="23"/>
    </row>
    <row r="269" spans="2:5" x14ac:dyDescent="0.25">
      <c r="B269" s="23"/>
      <c r="C269" s="23"/>
      <c r="D269" s="23"/>
      <c r="E269" s="23"/>
    </row>
    <row r="270" spans="2:5" x14ac:dyDescent="0.25">
      <c r="B270" s="23"/>
      <c r="C270" s="23"/>
      <c r="D270" s="23"/>
      <c r="E270" s="23"/>
    </row>
    <row r="271" spans="2:5" x14ac:dyDescent="0.25">
      <c r="B271" s="23"/>
      <c r="C271" s="23"/>
      <c r="D271" s="23"/>
      <c r="E271" s="23"/>
    </row>
    <row r="272" spans="2:5" x14ac:dyDescent="0.25">
      <c r="B272" s="23"/>
      <c r="C272" s="23"/>
      <c r="D272" s="23"/>
      <c r="E272" s="23"/>
    </row>
    <row r="273" spans="2:5" x14ac:dyDescent="0.25">
      <c r="B273" s="23"/>
      <c r="C273" s="23"/>
      <c r="D273" s="23"/>
      <c r="E273" s="23"/>
    </row>
    <row r="274" spans="2:5" x14ac:dyDescent="0.25">
      <c r="B274" s="23"/>
      <c r="C274" s="23"/>
      <c r="D274" s="23"/>
      <c r="E274" s="23"/>
    </row>
    <row r="275" spans="2:5" x14ac:dyDescent="0.25">
      <c r="B275" s="23"/>
      <c r="C275" s="23"/>
      <c r="D275" s="23"/>
      <c r="E275" s="23"/>
    </row>
    <row r="276" spans="2:5" x14ac:dyDescent="0.25">
      <c r="B276" s="23"/>
      <c r="C276" s="23"/>
      <c r="D276" s="23"/>
      <c r="E276" s="23"/>
    </row>
    <row r="277" spans="2:5" x14ac:dyDescent="0.25">
      <c r="B277" s="23"/>
      <c r="C277" s="23"/>
      <c r="D277" s="23"/>
      <c r="E277" s="23"/>
    </row>
    <row r="278" spans="2:5" x14ac:dyDescent="0.25">
      <c r="B278" s="23"/>
      <c r="C278" s="23"/>
      <c r="D278" s="23"/>
      <c r="E278" s="23"/>
    </row>
    <row r="279" spans="2:5" x14ac:dyDescent="0.25">
      <c r="B279" s="23"/>
      <c r="C279" s="23"/>
      <c r="D279" s="23"/>
      <c r="E279" s="23"/>
    </row>
    <row r="280" spans="2:5" x14ac:dyDescent="0.25">
      <c r="B280" s="23"/>
      <c r="C280" s="23"/>
      <c r="D280" s="23"/>
      <c r="E280" s="23"/>
    </row>
    <row r="281" spans="2:5" x14ac:dyDescent="0.25">
      <c r="B281" s="23"/>
      <c r="C281" s="23"/>
      <c r="D281" s="23"/>
      <c r="E281" s="23"/>
    </row>
    <row r="282" spans="2:5" x14ac:dyDescent="0.25">
      <c r="B282" s="23"/>
      <c r="C282" s="23"/>
      <c r="D282" s="23"/>
      <c r="E282" s="23"/>
    </row>
    <row r="283" spans="2:5" x14ac:dyDescent="0.25">
      <c r="B283" s="23"/>
      <c r="C283" s="23"/>
      <c r="D283" s="23"/>
      <c r="E283" s="23"/>
    </row>
    <row r="284" spans="2:5" x14ac:dyDescent="0.25">
      <c r="B284" s="23"/>
      <c r="C284" s="23"/>
      <c r="D284" s="23"/>
      <c r="E284" s="23"/>
    </row>
    <row r="285" spans="2:5" x14ac:dyDescent="0.25">
      <c r="B285" s="23"/>
      <c r="C285" s="23"/>
      <c r="D285" s="23"/>
      <c r="E285" s="23"/>
    </row>
    <row r="286" spans="2:5" x14ac:dyDescent="0.25">
      <c r="B286" s="23"/>
      <c r="C286" s="23"/>
      <c r="D286" s="23"/>
      <c r="E286" s="23"/>
    </row>
    <row r="287" spans="2:5" x14ac:dyDescent="0.25">
      <c r="B287" s="23"/>
      <c r="C287" s="23"/>
      <c r="D287" s="23"/>
      <c r="E287" s="23"/>
    </row>
    <row r="288" spans="2:5" x14ac:dyDescent="0.25">
      <c r="B288" s="23"/>
      <c r="C288" s="23"/>
      <c r="D288" s="23"/>
      <c r="E288" s="23"/>
    </row>
    <row r="289" spans="2:5" x14ac:dyDescent="0.25">
      <c r="B289" s="23"/>
      <c r="C289" s="23"/>
      <c r="D289" s="23"/>
      <c r="E289" s="23"/>
    </row>
    <row r="290" spans="2:5" x14ac:dyDescent="0.25">
      <c r="B290" s="23"/>
      <c r="C290" s="23"/>
      <c r="D290" s="23"/>
      <c r="E290" s="23"/>
    </row>
    <row r="291" spans="2:5" x14ac:dyDescent="0.25">
      <c r="B291" s="23"/>
      <c r="C291" s="23"/>
      <c r="D291" s="23"/>
      <c r="E291" s="23"/>
    </row>
    <row r="292" spans="2:5" x14ac:dyDescent="0.25">
      <c r="B292" s="23"/>
      <c r="C292" s="23"/>
      <c r="D292" s="23"/>
      <c r="E292" s="23"/>
    </row>
    <row r="293" spans="2:5" x14ac:dyDescent="0.25">
      <c r="B293" s="23"/>
      <c r="C293" s="23"/>
      <c r="D293" s="23"/>
      <c r="E293" s="23"/>
    </row>
    <row r="294" spans="2:5" x14ac:dyDescent="0.25">
      <c r="B294" s="23"/>
      <c r="C294" s="23"/>
      <c r="D294" s="23"/>
      <c r="E294" s="23"/>
    </row>
    <row r="295" spans="2:5" x14ac:dyDescent="0.25">
      <c r="B295" s="23"/>
      <c r="C295" s="23"/>
      <c r="D295" s="23"/>
      <c r="E295" s="23"/>
    </row>
    <row r="296" spans="2:5" x14ac:dyDescent="0.25">
      <c r="B296" s="23"/>
      <c r="C296" s="23"/>
      <c r="D296" s="23"/>
      <c r="E296" s="23"/>
    </row>
    <row r="297" spans="2:5" x14ac:dyDescent="0.25">
      <c r="B297" s="23"/>
      <c r="C297" s="23"/>
      <c r="D297" s="23"/>
      <c r="E297" s="23"/>
    </row>
    <row r="298" spans="2:5" x14ac:dyDescent="0.25">
      <c r="B298" s="23"/>
      <c r="C298" s="23"/>
      <c r="D298" s="23"/>
      <c r="E298" s="23"/>
    </row>
    <row r="299" spans="2:5" x14ac:dyDescent="0.25">
      <c r="B299" s="23"/>
      <c r="C299" s="23"/>
      <c r="D299" s="23"/>
      <c r="E299" s="23"/>
    </row>
    <row r="300" spans="2:5" x14ac:dyDescent="0.25">
      <c r="B300" s="23"/>
      <c r="C300" s="23"/>
      <c r="D300" s="23"/>
      <c r="E300" s="23"/>
    </row>
    <row r="301" spans="2:5" x14ac:dyDescent="0.25">
      <c r="B301" s="23"/>
      <c r="C301" s="23"/>
      <c r="D301" s="23"/>
      <c r="E301" s="23"/>
    </row>
    <row r="302" spans="2:5" x14ac:dyDescent="0.25">
      <c r="B302" s="23"/>
      <c r="C302" s="23"/>
      <c r="D302" s="23"/>
      <c r="E302" s="23"/>
    </row>
    <row r="303" spans="2:5" x14ac:dyDescent="0.25">
      <c r="B303" s="23"/>
      <c r="C303" s="23"/>
      <c r="D303" s="23"/>
      <c r="E303" s="23"/>
    </row>
    <row r="304" spans="2:5" x14ac:dyDescent="0.25">
      <c r="B304" s="23"/>
      <c r="C304" s="23"/>
      <c r="D304" s="23"/>
      <c r="E304" s="23"/>
    </row>
    <row r="305" spans="2:5" x14ac:dyDescent="0.25">
      <c r="B305" s="23"/>
      <c r="C305" s="23"/>
      <c r="D305" s="23"/>
      <c r="E305" s="23"/>
    </row>
    <row r="306" spans="2:5" x14ac:dyDescent="0.25">
      <c r="B306" s="23"/>
      <c r="C306" s="23"/>
      <c r="D306" s="23"/>
      <c r="E306" s="23"/>
    </row>
    <row r="307" spans="2:5" x14ac:dyDescent="0.25">
      <c r="B307" s="23"/>
      <c r="C307" s="23"/>
      <c r="D307" s="23"/>
      <c r="E307" s="23"/>
    </row>
    <row r="308" spans="2:5" x14ac:dyDescent="0.25">
      <c r="B308" s="23"/>
      <c r="C308" s="23"/>
      <c r="D308" s="23"/>
      <c r="E308" s="23"/>
    </row>
    <row r="309" spans="2:5" x14ac:dyDescent="0.25">
      <c r="B309" s="23"/>
      <c r="C309" s="23"/>
      <c r="D309" s="23"/>
      <c r="E309" s="23"/>
    </row>
    <row r="310" spans="2:5" x14ac:dyDescent="0.25">
      <c r="B310" s="23"/>
      <c r="C310" s="23"/>
      <c r="D310" s="23"/>
      <c r="E310" s="23"/>
    </row>
    <row r="311" spans="2:5" x14ac:dyDescent="0.25">
      <c r="B311" s="23"/>
      <c r="C311" s="23"/>
      <c r="D311" s="23"/>
      <c r="E311" s="23"/>
    </row>
    <row r="312" spans="2:5" x14ac:dyDescent="0.25">
      <c r="B312" s="23"/>
      <c r="C312" s="23"/>
      <c r="D312" s="23"/>
      <c r="E312" s="23"/>
    </row>
    <row r="313" spans="2:5" x14ac:dyDescent="0.25">
      <c r="B313" s="23"/>
      <c r="C313" s="23"/>
      <c r="D313" s="23"/>
      <c r="E313" s="23"/>
    </row>
    <row r="314" spans="2:5" x14ac:dyDescent="0.25">
      <c r="B314" s="23"/>
      <c r="C314" s="23"/>
      <c r="D314" s="23"/>
      <c r="E314" s="23"/>
    </row>
    <row r="315" spans="2:5" x14ac:dyDescent="0.25">
      <c r="B315" s="23"/>
      <c r="C315" s="23"/>
      <c r="D315" s="23"/>
      <c r="E315" s="23"/>
    </row>
    <row r="316" spans="2:5" x14ac:dyDescent="0.25">
      <c r="B316" s="23"/>
      <c r="C316" s="23"/>
      <c r="D316" s="23"/>
      <c r="E316" s="23"/>
    </row>
    <row r="317" spans="2:5" x14ac:dyDescent="0.25">
      <c r="B317" s="23"/>
      <c r="C317" s="23"/>
      <c r="D317" s="23"/>
      <c r="E317" s="23"/>
    </row>
    <row r="318" spans="2:5" x14ac:dyDescent="0.25">
      <c r="B318" s="23"/>
      <c r="C318" s="23"/>
      <c r="D318" s="23"/>
      <c r="E318" s="23"/>
    </row>
    <row r="319" spans="2:5" x14ac:dyDescent="0.25">
      <c r="B319" s="23"/>
      <c r="C319" s="23"/>
      <c r="D319" s="23"/>
      <c r="E319" s="23"/>
    </row>
    <row r="320" spans="2:5" x14ac:dyDescent="0.25">
      <c r="B320" s="23"/>
      <c r="C320" s="23"/>
      <c r="D320" s="23"/>
      <c r="E320" s="23"/>
    </row>
    <row r="321" spans="2:5" x14ac:dyDescent="0.25">
      <c r="B321" s="23"/>
      <c r="C321" s="23"/>
      <c r="D321" s="23"/>
      <c r="E321" s="23"/>
    </row>
    <row r="322" spans="2:5" x14ac:dyDescent="0.25">
      <c r="B322" s="23"/>
      <c r="C322" s="23"/>
      <c r="D322" s="23"/>
      <c r="E322" s="23"/>
    </row>
    <row r="323" spans="2:5" x14ac:dyDescent="0.25">
      <c r="B323" s="23"/>
      <c r="C323" s="23"/>
      <c r="D323" s="23"/>
      <c r="E323" s="23"/>
    </row>
    <row r="324" spans="2:5" x14ac:dyDescent="0.25">
      <c r="B324" s="23"/>
      <c r="C324" s="23"/>
      <c r="D324" s="23"/>
      <c r="E324" s="23"/>
    </row>
    <row r="325" spans="2:5" x14ac:dyDescent="0.25">
      <c r="B325" s="23"/>
      <c r="C325" s="23"/>
      <c r="D325" s="23"/>
      <c r="E325" s="23"/>
    </row>
    <row r="326" spans="2:5" x14ac:dyDescent="0.25">
      <c r="B326" s="23"/>
      <c r="C326" s="23"/>
      <c r="D326" s="23"/>
      <c r="E326" s="23"/>
    </row>
    <row r="327" spans="2:5" x14ac:dyDescent="0.25">
      <c r="B327" s="23"/>
      <c r="C327" s="23"/>
      <c r="D327" s="23"/>
      <c r="E327" s="23"/>
    </row>
    <row r="328" spans="2:5" x14ac:dyDescent="0.25">
      <c r="B328" s="23"/>
      <c r="C328" s="23"/>
      <c r="D328" s="23"/>
      <c r="E328" s="23"/>
    </row>
    <row r="329" spans="2:5" x14ac:dyDescent="0.25">
      <c r="B329" s="23"/>
      <c r="C329" s="23"/>
      <c r="D329" s="23"/>
      <c r="E329" s="23"/>
    </row>
    <row r="330" spans="2:5" x14ac:dyDescent="0.25">
      <c r="B330" s="23"/>
      <c r="C330" s="23"/>
      <c r="D330" s="23"/>
      <c r="E330" s="23"/>
    </row>
    <row r="331" spans="2:5" x14ac:dyDescent="0.25">
      <c r="B331" s="23"/>
      <c r="C331" s="23"/>
      <c r="D331" s="23"/>
      <c r="E331" s="23"/>
    </row>
    <row r="332" spans="2:5" x14ac:dyDescent="0.25">
      <c r="B332" s="23"/>
      <c r="C332" s="23"/>
      <c r="D332" s="23"/>
      <c r="E332" s="23"/>
    </row>
    <row r="333" spans="2:5" x14ac:dyDescent="0.25">
      <c r="B333" s="23"/>
      <c r="C333" s="23"/>
      <c r="D333" s="23"/>
      <c r="E333" s="23"/>
    </row>
    <row r="334" spans="2:5" x14ac:dyDescent="0.25">
      <c r="B334" s="23"/>
      <c r="C334" s="23"/>
      <c r="D334" s="23"/>
      <c r="E334" s="23"/>
    </row>
    <row r="335" spans="2:5" x14ac:dyDescent="0.25">
      <c r="B335" s="23"/>
      <c r="C335" s="23"/>
      <c r="D335" s="23"/>
      <c r="E335" s="23"/>
    </row>
    <row r="336" spans="2:5" x14ac:dyDescent="0.25">
      <c r="B336" s="23"/>
      <c r="C336" s="23"/>
      <c r="D336" s="23"/>
      <c r="E336" s="23"/>
    </row>
    <row r="337" spans="2:5" x14ac:dyDescent="0.25">
      <c r="B337" s="23"/>
      <c r="C337" s="23"/>
      <c r="D337" s="23"/>
      <c r="E337" s="23"/>
    </row>
    <row r="338" spans="2:5" x14ac:dyDescent="0.25">
      <c r="B338" s="23"/>
      <c r="C338" s="23"/>
      <c r="D338" s="23"/>
      <c r="E338" s="23"/>
    </row>
    <row r="339" spans="2:5" x14ac:dyDescent="0.25">
      <c r="B339" s="23"/>
      <c r="C339" s="23"/>
      <c r="D339" s="23"/>
      <c r="E339" s="23"/>
    </row>
    <row r="340" spans="2:5" x14ac:dyDescent="0.25">
      <c r="B340" s="23"/>
      <c r="C340" s="23"/>
      <c r="D340" s="23"/>
      <c r="E340" s="23"/>
    </row>
    <row r="341" spans="2:5" x14ac:dyDescent="0.25">
      <c r="B341" s="23"/>
      <c r="C341" s="23"/>
      <c r="D341" s="23"/>
      <c r="E341" s="23"/>
    </row>
    <row r="342" spans="2:5" x14ac:dyDescent="0.25">
      <c r="B342" s="23"/>
      <c r="C342" s="23"/>
      <c r="D342" s="23"/>
      <c r="E342" s="23"/>
    </row>
    <row r="343" spans="2:5" x14ac:dyDescent="0.25">
      <c r="B343" s="23"/>
      <c r="C343" s="23"/>
      <c r="D343" s="23"/>
      <c r="E343" s="23"/>
    </row>
    <row r="344" spans="2:5" x14ac:dyDescent="0.25">
      <c r="B344" s="23"/>
      <c r="C344" s="23"/>
      <c r="D344" s="23"/>
      <c r="E344" s="23"/>
    </row>
    <row r="345" spans="2:5" x14ac:dyDescent="0.25">
      <c r="B345" s="23"/>
      <c r="C345" s="23"/>
      <c r="D345" s="23"/>
      <c r="E345" s="23"/>
    </row>
    <row r="346" spans="2:5" x14ac:dyDescent="0.25">
      <c r="B346" s="23"/>
      <c r="C346" s="23"/>
      <c r="D346" s="23"/>
      <c r="E346" s="23"/>
    </row>
    <row r="347" spans="2:5" x14ac:dyDescent="0.25">
      <c r="B347" s="23"/>
      <c r="C347" s="23"/>
      <c r="D347" s="23"/>
      <c r="E347" s="23"/>
    </row>
    <row r="348" spans="2:5" x14ac:dyDescent="0.25">
      <c r="B348" s="23"/>
      <c r="C348" s="23"/>
      <c r="D348" s="23"/>
      <c r="E348" s="23"/>
    </row>
    <row r="349" spans="2:5" x14ac:dyDescent="0.25">
      <c r="B349" s="23"/>
      <c r="C349" s="23"/>
      <c r="D349" s="23"/>
      <c r="E349" s="23"/>
    </row>
    <row r="350" spans="2:5" x14ac:dyDescent="0.25">
      <c r="B350" s="23"/>
      <c r="C350" s="23"/>
      <c r="D350" s="23"/>
      <c r="E350" s="23"/>
    </row>
    <row r="351" spans="2:5" x14ac:dyDescent="0.25">
      <c r="B351" s="23"/>
      <c r="C351" s="23"/>
      <c r="D351" s="23"/>
      <c r="E351" s="23"/>
    </row>
    <row r="352" spans="2:5" x14ac:dyDescent="0.25">
      <c r="B352" s="23"/>
      <c r="C352" s="23"/>
      <c r="D352" s="23"/>
      <c r="E352" s="23"/>
    </row>
    <row r="353" spans="2:5" x14ac:dyDescent="0.25">
      <c r="B353" s="23"/>
      <c r="C353" s="23"/>
      <c r="D353" s="23"/>
      <c r="E353" s="23"/>
    </row>
    <row r="354" spans="2:5" x14ac:dyDescent="0.25">
      <c r="B354" s="23"/>
      <c r="C354" s="23"/>
      <c r="D354" s="23"/>
      <c r="E354" s="23"/>
    </row>
    <row r="355" spans="2:5" x14ac:dyDescent="0.25">
      <c r="B355" s="23"/>
      <c r="C355" s="23"/>
      <c r="D355" s="23"/>
      <c r="E355" s="23"/>
    </row>
    <row r="356" spans="2:5" x14ac:dyDescent="0.25">
      <c r="B356" s="23"/>
      <c r="C356" s="23"/>
      <c r="D356" s="23"/>
      <c r="E356" s="23"/>
    </row>
    <row r="357" spans="2:5" x14ac:dyDescent="0.25">
      <c r="B357" s="23"/>
      <c r="C357" s="23"/>
      <c r="D357" s="23"/>
      <c r="E357" s="23"/>
    </row>
    <row r="358" spans="2:5" x14ac:dyDescent="0.25">
      <c r="B358" s="23"/>
      <c r="C358" s="23"/>
      <c r="D358" s="23"/>
      <c r="E358" s="23"/>
    </row>
    <row r="359" spans="2:5" x14ac:dyDescent="0.25">
      <c r="B359" s="23"/>
      <c r="C359" s="23"/>
      <c r="D359" s="23"/>
      <c r="E359" s="23"/>
    </row>
    <row r="360" spans="2:5" x14ac:dyDescent="0.25">
      <c r="B360" s="23"/>
      <c r="C360" s="23"/>
      <c r="D360" s="23"/>
      <c r="E360" s="23"/>
    </row>
    <row r="361" spans="2:5" x14ac:dyDescent="0.25">
      <c r="B361" s="23"/>
      <c r="C361" s="23"/>
      <c r="D361" s="23"/>
      <c r="E361" s="23"/>
    </row>
    <row r="362" spans="2:5" x14ac:dyDescent="0.25">
      <c r="B362" s="23"/>
      <c r="C362" s="23"/>
      <c r="D362" s="23"/>
      <c r="E362" s="23"/>
    </row>
    <row r="363" spans="2:5" x14ac:dyDescent="0.25">
      <c r="B363" s="23"/>
      <c r="C363" s="23"/>
      <c r="D363" s="23"/>
      <c r="E363" s="23"/>
    </row>
    <row r="364" spans="2:5" x14ac:dyDescent="0.25">
      <c r="B364" s="23"/>
      <c r="C364" s="23"/>
      <c r="D364" s="23"/>
      <c r="E364" s="23"/>
    </row>
    <row r="365" spans="2:5" x14ac:dyDescent="0.25">
      <c r="B365" s="23"/>
      <c r="C365" s="23"/>
      <c r="D365" s="23"/>
      <c r="E365" s="23"/>
    </row>
    <row r="366" spans="2:5" x14ac:dyDescent="0.25">
      <c r="B366" s="23"/>
      <c r="C366" s="23"/>
      <c r="D366" s="23"/>
      <c r="E366" s="23"/>
    </row>
    <row r="367" spans="2:5" x14ac:dyDescent="0.25">
      <c r="B367" s="23"/>
      <c r="C367" s="23"/>
      <c r="D367" s="23"/>
      <c r="E367" s="23"/>
    </row>
    <row r="368" spans="2:5" x14ac:dyDescent="0.25">
      <c r="B368" s="23"/>
      <c r="C368" s="23"/>
      <c r="D368" s="23"/>
      <c r="E368" s="23"/>
    </row>
    <row r="369" spans="2:5" x14ac:dyDescent="0.25">
      <c r="B369" s="23"/>
      <c r="C369" s="23"/>
      <c r="D369" s="23"/>
      <c r="E369" s="23"/>
    </row>
    <row r="370" spans="2:5" x14ac:dyDescent="0.25">
      <c r="B370" s="23"/>
      <c r="C370" s="23"/>
      <c r="D370" s="23"/>
      <c r="E370" s="23"/>
    </row>
    <row r="371" spans="2:5" x14ac:dyDescent="0.25">
      <c r="B371" s="23"/>
      <c r="C371" s="23"/>
      <c r="D371" s="23"/>
      <c r="E371" s="23"/>
    </row>
    <row r="372" spans="2:5" x14ac:dyDescent="0.25">
      <c r="B372" s="23"/>
      <c r="C372" s="23"/>
      <c r="D372" s="23"/>
      <c r="E372" s="23"/>
    </row>
    <row r="373" spans="2:5" x14ac:dyDescent="0.25">
      <c r="B373" s="23"/>
      <c r="C373" s="23"/>
      <c r="D373" s="23"/>
      <c r="E373" s="23"/>
    </row>
    <row r="374" spans="2:5" x14ac:dyDescent="0.25">
      <c r="B374" s="23"/>
      <c r="C374" s="23"/>
      <c r="D374" s="23"/>
      <c r="E374" s="23"/>
    </row>
    <row r="375" spans="2:5" x14ac:dyDescent="0.25">
      <c r="B375" s="23"/>
      <c r="C375" s="23"/>
      <c r="D375" s="23"/>
      <c r="E375" s="23"/>
    </row>
    <row r="376" spans="2:5" x14ac:dyDescent="0.25">
      <c r="B376" s="23"/>
      <c r="C376" s="23"/>
      <c r="D376" s="23"/>
      <c r="E376" s="23"/>
    </row>
    <row r="377" spans="2:5" x14ac:dyDescent="0.25">
      <c r="B377" s="23"/>
      <c r="C377" s="23"/>
      <c r="D377" s="23"/>
      <c r="E377" s="23"/>
    </row>
    <row r="378" spans="2:5" x14ac:dyDescent="0.25">
      <c r="B378" s="23"/>
      <c r="C378" s="23"/>
      <c r="D378" s="23"/>
      <c r="E378" s="23"/>
    </row>
    <row r="379" spans="2:5" x14ac:dyDescent="0.25">
      <c r="B379" s="23"/>
      <c r="C379" s="23"/>
      <c r="D379" s="23"/>
      <c r="E379" s="23"/>
    </row>
    <row r="380" spans="2:5" x14ac:dyDescent="0.25">
      <c r="B380" s="23"/>
      <c r="C380" s="23"/>
      <c r="D380" s="23"/>
      <c r="E380" s="23"/>
    </row>
    <row r="381" spans="2:5" x14ac:dyDescent="0.25">
      <c r="B381" s="23"/>
      <c r="C381" s="23"/>
      <c r="D381" s="23"/>
      <c r="E381" s="23"/>
    </row>
    <row r="382" spans="2:5" x14ac:dyDescent="0.25">
      <c r="B382" s="23"/>
      <c r="C382" s="23"/>
      <c r="D382" s="23"/>
      <c r="E382" s="23"/>
    </row>
    <row r="383" spans="2:5" x14ac:dyDescent="0.25">
      <c r="B383" s="23"/>
      <c r="C383" s="23"/>
      <c r="D383" s="23"/>
      <c r="E383" s="23"/>
    </row>
    <row r="384" spans="2:5" x14ac:dyDescent="0.25">
      <c r="B384" s="23"/>
      <c r="C384" s="23"/>
      <c r="D384" s="23"/>
      <c r="E384" s="23"/>
    </row>
    <row r="385" spans="2:5" x14ac:dyDescent="0.25">
      <c r="B385" s="23"/>
      <c r="C385" s="23"/>
      <c r="D385" s="23"/>
      <c r="E385" s="23"/>
    </row>
    <row r="386" spans="2:5" x14ac:dyDescent="0.25">
      <c r="B386" s="23"/>
      <c r="C386" s="23"/>
      <c r="D386" s="23"/>
      <c r="E386" s="23"/>
    </row>
    <row r="387" spans="2:5" x14ac:dyDescent="0.25">
      <c r="B387" s="23"/>
      <c r="C387" s="23"/>
      <c r="D387" s="23"/>
      <c r="E387" s="23"/>
    </row>
    <row r="388" spans="2:5" x14ac:dyDescent="0.25">
      <c r="B388" s="23"/>
      <c r="C388" s="23"/>
      <c r="D388" s="23"/>
      <c r="E388" s="23"/>
    </row>
    <row r="389" spans="2:5" x14ac:dyDescent="0.25">
      <c r="B389" s="23"/>
      <c r="C389" s="23"/>
      <c r="D389" s="23"/>
      <c r="E389" s="23"/>
    </row>
    <row r="390" spans="2:5" x14ac:dyDescent="0.25">
      <c r="B390" s="23"/>
      <c r="C390" s="23"/>
      <c r="D390" s="23"/>
      <c r="E390" s="23"/>
    </row>
    <row r="391" spans="2:5" x14ac:dyDescent="0.25">
      <c r="B391" s="23"/>
      <c r="C391" s="23"/>
      <c r="D391" s="23"/>
      <c r="E391" s="23"/>
    </row>
    <row r="392" spans="2:5" x14ac:dyDescent="0.25">
      <c r="B392" s="23"/>
      <c r="C392" s="23"/>
      <c r="D392" s="23"/>
      <c r="E392" s="23"/>
    </row>
    <row r="393" spans="2:5" x14ac:dyDescent="0.25">
      <c r="B393" s="23"/>
      <c r="C393" s="23"/>
      <c r="D393" s="23"/>
      <c r="E393" s="23"/>
    </row>
    <row r="394" spans="2:5" x14ac:dyDescent="0.25">
      <c r="B394" s="23"/>
      <c r="C394" s="23"/>
      <c r="D394" s="23"/>
      <c r="E394" s="23"/>
    </row>
    <row r="395" spans="2:5" x14ac:dyDescent="0.25">
      <c r="B395" s="23"/>
      <c r="C395" s="23"/>
      <c r="D395" s="23"/>
      <c r="E395" s="23"/>
    </row>
    <row r="396" spans="2:5" x14ac:dyDescent="0.25">
      <c r="B396" s="23"/>
      <c r="C396" s="23"/>
      <c r="D396" s="23"/>
      <c r="E396" s="23"/>
    </row>
    <row r="397" spans="2:5" x14ac:dyDescent="0.25">
      <c r="B397" s="23"/>
      <c r="C397" s="23"/>
      <c r="D397" s="23"/>
      <c r="E397" s="23"/>
    </row>
    <row r="398" spans="2:5" x14ac:dyDescent="0.25">
      <c r="B398" s="23"/>
      <c r="C398" s="23"/>
      <c r="D398" s="23"/>
      <c r="E398" s="23"/>
    </row>
    <row r="399" spans="2:5" x14ac:dyDescent="0.25">
      <c r="B399" s="23"/>
      <c r="C399" s="23"/>
      <c r="D399" s="23"/>
      <c r="E399" s="23"/>
    </row>
    <row r="400" spans="2:5" x14ac:dyDescent="0.25">
      <c r="B400" s="23"/>
      <c r="C400" s="23"/>
      <c r="D400" s="23"/>
      <c r="E400" s="23"/>
    </row>
    <row r="401" spans="2:5" x14ac:dyDescent="0.25">
      <c r="B401" s="23"/>
      <c r="C401" s="23"/>
      <c r="D401" s="23"/>
      <c r="E401" s="23"/>
    </row>
    <row r="402" spans="2:5" x14ac:dyDescent="0.25">
      <c r="B402" s="23"/>
      <c r="C402" s="23"/>
      <c r="D402" s="23"/>
      <c r="E402" s="23"/>
    </row>
    <row r="403" spans="2:5" x14ac:dyDescent="0.25">
      <c r="B403" s="23"/>
      <c r="C403" s="23"/>
      <c r="D403" s="23"/>
      <c r="E403" s="23"/>
    </row>
    <row r="404" spans="2:5" x14ac:dyDescent="0.25">
      <c r="B404" s="23"/>
      <c r="C404" s="23"/>
      <c r="D404" s="23"/>
      <c r="E404" s="23"/>
    </row>
    <row r="405" spans="2:5" x14ac:dyDescent="0.25">
      <c r="B405" s="23"/>
      <c r="C405" s="23"/>
      <c r="D405" s="23"/>
      <c r="E405" s="23"/>
    </row>
    <row r="406" spans="2:5" x14ac:dyDescent="0.25">
      <c r="B406" s="23"/>
      <c r="C406" s="23"/>
      <c r="D406" s="23"/>
      <c r="E406" s="23"/>
    </row>
    <row r="407" spans="2:5" x14ac:dyDescent="0.25">
      <c r="B407" s="23"/>
      <c r="C407" s="23"/>
      <c r="D407" s="23"/>
      <c r="E407" s="23"/>
    </row>
    <row r="408" spans="2:5" x14ac:dyDescent="0.25">
      <c r="B408" s="23"/>
      <c r="C408" s="23"/>
      <c r="D408" s="23"/>
      <c r="E408" s="23"/>
    </row>
    <row r="409" spans="2:5" x14ac:dyDescent="0.25">
      <c r="B409" s="23"/>
      <c r="C409" s="23"/>
      <c r="D409" s="23"/>
      <c r="E409" s="23"/>
    </row>
    <row r="410" spans="2:5" x14ac:dyDescent="0.25">
      <c r="B410" s="23"/>
      <c r="C410" s="23"/>
      <c r="D410" s="23"/>
      <c r="E410" s="23"/>
    </row>
    <row r="411" spans="2:5" x14ac:dyDescent="0.25">
      <c r="B411" s="23"/>
      <c r="C411" s="23"/>
      <c r="D411" s="23"/>
      <c r="E411" s="23"/>
    </row>
    <row r="412" spans="2:5" x14ac:dyDescent="0.25">
      <c r="B412" s="23"/>
      <c r="C412" s="23"/>
      <c r="D412" s="23"/>
      <c r="E412" s="23"/>
    </row>
    <row r="413" spans="2:5" x14ac:dyDescent="0.25">
      <c r="B413" s="23"/>
      <c r="C413" s="23"/>
      <c r="D413" s="23"/>
      <c r="E413" s="23"/>
    </row>
    <row r="414" spans="2:5" x14ac:dyDescent="0.25">
      <c r="B414" s="23"/>
      <c r="C414" s="23"/>
      <c r="D414" s="23"/>
      <c r="E414" s="23"/>
    </row>
    <row r="415" spans="2:5" x14ac:dyDescent="0.25">
      <c r="B415" s="23"/>
      <c r="C415" s="23"/>
      <c r="D415" s="23"/>
      <c r="E415" s="23"/>
    </row>
    <row r="416" spans="2:5" x14ac:dyDescent="0.25">
      <c r="B416" s="23"/>
      <c r="C416" s="23"/>
      <c r="D416" s="23"/>
      <c r="E416" s="23"/>
    </row>
    <row r="417" spans="2:5" x14ac:dyDescent="0.25">
      <c r="B417" s="23"/>
      <c r="C417" s="23"/>
      <c r="D417" s="23"/>
      <c r="E417" s="23"/>
    </row>
    <row r="418" spans="2:5" x14ac:dyDescent="0.25">
      <c r="B418" s="23"/>
      <c r="C418" s="23"/>
      <c r="D418" s="23"/>
      <c r="E418" s="23"/>
    </row>
    <row r="419" spans="2:5" x14ac:dyDescent="0.25">
      <c r="B419" s="23"/>
      <c r="C419" s="23"/>
      <c r="D419" s="23"/>
      <c r="E419" s="23"/>
    </row>
    <row r="420" spans="2:5" x14ac:dyDescent="0.25">
      <c r="B420" s="23"/>
      <c r="C420" s="23"/>
      <c r="D420" s="23"/>
      <c r="E420" s="23"/>
    </row>
    <row r="421" spans="2:5" x14ac:dyDescent="0.25">
      <c r="B421" s="23"/>
      <c r="C421" s="23"/>
      <c r="D421" s="23"/>
      <c r="E421" s="23"/>
    </row>
    <row r="422" spans="2:5" x14ac:dyDescent="0.25">
      <c r="B422" s="23"/>
      <c r="C422" s="23"/>
      <c r="D422" s="23"/>
      <c r="E422" s="23"/>
    </row>
    <row r="423" spans="2:5" x14ac:dyDescent="0.25">
      <c r="B423" s="23"/>
      <c r="C423" s="23"/>
      <c r="D423" s="23"/>
      <c r="E423" s="23"/>
    </row>
    <row r="424" spans="2:5" x14ac:dyDescent="0.25">
      <c r="B424" s="23"/>
      <c r="C424" s="23"/>
      <c r="D424" s="23"/>
      <c r="E424" s="23"/>
    </row>
    <row r="425" spans="2:5" x14ac:dyDescent="0.25">
      <c r="B425" s="23"/>
      <c r="C425" s="23"/>
      <c r="D425" s="23"/>
      <c r="E425" s="23"/>
    </row>
    <row r="426" spans="2:5" x14ac:dyDescent="0.25">
      <c r="B426" s="23"/>
      <c r="C426" s="23"/>
      <c r="D426" s="23"/>
      <c r="E426" s="23"/>
    </row>
    <row r="427" spans="2:5" x14ac:dyDescent="0.25">
      <c r="B427" s="23"/>
      <c r="C427" s="23"/>
      <c r="D427" s="23"/>
      <c r="E427" s="23"/>
    </row>
    <row r="428" spans="2:5" x14ac:dyDescent="0.25">
      <c r="B428" s="23"/>
      <c r="C428" s="23"/>
      <c r="D428" s="23"/>
      <c r="E428" s="23"/>
    </row>
    <row r="429" spans="2:5" x14ac:dyDescent="0.25">
      <c r="B429" s="23"/>
      <c r="C429" s="23"/>
      <c r="D429" s="23"/>
      <c r="E429" s="23"/>
    </row>
    <row r="430" spans="2:5" x14ac:dyDescent="0.25">
      <c r="B430" s="23"/>
      <c r="C430" s="23"/>
      <c r="D430" s="23"/>
      <c r="E430" s="23"/>
    </row>
    <row r="431" spans="2:5" x14ac:dyDescent="0.25">
      <c r="B431" s="23"/>
      <c r="C431" s="23"/>
      <c r="D431" s="23"/>
      <c r="E431" s="23"/>
    </row>
    <row r="432" spans="2:5" x14ac:dyDescent="0.25">
      <c r="B432" s="23"/>
      <c r="C432" s="23"/>
      <c r="D432" s="23"/>
      <c r="E432" s="23"/>
    </row>
    <row r="433" spans="2:5" x14ac:dyDescent="0.25">
      <c r="B433" s="23"/>
      <c r="C433" s="23"/>
      <c r="D433" s="23"/>
      <c r="E433" s="23"/>
    </row>
    <row r="434" spans="2:5" x14ac:dyDescent="0.25">
      <c r="B434" s="23"/>
      <c r="C434" s="23"/>
      <c r="D434" s="23"/>
      <c r="E434" s="23"/>
    </row>
    <row r="435" spans="2:5" x14ac:dyDescent="0.25">
      <c r="B435" s="23"/>
      <c r="C435" s="23"/>
      <c r="D435" s="23"/>
      <c r="E435" s="23"/>
    </row>
    <row r="436" spans="2:5" x14ac:dyDescent="0.25">
      <c r="B436" s="23"/>
      <c r="C436" s="23"/>
      <c r="D436" s="23"/>
      <c r="E436" s="23"/>
    </row>
    <row r="437" spans="2:5" x14ac:dyDescent="0.25">
      <c r="B437" s="23"/>
      <c r="C437" s="23"/>
      <c r="D437" s="23"/>
      <c r="E437" s="23"/>
    </row>
    <row r="438" spans="2:5" x14ac:dyDescent="0.25">
      <c r="B438" s="23"/>
      <c r="C438" s="23"/>
      <c r="D438" s="23"/>
      <c r="E438" s="23"/>
    </row>
    <row r="439" spans="2:5" x14ac:dyDescent="0.25">
      <c r="B439" s="23"/>
      <c r="C439" s="23"/>
      <c r="D439" s="23"/>
      <c r="E439" s="23"/>
    </row>
    <row r="440" spans="2:5" x14ac:dyDescent="0.25">
      <c r="B440" s="23"/>
      <c r="C440" s="23"/>
      <c r="D440" s="23"/>
      <c r="E440" s="23"/>
    </row>
    <row r="441" spans="2:5" x14ac:dyDescent="0.25">
      <c r="B441" s="23"/>
      <c r="C441" s="23"/>
      <c r="D441" s="23"/>
      <c r="E441" s="23"/>
    </row>
    <row r="442" spans="2:5" x14ac:dyDescent="0.25">
      <c r="B442" s="23"/>
      <c r="C442" s="23"/>
      <c r="D442" s="23"/>
      <c r="E442" s="23"/>
    </row>
    <row r="443" spans="2:5" x14ac:dyDescent="0.25">
      <c r="B443" s="23"/>
      <c r="C443" s="23"/>
      <c r="D443" s="23"/>
      <c r="E443" s="23"/>
    </row>
    <row r="444" spans="2:5" x14ac:dyDescent="0.25">
      <c r="B444" s="23"/>
      <c r="C444" s="23"/>
      <c r="D444" s="23"/>
      <c r="E444" s="23"/>
    </row>
    <row r="445" spans="2:5" x14ac:dyDescent="0.25">
      <c r="B445" s="23"/>
      <c r="C445" s="23"/>
      <c r="D445" s="23"/>
      <c r="E445" s="23"/>
    </row>
    <row r="446" spans="2:5" x14ac:dyDescent="0.25">
      <c r="B446" s="23"/>
      <c r="C446" s="23"/>
      <c r="D446" s="23"/>
      <c r="E446" s="23"/>
    </row>
    <row r="447" spans="2:5" x14ac:dyDescent="0.25">
      <c r="B447" s="23"/>
      <c r="C447" s="23"/>
      <c r="D447" s="23"/>
      <c r="E447" s="23"/>
    </row>
    <row r="448" spans="2:5" x14ac:dyDescent="0.25">
      <c r="B448" s="23"/>
      <c r="C448" s="23"/>
      <c r="D448" s="23"/>
      <c r="E448" s="23"/>
    </row>
    <row r="449" spans="2:5" x14ac:dyDescent="0.25">
      <c r="B449" s="23"/>
      <c r="C449" s="23"/>
      <c r="D449" s="23"/>
      <c r="E449" s="23"/>
    </row>
    <row r="450" spans="2:5" x14ac:dyDescent="0.25">
      <c r="B450" s="23"/>
      <c r="C450" s="23"/>
      <c r="D450" s="23"/>
      <c r="E450" s="23"/>
    </row>
    <row r="451" spans="2:5" x14ac:dyDescent="0.25">
      <c r="B451" s="23"/>
      <c r="C451" s="23"/>
      <c r="D451" s="23"/>
      <c r="E451" s="23"/>
    </row>
    <row r="452" spans="2:5" x14ac:dyDescent="0.25">
      <c r="B452" s="23"/>
      <c r="C452" s="23"/>
      <c r="D452" s="23"/>
      <c r="E452" s="23"/>
    </row>
    <row r="453" spans="2:5" x14ac:dyDescent="0.25">
      <c r="B453" s="23"/>
      <c r="C453" s="23"/>
      <c r="D453" s="23"/>
      <c r="E453" s="23"/>
    </row>
    <row r="454" spans="2:5" x14ac:dyDescent="0.25">
      <c r="B454" s="23"/>
      <c r="C454" s="23"/>
      <c r="D454" s="23"/>
      <c r="E454" s="23"/>
    </row>
    <row r="455" spans="2:5" x14ac:dyDescent="0.25">
      <c r="B455" s="23"/>
      <c r="C455" s="23"/>
      <c r="D455" s="23"/>
      <c r="E455" s="23"/>
    </row>
    <row r="456" spans="2:5" x14ac:dyDescent="0.25">
      <c r="B456" s="23"/>
      <c r="C456" s="23"/>
      <c r="D456" s="23"/>
      <c r="E456" s="23"/>
    </row>
    <row r="457" spans="2:5" x14ac:dyDescent="0.25">
      <c r="B457" s="23"/>
      <c r="C457" s="23"/>
      <c r="D457" s="23"/>
      <c r="E457" s="23"/>
    </row>
    <row r="458" spans="2:5" x14ac:dyDescent="0.25">
      <c r="B458" s="23"/>
      <c r="C458" s="23"/>
      <c r="D458" s="23"/>
      <c r="E458" s="23"/>
    </row>
    <row r="459" spans="2:5" x14ac:dyDescent="0.25">
      <c r="B459" s="23"/>
      <c r="C459" s="23"/>
      <c r="D459" s="23"/>
      <c r="E459" s="23"/>
    </row>
    <row r="460" spans="2:5" x14ac:dyDescent="0.25">
      <c r="B460" s="23"/>
      <c r="C460" s="23"/>
      <c r="D460" s="23"/>
      <c r="E460" s="23"/>
    </row>
    <row r="461" spans="2:5" x14ac:dyDescent="0.25">
      <c r="B461" s="23"/>
      <c r="C461" s="23"/>
      <c r="D461" s="23"/>
      <c r="E461" s="23"/>
    </row>
    <row r="462" spans="2:5" x14ac:dyDescent="0.25">
      <c r="B462" s="23"/>
      <c r="C462" s="23"/>
      <c r="D462" s="23"/>
      <c r="E462" s="23"/>
    </row>
    <row r="463" spans="2:5" x14ac:dyDescent="0.25">
      <c r="B463" s="23"/>
      <c r="C463" s="23"/>
      <c r="D463" s="23"/>
      <c r="E463" s="23"/>
    </row>
    <row r="464" spans="2:5" x14ac:dyDescent="0.25">
      <c r="B464" s="23"/>
      <c r="C464" s="23"/>
      <c r="D464" s="23"/>
      <c r="E464" s="23"/>
    </row>
    <row r="465" spans="2:5" x14ac:dyDescent="0.25">
      <c r="B465" s="23"/>
      <c r="C465" s="23"/>
      <c r="D465" s="23"/>
      <c r="E465" s="23"/>
    </row>
    <row r="466" spans="2:5" x14ac:dyDescent="0.25">
      <c r="B466" s="23"/>
      <c r="C466" s="23"/>
      <c r="D466" s="23"/>
      <c r="E466" s="23"/>
    </row>
    <row r="467" spans="2:5" x14ac:dyDescent="0.25">
      <c r="B467" s="23"/>
      <c r="C467" s="23"/>
      <c r="D467" s="23"/>
      <c r="E467" s="23"/>
    </row>
    <row r="468" spans="2:5" x14ac:dyDescent="0.25">
      <c r="B468" s="23"/>
      <c r="C468" s="23"/>
      <c r="D468" s="23"/>
      <c r="E468" s="23"/>
    </row>
    <row r="469" spans="2:5" x14ac:dyDescent="0.25">
      <c r="B469" s="23"/>
      <c r="C469" s="23"/>
      <c r="D469" s="23"/>
      <c r="E469" s="23"/>
    </row>
    <row r="470" spans="2:5" x14ac:dyDescent="0.25">
      <c r="B470" s="23"/>
      <c r="C470" s="23"/>
      <c r="D470" s="23"/>
      <c r="E470" s="23"/>
    </row>
    <row r="471" spans="2:5" x14ac:dyDescent="0.25">
      <c r="B471" s="23"/>
      <c r="C471" s="23"/>
      <c r="D471" s="23"/>
      <c r="E471" s="23"/>
    </row>
    <row r="472" spans="2:5" x14ac:dyDescent="0.25">
      <c r="B472" s="23"/>
      <c r="C472" s="23"/>
      <c r="D472" s="23"/>
      <c r="E472" s="23"/>
    </row>
    <row r="473" spans="2:5" x14ac:dyDescent="0.25">
      <c r="B473" s="23"/>
      <c r="C473" s="23"/>
      <c r="D473" s="23"/>
      <c r="E473" s="23"/>
    </row>
    <row r="474" spans="2:5" x14ac:dyDescent="0.25">
      <c r="B474" s="23"/>
      <c r="C474" s="23"/>
      <c r="D474" s="23"/>
      <c r="E474" s="23"/>
    </row>
    <row r="475" spans="2:5" x14ac:dyDescent="0.25">
      <c r="B475" s="23"/>
      <c r="C475" s="23"/>
      <c r="D475" s="23"/>
      <c r="E475" s="23"/>
    </row>
    <row r="476" spans="2:5" x14ac:dyDescent="0.25">
      <c r="B476" s="23"/>
      <c r="C476" s="23"/>
      <c r="D476" s="23"/>
      <c r="E476" s="23"/>
    </row>
    <row r="477" spans="2:5" x14ac:dyDescent="0.25">
      <c r="B477" s="23"/>
      <c r="C477" s="23"/>
      <c r="D477" s="23"/>
      <c r="E477" s="23"/>
    </row>
    <row r="478" spans="2:5" x14ac:dyDescent="0.25">
      <c r="B478" s="23"/>
      <c r="C478" s="23"/>
      <c r="D478" s="23"/>
      <c r="E478" s="23"/>
    </row>
    <row r="479" spans="2:5" x14ac:dyDescent="0.25">
      <c r="B479" s="23"/>
      <c r="C479" s="23"/>
      <c r="D479" s="23"/>
      <c r="E479" s="23"/>
    </row>
    <row r="480" spans="2:5" x14ac:dyDescent="0.25">
      <c r="B480" s="23"/>
      <c r="C480" s="23"/>
      <c r="D480" s="23"/>
      <c r="E480" s="23"/>
    </row>
    <row r="481" spans="2:5" x14ac:dyDescent="0.25">
      <c r="B481" s="23"/>
      <c r="C481" s="23"/>
      <c r="D481" s="23"/>
      <c r="E481" s="23"/>
    </row>
    <row r="482" spans="2:5" x14ac:dyDescent="0.25">
      <c r="B482" s="23"/>
      <c r="C482" s="23"/>
      <c r="D482" s="23"/>
      <c r="E482" s="23"/>
    </row>
    <row r="483" spans="2:5" x14ac:dyDescent="0.25">
      <c r="B483" s="23"/>
      <c r="C483" s="23"/>
      <c r="D483" s="23"/>
      <c r="E483" s="23"/>
    </row>
    <row r="484" spans="2:5" x14ac:dyDescent="0.25">
      <c r="B484" s="23"/>
      <c r="C484" s="23"/>
      <c r="D484" s="23"/>
      <c r="E484" s="23"/>
    </row>
    <row r="485" spans="2:5" x14ac:dyDescent="0.25">
      <c r="B485" s="23"/>
      <c r="C485" s="23"/>
      <c r="D485" s="23"/>
      <c r="E485" s="23"/>
    </row>
    <row r="486" spans="2:5" x14ac:dyDescent="0.25">
      <c r="B486" s="23"/>
      <c r="C486" s="23"/>
      <c r="D486" s="23"/>
      <c r="E486" s="23"/>
    </row>
    <row r="487" spans="2:5" x14ac:dyDescent="0.25">
      <c r="B487" s="23"/>
      <c r="C487" s="23"/>
      <c r="D487" s="23"/>
      <c r="E487" s="23"/>
    </row>
    <row r="488" spans="2:5" x14ac:dyDescent="0.25">
      <c r="B488" s="23"/>
      <c r="C488" s="23"/>
      <c r="D488" s="23"/>
      <c r="E488" s="23"/>
    </row>
    <row r="489" spans="2:5" x14ac:dyDescent="0.25">
      <c r="B489" s="23"/>
      <c r="C489" s="23"/>
      <c r="D489" s="23"/>
      <c r="E489" s="23"/>
    </row>
    <row r="490" spans="2:5" x14ac:dyDescent="0.25">
      <c r="B490" s="23"/>
      <c r="C490" s="23"/>
      <c r="D490" s="23"/>
      <c r="E490" s="23"/>
    </row>
    <row r="491" spans="2:5" x14ac:dyDescent="0.25">
      <c r="B491" s="23"/>
      <c r="C491" s="23"/>
      <c r="D491" s="23"/>
      <c r="E491" s="23"/>
    </row>
    <row r="492" spans="2:5" x14ac:dyDescent="0.25">
      <c r="B492" s="23"/>
      <c r="C492" s="23"/>
      <c r="D492" s="23"/>
      <c r="E492" s="23"/>
    </row>
    <row r="493" spans="2:5" x14ac:dyDescent="0.25">
      <c r="B493" s="23"/>
      <c r="C493" s="23"/>
      <c r="D493" s="23"/>
      <c r="E493" s="23"/>
    </row>
    <row r="494" spans="2:5" x14ac:dyDescent="0.25">
      <c r="B494" s="23"/>
      <c r="C494" s="23"/>
      <c r="D494" s="23"/>
      <c r="E494" s="23"/>
    </row>
    <row r="495" spans="2:5" x14ac:dyDescent="0.25">
      <c r="B495" s="23"/>
      <c r="C495" s="23"/>
      <c r="D495" s="23"/>
      <c r="E495" s="23"/>
    </row>
    <row r="496" spans="2:5" x14ac:dyDescent="0.25">
      <c r="B496" s="23"/>
      <c r="C496" s="23"/>
      <c r="D496" s="23"/>
      <c r="E496" s="23"/>
    </row>
    <row r="497" spans="2:5" x14ac:dyDescent="0.25">
      <c r="B497" s="23"/>
      <c r="C497" s="23"/>
      <c r="D497" s="23"/>
      <c r="E497" s="23"/>
    </row>
    <row r="498" spans="2:5" x14ac:dyDescent="0.25">
      <c r="B498" s="23"/>
      <c r="C498" s="23"/>
      <c r="D498" s="23"/>
      <c r="E498" s="23"/>
    </row>
    <row r="499" spans="2:5" x14ac:dyDescent="0.25">
      <c r="B499" s="23"/>
      <c r="C499" s="23"/>
      <c r="D499" s="23"/>
      <c r="E499" s="23"/>
    </row>
    <row r="500" spans="2:5" x14ac:dyDescent="0.25">
      <c r="B500" s="23"/>
      <c r="C500" s="23"/>
      <c r="D500" s="23"/>
      <c r="E500" s="23"/>
    </row>
    <row r="501" spans="2:5" x14ac:dyDescent="0.25">
      <c r="B501" s="23"/>
      <c r="C501" s="23"/>
      <c r="D501" s="23"/>
      <c r="E501" s="23"/>
    </row>
    <row r="502" spans="2:5" x14ac:dyDescent="0.25">
      <c r="B502" s="23"/>
      <c r="C502" s="23"/>
      <c r="D502" s="23"/>
      <c r="E502" s="23"/>
    </row>
    <row r="503" spans="2:5" x14ac:dyDescent="0.25">
      <c r="B503" s="23"/>
      <c r="C503" s="23"/>
      <c r="D503" s="23"/>
      <c r="E503" s="23"/>
    </row>
    <row r="504" spans="2:5" x14ac:dyDescent="0.25">
      <c r="B504" s="23"/>
      <c r="C504" s="23"/>
      <c r="D504" s="23"/>
      <c r="E504" s="23"/>
    </row>
    <row r="505" spans="2:5" x14ac:dyDescent="0.25">
      <c r="B505" s="23"/>
      <c r="C505" s="23"/>
      <c r="D505" s="23"/>
      <c r="E505" s="23"/>
    </row>
    <row r="506" spans="2:5" x14ac:dyDescent="0.25">
      <c r="B506" s="23"/>
      <c r="C506" s="23"/>
      <c r="D506" s="23"/>
      <c r="E506" s="23"/>
    </row>
    <row r="507" spans="2:5" x14ac:dyDescent="0.25">
      <c r="B507" s="23"/>
      <c r="C507" s="23"/>
      <c r="D507" s="23"/>
      <c r="E507" s="23"/>
    </row>
    <row r="508" spans="2:5" x14ac:dyDescent="0.25">
      <c r="B508" s="23"/>
      <c r="C508" s="23"/>
      <c r="D508" s="23"/>
      <c r="E508" s="23"/>
    </row>
    <row r="509" spans="2:5" x14ac:dyDescent="0.25">
      <c r="B509" s="23"/>
      <c r="C509" s="23"/>
      <c r="D509" s="23"/>
      <c r="E509" s="23"/>
    </row>
    <row r="510" spans="2:5" x14ac:dyDescent="0.25">
      <c r="B510" s="23"/>
      <c r="C510" s="23"/>
      <c r="D510" s="23"/>
      <c r="E510" s="23"/>
    </row>
    <row r="511" spans="2:5" x14ac:dyDescent="0.25">
      <c r="B511" s="23"/>
      <c r="C511" s="23"/>
      <c r="D511" s="23"/>
      <c r="E511" s="23"/>
    </row>
    <row r="512" spans="2:5" x14ac:dyDescent="0.25">
      <c r="B512" s="23"/>
      <c r="C512" s="23"/>
      <c r="D512" s="23"/>
      <c r="E512" s="23"/>
    </row>
    <row r="513" spans="2:5" x14ac:dyDescent="0.25">
      <c r="B513" s="23"/>
      <c r="C513" s="23"/>
      <c r="D513" s="23"/>
      <c r="E513" s="23"/>
    </row>
    <row r="514" spans="2:5" x14ac:dyDescent="0.25">
      <c r="B514" s="23"/>
      <c r="C514" s="23"/>
      <c r="D514" s="23"/>
      <c r="E514" s="23"/>
    </row>
    <row r="515" spans="2:5" x14ac:dyDescent="0.25">
      <c r="B515" s="23"/>
      <c r="C515" s="23"/>
      <c r="D515" s="23"/>
      <c r="E515" s="23"/>
    </row>
    <row r="516" spans="2:5" x14ac:dyDescent="0.25">
      <c r="B516" s="23"/>
      <c r="C516" s="23"/>
      <c r="D516" s="23"/>
      <c r="E516" s="23"/>
    </row>
    <row r="517" spans="2:5" x14ac:dyDescent="0.25">
      <c r="B517" s="23"/>
      <c r="C517" s="23"/>
      <c r="D517" s="23"/>
      <c r="E517" s="23"/>
    </row>
    <row r="518" spans="2:5" x14ac:dyDescent="0.25">
      <c r="B518" s="23"/>
      <c r="C518" s="23"/>
      <c r="D518" s="23"/>
      <c r="E518" s="23"/>
    </row>
    <row r="519" spans="2:5" x14ac:dyDescent="0.25">
      <c r="B519" s="23"/>
      <c r="C519" s="23"/>
      <c r="D519" s="23"/>
      <c r="E519" s="23"/>
    </row>
    <row r="520" spans="2:5" x14ac:dyDescent="0.25">
      <c r="B520" s="23"/>
      <c r="C520" s="23"/>
      <c r="D520" s="23"/>
      <c r="E520" s="23"/>
    </row>
    <row r="521" spans="2:5" x14ac:dyDescent="0.25">
      <c r="B521" s="23"/>
      <c r="C521" s="23"/>
      <c r="D521" s="23"/>
      <c r="E521" s="23"/>
    </row>
    <row r="522" spans="2:5" x14ac:dyDescent="0.25">
      <c r="B522" s="23"/>
      <c r="C522" s="23"/>
      <c r="D522" s="23"/>
      <c r="E522" s="23"/>
    </row>
    <row r="523" spans="2:5" x14ac:dyDescent="0.25">
      <c r="B523" s="23"/>
      <c r="C523" s="23"/>
      <c r="D523" s="23"/>
      <c r="E523" s="23"/>
    </row>
    <row r="524" spans="2:5" x14ac:dyDescent="0.25">
      <c r="B524" s="23"/>
      <c r="C524" s="23"/>
      <c r="D524" s="23"/>
      <c r="E524" s="23"/>
    </row>
    <row r="525" spans="2:5" x14ac:dyDescent="0.25">
      <c r="B525" s="23"/>
      <c r="C525" s="23"/>
      <c r="D525" s="23"/>
      <c r="E525" s="23"/>
    </row>
    <row r="526" spans="2:5" x14ac:dyDescent="0.25">
      <c r="B526" s="23"/>
      <c r="C526" s="23"/>
      <c r="D526" s="23"/>
      <c r="E526" s="23"/>
    </row>
    <row r="527" spans="2:5" x14ac:dyDescent="0.25">
      <c r="B527" s="23"/>
      <c r="C527" s="23"/>
      <c r="D527" s="23"/>
      <c r="E527" s="23"/>
    </row>
    <row r="528" spans="2:5" x14ac:dyDescent="0.25">
      <c r="B528" s="23"/>
      <c r="C528" s="23"/>
      <c r="D528" s="23"/>
      <c r="E528" s="23"/>
    </row>
    <row r="529" spans="2:5" x14ac:dyDescent="0.25">
      <c r="B529" s="23"/>
      <c r="C529" s="23"/>
      <c r="D529" s="23"/>
      <c r="E529" s="23"/>
    </row>
    <row r="530" spans="2:5" x14ac:dyDescent="0.25">
      <c r="B530" s="23"/>
      <c r="C530" s="23"/>
      <c r="D530" s="23"/>
      <c r="E530" s="23"/>
    </row>
    <row r="531" spans="2:5" x14ac:dyDescent="0.25">
      <c r="B531" s="23"/>
      <c r="C531" s="23"/>
      <c r="D531" s="23"/>
      <c r="E531" s="23"/>
    </row>
    <row r="532" spans="2:5" x14ac:dyDescent="0.25">
      <c r="B532" s="23"/>
      <c r="C532" s="23"/>
      <c r="D532" s="23"/>
      <c r="E532" s="23"/>
    </row>
    <row r="533" spans="2:5" x14ac:dyDescent="0.25">
      <c r="B533" s="23"/>
      <c r="C533" s="23"/>
      <c r="D533" s="23"/>
      <c r="E533" s="23"/>
    </row>
    <row r="534" spans="2:5" x14ac:dyDescent="0.25">
      <c r="B534" s="23"/>
      <c r="C534" s="23"/>
      <c r="D534" s="23"/>
      <c r="E534" s="23"/>
    </row>
    <row r="535" spans="2:5" x14ac:dyDescent="0.25">
      <c r="B535" s="23"/>
      <c r="C535" s="23"/>
      <c r="D535" s="23"/>
      <c r="E535" s="23"/>
    </row>
    <row r="536" spans="2:5" x14ac:dyDescent="0.25">
      <c r="B536" s="23"/>
      <c r="C536" s="23"/>
      <c r="D536" s="23"/>
      <c r="E536" s="23"/>
    </row>
    <row r="537" spans="2:5" x14ac:dyDescent="0.25">
      <c r="B537" s="23"/>
      <c r="C537" s="23"/>
      <c r="D537" s="23"/>
      <c r="E537" s="23"/>
    </row>
    <row r="538" spans="2:5" x14ac:dyDescent="0.25">
      <c r="B538" s="23"/>
      <c r="C538" s="23"/>
      <c r="D538" s="23"/>
      <c r="E538" s="23"/>
    </row>
    <row r="539" spans="2:5" x14ac:dyDescent="0.25">
      <c r="B539" s="23"/>
      <c r="C539" s="23"/>
      <c r="D539" s="23"/>
      <c r="E539" s="23"/>
    </row>
    <row r="540" spans="2:5" x14ac:dyDescent="0.25">
      <c r="B540" s="23"/>
      <c r="C540" s="23"/>
      <c r="D540" s="23"/>
      <c r="E540" s="23"/>
    </row>
    <row r="541" spans="2:5" x14ac:dyDescent="0.25">
      <c r="B541" s="23"/>
      <c r="C541" s="23"/>
      <c r="D541" s="23"/>
      <c r="E541" s="23"/>
    </row>
    <row r="542" spans="2:5" x14ac:dyDescent="0.25">
      <c r="B542" s="23"/>
      <c r="C542" s="23"/>
      <c r="D542" s="23"/>
      <c r="E542" s="23"/>
    </row>
    <row r="543" spans="2:5" x14ac:dyDescent="0.25">
      <c r="B543" s="23"/>
      <c r="C543" s="23"/>
      <c r="D543" s="23"/>
      <c r="E543" s="23"/>
    </row>
    <row r="544" spans="2:5" x14ac:dyDescent="0.25">
      <c r="B544" s="23"/>
      <c r="C544" s="23"/>
      <c r="D544" s="23"/>
      <c r="E544" s="23"/>
    </row>
    <row r="545" spans="2:5" x14ac:dyDescent="0.25">
      <c r="B545" s="23"/>
      <c r="C545" s="23"/>
      <c r="D545" s="23"/>
      <c r="E545" s="23"/>
    </row>
    <row r="546" spans="2:5" x14ac:dyDescent="0.25">
      <c r="B546" s="23"/>
      <c r="C546" s="23"/>
      <c r="D546" s="23"/>
      <c r="E546" s="23"/>
    </row>
    <row r="547" spans="2:5" x14ac:dyDescent="0.25">
      <c r="B547" s="23"/>
      <c r="C547" s="23"/>
      <c r="D547" s="23"/>
      <c r="E547" s="23"/>
    </row>
    <row r="548" spans="2:5" x14ac:dyDescent="0.25">
      <c r="B548" s="23"/>
      <c r="C548" s="23"/>
      <c r="D548" s="23"/>
      <c r="E548" s="23"/>
    </row>
    <row r="549" spans="2:5" x14ac:dyDescent="0.25">
      <c r="B549" s="23"/>
      <c r="C549" s="23"/>
      <c r="D549" s="23"/>
      <c r="E549" s="23"/>
    </row>
    <row r="550" spans="2:5" x14ac:dyDescent="0.25">
      <c r="B550" s="23"/>
      <c r="C550" s="23"/>
      <c r="D550" s="23"/>
      <c r="E550" s="23"/>
    </row>
    <row r="551" spans="2:5" x14ac:dyDescent="0.25">
      <c r="B551" s="23"/>
      <c r="C551" s="23"/>
      <c r="D551" s="23"/>
      <c r="E551" s="23"/>
    </row>
    <row r="552" spans="2:5" x14ac:dyDescent="0.25">
      <c r="B552" s="23"/>
      <c r="C552" s="23"/>
      <c r="D552" s="23"/>
      <c r="E552" s="23"/>
    </row>
    <row r="553" spans="2:5" x14ac:dyDescent="0.25">
      <c r="B553" s="23"/>
      <c r="C553" s="23"/>
      <c r="D553" s="23"/>
      <c r="E553" s="23"/>
    </row>
    <row r="554" spans="2:5" x14ac:dyDescent="0.25">
      <c r="B554" s="23"/>
      <c r="C554" s="23"/>
      <c r="D554" s="23"/>
      <c r="E554" s="23"/>
    </row>
    <row r="555" spans="2:5" x14ac:dyDescent="0.25">
      <c r="B555" s="23"/>
      <c r="C555" s="23"/>
      <c r="D555" s="23"/>
      <c r="E555" s="23"/>
    </row>
    <row r="556" spans="2:5" x14ac:dyDescent="0.25">
      <c r="B556" s="23"/>
      <c r="C556" s="23"/>
      <c r="D556" s="23"/>
      <c r="E556" s="23"/>
    </row>
    <row r="557" spans="2:5" x14ac:dyDescent="0.25">
      <c r="B557" s="23"/>
      <c r="C557" s="23"/>
      <c r="D557" s="23"/>
      <c r="E557" s="23"/>
    </row>
    <row r="558" spans="2:5" x14ac:dyDescent="0.25">
      <c r="B558" s="23"/>
      <c r="C558" s="23"/>
      <c r="D558" s="23"/>
      <c r="E558" s="23"/>
    </row>
    <row r="559" spans="2:5" x14ac:dyDescent="0.25">
      <c r="B559" s="23"/>
      <c r="C559" s="23"/>
      <c r="D559" s="23"/>
      <c r="E559" s="23"/>
    </row>
    <row r="560" spans="2:5" x14ac:dyDescent="0.25">
      <c r="B560" s="23"/>
      <c r="C560" s="23"/>
      <c r="D560" s="23"/>
      <c r="E560" s="23"/>
    </row>
    <row r="561" spans="2:5" x14ac:dyDescent="0.25">
      <c r="B561" s="23"/>
      <c r="C561" s="23"/>
      <c r="D561" s="23"/>
      <c r="E561" s="23"/>
    </row>
    <row r="562" spans="2:5" x14ac:dyDescent="0.25">
      <c r="B562" s="23"/>
      <c r="C562" s="23"/>
      <c r="D562" s="23"/>
      <c r="E562" s="23"/>
    </row>
    <row r="563" spans="2:5" x14ac:dyDescent="0.25">
      <c r="B563" s="23"/>
      <c r="C563" s="23"/>
      <c r="D563" s="23"/>
      <c r="E563" s="23"/>
    </row>
    <row r="564" spans="2:5" x14ac:dyDescent="0.25">
      <c r="B564" s="23"/>
      <c r="C564" s="23"/>
      <c r="D564" s="23"/>
      <c r="E564" s="23"/>
    </row>
    <row r="565" spans="2:5" x14ac:dyDescent="0.25">
      <c r="B565" s="23"/>
      <c r="C565" s="23"/>
      <c r="D565" s="23"/>
      <c r="E565" s="23"/>
    </row>
    <row r="566" spans="2:5" x14ac:dyDescent="0.25">
      <c r="B566" s="23"/>
      <c r="C566" s="23"/>
      <c r="D566" s="23"/>
      <c r="E566" s="23"/>
    </row>
    <row r="567" spans="2:5" x14ac:dyDescent="0.25">
      <c r="B567" s="23"/>
      <c r="C567" s="23"/>
      <c r="D567" s="23"/>
      <c r="E567" s="23"/>
    </row>
    <row r="568" spans="2:5" x14ac:dyDescent="0.25">
      <c r="B568" s="23"/>
      <c r="C568" s="23"/>
      <c r="D568" s="23"/>
      <c r="E568" s="23"/>
    </row>
    <row r="569" spans="2:5" x14ac:dyDescent="0.25">
      <c r="B569" s="23"/>
      <c r="C569" s="23"/>
      <c r="D569" s="23"/>
      <c r="E569" s="23"/>
    </row>
    <row r="570" spans="2:5" x14ac:dyDescent="0.25">
      <c r="B570" s="23"/>
      <c r="C570" s="23"/>
      <c r="D570" s="23"/>
      <c r="E570" s="23"/>
    </row>
    <row r="571" spans="2:5" x14ac:dyDescent="0.25">
      <c r="B571" s="23"/>
      <c r="C571" s="23"/>
      <c r="D571" s="23"/>
      <c r="E571" s="23"/>
    </row>
    <row r="572" spans="2:5" x14ac:dyDescent="0.25">
      <c r="B572" s="23"/>
      <c r="C572" s="23"/>
      <c r="D572" s="23"/>
      <c r="E572" s="23"/>
    </row>
    <row r="573" spans="2:5" x14ac:dyDescent="0.25">
      <c r="B573" s="23"/>
      <c r="C573" s="23"/>
      <c r="D573" s="23"/>
      <c r="E573" s="23"/>
    </row>
    <row r="574" spans="2:5" x14ac:dyDescent="0.25">
      <c r="B574" s="23"/>
      <c r="C574" s="23"/>
      <c r="D574" s="23"/>
      <c r="E574" s="23"/>
    </row>
    <row r="575" spans="2:5" x14ac:dyDescent="0.25">
      <c r="B575" s="23"/>
      <c r="C575" s="23"/>
      <c r="D575" s="23"/>
      <c r="E575" s="23"/>
    </row>
    <row r="576" spans="2:5" x14ac:dyDescent="0.25">
      <c r="B576" s="23"/>
      <c r="C576" s="23"/>
      <c r="D576" s="23"/>
      <c r="E576" s="23"/>
    </row>
    <row r="577" spans="2:5" x14ac:dyDescent="0.25">
      <c r="B577" s="23"/>
      <c r="C577" s="23"/>
      <c r="D577" s="23"/>
      <c r="E577" s="23"/>
    </row>
    <row r="578" spans="2:5" x14ac:dyDescent="0.25">
      <c r="B578" s="23"/>
      <c r="C578" s="23"/>
      <c r="D578" s="23"/>
      <c r="E578" s="23"/>
    </row>
    <row r="579" spans="2:5" x14ac:dyDescent="0.25">
      <c r="B579" s="23"/>
      <c r="C579" s="23"/>
      <c r="D579" s="23"/>
      <c r="E579" s="23"/>
    </row>
    <row r="580" spans="2:5" x14ac:dyDescent="0.25">
      <c r="B580" s="23"/>
      <c r="C580" s="23"/>
      <c r="D580" s="23"/>
      <c r="E580" s="23"/>
    </row>
    <row r="581" spans="2:5" x14ac:dyDescent="0.25">
      <c r="B581" s="23"/>
      <c r="C581" s="23"/>
      <c r="D581" s="23"/>
      <c r="E581" s="23"/>
    </row>
    <row r="582" spans="2:5" x14ac:dyDescent="0.25">
      <c r="B582" s="23"/>
      <c r="C582" s="23"/>
      <c r="D582" s="23"/>
      <c r="E582" s="23"/>
    </row>
    <row r="583" spans="2:5" x14ac:dyDescent="0.25">
      <c r="B583" s="23"/>
      <c r="C583" s="23"/>
      <c r="D583" s="23"/>
      <c r="E583" s="23"/>
    </row>
    <row r="584" spans="2:5" x14ac:dyDescent="0.25">
      <c r="B584" s="23"/>
      <c r="C584" s="23"/>
      <c r="D584" s="23"/>
      <c r="E584" s="23"/>
    </row>
    <row r="585" spans="2:5" x14ac:dyDescent="0.25">
      <c r="B585" s="23"/>
      <c r="C585" s="23"/>
      <c r="D585" s="23"/>
      <c r="E585" s="23"/>
    </row>
    <row r="586" spans="2:5" x14ac:dyDescent="0.25">
      <c r="B586" s="23"/>
      <c r="C586" s="23"/>
      <c r="D586" s="23"/>
      <c r="E586" s="23"/>
    </row>
    <row r="587" spans="2:5" x14ac:dyDescent="0.25">
      <c r="B587" s="23"/>
      <c r="C587" s="23"/>
      <c r="D587" s="23"/>
      <c r="E587" s="23"/>
    </row>
    <row r="588" spans="2:5" x14ac:dyDescent="0.25">
      <c r="B588" s="23"/>
      <c r="C588" s="23"/>
      <c r="D588" s="23"/>
      <c r="E588" s="23"/>
    </row>
    <row r="589" spans="2:5" x14ac:dyDescent="0.25">
      <c r="B589" s="23"/>
      <c r="C589" s="23"/>
      <c r="D589" s="23"/>
      <c r="E589" s="23"/>
    </row>
    <row r="590" spans="2:5" x14ac:dyDescent="0.25">
      <c r="B590" s="23"/>
      <c r="C590" s="23"/>
      <c r="D590" s="23"/>
      <c r="E590" s="23"/>
    </row>
    <row r="591" spans="2:5" x14ac:dyDescent="0.25">
      <c r="B591" s="23"/>
      <c r="C591" s="23"/>
      <c r="D591" s="23"/>
      <c r="E591" s="23"/>
    </row>
    <row r="592" spans="2:5" x14ac:dyDescent="0.25">
      <c r="B592" s="23"/>
      <c r="C592" s="23"/>
      <c r="D592" s="23"/>
      <c r="E592" s="23"/>
    </row>
    <row r="593" spans="2:5" x14ac:dyDescent="0.25">
      <c r="B593" s="23"/>
      <c r="C593" s="23"/>
      <c r="D593" s="23"/>
      <c r="E593" s="23"/>
    </row>
    <row r="594" spans="2:5" x14ac:dyDescent="0.25">
      <c r="B594" s="23"/>
      <c r="C594" s="23"/>
      <c r="D594" s="23"/>
      <c r="E594" s="23"/>
    </row>
    <row r="595" spans="2:5" x14ac:dyDescent="0.25">
      <c r="B595" s="23"/>
      <c r="C595" s="23"/>
      <c r="D595" s="23"/>
      <c r="E595" s="23"/>
    </row>
    <row r="596" spans="2:5" x14ac:dyDescent="0.25">
      <c r="B596" s="23"/>
      <c r="C596" s="23"/>
      <c r="D596" s="23"/>
      <c r="E596" s="23"/>
    </row>
    <row r="597" spans="2:5" x14ac:dyDescent="0.25">
      <c r="B597" s="23"/>
      <c r="C597" s="23"/>
      <c r="D597" s="23"/>
      <c r="E597" s="23"/>
    </row>
    <row r="598" spans="2:5" x14ac:dyDescent="0.25">
      <c r="B598" s="23"/>
      <c r="C598" s="23"/>
      <c r="D598" s="23"/>
      <c r="E598" s="23"/>
    </row>
    <row r="599" spans="2:5" x14ac:dyDescent="0.25">
      <c r="B599" s="23"/>
      <c r="C599" s="23"/>
      <c r="D599" s="23"/>
      <c r="E599" s="23"/>
    </row>
    <row r="600" spans="2:5" x14ac:dyDescent="0.25">
      <c r="B600" s="23"/>
      <c r="C600" s="23"/>
      <c r="D600" s="23"/>
      <c r="E600" s="23"/>
    </row>
    <row r="601" spans="2:5" x14ac:dyDescent="0.25">
      <c r="B601" s="23"/>
      <c r="C601" s="23"/>
      <c r="D601" s="23"/>
      <c r="E601" s="23"/>
    </row>
    <row r="602" spans="2:5" x14ac:dyDescent="0.25">
      <c r="B602" s="23"/>
      <c r="C602" s="23"/>
      <c r="D602" s="23"/>
      <c r="E602" s="23"/>
    </row>
    <row r="603" spans="2:5" x14ac:dyDescent="0.25">
      <c r="B603" s="23"/>
      <c r="C603" s="23"/>
      <c r="D603" s="23"/>
      <c r="E603" s="23"/>
    </row>
    <row r="604" spans="2:5" x14ac:dyDescent="0.25">
      <c r="B604" s="23"/>
      <c r="C604" s="23"/>
      <c r="D604" s="23"/>
      <c r="E604" s="23"/>
    </row>
    <row r="605" spans="2:5" x14ac:dyDescent="0.25">
      <c r="B605" s="23"/>
      <c r="C605" s="23"/>
      <c r="D605" s="23"/>
      <c r="E605" s="23"/>
    </row>
    <row r="606" spans="2:5" x14ac:dyDescent="0.25">
      <c r="B606" s="23"/>
      <c r="C606" s="23"/>
      <c r="D606" s="23"/>
      <c r="E606" s="23"/>
    </row>
    <row r="607" spans="2:5" x14ac:dyDescent="0.25">
      <c r="B607" s="23"/>
      <c r="C607" s="23"/>
      <c r="D607" s="23"/>
      <c r="E607" s="23"/>
    </row>
    <row r="608" spans="2:5" x14ac:dyDescent="0.25">
      <c r="B608" s="23"/>
      <c r="C608" s="23"/>
      <c r="D608" s="23"/>
      <c r="E608" s="23"/>
    </row>
    <row r="609" spans="2:5" x14ac:dyDescent="0.25">
      <c r="B609" s="23"/>
      <c r="C609" s="23"/>
      <c r="D609" s="23"/>
      <c r="E609" s="23"/>
    </row>
    <row r="610" spans="2:5" x14ac:dyDescent="0.25">
      <c r="B610" s="23"/>
      <c r="C610" s="23"/>
      <c r="D610" s="23"/>
      <c r="E610" s="23"/>
    </row>
    <row r="611" spans="2:5" x14ac:dyDescent="0.25">
      <c r="B611" s="23"/>
      <c r="C611" s="23"/>
      <c r="D611" s="23"/>
      <c r="E611" s="23"/>
    </row>
    <row r="612" spans="2:5" x14ac:dyDescent="0.25">
      <c r="B612" s="23"/>
      <c r="C612" s="23"/>
      <c r="D612" s="23"/>
      <c r="E612" s="23"/>
    </row>
    <row r="613" spans="2:5" x14ac:dyDescent="0.25">
      <c r="B613" s="23"/>
      <c r="C613" s="23"/>
      <c r="D613" s="23"/>
      <c r="E613" s="23"/>
    </row>
    <row r="614" spans="2:5" x14ac:dyDescent="0.25">
      <c r="B614" s="23"/>
      <c r="C614" s="23"/>
      <c r="D614" s="23"/>
      <c r="E614" s="23"/>
    </row>
    <row r="615" spans="2:5" x14ac:dyDescent="0.25">
      <c r="B615" s="23"/>
      <c r="C615" s="23"/>
      <c r="D615" s="23"/>
      <c r="E615" s="23"/>
    </row>
    <row r="616" spans="2:5" x14ac:dyDescent="0.25">
      <c r="B616" s="23"/>
      <c r="C616" s="23"/>
      <c r="D616" s="23"/>
      <c r="E616" s="23"/>
    </row>
    <row r="617" spans="2:5" x14ac:dyDescent="0.25">
      <c r="B617" s="23"/>
      <c r="C617" s="23"/>
      <c r="D617" s="23"/>
      <c r="E617" s="23"/>
    </row>
    <row r="618" spans="2:5" x14ac:dyDescent="0.25">
      <c r="B618" s="23"/>
      <c r="C618" s="23"/>
      <c r="D618" s="23"/>
      <c r="E618" s="23"/>
    </row>
    <row r="619" spans="2:5" x14ac:dyDescent="0.25">
      <c r="B619" s="23"/>
      <c r="C619" s="23"/>
      <c r="D619" s="23"/>
      <c r="E619" s="23"/>
    </row>
    <row r="620" spans="2:5" x14ac:dyDescent="0.25">
      <c r="B620" s="23"/>
      <c r="C620" s="23"/>
      <c r="D620" s="23"/>
      <c r="E620" s="23"/>
    </row>
    <row r="621" spans="2:5" x14ac:dyDescent="0.25">
      <c r="B621" s="23"/>
      <c r="C621" s="23"/>
      <c r="D621" s="23"/>
      <c r="E621" s="23"/>
    </row>
    <row r="622" spans="2:5" x14ac:dyDescent="0.25">
      <c r="B622" s="23"/>
      <c r="C622" s="23"/>
      <c r="D622" s="23"/>
      <c r="E622" s="23"/>
    </row>
    <row r="623" spans="2:5" x14ac:dyDescent="0.25">
      <c r="B623" s="23"/>
      <c r="C623" s="23"/>
      <c r="D623" s="23"/>
      <c r="E623" s="23"/>
    </row>
    <row r="624" spans="2:5" x14ac:dyDescent="0.25">
      <c r="B624" s="23"/>
      <c r="C624" s="23"/>
      <c r="D624" s="23"/>
      <c r="E624" s="23"/>
    </row>
    <row r="625" spans="2:5" x14ac:dyDescent="0.25">
      <c r="B625" s="23"/>
      <c r="C625" s="23"/>
      <c r="D625" s="23"/>
      <c r="E625" s="23"/>
    </row>
    <row r="626" spans="2:5" x14ac:dyDescent="0.25">
      <c r="B626" s="23"/>
      <c r="C626" s="23"/>
      <c r="D626" s="23"/>
      <c r="E626" s="23"/>
    </row>
    <row r="627" spans="2:5" x14ac:dyDescent="0.25">
      <c r="B627" s="23"/>
      <c r="C627" s="23"/>
      <c r="D627" s="23"/>
      <c r="E627" s="23"/>
    </row>
    <row r="628" spans="2:5" x14ac:dyDescent="0.25">
      <c r="B628" s="23"/>
      <c r="C628" s="23"/>
      <c r="D628" s="23"/>
      <c r="E628" s="23"/>
    </row>
    <row r="629" spans="2:5" x14ac:dyDescent="0.25">
      <c r="B629" s="23"/>
      <c r="C629" s="23"/>
      <c r="D629" s="23"/>
      <c r="E629" s="23"/>
    </row>
    <row r="630" spans="2:5" x14ac:dyDescent="0.25">
      <c r="B630" s="23"/>
      <c r="C630" s="23"/>
      <c r="D630" s="23"/>
      <c r="E630" s="23"/>
    </row>
    <row r="631" spans="2:5" x14ac:dyDescent="0.25">
      <c r="B631" s="23"/>
      <c r="C631" s="23"/>
      <c r="D631" s="23"/>
      <c r="E631" s="23"/>
    </row>
    <row r="632" spans="2:5" x14ac:dyDescent="0.25">
      <c r="B632" s="23"/>
      <c r="C632" s="23"/>
      <c r="D632" s="23"/>
      <c r="E632" s="23"/>
    </row>
    <row r="633" spans="2:5" x14ac:dyDescent="0.25">
      <c r="B633" s="23"/>
      <c r="C633" s="23"/>
      <c r="D633" s="23"/>
      <c r="E633" s="23"/>
    </row>
    <row r="634" spans="2:5" x14ac:dyDescent="0.25">
      <c r="B634" s="23"/>
      <c r="C634" s="23"/>
      <c r="D634" s="23"/>
      <c r="E634" s="23"/>
    </row>
    <row r="635" spans="2:5" x14ac:dyDescent="0.25">
      <c r="B635" s="23"/>
      <c r="C635" s="23"/>
      <c r="D635" s="23"/>
      <c r="E635" s="23"/>
    </row>
    <row r="636" spans="2:5" x14ac:dyDescent="0.25">
      <c r="B636" s="23"/>
      <c r="C636" s="23"/>
      <c r="D636" s="23"/>
      <c r="E636" s="23"/>
    </row>
    <row r="637" spans="2:5" x14ac:dyDescent="0.25">
      <c r="B637" s="23"/>
      <c r="C637" s="23"/>
      <c r="D637" s="23"/>
      <c r="E637" s="23"/>
    </row>
    <row r="638" spans="2:5" x14ac:dyDescent="0.25">
      <c r="B638" s="23"/>
      <c r="C638" s="23"/>
      <c r="D638" s="23"/>
      <c r="E638" s="23"/>
    </row>
    <row r="639" spans="2:5" x14ac:dyDescent="0.25">
      <c r="B639" s="23"/>
      <c r="C639" s="23"/>
      <c r="D639" s="23"/>
      <c r="E639" s="23"/>
    </row>
    <row r="640" spans="2:5" x14ac:dyDescent="0.25">
      <c r="B640" s="23"/>
      <c r="C640" s="23"/>
      <c r="D640" s="23"/>
      <c r="E640" s="23"/>
    </row>
    <row r="641" spans="2:5" x14ac:dyDescent="0.25">
      <c r="B641" s="23"/>
      <c r="C641" s="23"/>
      <c r="D641" s="23"/>
      <c r="E641" s="23"/>
    </row>
    <row r="642" spans="2:5" x14ac:dyDescent="0.25">
      <c r="B642" s="23"/>
      <c r="C642" s="23"/>
      <c r="D642" s="23"/>
      <c r="E642" s="23"/>
    </row>
    <row r="643" spans="2:5" x14ac:dyDescent="0.25">
      <c r="B643" s="23"/>
      <c r="C643" s="23"/>
      <c r="D643" s="23"/>
      <c r="E643" s="23"/>
    </row>
    <row r="644" spans="2:5" x14ac:dyDescent="0.25">
      <c r="B644" s="23"/>
      <c r="C644" s="23"/>
      <c r="D644" s="23"/>
      <c r="E644" s="23"/>
    </row>
    <row r="645" spans="2:5" x14ac:dyDescent="0.25">
      <c r="B645" s="23"/>
      <c r="C645" s="23"/>
      <c r="D645" s="23"/>
      <c r="E645" s="23"/>
    </row>
    <row r="646" spans="2:5" x14ac:dyDescent="0.25">
      <c r="B646" s="23"/>
      <c r="C646" s="23"/>
      <c r="D646" s="23"/>
      <c r="E646" s="23"/>
    </row>
    <row r="647" spans="2:5" x14ac:dyDescent="0.25">
      <c r="B647" s="23"/>
      <c r="C647" s="23"/>
      <c r="D647" s="23"/>
      <c r="E647" s="23"/>
    </row>
    <row r="648" spans="2:5" x14ac:dyDescent="0.25">
      <c r="B648" s="23"/>
      <c r="C648" s="23"/>
      <c r="D648" s="23"/>
      <c r="E648" s="23"/>
    </row>
    <row r="649" spans="2:5" x14ac:dyDescent="0.25">
      <c r="B649" s="23"/>
      <c r="C649" s="23"/>
      <c r="D649" s="23"/>
      <c r="E649" s="23"/>
    </row>
    <row r="650" spans="2:5" x14ac:dyDescent="0.25">
      <c r="B650" s="23"/>
      <c r="C650" s="23"/>
      <c r="D650" s="23"/>
      <c r="E650" s="23"/>
    </row>
    <row r="651" spans="2:5" x14ac:dyDescent="0.25">
      <c r="B651" s="23"/>
      <c r="C651" s="23"/>
      <c r="D651" s="23"/>
      <c r="E651" s="23"/>
    </row>
    <row r="652" spans="2:5" x14ac:dyDescent="0.25">
      <c r="B652" s="23"/>
      <c r="C652" s="23"/>
      <c r="D652" s="23"/>
      <c r="E652" s="23"/>
    </row>
    <row r="653" spans="2:5" x14ac:dyDescent="0.25">
      <c r="B653" s="23"/>
      <c r="C653" s="23"/>
      <c r="D653" s="23"/>
      <c r="E653" s="23"/>
    </row>
    <row r="654" spans="2:5" x14ac:dyDescent="0.25">
      <c r="B654" s="23"/>
      <c r="C654" s="23"/>
      <c r="D654" s="23"/>
      <c r="E654" s="23"/>
    </row>
    <row r="655" spans="2:5" x14ac:dyDescent="0.25">
      <c r="B655" s="23"/>
      <c r="C655" s="23"/>
      <c r="D655" s="23"/>
      <c r="E655" s="23"/>
    </row>
    <row r="656" spans="2:5" x14ac:dyDescent="0.25">
      <c r="B656" s="23"/>
      <c r="C656" s="23"/>
      <c r="D656" s="23"/>
      <c r="E656" s="23"/>
    </row>
    <row r="657" spans="2:5" x14ac:dyDescent="0.25">
      <c r="B657" s="23"/>
      <c r="C657" s="23"/>
      <c r="D657" s="23"/>
      <c r="E657" s="23"/>
    </row>
    <row r="658" spans="2:5" x14ac:dyDescent="0.25">
      <c r="B658" s="23"/>
      <c r="C658" s="23"/>
      <c r="D658" s="23"/>
      <c r="E658" s="23"/>
    </row>
    <row r="659" spans="2:5" x14ac:dyDescent="0.25">
      <c r="B659" s="23"/>
      <c r="C659" s="23"/>
      <c r="D659" s="23"/>
      <c r="E659" s="23"/>
    </row>
    <row r="660" spans="2:5" x14ac:dyDescent="0.25">
      <c r="B660" s="23"/>
      <c r="C660" s="23"/>
      <c r="D660" s="23"/>
      <c r="E660" s="23"/>
    </row>
    <row r="661" spans="2:5" x14ac:dyDescent="0.25">
      <c r="B661" s="23"/>
      <c r="C661" s="23"/>
      <c r="D661" s="23"/>
      <c r="E661" s="23"/>
    </row>
    <row r="662" spans="2:5" x14ac:dyDescent="0.25">
      <c r="B662" s="23"/>
      <c r="C662" s="23"/>
      <c r="D662" s="23"/>
      <c r="E662" s="23"/>
    </row>
    <row r="663" spans="2:5" x14ac:dyDescent="0.25">
      <c r="B663" s="23"/>
      <c r="C663" s="23"/>
      <c r="D663" s="23"/>
      <c r="E663" s="23"/>
    </row>
    <row r="664" spans="2:5" x14ac:dyDescent="0.25">
      <c r="B664" s="23"/>
      <c r="C664" s="23"/>
      <c r="D664" s="23"/>
      <c r="E664" s="23"/>
    </row>
    <row r="665" spans="2:5" x14ac:dyDescent="0.25">
      <c r="B665" s="23"/>
      <c r="C665" s="23"/>
      <c r="D665" s="23"/>
      <c r="E665" s="23"/>
    </row>
    <row r="666" spans="2:5" x14ac:dyDescent="0.25">
      <c r="B666" s="23"/>
      <c r="C666" s="23"/>
      <c r="D666" s="23"/>
      <c r="E666" s="23"/>
    </row>
    <row r="667" spans="2:5" x14ac:dyDescent="0.25">
      <c r="B667" s="23"/>
      <c r="C667" s="23"/>
      <c r="D667" s="23"/>
      <c r="E667" s="23"/>
    </row>
    <row r="668" spans="2:5" x14ac:dyDescent="0.25">
      <c r="B668" s="23"/>
      <c r="C668" s="23"/>
      <c r="D668" s="23"/>
      <c r="E668" s="23"/>
    </row>
    <row r="669" spans="2:5" x14ac:dyDescent="0.25">
      <c r="B669" s="23"/>
      <c r="C669" s="23"/>
      <c r="D669" s="23"/>
      <c r="E669" s="23"/>
    </row>
    <row r="670" spans="2:5" x14ac:dyDescent="0.25">
      <c r="B670" s="23"/>
      <c r="C670" s="23"/>
      <c r="D670" s="23"/>
      <c r="E670" s="23"/>
    </row>
    <row r="671" spans="2:5" x14ac:dyDescent="0.25">
      <c r="B671" s="23"/>
      <c r="C671" s="23"/>
      <c r="D671" s="23"/>
      <c r="E671" s="23"/>
    </row>
    <row r="672" spans="2:5" x14ac:dyDescent="0.25">
      <c r="B672" s="23"/>
      <c r="C672" s="23"/>
      <c r="D672" s="23"/>
      <c r="E672" s="23"/>
    </row>
    <row r="673" spans="2:5" x14ac:dyDescent="0.25">
      <c r="B673" s="23"/>
      <c r="C673" s="23"/>
      <c r="D673" s="23"/>
      <c r="E673" s="23"/>
    </row>
    <row r="674" spans="2:5" x14ac:dyDescent="0.25">
      <c r="B674" s="23"/>
      <c r="C674" s="23"/>
      <c r="D674" s="23"/>
      <c r="E674" s="23"/>
    </row>
    <row r="675" spans="2:5" x14ac:dyDescent="0.25">
      <c r="B675" s="23"/>
      <c r="C675" s="23"/>
      <c r="D675" s="23"/>
      <c r="E675" s="23"/>
    </row>
    <row r="676" spans="2:5" x14ac:dyDescent="0.25">
      <c r="B676" s="23"/>
      <c r="C676" s="23"/>
      <c r="D676" s="23"/>
      <c r="E676" s="23"/>
    </row>
    <row r="677" spans="2:5" x14ac:dyDescent="0.25">
      <c r="B677" s="23"/>
      <c r="C677" s="23"/>
      <c r="D677" s="23"/>
      <c r="E677" s="23"/>
    </row>
    <row r="678" spans="2:5" x14ac:dyDescent="0.25">
      <c r="B678" s="23"/>
      <c r="C678" s="23"/>
      <c r="D678" s="23"/>
      <c r="E678" s="23"/>
    </row>
    <row r="679" spans="2:5" x14ac:dyDescent="0.25">
      <c r="B679" s="23"/>
      <c r="C679" s="23"/>
      <c r="D679" s="23"/>
      <c r="E679" s="23"/>
    </row>
    <row r="680" spans="2:5" x14ac:dyDescent="0.25">
      <c r="B680" s="23"/>
      <c r="C680" s="23"/>
      <c r="D680" s="23"/>
      <c r="E680" s="23"/>
    </row>
    <row r="681" spans="2:5" x14ac:dyDescent="0.25">
      <c r="B681" s="23"/>
      <c r="C681" s="23"/>
      <c r="D681" s="23"/>
      <c r="E681" s="23"/>
    </row>
    <row r="682" spans="2:5" x14ac:dyDescent="0.25">
      <c r="B682" s="23"/>
      <c r="C682" s="23"/>
      <c r="D682" s="23"/>
      <c r="E682" s="23"/>
    </row>
    <row r="683" spans="2:5" x14ac:dyDescent="0.25">
      <c r="B683" s="23"/>
      <c r="C683" s="23"/>
      <c r="D683" s="23"/>
      <c r="E683" s="23"/>
    </row>
    <row r="684" spans="2:5" x14ac:dyDescent="0.25">
      <c r="B684" s="23"/>
      <c r="C684" s="23"/>
      <c r="D684" s="23"/>
      <c r="E684" s="23"/>
    </row>
    <row r="685" spans="2:5" x14ac:dyDescent="0.25">
      <c r="B685" s="23"/>
      <c r="C685" s="23"/>
      <c r="D685" s="23"/>
      <c r="E685" s="23"/>
    </row>
    <row r="686" spans="2:5" x14ac:dyDescent="0.25">
      <c r="B686" s="23"/>
      <c r="C686" s="23"/>
      <c r="D686" s="23"/>
      <c r="E686" s="23"/>
    </row>
    <row r="687" spans="2:5" x14ac:dyDescent="0.25">
      <c r="B687" s="23"/>
      <c r="C687" s="23"/>
      <c r="D687" s="23"/>
      <c r="E687" s="23"/>
    </row>
    <row r="688" spans="2:5" x14ac:dyDescent="0.25">
      <c r="B688" s="23"/>
      <c r="C688" s="23"/>
      <c r="D688" s="23"/>
      <c r="E688" s="23"/>
    </row>
    <row r="689" spans="2:5" x14ac:dyDescent="0.25">
      <c r="B689" s="23"/>
      <c r="C689" s="23"/>
      <c r="D689" s="23"/>
      <c r="E689" s="23"/>
    </row>
    <row r="690" spans="2:5" x14ac:dyDescent="0.25">
      <c r="B690" s="23"/>
      <c r="C690" s="23"/>
      <c r="D690" s="23"/>
      <c r="E690" s="23"/>
    </row>
    <row r="691" spans="2:5" x14ac:dyDescent="0.25">
      <c r="B691" s="23"/>
      <c r="C691" s="23"/>
      <c r="D691" s="23"/>
      <c r="E691" s="23"/>
    </row>
    <row r="692" spans="2:5" x14ac:dyDescent="0.25">
      <c r="B692" s="23"/>
      <c r="C692" s="23"/>
      <c r="D692" s="23"/>
      <c r="E692" s="23"/>
    </row>
    <row r="693" spans="2:5" x14ac:dyDescent="0.25">
      <c r="B693" s="23"/>
      <c r="C693" s="23"/>
      <c r="D693" s="23"/>
      <c r="E693" s="23"/>
    </row>
    <row r="694" spans="2:5" x14ac:dyDescent="0.25">
      <c r="B694" s="23"/>
      <c r="C694" s="23"/>
      <c r="D694" s="23"/>
      <c r="E694" s="23"/>
    </row>
    <row r="695" spans="2:5" x14ac:dyDescent="0.25">
      <c r="B695" s="23"/>
      <c r="C695" s="23"/>
      <c r="D695" s="23"/>
      <c r="E695" s="23"/>
    </row>
    <row r="696" spans="2:5" x14ac:dyDescent="0.25">
      <c r="B696" s="23"/>
      <c r="C696" s="23"/>
      <c r="D696" s="23"/>
      <c r="E696" s="23"/>
    </row>
    <row r="697" spans="2:5" x14ac:dyDescent="0.25">
      <c r="B697" s="23"/>
      <c r="C697" s="23"/>
      <c r="D697" s="23"/>
      <c r="E697" s="23"/>
    </row>
    <row r="698" spans="2:5" x14ac:dyDescent="0.25">
      <c r="B698" s="23"/>
      <c r="C698" s="23"/>
      <c r="D698" s="23"/>
      <c r="E698" s="23"/>
    </row>
    <row r="699" spans="2:5" x14ac:dyDescent="0.25">
      <c r="B699" s="23"/>
      <c r="C699" s="23"/>
      <c r="D699" s="23"/>
      <c r="E699" s="23"/>
    </row>
    <row r="700" spans="2:5" x14ac:dyDescent="0.25">
      <c r="B700" s="23"/>
      <c r="C700" s="23"/>
      <c r="D700" s="23"/>
      <c r="E700" s="23"/>
    </row>
    <row r="701" spans="2:5" x14ac:dyDescent="0.25">
      <c r="B701" s="23"/>
      <c r="C701" s="23"/>
      <c r="D701" s="23"/>
      <c r="E701" s="23"/>
    </row>
    <row r="702" spans="2:5" x14ac:dyDescent="0.25">
      <c r="B702" s="23"/>
      <c r="C702" s="23"/>
      <c r="D702" s="23"/>
      <c r="E702" s="23"/>
    </row>
    <row r="703" spans="2:5" x14ac:dyDescent="0.25">
      <c r="B703" s="23"/>
      <c r="C703" s="23"/>
      <c r="D703" s="23"/>
      <c r="E703" s="23"/>
    </row>
    <row r="704" spans="2:5" x14ac:dyDescent="0.25">
      <c r="B704" s="23"/>
      <c r="C704" s="23"/>
      <c r="D704" s="23"/>
      <c r="E704" s="23"/>
    </row>
    <row r="705" spans="2:5" x14ac:dyDescent="0.25">
      <c r="B705" s="23"/>
      <c r="C705" s="23"/>
      <c r="D705" s="23"/>
      <c r="E705" s="23"/>
    </row>
    <row r="706" spans="2:5" x14ac:dyDescent="0.25">
      <c r="B706" s="23"/>
      <c r="C706" s="23"/>
      <c r="D706" s="23"/>
      <c r="E706" s="23"/>
    </row>
    <row r="707" spans="2:5" x14ac:dyDescent="0.25">
      <c r="B707" s="23"/>
      <c r="C707" s="23"/>
      <c r="D707" s="23"/>
      <c r="E707" s="23"/>
    </row>
    <row r="708" spans="2:5" x14ac:dyDescent="0.25">
      <c r="B708" s="23"/>
      <c r="C708" s="23"/>
      <c r="D708" s="23"/>
      <c r="E708" s="23"/>
    </row>
    <row r="709" spans="2:5" x14ac:dyDescent="0.25">
      <c r="B709" s="23"/>
      <c r="C709" s="23"/>
      <c r="D709" s="23"/>
      <c r="E709" s="23"/>
    </row>
    <row r="710" spans="2:5" x14ac:dyDescent="0.25">
      <c r="B710" s="23"/>
      <c r="C710" s="23"/>
      <c r="D710" s="23"/>
      <c r="E710" s="23"/>
    </row>
    <row r="711" spans="2:5" x14ac:dyDescent="0.25">
      <c r="B711" s="23"/>
      <c r="C711" s="23"/>
      <c r="D711" s="23"/>
      <c r="E711" s="23"/>
    </row>
    <row r="712" spans="2:5" x14ac:dyDescent="0.25">
      <c r="B712" s="23"/>
      <c r="C712" s="23"/>
      <c r="D712" s="23"/>
      <c r="E712" s="23"/>
    </row>
    <row r="713" spans="2:5" x14ac:dyDescent="0.25">
      <c r="B713" s="23"/>
      <c r="C713" s="23"/>
      <c r="D713" s="23"/>
      <c r="E713" s="23"/>
    </row>
    <row r="714" spans="2:5" x14ac:dyDescent="0.25">
      <c r="B714" s="23"/>
      <c r="C714" s="23"/>
      <c r="D714" s="23"/>
      <c r="E714" s="23"/>
    </row>
    <row r="715" spans="2:5" x14ac:dyDescent="0.25">
      <c r="B715" s="23"/>
      <c r="C715" s="23"/>
      <c r="D715" s="23"/>
      <c r="E715" s="23"/>
    </row>
    <row r="716" spans="2:5" x14ac:dyDescent="0.25">
      <c r="B716" s="23"/>
      <c r="C716" s="23"/>
      <c r="D716" s="23"/>
      <c r="E716" s="23"/>
    </row>
    <row r="717" spans="2:5" x14ac:dyDescent="0.25">
      <c r="B717" s="23"/>
      <c r="C717" s="23"/>
      <c r="D717" s="23"/>
      <c r="E717" s="23"/>
    </row>
    <row r="718" spans="2:5" x14ac:dyDescent="0.25">
      <c r="B718" s="23"/>
      <c r="C718" s="23"/>
      <c r="D718" s="23"/>
      <c r="E718" s="23"/>
    </row>
    <row r="719" spans="2:5" x14ac:dyDescent="0.25">
      <c r="B719" s="23"/>
      <c r="C719" s="23"/>
      <c r="D719" s="23"/>
      <c r="E719" s="23"/>
    </row>
    <row r="720" spans="2:5" x14ac:dyDescent="0.25">
      <c r="B720" s="23"/>
      <c r="C720" s="23"/>
      <c r="D720" s="23"/>
      <c r="E720" s="23"/>
    </row>
    <row r="721" spans="2:5" x14ac:dyDescent="0.25">
      <c r="B721" s="23"/>
      <c r="C721" s="23"/>
      <c r="D721" s="23"/>
      <c r="E721" s="23"/>
    </row>
    <row r="722" spans="2:5" x14ac:dyDescent="0.25">
      <c r="B722" s="23"/>
      <c r="C722" s="23"/>
      <c r="D722" s="23"/>
      <c r="E722" s="23"/>
    </row>
    <row r="723" spans="2:5" x14ac:dyDescent="0.25">
      <c r="B723" s="23"/>
      <c r="C723" s="23"/>
      <c r="D723" s="23"/>
      <c r="E723" s="23"/>
    </row>
    <row r="724" spans="2:5" x14ac:dyDescent="0.25">
      <c r="B724" s="23"/>
      <c r="C724" s="23"/>
      <c r="D724" s="23"/>
      <c r="E724" s="23"/>
    </row>
    <row r="725" spans="2:5" x14ac:dyDescent="0.25">
      <c r="B725" s="23"/>
      <c r="C725" s="23"/>
      <c r="D725" s="23"/>
      <c r="E725" s="23"/>
    </row>
    <row r="726" spans="2:5" x14ac:dyDescent="0.25">
      <c r="B726" s="23"/>
      <c r="C726" s="23"/>
      <c r="D726" s="23"/>
      <c r="E726" s="23"/>
    </row>
    <row r="727" spans="2:5" x14ac:dyDescent="0.25">
      <c r="B727" s="23"/>
      <c r="C727" s="23"/>
      <c r="D727" s="23"/>
      <c r="E727" s="23"/>
    </row>
    <row r="728" spans="2:5" x14ac:dyDescent="0.25">
      <c r="B728" s="23"/>
      <c r="C728" s="23"/>
      <c r="D728" s="23"/>
      <c r="E728" s="23"/>
    </row>
    <row r="729" spans="2:5" x14ac:dyDescent="0.25">
      <c r="B729" s="23"/>
      <c r="C729" s="23"/>
      <c r="D729" s="23"/>
      <c r="E729" s="23"/>
    </row>
    <row r="730" spans="2:5" x14ac:dyDescent="0.25">
      <c r="B730" s="23"/>
      <c r="C730" s="23"/>
      <c r="D730" s="23"/>
      <c r="E730" s="23"/>
    </row>
    <row r="731" spans="2:5" x14ac:dyDescent="0.25">
      <c r="B731" s="23"/>
      <c r="C731" s="23"/>
      <c r="D731" s="23"/>
      <c r="E731" s="23"/>
    </row>
    <row r="732" spans="2:5" x14ac:dyDescent="0.25">
      <c r="B732" s="23"/>
      <c r="C732" s="23"/>
      <c r="D732" s="23"/>
      <c r="E732" s="23"/>
    </row>
    <row r="733" spans="2:5" x14ac:dyDescent="0.25">
      <c r="B733" s="23"/>
      <c r="C733" s="23"/>
      <c r="D733" s="23"/>
      <c r="E733" s="23"/>
    </row>
    <row r="734" spans="2:5" x14ac:dyDescent="0.25">
      <c r="B734" s="23"/>
      <c r="C734" s="23"/>
      <c r="D734" s="23"/>
      <c r="E734" s="23"/>
    </row>
    <row r="735" spans="2:5" x14ac:dyDescent="0.25">
      <c r="B735" s="23"/>
      <c r="C735" s="23"/>
      <c r="D735" s="23"/>
      <c r="E735" s="23"/>
    </row>
    <row r="736" spans="2:5" x14ac:dyDescent="0.25">
      <c r="B736" s="23"/>
      <c r="C736" s="23"/>
      <c r="D736" s="23"/>
      <c r="E736" s="23"/>
    </row>
    <row r="737" spans="2:5" x14ac:dyDescent="0.25">
      <c r="B737" s="23"/>
      <c r="C737" s="23"/>
      <c r="D737" s="23"/>
      <c r="E737" s="23"/>
    </row>
    <row r="738" spans="2:5" x14ac:dyDescent="0.25">
      <c r="B738" s="23"/>
      <c r="C738" s="23"/>
      <c r="D738" s="23"/>
      <c r="E738" s="23"/>
    </row>
    <row r="739" spans="2:5" x14ac:dyDescent="0.25">
      <c r="B739" s="23"/>
      <c r="C739" s="23"/>
      <c r="D739" s="23"/>
      <c r="E739" s="23"/>
    </row>
    <row r="740" spans="2:5" x14ac:dyDescent="0.25">
      <c r="B740" s="23"/>
      <c r="C740" s="23"/>
      <c r="D740" s="23"/>
      <c r="E740" s="23"/>
    </row>
    <row r="741" spans="2:5" x14ac:dyDescent="0.25">
      <c r="B741" s="23"/>
      <c r="C741" s="23"/>
      <c r="D741" s="23"/>
      <c r="E741" s="23"/>
    </row>
    <row r="742" spans="2:5" x14ac:dyDescent="0.25">
      <c r="B742" s="23"/>
      <c r="C742" s="23"/>
      <c r="D742" s="23"/>
      <c r="E742" s="23"/>
    </row>
    <row r="743" spans="2:5" x14ac:dyDescent="0.25">
      <c r="B743" s="23"/>
      <c r="C743" s="23"/>
      <c r="D743" s="23"/>
      <c r="E743" s="23"/>
    </row>
    <row r="744" spans="2:5" x14ac:dyDescent="0.25">
      <c r="B744" s="23"/>
      <c r="C744" s="23"/>
      <c r="D744" s="23"/>
      <c r="E744" s="23"/>
    </row>
    <row r="745" spans="2:5" x14ac:dyDescent="0.25">
      <c r="B745" s="23"/>
      <c r="C745" s="23"/>
      <c r="D745" s="23"/>
      <c r="E745" s="23"/>
    </row>
    <row r="746" spans="2:5" x14ac:dyDescent="0.25">
      <c r="B746" s="23"/>
      <c r="C746" s="23"/>
      <c r="D746" s="23"/>
      <c r="E746" s="23"/>
    </row>
    <row r="747" spans="2:5" x14ac:dyDescent="0.25">
      <c r="B747" s="23"/>
      <c r="C747" s="23"/>
      <c r="D747" s="23"/>
      <c r="E747" s="23"/>
    </row>
    <row r="748" spans="2:5" x14ac:dyDescent="0.25">
      <c r="B748" s="23"/>
      <c r="C748" s="23"/>
      <c r="D748" s="23"/>
      <c r="E748" s="23"/>
    </row>
    <row r="749" spans="2:5" x14ac:dyDescent="0.25">
      <c r="B749" s="23"/>
      <c r="C749" s="23"/>
      <c r="D749" s="23"/>
      <c r="E749" s="23"/>
    </row>
    <row r="750" spans="2:5" x14ac:dyDescent="0.25">
      <c r="B750" s="23"/>
      <c r="C750" s="23"/>
      <c r="D750" s="23"/>
      <c r="E750" s="23"/>
    </row>
    <row r="751" spans="2:5" x14ac:dyDescent="0.25">
      <c r="B751" s="23"/>
      <c r="C751" s="23"/>
      <c r="D751" s="23"/>
      <c r="E751" s="23"/>
    </row>
    <row r="752" spans="2:5" x14ac:dyDescent="0.25">
      <c r="B752" s="23"/>
      <c r="C752" s="23"/>
      <c r="D752" s="23"/>
      <c r="E752" s="23"/>
    </row>
    <row r="753" spans="2:5" x14ac:dyDescent="0.25">
      <c r="B753" s="23"/>
      <c r="C753" s="23"/>
      <c r="D753" s="23"/>
      <c r="E753" s="23"/>
    </row>
    <row r="754" spans="2:5" x14ac:dyDescent="0.25">
      <c r="B754" s="23"/>
      <c r="C754" s="23"/>
      <c r="D754" s="23"/>
      <c r="E754" s="23"/>
    </row>
    <row r="755" spans="2:5" x14ac:dyDescent="0.25">
      <c r="B755" s="23"/>
      <c r="C755" s="23"/>
      <c r="D755" s="23"/>
      <c r="E755" s="23"/>
    </row>
    <row r="756" spans="2:5" x14ac:dyDescent="0.25">
      <c r="B756" s="23"/>
      <c r="C756" s="23"/>
      <c r="D756" s="23"/>
      <c r="E756" s="23"/>
    </row>
    <row r="757" spans="2:5" x14ac:dyDescent="0.25">
      <c r="B757" s="23"/>
      <c r="C757" s="23"/>
      <c r="D757" s="23"/>
      <c r="E757" s="23"/>
    </row>
    <row r="758" spans="2:5" x14ac:dyDescent="0.25">
      <c r="B758" s="23"/>
      <c r="C758" s="23"/>
      <c r="D758" s="23"/>
      <c r="E758" s="23"/>
    </row>
    <row r="759" spans="2:5" x14ac:dyDescent="0.25">
      <c r="B759" s="23"/>
      <c r="C759" s="23"/>
      <c r="D759" s="23"/>
      <c r="E759" s="23"/>
    </row>
    <row r="760" spans="2:5" x14ac:dyDescent="0.25">
      <c r="B760" s="23"/>
      <c r="C760" s="23"/>
      <c r="D760" s="23"/>
      <c r="E760" s="23"/>
    </row>
    <row r="761" spans="2:5" x14ac:dyDescent="0.25">
      <c r="B761" s="23"/>
      <c r="C761" s="23"/>
      <c r="D761" s="23"/>
      <c r="E761" s="23"/>
    </row>
    <row r="762" spans="2:5" x14ac:dyDescent="0.25">
      <c r="B762" s="23"/>
      <c r="C762" s="23"/>
      <c r="D762" s="23"/>
      <c r="E762" s="23"/>
    </row>
    <row r="763" spans="2:5" x14ac:dyDescent="0.25">
      <c r="B763" s="23"/>
      <c r="C763" s="23"/>
      <c r="D763" s="23"/>
      <c r="E763" s="23"/>
    </row>
    <row r="764" spans="2:5" x14ac:dyDescent="0.25">
      <c r="B764" s="23"/>
      <c r="C764" s="23"/>
      <c r="D764" s="23"/>
      <c r="E764" s="23"/>
    </row>
    <row r="765" spans="2:5" x14ac:dyDescent="0.25">
      <c r="B765" s="23"/>
      <c r="C765" s="23"/>
      <c r="D765" s="23"/>
      <c r="E765" s="23"/>
    </row>
    <row r="766" spans="2:5" x14ac:dyDescent="0.25">
      <c r="B766" s="23"/>
      <c r="C766" s="23"/>
      <c r="D766" s="23"/>
      <c r="E766" s="23"/>
    </row>
    <row r="767" spans="2:5" x14ac:dyDescent="0.25">
      <c r="B767" s="23"/>
      <c r="C767" s="23"/>
      <c r="D767" s="23"/>
      <c r="E767" s="23"/>
    </row>
    <row r="768" spans="2:5" x14ac:dyDescent="0.25">
      <c r="B768" s="23"/>
      <c r="C768" s="23"/>
      <c r="D768" s="23"/>
      <c r="E768" s="23"/>
    </row>
    <row r="769" spans="2:5" x14ac:dyDescent="0.25">
      <c r="B769" s="23"/>
      <c r="C769" s="23"/>
      <c r="D769" s="23"/>
      <c r="E769" s="23"/>
    </row>
    <row r="770" spans="2:5" x14ac:dyDescent="0.25">
      <c r="B770" s="23"/>
      <c r="C770" s="23"/>
      <c r="D770" s="23"/>
      <c r="E770" s="23"/>
    </row>
    <row r="771" spans="2:5" x14ac:dyDescent="0.25">
      <c r="B771" s="23"/>
      <c r="C771" s="23"/>
      <c r="D771" s="23"/>
      <c r="E771" s="23"/>
    </row>
    <row r="772" spans="2:5" x14ac:dyDescent="0.25">
      <c r="B772" s="23"/>
      <c r="C772" s="23"/>
      <c r="D772" s="23"/>
      <c r="E772" s="23"/>
    </row>
    <row r="773" spans="2:5" x14ac:dyDescent="0.25">
      <c r="B773" s="23"/>
      <c r="C773" s="23"/>
      <c r="D773" s="23"/>
      <c r="E773" s="23"/>
    </row>
    <row r="774" spans="2:5" x14ac:dyDescent="0.25">
      <c r="B774" s="23"/>
      <c r="C774" s="23"/>
      <c r="D774" s="23"/>
      <c r="E774" s="23"/>
    </row>
    <row r="775" spans="2:5" x14ac:dyDescent="0.25">
      <c r="B775" s="23"/>
      <c r="C775" s="23"/>
      <c r="D775" s="23"/>
      <c r="E775" s="23"/>
    </row>
    <row r="776" spans="2:5" x14ac:dyDescent="0.25">
      <c r="B776" s="23"/>
      <c r="C776" s="23"/>
      <c r="D776" s="23"/>
      <c r="E776" s="23"/>
    </row>
    <row r="777" spans="2:5" x14ac:dyDescent="0.25">
      <c r="B777" s="23"/>
      <c r="C777" s="23"/>
      <c r="D777" s="23"/>
      <c r="E777" s="23"/>
    </row>
    <row r="778" spans="2:5" x14ac:dyDescent="0.25">
      <c r="B778" s="23"/>
      <c r="C778" s="23"/>
      <c r="D778" s="23"/>
      <c r="E778" s="23"/>
    </row>
    <row r="779" spans="2:5" x14ac:dyDescent="0.25">
      <c r="B779" s="23"/>
      <c r="C779" s="23"/>
      <c r="D779" s="23"/>
      <c r="E779" s="23"/>
    </row>
    <row r="780" spans="2:5" x14ac:dyDescent="0.25">
      <c r="B780" s="23"/>
      <c r="C780" s="23"/>
      <c r="D780" s="23"/>
      <c r="E780" s="23"/>
    </row>
    <row r="781" spans="2:5" x14ac:dyDescent="0.25">
      <c r="B781" s="23"/>
      <c r="C781" s="23"/>
      <c r="D781" s="23"/>
      <c r="E781" s="23"/>
    </row>
    <row r="782" spans="2:5" x14ac:dyDescent="0.25">
      <c r="B782" s="23"/>
      <c r="C782" s="23"/>
      <c r="D782" s="23"/>
      <c r="E782" s="23"/>
    </row>
    <row r="783" spans="2:5" x14ac:dyDescent="0.25">
      <c r="B783" s="23"/>
      <c r="C783" s="23"/>
      <c r="D783" s="23"/>
      <c r="E783" s="23"/>
    </row>
    <row r="784" spans="2:5" x14ac:dyDescent="0.25">
      <c r="B784" s="23"/>
      <c r="C784" s="23"/>
      <c r="D784" s="23"/>
      <c r="E784" s="23"/>
    </row>
    <row r="785" spans="2:5" x14ac:dyDescent="0.25">
      <c r="B785" s="23"/>
      <c r="C785" s="23"/>
      <c r="D785" s="23"/>
      <c r="E785" s="23"/>
    </row>
    <row r="786" spans="2:5" x14ac:dyDescent="0.25">
      <c r="B786" s="23"/>
      <c r="C786" s="23"/>
      <c r="D786" s="23"/>
      <c r="E786" s="23"/>
    </row>
    <row r="787" spans="2:5" x14ac:dyDescent="0.25">
      <c r="B787" s="23"/>
      <c r="C787" s="23"/>
      <c r="D787" s="23"/>
      <c r="E787" s="23"/>
    </row>
    <row r="788" spans="2:5" x14ac:dyDescent="0.25">
      <c r="B788" s="23"/>
      <c r="C788" s="23"/>
      <c r="D788" s="23"/>
      <c r="E788" s="23"/>
    </row>
    <row r="789" spans="2:5" x14ac:dyDescent="0.25">
      <c r="B789" s="23"/>
      <c r="C789" s="23"/>
      <c r="D789" s="23"/>
      <c r="E789" s="23"/>
    </row>
    <row r="790" spans="2:5" x14ac:dyDescent="0.25">
      <c r="B790" s="23"/>
      <c r="C790" s="23"/>
      <c r="D790" s="23"/>
      <c r="E790" s="23"/>
    </row>
    <row r="791" spans="2:5" x14ac:dyDescent="0.25">
      <c r="B791" s="23"/>
      <c r="C791" s="23"/>
      <c r="D791" s="23"/>
      <c r="E791" s="23"/>
    </row>
    <row r="792" spans="2:5" x14ac:dyDescent="0.25">
      <c r="B792" s="23"/>
      <c r="C792" s="23"/>
      <c r="D792" s="23"/>
      <c r="E792" s="23"/>
    </row>
    <row r="793" spans="2:5" x14ac:dyDescent="0.25">
      <c r="B793" s="23"/>
      <c r="C793" s="23"/>
      <c r="D793" s="23"/>
      <c r="E793" s="23"/>
    </row>
    <row r="794" spans="2:5" x14ac:dyDescent="0.25">
      <c r="B794" s="23"/>
      <c r="C794" s="23"/>
      <c r="D794" s="23"/>
      <c r="E794" s="23"/>
    </row>
    <row r="795" spans="2:5" x14ac:dyDescent="0.25">
      <c r="B795" s="23"/>
      <c r="C795" s="23"/>
      <c r="D795" s="23"/>
      <c r="E795" s="23"/>
    </row>
    <row r="796" spans="2:5" x14ac:dyDescent="0.25">
      <c r="B796" s="23"/>
      <c r="C796" s="23"/>
      <c r="D796" s="23"/>
      <c r="E796" s="23"/>
    </row>
    <row r="797" spans="2:5" x14ac:dyDescent="0.25">
      <c r="B797" s="23"/>
      <c r="C797" s="23"/>
      <c r="D797" s="23"/>
      <c r="E797" s="23"/>
    </row>
    <row r="798" spans="2:5" x14ac:dyDescent="0.25">
      <c r="B798" s="23"/>
      <c r="C798" s="23"/>
      <c r="D798" s="23"/>
      <c r="E798" s="23"/>
    </row>
    <row r="799" spans="2:5" x14ac:dyDescent="0.25">
      <c r="B799" s="23"/>
      <c r="C799" s="23"/>
      <c r="D799" s="23"/>
      <c r="E799" s="23"/>
    </row>
    <row r="800" spans="2:5" x14ac:dyDescent="0.25">
      <c r="B800" s="23"/>
      <c r="C800" s="23"/>
      <c r="D800" s="23"/>
      <c r="E800" s="23"/>
    </row>
    <row r="801" spans="2:5" x14ac:dyDescent="0.25">
      <c r="B801" s="23"/>
      <c r="C801" s="23"/>
      <c r="D801" s="23"/>
      <c r="E801" s="23"/>
    </row>
    <row r="802" spans="2:5" x14ac:dyDescent="0.25">
      <c r="B802" s="23"/>
      <c r="C802" s="23"/>
      <c r="D802" s="23"/>
      <c r="E802" s="23"/>
    </row>
    <row r="803" spans="2:5" x14ac:dyDescent="0.25">
      <c r="B803" s="23"/>
      <c r="C803" s="23"/>
      <c r="D803" s="23"/>
      <c r="E803" s="23"/>
    </row>
    <row r="804" spans="2:5" x14ac:dyDescent="0.25">
      <c r="B804" s="23"/>
      <c r="C804" s="23"/>
      <c r="D804" s="23"/>
      <c r="E804" s="23"/>
    </row>
    <row r="805" spans="2:5" x14ac:dyDescent="0.25">
      <c r="B805" s="23"/>
      <c r="C805" s="23"/>
      <c r="D805" s="23"/>
      <c r="E805" s="23"/>
    </row>
    <row r="806" spans="2:5" x14ac:dyDescent="0.25">
      <c r="B806" s="23"/>
      <c r="C806" s="23"/>
      <c r="D806" s="23"/>
      <c r="E806" s="23"/>
    </row>
    <row r="807" spans="2:5" x14ac:dyDescent="0.25">
      <c r="B807" s="23"/>
      <c r="C807" s="23"/>
      <c r="D807" s="23"/>
      <c r="E807" s="23"/>
    </row>
    <row r="808" spans="2:5" x14ac:dyDescent="0.25">
      <c r="B808" s="23"/>
      <c r="C808" s="23"/>
      <c r="D808" s="23"/>
      <c r="E808" s="23"/>
    </row>
    <row r="809" spans="2:5" x14ac:dyDescent="0.25">
      <c r="B809" s="23"/>
      <c r="C809" s="23"/>
      <c r="D809" s="23"/>
      <c r="E809" s="23"/>
    </row>
    <row r="810" spans="2:5" x14ac:dyDescent="0.25">
      <c r="B810" s="23"/>
      <c r="C810" s="23"/>
      <c r="D810" s="23"/>
      <c r="E810" s="23"/>
    </row>
    <row r="811" spans="2:5" x14ac:dyDescent="0.25">
      <c r="B811" s="23"/>
      <c r="C811" s="23"/>
      <c r="D811" s="23"/>
      <c r="E811" s="23"/>
    </row>
    <row r="812" spans="2:5" x14ac:dyDescent="0.25">
      <c r="B812" s="23"/>
      <c r="C812" s="23"/>
      <c r="D812" s="23"/>
      <c r="E812" s="23"/>
    </row>
    <row r="813" spans="2:5" x14ac:dyDescent="0.25">
      <c r="B813" s="23"/>
      <c r="C813" s="23"/>
      <c r="D813" s="23"/>
      <c r="E813" s="23"/>
    </row>
    <row r="814" spans="2:5" x14ac:dyDescent="0.25">
      <c r="B814" s="23"/>
      <c r="C814" s="23"/>
      <c r="D814" s="23"/>
      <c r="E814" s="23"/>
    </row>
    <row r="815" spans="2:5" x14ac:dyDescent="0.25">
      <c r="B815" s="23"/>
      <c r="C815" s="23"/>
      <c r="D815" s="23"/>
      <c r="E815" s="23"/>
    </row>
    <row r="816" spans="2:5" x14ac:dyDescent="0.25">
      <c r="B816" s="23"/>
      <c r="C816" s="23"/>
      <c r="D816" s="23"/>
      <c r="E816" s="23"/>
    </row>
    <row r="817" spans="2:5" x14ac:dyDescent="0.25">
      <c r="B817" s="23"/>
      <c r="C817" s="23"/>
      <c r="D817" s="23"/>
      <c r="E817" s="23"/>
    </row>
    <row r="818" spans="2:5" x14ac:dyDescent="0.25">
      <c r="B818" s="23"/>
      <c r="C818" s="23"/>
      <c r="D818" s="23"/>
      <c r="E818" s="23"/>
    </row>
    <row r="819" spans="2:5" x14ac:dyDescent="0.25">
      <c r="B819" s="23"/>
      <c r="C819" s="23"/>
      <c r="D819" s="23"/>
      <c r="E819" s="23"/>
    </row>
    <row r="820" spans="2:5" x14ac:dyDescent="0.25">
      <c r="B820" s="23"/>
      <c r="C820" s="23"/>
      <c r="D820" s="23"/>
      <c r="E820" s="23"/>
    </row>
    <row r="821" spans="2:5" x14ac:dyDescent="0.25">
      <c r="B821" s="23"/>
      <c r="C821" s="23"/>
      <c r="D821" s="23"/>
      <c r="E821" s="23"/>
    </row>
    <row r="822" spans="2:5" x14ac:dyDescent="0.25">
      <c r="B822" s="23"/>
      <c r="C822" s="23"/>
      <c r="D822" s="23"/>
      <c r="E822" s="23"/>
    </row>
    <row r="823" spans="2:5" x14ac:dyDescent="0.25">
      <c r="B823" s="23"/>
      <c r="C823" s="23"/>
      <c r="D823" s="23"/>
      <c r="E823" s="23"/>
    </row>
    <row r="824" spans="2:5" x14ac:dyDescent="0.25">
      <c r="B824" s="23"/>
      <c r="C824" s="23"/>
      <c r="D824" s="23"/>
      <c r="E824" s="23"/>
    </row>
    <row r="825" spans="2:5" x14ac:dyDescent="0.25">
      <c r="B825" s="23"/>
      <c r="C825" s="23"/>
      <c r="D825" s="23"/>
      <c r="E825" s="23"/>
    </row>
    <row r="826" spans="2:5" x14ac:dyDescent="0.25">
      <c r="B826" s="23"/>
      <c r="C826" s="23"/>
      <c r="D826" s="23"/>
      <c r="E826" s="23"/>
    </row>
    <row r="827" spans="2:5" x14ac:dyDescent="0.25">
      <c r="B827" s="23"/>
      <c r="C827" s="23"/>
      <c r="D827" s="23"/>
      <c r="E827" s="23"/>
    </row>
    <row r="828" spans="2:5" x14ac:dyDescent="0.25">
      <c r="B828" s="23"/>
      <c r="C828" s="23"/>
      <c r="D828" s="23"/>
      <c r="E828" s="23"/>
    </row>
    <row r="829" spans="2:5" x14ac:dyDescent="0.25">
      <c r="B829" s="23"/>
      <c r="C829" s="23"/>
      <c r="D829" s="23"/>
      <c r="E829" s="23"/>
    </row>
    <row r="830" spans="2:5" x14ac:dyDescent="0.25">
      <c r="B830" s="23"/>
      <c r="C830" s="23"/>
      <c r="D830" s="23"/>
      <c r="E830" s="23"/>
    </row>
    <row r="831" spans="2:5" x14ac:dyDescent="0.25">
      <c r="B831" s="23"/>
      <c r="C831" s="23"/>
      <c r="D831" s="23"/>
      <c r="E831" s="23"/>
    </row>
    <row r="832" spans="2:5" x14ac:dyDescent="0.25">
      <c r="B832" s="23"/>
      <c r="C832" s="23"/>
      <c r="D832" s="23"/>
      <c r="E832" s="23"/>
    </row>
    <row r="833" spans="2:5" x14ac:dyDescent="0.25">
      <c r="B833" s="23"/>
      <c r="C833" s="23"/>
      <c r="D833" s="23"/>
      <c r="E833" s="23"/>
    </row>
    <row r="834" spans="2:5" x14ac:dyDescent="0.25">
      <c r="B834" s="23"/>
      <c r="C834" s="23"/>
      <c r="D834" s="23"/>
      <c r="E834" s="23"/>
    </row>
    <row r="835" spans="2:5" x14ac:dyDescent="0.25">
      <c r="B835" s="23"/>
      <c r="C835" s="23"/>
      <c r="D835" s="23"/>
      <c r="E835" s="23"/>
    </row>
    <row r="836" spans="2:5" x14ac:dyDescent="0.25">
      <c r="B836" s="23"/>
      <c r="C836" s="23"/>
      <c r="D836" s="23"/>
      <c r="E836" s="23"/>
    </row>
    <row r="837" spans="2:5" x14ac:dyDescent="0.25">
      <c r="B837" s="23"/>
      <c r="C837" s="23"/>
      <c r="D837" s="23"/>
      <c r="E837" s="23"/>
    </row>
    <row r="838" spans="2:5" x14ac:dyDescent="0.25">
      <c r="B838" s="23"/>
      <c r="C838" s="23"/>
      <c r="D838" s="23"/>
      <c r="E838" s="23"/>
    </row>
    <row r="839" spans="2:5" x14ac:dyDescent="0.25">
      <c r="B839" s="23"/>
      <c r="C839" s="23"/>
      <c r="D839" s="23"/>
      <c r="E839" s="23"/>
    </row>
    <row r="840" spans="2:5" x14ac:dyDescent="0.25">
      <c r="B840" s="23"/>
      <c r="C840" s="23"/>
      <c r="D840" s="23"/>
      <c r="E840" s="23"/>
    </row>
    <row r="841" spans="2:5" x14ac:dyDescent="0.25">
      <c r="B841" s="23"/>
      <c r="C841" s="23"/>
      <c r="D841" s="23"/>
      <c r="E841" s="23"/>
    </row>
    <row r="842" spans="2:5" x14ac:dyDescent="0.25">
      <c r="B842" s="23"/>
      <c r="C842" s="23"/>
      <c r="D842" s="23"/>
      <c r="E842" s="23"/>
    </row>
    <row r="843" spans="2:5" x14ac:dyDescent="0.25">
      <c r="B843" s="23"/>
      <c r="C843" s="23"/>
      <c r="D843" s="23"/>
      <c r="E843" s="23"/>
    </row>
    <row r="844" spans="2:5" x14ac:dyDescent="0.25">
      <c r="B844" s="23"/>
      <c r="C844" s="23"/>
      <c r="D844" s="23"/>
      <c r="E844" s="23"/>
    </row>
    <row r="845" spans="2:5" x14ac:dyDescent="0.25">
      <c r="B845" s="23"/>
      <c r="C845" s="23"/>
      <c r="D845" s="23"/>
      <c r="E845" s="23"/>
    </row>
    <row r="846" spans="2:5" x14ac:dyDescent="0.25">
      <c r="B846" s="23"/>
      <c r="C846" s="23"/>
      <c r="D846" s="23"/>
      <c r="E846" s="23"/>
    </row>
    <row r="847" spans="2:5" x14ac:dyDescent="0.25">
      <c r="B847" s="23"/>
      <c r="C847" s="23"/>
      <c r="D847" s="23"/>
      <c r="E847" s="23"/>
    </row>
    <row r="848" spans="2:5" x14ac:dyDescent="0.25">
      <c r="B848" s="23"/>
      <c r="C848" s="23"/>
      <c r="D848" s="23"/>
      <c r="E848" s="23"/>
    </row>
    <row r="849" spans="2:5" x14ac:dyDescent="0.25">
      <c r="B849" s="23"/>
      <c r="C849" s="23"/>
      <c r="D849" s="23"/>
      <c r="E849" s="23"/>
    </row>
    <row r="850" spans="2:5" x14ac:dyDescent="0.25">
      <c r="B850" s="23"/>
      <c r="C850" s="23"/>
      <c r="D850" s="23"/>
      <c r="E850" s="23"/>
    </row>
    <row r="851" spans="2:5" x14ac:dyDescent="0.25">
      <c r="B851" s="23"/>
      <c r="C851" s="23"/>
      <c r="D851" s="23"/>
      <c r="E851" s="23"/>
    </row>
    <row r="852" spans="2:5" x14ac:dyDescent="0.25">
      <c r="B852" s="23"/>
      <c r="C852" s="23"/>
      <c r="D852" s="23"/>
      <c r="E852" s="23"/>
    </row>
    <row r="853" spans="2:5" x14ac:dyDescent="0.25">
      <c r="B853" s="23"/>
      <c r="C853" s="23"/>
      <c r="D853" s="23"/>
      <c r="E853" s="23"/>
    </row>
    <row r="854" spans="2:5" x14ac:dyDescent="0.25">
      <c r="B854" s="23"/>
      <c r="C854" s="23"/>
      <c r="D854" s="23"/>
      <c r="E854" s="23"/>
    </row>
    <row r="855" spans="2:5" x14ac:dyDescent="0.25">
      <c r="B855" s="23"/>
      <c r="C855" s="23"/>
      <c r="D855" s="23"/>
      <c r="E855" s="23"/>
    </row>
    <row r="856" spans="2:5" x14ac:dyDescent="0.25">
      <c r="B856" s="23"/>
      <c r="C856" s="23"/>
      <c r="D856" s="23"/>
      <c r="E856" s="23"/>
    </row>
    <row r="857" spans="2:5" x14ac:dyDescent="0.25">
      <c r="B857" s="23"/>
      <c r="C857" s="23"/>
      <c r="D857" s="23"/>
      <c r="E857" s="23"/>
    </row>
    <row r="858" spans="2:5" x14ac:dyDescent="0.25">
      <c r="B858" s="23"/>
      <c r="C858" s="23"/>
      <c r="D858" s="23"/>
      <c r="E858" s="23"/>
    </row>
    <row r="859" spans="2:5" x14ac:dyDescent="0.25">
      <c r="B859" s="23"/>
      <c r="C859" s="23"/>
      <c r="D859" s="23"/>
      <c r="E859" s="23"/>
    </row>
    <row r="860" spans="2:5" x14ac:dyDescent="0.25">
      <c r="B860" s="23"/>
      <c r="C860" s="23"/>
      <c r="D860" s="23"/>
      <c r="E860" s="23"/>
    </row>
    <row r="861" spans="2:5" x14ac:dyDescent="0.25">
      <c r="B861" s="23"/>
      <c r="C861" s="23"/>
      <c r="D861" s="23"/>
      <c r="E861" s="23"/>
    </row>
    <row r="862" spans="2:5" x14ac:dyDescent="0.25">
      <c r="B862" s="23"/>
      <c r="C862" s="23"/>
      <c r="D862" s="23"/>
      <c r="E862" s="23"/>
    </row>
    <row r="863" spans="2:5" x14ac:dyDescent="0.25">
      <c r="B863" s="23"/>
      <c r="C863" s="23"/>
      <c r="D863" s="23"/>
      <c r="E863" s="23"/>
    </row>
    <row r="864" spans="2:5" x14ac:dyDescent="0.25">
      <c r="B864" s="23"/>
      <c r="C864" s="23"/>
      <c r="D864" s="23"/>
      <c r="E864" s="23"/>
    </row>
    <row r="865" spans="2:5" x14ac:dyDescent="0.25">
      <c r="B865" s="23"/>
      <c r="C865" s="23"/>
      <c r="D865" s="23"/>
      <c r="E865" s="23"/>
    </row>
    <row r="866" spans="2:5" x14ac:dyDescent="0.25">
      <c r="B866" s="23"/>
      <c r="C866" s="23"/>
      <c r="D866" s="23"/>
      <c r="E866" s="23"/>
    </row>
    <row r="867" spans="2:5" x14ac:dyDescent="0.25">
      <c r="B867" s="23"/>
      <c r="C867" s="23"/>
      <c r="D867" s="23"/>
      <c r="E867" s="23"/>
    </row>
    <row r="868" spans="2:5" x14ac:dyDescent="0.25">
      <c r="B868" s="23"/>
      <c r="C868" s="23"/>
      <c r="D868" s="23"/>
      <c r="E868" s="23"/>
    </row>
    <row r="869" spans="2:5" x14ac:dyDescent="0.25">
      <c r="B869" s="23"/>
      <c r="C869" s="23"/>
      <c r="D869" s="23"/>
      <c r="E869" s="23"/>
    </row>
    <row r="870" spans="2:5" x14ac:dyDescent="0.25">
      <c r="B870" s="23"/>
      <c r="C870" s="23"/>
      <c r="D870" s="23"/>
      <c r="E870" s="23"/>
    </row>
    <row r="871" spans="2:5" x14ac:dyDescent="0.25">
      <c r="B871" s="23"/>
      <c r="C871" s="23"/>
      <c r="D871" s="23"/>
      <c r="E871" s="23"/>
    </row>
    <row r="872" spans="2:5" x14ac:dyDescent="0.25">
      <c r="B872" s="23"/>
      <c r="C872" s="23"/>
      <c r="D872" s="23"/>
      <c r="E872" s="23"/>
    </row>
    <row r="873" spans="2:5" x14ac:dyDescent="0.25">
      <c r="B873" s="23"/>
      <c r="C873" s="23"/>
      <c r="D873" s="23"/>
      <c r="E873" s="23"/>
    </row>
    <row r="874" spans="2:5" x14ac:dyDescent="0.25">
      <c r="B874" s="23"/>
      <c r="C874" s="23"/>
      <c r="D874" s="23"/>
      <c r="E874" s="23"/>
    </row>
    <row r="875" spans="2:5" x14ac:dyDescent="0.25">
      <c r="B875" s="23"/>
      <c r="C875" s="23"/>
      <c r="D875" s="23"/>
      <c r="E875" s="23"/>
    </row>
    <row r="876" spans="2:5" x14ac:dyDescent="0.25">
      <c r="B876" s="23"/>
      <c r="C876" s="23"/>
      <c r="D876" s="23"/>
      <c r="E876" s="23"/>
    </row>
    <row r="877" spans="2:5" x14ac:dyDescent="0.25">
      <c r="B877" s="23"/>
      <c r="C877" s="23"/>
      <c r="D877" s="23"/>
      <c r="E877" s="23"/>
    </row>
    <row r="878" spans="2:5" x14ac:dyDescent="0.25">
      <c r="B878" s="23"/>
      <c r="C878" s="23"/>
      <c r="D878" s="23"/>
      <c r="E878" s="23"/>
    </row>
    <row r="879" spans="2:5" x14ac:dyDescent="0.25">
      <c r="B879" s="23"/>
      <c r="C879" s="23"/>
      <c r="D879" s="23"/>
      <c r="E879" s="23"/>
    </row>
    <row r="880" spans="2:5" x14ac:dyDescent="0.25">
      <c r="B880" s="23"/>
      <c r="C880" s="23"/>
      <c r="D880" s="23"/>
      <c r="E880" s="23"/>
    </row>
    <row r="881" spans="2:5" x14ac:dyDescent="0.25">
      <c r="B881" s="23"/>
      <c r="C881" s="23"/>
      <c r="D881" s="23"/>
      <c r="E881" s="23"/>
    </row>
    <row r="882" spans="2:5" x14ac:dyDescent="0.25">
      <c r="B882" s="23"/>
      <c r="C882" s="23"/>
      <c r="D882" s="23"/>
      <c r="E882" s="23"/>
    </row>
    <row r="883" spans="2:5" x14ac:dyDescent="0.25">
      <c r="B883" s="23"/>
      <c r="C883" s="23"/>
      <c r="D883" s="23"/>
      <c r="E883" s="23"/>
    </row>
    <row r="884" spans="2:5" x14ac:dyDescent="0.25">
      <c r="B884" s="23"/>
      <c r="C884" s="23"/>
      <c r="D884" s="23"/>
      <c r="E884" s="23"/>
    </row>
    <row r="885" spans="2:5" x14ac:dyDescent="0.25">
      <c r="B885" s="23"/>
      <c r="C885" s="23"/>
      <c r="D885" s="23"/>
      <c r="E885" s="23"/>
    </row>
    <row r="886" spans="2:5" x14ac:dyDescent="0.25">
      <c r="B886" s="23"/>
      <c r="C886" s="23"/>
      <c r="D886" s="23"/>
      <c r="E886" s="23"/>
    </row>
    <row r="887" spans="2:5" x14ac:dyDescent="0.25">
      <c r="B887" s="23"/>
      <c r="C887" s="23"/>
      <c r="D887" s="23"/>
      <c r="E887" s="23"/>
    </row>
    <row r="888" spans="2:5" x14ac:dyDescent="0.25">
      <c r="B888" s="23"/>
      <c r="C888" s="23"/>
      <c r="D888" s="23"/>
      <c r="E888" s="23"/>
    </row>
    <row r="889" spans="2:5" x14ac:dyDescent="0.25">
      <c r="B889" s="23"/>
      <c r="C889" s="23"/>
      <c r="D889" s="23"/>
      <c r="E889" s="23"/>
    </row>
    <row r="890" spans="2:5" x14ac:dyDescent="0.25">
      <c r="B890" s="23"/>
      <c r="C890" s="23"/>
      <c r="D890" s="23"/>
      <c r="E890" s="23"/>
    </row>
    <row r="891" spans="2:5" x14ac:dyDescent="0.25">
      <c r="B891" s="23"/>
      <c r="C891" s="23"/>
      <c r="D891" s="23"/>
      <c r="E891" s="23"/>
    </row>
    <row r="892" spans="2:5" x14ac:dyDescent="0.25">
      <c r="B892" s="23"/>
      <c r="C892" s="23"/>
      <c r="D892" s="23"/>
      <c r="E892" s="23"/>
    </row>
    <row r="893" spans="2:5" x14ac:dyDescent="0.25">
      <c r="B893" s="23"/>
      <c r="C893" s="23"/>
      <c r="D893" s="23"/>
      <c r="E893" s="23"/>
    </row>
    <row r="894" spans="2:5" x14ac:dyDescent="0.25">
      <c r="B894" s="23"/>
      <c r="C894" s="23"/>
      <c r="D894" s="23"/>
      <c r="E894" s="23"/>
    </row>
    <row r="895" spans="2:5" x14ac:dyDescent="0.25">
      <c r="B895" s="23"/>
      <c r="C895" s="23"/>
      <c r="D895" s="23"/>
      <c r="E895" s="23"/>
    </row>
    <row r="896" spans="2:5" x14ac:dyDescent="0.25">
      <c r="B896" s="23"/>
      <c r="C896" s="23"/>
      <c r="D896" s="23"/>
      <c r="E896" s="23"/>
    </row>
    <row r="897" spans="2:5" x14ac:dyDescent="0.25">
      <c r="B897" s="23"/>
      <c r="C897" s="23"/>
      <c r="D897" s="23"/>
      <c r="E897" s="23"/>
    </row>
    <row r="898" spans="2:5" x14ac:dyDescent="0.25">
      <c r="B898" s="23"/>
      <c r="C898" s="23"/>
      <c r="D898" s="23"/>
      <c r="E898" s="23"/>
    </row>
    <row r="899" spans="2:5" x14ac:dyDescent="0.25">
      <c r="B899" s="23"/>
      <c r="C899" s="23"/>
      <c r="D899" s="23"/>
      <c r="E899" s="23"/>
    </row>
    <row r="900" spans="2:5" x14ac:dyDescent="0.25">
      <c r="B900" s="23"/>
      <c r="C900" s="23"/>
      <c r="D900" s="23"/>
      <c r="E900" s="23"/>
    </row>
    <row r="901" spans="2:5" x14ac:dyDescent="0.25">
      <c r="B901" s="23"/>
      <c r="C901" s="23"/>
      <c r="D901" s="23"/>
      <c r="E901" s="23"/>
    </row>
    <row r="902" spans="2:5" x14ac:dyDescent="0.25">
      <c r="B902" s="23"/>
      <c r="C902" s="23"/>
      <c r="D902" s="23"/>
      <c r="E902" s="23"/>
    </row>
    <row r="903" spans="2:5" x14ac:dyDescent="0.25">
      <c r="B903" s="23"/>
      <c r="C903" s="23"/>
      <c r="D903" s="23"/>
      <c r="E903" s="23"/>
    </row>
    <row r="904" spans="2:5" x14ac:dyDescent="0.25">
      <c r="B904" s="23"/>
      <c r="C904" s="23"/>
      <c r="D904" s="23"/>
      <c r="E904" s="23"/>
    </row>
    <row r="905" spans="2:5" x14ac:dyDescent="0.25">
      <c r="B905" s="23"/>
      <c r="C905" s="23"/>
      <c r="D905" s="23"/>
      <c r="E905" s="23"/>
    </row>
    <row r="906" spans="2:5" x14ac:dyDescent="0.25">
      <c r="B906" s="23"/>
      <c r="C906" s="23"/>
      <c r="D906" s="23"/>
      <c r="E906" s="23"/>
    </row>
    <row r="907" spans="2:5" x14ac:dyDescent="0.25">
      <c r="B907" s="23"/>
      <c r="C907" s="23"/>
      <c r="D907" s="23"/>
      <c r="E907" s="23"/>
    </row>
    <row r="908" spans="2:5" x14ac:dyDescent="0.25">
      <c r="B908" s="23"/>
      <c r="C908" s="23"/>
      <c r="D908" s="23"/>
      <c r="E908" s="23"/>
    </row>
    <row r="909" spans="2:5" x14ac:dyDescent="0.25">
      <c r="B909" s="23"/>
      <c r="C909" s="23"/>
      <c r="D909" s="23"/>
      <c r="E909" s="23"/>
    </row>
    <row r="910" spans="2:5" x14ac:dyDescent="0.25">
      <c r="B910" s="23"/>
      <c r="C910" s="23"/>
      <c r="D910" s="23"/>
      <c r="E910" s="23"/>
    </row>
    <row r="911" spans="2:5" x14ac:dyDescent="0.25">
      <c r="B911" s="23"/>
      <c r="C911" s="23"/>
      <c r="D911" s="23"/>
      <c r="E911" s="23"/>
    </row>
    <row r="912" spans="2:5" x14ac:dyDescent="0.25">
      <c r="B912" s="23"/>
      <c r="C912" s="23"/>
      <c r="D912" s="23"/>
      <c r="E912" s="23"/>
    </row>
    <row r="913" spans="2:5" x14ac:dyDescent="0.25">
      <c r="B913" s="23"/>
      <c r="C913" s="23"/>
      <c r="D913" s="23"/>
      <c r="E913" s="23"/>
    </row>
    <row r="914" spans="2:5" x14ac:dyDescent="0.25">
      <c r="B914" s="23"/>
      <c r="C914" s="23"/>
      <c r="D914" s="23"/>
      <c r="E914" s="23"/>
    </row>
    <row r="915" spans="2:5" x14ac:dyDescent="0.25">
      <c r="B915" s="23"/>
      <c r="C915" s="23"/>
      <c r="D915" s="23"/>
      <c r="E915" s="23"/>
    </row>
    <row r="916" spans="2:5" x14ac:dyDescent="0.25">
      <c r="B916" s="23"/>
      <c r="C916" s="23"/>
      <c r="D916" s="23"/>
      <c r="E916" s="23"/>
    </row>
    <row r="917" spans="2:5" x14ac:dyDescent="0.25">
      <c r="B917" s="23"/>
      <c r="C917" s="23"/>
      <c r="D917" s="23"/>
      <c r="E917" s="23"/>
    </row>
    <row r="918" spans="2:5" x14ac:dyDescent="0.25">
      <c r="B918" s="23"/>
      <c r="C918" s="23"/>
      <c r="D918" s="23"/>
      <c r="E918" s="23"/>
    </row>
    <row r="919" spans="2:5" x14ac:dyDescent="0.25">
      <c r="B919" s="23"/>
      <c r="C919" s="23"/>
      <c r="D919" s="23"/>
      <c r="E919" s="23"/>
    </row>
    <row r="920" spans="2:5" x14ac:dyDescent="0.25">
      <c r="B920" s="23"/>
      <c r="C920" s="23"/>
      <c r="D920" s="23"/>
      <c r="E920" s="23"/>
    </row>
    <row r="921" spans="2:5" x14ac:dyDescent="0.25">
      <c r="B921" s="23"/>
      <c r="C921" s="23"/>
      <c r="D921" s="23"/>
      <c r="E921" s="23"/>
    </row>
    <row r="922" spans="2:5" x14ac:dyDescent="0.25">
      <c r="B922" s="23"/>
      <c r="C922" s="23"/>
      <c r="D922" s="23"/>
      <c r="E922" s="23"/>
    </row>
    <row r="923" spans="2:5" x14ac:dyDescent="0.25">
      <c r="B923" s="23"/>
      <c r="C923" s="23"/>
      <c r="D923" s="23"/>
      <c r="E923" s="23"/>
    </row>
    <row r="924" spans="2:5" x14ac:dyDescent="0.25">
      <c r="B924" s="23"/>
      <c r="C924" s="23"/>
      <c r="D924" s="23"/>
      <c r="E924" s="23"/>
    </row>
    <row r="925" spans="2:5" x14ac:dyDescent="0.25">
      <c r="B925" s="23"/>
      <c r="C925" s="23"/>
      <c r="D925" s="23"/>
      <c r="E925" s="23"/>
    </row>
    <row r="926" spans="2:5" x14ac:dyDescent="0.25">
      <c r="B926" s="23"/>
      <c r="C926" s="23"/>
      <c r="D926" s="23"/>
      <c r="E926" s="23"/>
    </row>
    <row r="927" spans="2:5" x14ac:dyDescent="0.25">
      <c r="B927" s="23"/>
      <c r="C927" s="23"/>
      <c r="D927" s="23"/>
      <c r="E927" s="23"/>
    </row>
    <row r="928" spans="2:5" x14ac:dyDescent="0.25">
      <c r="B928" s="23"/>
      <c r="C928" s="23"/>
      <c r="D928" s="23"/>
      <c r="E928" s="23"/>
    </row>
    <row r="929" spans="2:5" x14ac:dyDescent="0.25">
      <c r="B929" s="23"/>
      <c r="C929" s="23"/>
      <c r="D929" s="23"/>
      <c r="E929" s="23"/>
    </row>
    <row r="930" spans="2:5" x14ac:dyDescent="0.25">
      <c r="B930" s="23"/>
      <c r="C930" s="23"/>
      <c r="D930" s="23"/>
      <c r="E930" s="23"/>
    </row>
    <row r="931" spans="2:5" x14ac:dyDescent="0.25">
      <c r="B931" s="23"/>
      <c r="C931" s="23"/>
      <c r="D931" s="23"/>
      <c r="E931" s="23"/>
    </row>
    <row r="932" spans="2:5" x14ac:dyDescent="0.25">
      <c r="B932" s="23"/>
      <c r="C932" s="23"/>
      <c r="D932" s="23"/>
      <c r="E932" s="23"/>
    </row>
    <row r="933" spans="2:5" x14ac:dyDescent="0.25">
      <c r="B933" s="23"/>
      <c r="C933" s="23"/>
      <c r="D933" s="23"/>
      <c r="E933" s="23"/>
    </row>
    <row r="934" spans="2:5" x14ac:dyDescent="0.25">
      <c r="B934" s="23"/>
      <c r="C934" s="23"/>
      <c r="D934" s="23"/>
      <c r="E934" s="23"/>
    </row>
    <row r="935" spans="2:5" x14ac:dyDescent="0.25">
      <c r="B935" s="23"/>
      <c r="C935" s="23"/>
      <c r="D935" s="23"/>
      <c r="E935" s="23"/>
    </row>
    <row r="936" spans="2:5" x14ac:dyDescent="0.25">
      <c r="B936" s="23"/>
      <c r="C936" s="23"/>
      <c r="D936" s="23"/>
      <c r="E936" s="23"/>
    </row>
    <row r="937" spans="2:5" x14ac:dyDescent="0.25">
      <c r="B937" s="23"/>
      <c r="C937" s="23"/>
      <c r="D937" s="23"/>
      <c r="E937" s="23"/>
    </row>
    <row r="938" spans="2:5" x14ac:dyDescent="0.25">
      <c r="B938" s="23"/>
      <c r="C938" s="23"/>
      <c r="D938" s="23"/>
      <c r="E938" s="23"/>
    </row>
    <row r="939" spans="2:5" x14ac:dyDescent="0.25">
      <c r="B939" s="23"/>
      <c r="C939" s="23"/>
      <c r="D939" s="23"/>
      <c r="E939" s="23"/>
    </row>
    <row r="940" spans="2:5" x14ac:dyDescent="0.25">
      <c r="B940" s="23"/>
      <c r="C940" s="23"/>
      <c r="D940" s="23"/>
      <c r="E940" s="23"/>
    </row>
    <row r="941" spans="2:5" x14ac:dyDescent="0.25">
      <c r="B941" s="23"/>
      <c r="C941" s="23"/>
      <c r="D941" s="23"/>
      <c r="E941" s="23"/>
    </row>
    <row r="942" spans="2:5" x14ac:dyDescent="0.25">
      <c r="B942" s="23"/>
      <c r="C942" s="23"/>
      <c r="D942" s="23"/>
      <c r="E942" s="23"/>
    </row>
    <row r="943" spans="2:5" x14ac:dyDescent="0.25">
      <c r="B943" s="23"/>
      <c r="C943" s="23"/>
      <c r="D943" s="23"/>
      <c r="E943" s="23"/>
    </row>
    <row r="944" spans="2:5" x14ac:dyDescent="0.25">
      <c r="B944" s="23"/>
      <c r="C944" s="23"/>
      <c r="D944" s="23"/>
      <c r="E944" s="23"/>
    </row>
    <row r="945" spans="2:5" x14ac:dyDescent="0.25">
      <c r="B945" s="23"/>
      <c r="C945" s="23"/>
      <c r="D945" s="23"/>
      <c r="E945" s="23"/>
    </row>
    <row r="946" spans="2:5" x14ac:dyDescent="0.25">
      <c r="B946" s="23"/>
      <c r="C946" s="23"/>
      <c r="D946" s="23"/>
      <c r="E946" s="23"/>
    </row>
    <row r="947" spans="2:5" x14ac:dyDescent="0.25">
      <c r="B947" s="23"/>
      <c r="C947" s="23"/>
      <c r="D947" s="23"/>
      <c r="E947" s="23"/>
    </row>
    <row r="948" spans="2:5" x14ac:dyDescent="0.25">
      <c r="B948" s="23"/>
      <c r="C948" s="23"/>
      <c r="D948" s="23"/>
      <c r="E948" s="23"/>
    </row>
    <row r="949" spans="2:5" x14ac:dyDescent="0.25">
      <c r="B949" s="23"/>
      <c r="C949" s="23"/>
      <c r="D949" s="23"/>
      <c r="E949" s="23"/>
    </row>
    <row r="950" spans="2:5" x14ac:dyDescent="0.25">
      <c r="B950" s="23"/>
      <c r="C950" s="23"/>
      <c r="D950" s="23"/>
      <c r="E950" s="23"/>
    </row>
    <row r="951" spans="2:5" x14ac:dyDescent="0.25">
      <c r="B951" s="23"/>
      <c r="C951" s="23"/>
      <c r="D951" s="23"/>
      <c r="E951" s="23"/>
    </row>
    <row r="952" spans="2:5" x14ac:dyDescent="0.25">
      <c r="B952" s="23"/>
      <c r="C952" s="23"/>
      <c r="D952" s="23"/>
      <c r="E952" s="23"/>
    </row>
    <row r="953" spans="2:5" x14ac:dyDescent="0.25">
      <c r="B953" s="23"/>
      <c r="C953" s="23"/>
      <c r="D953" s="23"/>
      <c r="E953" s="23"/>
    </row>
    <row r="954" spans="2:5" x14ac:dyDescent="0.25">
      <c r="B954" s="23"/>
      <c r="C954" s="23"/>
      <c r="D954" s="23"/>
      <c r="E954" s="23"/>
    </row>
    <row r="955" spans="2:5" x14ac:dyDescent="0.25">
      <c r="B955" s="23"/>
      <c r="C955" s="23"/>
      <c r="D955" s="23"/>
      <c r="E955" s="23"/>
    </row>
    <row r="956" spans="2:5" x14ac:dyDescent="0.25">
      <c r="B956" s="23"/>
      <c r="C956" s="23"/>
      <c r="D956" s="23"/>
      <c r="E956" s="23"/>
    </row>
    <row r="957" spans="2:5" x14ac:dyDescent="0.25">
      <c r="B957" s="23"/>
      <c r="C957" s="23"/>
      <c r="D957" s="23"/>
      <c r="E957" s="23"/>
    </row>
    <row r="958" spans="2:5" x14ac:dyDescent="0.25">
      <c r="B958" s="23"/>
      <c r="C958" s="23"/>
      <c r="D958" s="23"/>
      <c r="E958" s="23"/>
    </row>
    <row r="959" spans="2:5" x14ac:dyDescent="0.25">
      <c r="B959" s="23"/>
      <c r="C959" s="23"/>
      <c r="D959" s="23"/>
      <c r="E959" s="23"/>
    </row>
    <row r="960" spans="2:5" x14ac:dyDescent="0.25">
      <c r="B960" s="23"/>
      <c r="C960" s="23"/>
      <c r="D960" s="23"/>
      <c r="E960" s="23"/>
    </row>
    <row r="961" spans="2:5" x14ac:dyDescent="0.25">
      <c r="B961" s="23"/>
      <c r="C961" s="23"/>
      <c r="D961" s="23"/>
      <c r="E961" s="23"/>
    </row>
    <row r="962" spans="2:5" x14ac:dyDescent="0.25">
      <c r="B962" s="23"/>
      <c r="C962" s="23"/>
      <c r="D962" s="23"/>
      <c r="E962" s="23"/>
    </row>
    <row r="963" spans="2:5" x14ac:dyDescent="0.25">
      <c r="B963" s="23"/>
      <c r="C963" s="23"/>
      <c r="D963" s="23"/>
      <c r="E963" s="23"/>
    </row>
    <row r="964" spans="2:5" x14ac:dyDescent="0.25">
      <c r="B964" s="23"/>
      <c r="C964" s="23"/>
      <c r="D964" s="23"/>
      <c r="E964" s="23"/>
    </row>
    <row r="965" spans="2:5" x14ac:dyDescent="0.25">
      <c r="B965" s="23"/>
      <c r="C965" s="23"/>
      <c r="D965" s="23"/>
      <c r="E965" s="23"/>
    </row>
    <row r="966" spans="2:5" x14ac:dyDescent="0.25">
      <c r="B966" s="23"/>
      <c r="C966" s="23"/>
      <c r="D966" s="23"/>
      <c r="E966" s="23"/>
    </row>
    <row r="967" spans="2:5" x14ac:dyDescent="0.25">
      <c r="B967" s="23"/>
      <c r="C967" s="23"/>
      <c r="D967" s="23"/>
      <c r="E967" s="23"/>
    </row>
    <row r="968" spans="2:5" x14ac:dyDescent="0.25">
      <c r="B968" s="23"/>
      <c r="C968" s="23"/>
      <c r="D968" s="23"/>
      <c r="E968" s="23"/>
    </row>
    <row r="969" spans="2:5" x14ac:dyDescent="0.25">
      <c r="B969" s="23"/>
      <c r="C969" s="23"/>
      <c r="D969" s="23"/>
      <c r="E969" s="23"/>
    </row>
    <row r="970" spans="2:5" x14ac:dyDescent="0.25">
      <c r="B970" s="23"/>
      <c r="C970" s="23"/>
      <c r="D970" s="23"/>
      <c r="E970" s="23"/>
    </row>
    <row r="971" spans="2:5" x14ac:dyDescent="0.25">
      <c r="B971" s="23"/>
      <c r="C971" s="23"/>
      <c r="D971" s="23"/>
      <c r="E971" s="23"/>
    </row>
    <row r="972" spans="2:5" x14ac:dyDescent="0.25">
      <c r="B972" s="23"/>
      <c r="C972" s="23"/>
      <c r="D972" s="23"/>
      <c r="E972" s="23"/>
    </row>
    <row r="973" spans="2:5" x14ac:dyDescent="0.25">
      <c r="B973" s="23"/>
      <c r="C973" s="23"/>
      <c r="D973" s="23"/>
      <c r="E973" s="23"/>
    </row>
    <row r="974" spans="2:5" x14ac:dyDescent="0.25">
      <c r="B974" s="23"/>
      <c r="C974" s="23"/>
      <c r="D974" s="23"/>
      <c r="E974" s="23"/>
    </row>
    <row r="975" spans="2:5" x14ac:dyDescent="0.25">
      <c r="B975" s="23"/>
      <c r="C975" s="23"/>
      <c r="D975" s="23"/>
      <c r="E975" s="23"/>
    </row>
    <row r="976" spans="2:5" x14ac:dyDescent="0.25">
      <c r="B976" s="23"/>
      <c r="C976" s="23"/>
      <c r="D976" s="23"/>
      <c r="E976" s="23"/>
    </row>
    <row r="977" spans="2:5" x14ac:dyDescent="0.25">
      <c r="B977" s="23"/>
      <c r="C977" s="23"/>
      <c r="D977" s="23"/>
      <c r="E977" s="23"/>
    </row>
    <row r="978" spans="2:5" x14ac:dyDescent="0.25">
      <c r="B978" s="23"/>
      <c r="C978" s="23"/>
      <c r="D978" s="23"/>
      <c r="E978" s="23"/>
    </row>
    <row r="979" spans="2:5" x14ac:dyDescent="0.25">
      <c r="B979" s="23"/>
      <c r="C979" s="23"/>
      <c r="D979" s="23"/>
      <c r="E979" s="23"/>
    </row>
    <row r="980" spans="2:5" x14ac:dyDescent="0.25">
      <c r="B980" s="23"/>
      <c r="C980" s="23"/>
      <c r="D980" s="23"/>
      <c r="E980" s="23"/>
    </row>
    <row r="981" spans="2:5" x14ac:dyDescent="0.25">
      <c r="B981" s="23"/>
      <c r="C981" s="23"/>
      <c r="D981" s="23"/>
      <c r="E981" s="23"/>
    </row>
    <row r="982" spans="2:5" x14ac:dyDescent="0.25">
      <c r="B982" s="23"/>
      <c r="C982" s="23"/>
      <c r="D982" s="23"/>
      <c r="E982" s="23"/>
    </row>
    <row r="983" spans="2:5" x14ac:dyDescent="0.25">
      <c r="B983" s="23"/>
      <c r="C983" s="23"/>
      <c r="D983" s="23"/>
      <c r="E983" s="23"/>
    </row>
    <row r="984" spans="2:5" x14ac:dyDescent="0.25">
      <c r="B984" s="23"/>
      <c r="C984" s="23"/>
      <c r="D984" s="23"/>
      <c r="E984" s="23"/>
    </row>
    <row r="985" spans="2:5" x14ac:dyDescent="0.25">
      <c r="B985" s="23"/>
      <c r="C985" s="23"/>
      <c r="D985" s="23"/>
      <c r="E985" s="23"/>
    </row>
    <row r="986" spans="2:5" x14ac:dyDescent="0.25">
      <c r="B986" s="23"/>
      <c r="C986" s="23"/>
      <c r="D986" s="23"/>
      <c r="E986" s="23"/>
    </row>
    <row r="987" spans="2:5" x14ac:dyDescent="0.25">
      <c r="B987" s="23"/>
      <c r="C987" s="23"/>
      <c r="D987" s="23"/>
      <c r="E987" s="23"/>
    </row>
    <row r="988" spans="2:5" x14ac:dyDescent="0.25">
      <c r="B988" s="23"/>
      <c r="C988" s="23"/>
      <c r="D988" s="23"/>
      <c r="E988" s="23"/>
    </row>
    <row r="989" spans="2:5" x14ac:dyDescent="0.25">
      <c r="B989" s="23"/>
      <c r="C989" s="23"/>
      <c r="D989" s="23"/>
      <c r="E989" s="23"/>
    </row>
    <row r="990" spans="2:5" x14ac:dyDescent="0.25">
      <c r="B990" s="23"/>
      <c r="C990" s="23"/>
      <c r="D990" s="23"/>
      <c r="E990" s="23"/>
    </row>
    <row r="991" spans="2:5" x14ac:dyDescent="0.25">
      <c r="B991" s="23"/>
      <c r="C991" s="23"/>
      <c r="D991" s="23"/>
      <c r="E991" s="23"/>
    </row>
    <row r="992" spans="2:5" x14ac:dyDescent="0.25">
      <c r="B992" s="23"/>
      <c r="C992" s="23"/>
      <c r="D992" s="23"/>
      <c r="E992" s="23"/>
    </row>
    <row r="993" spans="2:5" x14ac:dyDescent="0.25">
      <c r="B993" s="23"/>
      <c r="C993" s="23"/>
      <c r="D993" s="23"/>
      <c r="E993" s="23"/>
    </row>
    <row r="994" spans="2:5" x14ac:dyDescent="0.25">
      <c r="B994" s="23"/>
      <c r="C994" s="23"/>
      <c r="D994" s="23"/>
      <c r="E994" s="23"/>
    </row>
    <row r="995" spans="2:5" x14ac:dyDescent="0.25">
      <c r="B995" s="23"/>
      <c r="C995" s="23"/>
      <c r="D995" s="23"/>
      <c r="E995" s="23"/>
    </row>
    <row r="996" spans="2:5" x14ac:dyDescent="0.25">
      <c r="B996" s="23"/>
      <c r="C996" s="23"/>
      <c r="D996" s="23"/>
      <c r="E996" s="23"/>
    </row>
    <row r="997" spans="2:5" x14ac:dyDescent="0.25">
      <c r="B997" s="23"/>
      <c r="C997" s="23"/>
      <c r="D997" s="23"/>
      <c r="E997" s="23"/>
    </row>
    <row r="998" spans="2:5" x14ac:dyDescent="0.25">
      <c r="B998" s="23"/>
      <c r="C998" s="23"/>
      <c r="D998" s="23"/>
      <c r="E998" s="23"/>
    </row>
    <row r="999" spans="2:5" x14ac:dyDescent="0.25">
      <c r="B999" s="23"/>
      <c r="C999" s="23"/>
      <c r="D999" s="23"/>
      <c r="E999" s="23"/>
    </row>
    <row r="1000" spans="2:5" x14ac:dyDescent="0.25">
      <c r="B1000" s="23"/>
      <c r="C1000" s="23"/>
      <c r="D1000" s="23"/>
      <c r="E1000" s="23"/>
    </row>
    <row r="1001" spans="2:5" x14ac:dyDescent="0.25">
      <c r="B1001" s="23"/>
      <c r="C1001" s="23"/>
      <c r="D1001" s="23"/>
      <c r="E1001" s="23"/>
    </row>
    <row r="1002" spans="2:5" x14ac:dyDescent="0.25">
      <c r="B1002" s="23"/>
      <c r="C1002" s="23"/>
      <c r="D1002" s="23"/>
      <c r="E1002" s="23"/>
    </row>
    <row r="1003" spans="2:5" x14ac:dyDescent="0.25">
      <c r="B1003" s="23"/>
      <c r="C1003" s="23"/>
      <c r="D1003" s="23"/>
      <c r="E1003" s="23"/>
    </row>
    <row r="1004" spans="2:5" x14ac:dyDescent="0.25">
      <c r="B1004" s="23"/>
      <c r="C1004" s="23"/>
      <c r="D1004" s="23"/>
      <c r="E1004" s="23"/>
    </row>
    <row r="1005" spans="2:5" x14ac:dyDescent="0.25">
      <c r="B1005" s="23"/>
      <c r="C1005" s="23"/>
      <c r="D1005" s="23"/>
      <c r="E1005" s="23"/>
    </row>
    <row r="1006" spans="2:5" x14ac:dyDescent="0.25">
      <c r="B1006" s="23"/>
      <c r="C1006" s="23"/>
      <c r="D1006" s="23"/>
      <c r="E1006" s="23"/>
    </row>
    <row r="1007" spans="2:5" x14ac:dyDescent="0.25">
      <c r="B1007" s="23"/>
      <c r="C1007" s="23"/>
      <c r="D1007" s="23"/>
      <c r="E1007" s="23"/>
    </row>
  </sheetData>
  <sheetProtection password="83AF" sheet="1" objects="1" scenarios="1"/>
  <dataValidations count="2">
    <dataValidation type="whole" operator="greaterThan" allowBlank="1" showErrorMessage="1" error="Number of trials must be a whole number greater than zero" sqref="B3">
      <formula1>0</formula1>
    </dataValidation>
    <dataValidation type="decimal" allowBlank="1" showInputMessage="1" showErrorMessage="1" error="Probability of success must be between zero and one" sqref="B4">
      <formula1>0</formula1>
      <formula2>1</formula2>
    </dataValidation>
  </dataValidations>
  <pageMargins left="0.7" right="0.7" top="0.75" bottom="0.75" header="0.3" footer="0.3"/>
  <pageSetup scale="6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07"/>
  <sheetViews>
    <sheetView windowProtection="1" zoomScaleNormal="100" workbookViewId="0">
      <pane ySplit="6" topLeftCell="A7" activePane="bottomLeft" state="frozen"/>
      <selection activeCell="M1011" sqref="M1011"/>
      <selection pane="bottomLeft" activeCell="C11" sqref="C11"/>
    </sheetView>
  </sheetViews>
  <sheetFormatPr defaultRowHeight="15" x14ac:dyDescent="0.25"/>
  <cols>
    <col min="2" max="5" width="8.42578125" customWidth="1"/>
    <col min="6" max="14" width="7.42578125" customWidth="1"/>
    <col min="16" max="16" width="12" customWidth="1"/>
  </cols>
  <sheetData>
    <row r="1" spans="1:19" ht="36" x14ac:dyDescent="0.55000000000000004">
      <c r="A1" s="6" t="s">
        <v>6</v>
      </c>
      <c r="B1" s="6"/>
      <c r="C1" s="6"/>
      <c r="D1" s="6"/>
      <c r="E1" s="7"/>
      <c r="F1" s="6"/>
      <c r="G1" s="6"/>
      <c r="H1" s="2"/>
      <c r="I1" s="2"/>
      <c r="J1" s="2"/>
      <c r="K1" s="2"/>
      <c r="L1" s="2"/>
      <c r="M1" s="2"/>
      <c r="N1" s="2"/>
      <c r="O1" s="2"/>
      <c r="P1" s="3"/>
    </row>
    <row r="2" spans="1:19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3"/>
    </row>
    <row r="3" spans="1:19" x14ac:dyDescent="0.25">
      <c r="A3" s="3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3"/>
    </row>
    <row r="4" spans="1:19" ht="17.25" x14ac:dyDescent="0.3">
      <c r="A4" s="10" t="s">
        <v>5</v>
      </c>
      <c r="B4" s="26">
        <v>5</v>
      </c>
      <c r="C4" s="2"/>
      <c r="D4" s="3"/>
      <c r="E4" s="2"/>
      <c r="F4" s="3"/>
      <c r="G4" s="2"/>
      <c r="H4" s="2"/>
      <c r="I4" s="2"/>
      <c r="J4" s="2"/>
      <c r="K4" s="2"/>
      <c r="L4" s="2"/>
      <c r="M4" s="2"/>
      <c r="N4" s="2"/>
      <c r="O4" s="2"/>
      <c r="P4" s="3"/>
      <c r="S4" s="4"/>
    </row>
    <row r="5" spans="1:19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M5" s="2"/>
      <c r="N5" s="2"/>
      <c r="O5" s="2"/>
      <c r="P5" s="3"/>
    </row>
    <row r="6" spans="1:19" x14ac:dyDescent="0.25">
      <c r="A6" s="11"/>
      <c r="B6" s="12" t="s">
        <v>21</v>
      </c>
      <c r="C6" s="12" t="s">
        <v>25</v>
      </c>
      <c r="D6" s="12" t="s">
        <v>23</v>
      </c>
      <c r="E6" s="12" t="s">
        <v>24</v>
      </c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1:19" x14ac:dyDescent="0.25">
      <c r="B7" s="21">
        <v>0</v>
      </c>
      <c r="C7" s="21">
        <f t="shared" ref="C7:C70" si="0">(EXP(-B7/$B$4))/$B$4</f>
        <v>0.2</v>
      </c>
      <c r="D7" s="21">
        <f t="shared" ref="D7:D70" si="1">1-EXP(-B7/$B$4)</f>
        <v>0</v>
      </c>
      <c r="E7" s="24">
        <f>1-D7</f>
        <v>1</v>
      </c>
      <c r="F7" s="13"/>
      <c r="G7" s="13"/>
      <c r="H7" s="13"/>
      <c r="I7" s="13"/>
      <c r="J7" s="13"/>
      <c r="K7" s="13"/>
      <c r="L7" s="13"/>
      <c r="M7" s="13"/>
      <c r="N7" s="13"/>
      <c r="O7" s="15"/>
      <c r="P7" s="2"/>
    </row>
    <row r="8" spans="1:19" x14ac:dyDescent="0.25">
      <c r="B8" s="21">
        <f>B7+($B$1007-$B$7)/1000</f>
        <v>3.4538776394910681E-2</v>
      </c>
      <c r="C8" s="21">
        <f t="shared" si="0"/>
        <v>0.19862320968418676</v>
      </c>
      <c r="D8" s="21">
        <f t="shared" si="1"/>
        <v>6.8839515790661832E-3</v>
      </c>
      <c r="E8" s="25">
        <f t="shared" ref="E8:E71" si="2">1-D8</f>
        <v>0.99311604842093382</v>
      </c>
      <c r="F8" s="13"/>
      <c r="G8" s="13"/>
      <c r="H8" s="13"/>
      <c r="I8" s="13"/>
      <c r="J8" s="13"/>
      <c r="K8" s="13"/>
      <c r="L8" s="13"/>
      <c r="M8" s="13"/>
      <c r="N8" s="13"/>
      <c r="O8" s="16"/>
    </row>
    <row r="9" spans="1:19" x14ac:dyDescent="0.25">
      <c r="B9" s="21">
        <f>B8+($B$1007-$B$7)/1000</f>
        <v>6.9077552789821361E-2</v>
      </c>
      <c r="C9" s="21">
        <f t="shared" si="0"/>
        <v>0.19725589712624209</v>
      </c>
      <c r="D9" s="21">
        <f t="shared" si="1"/>
        <v>1.3720514368789516E-2</v>
      </c>
      <c r="E9" s="25">
        <f t="shared" si="2"/>
        <v>0.98627948563121048</v>
      </c>
      <c r="F9" s="13"/>
      <c r="G9" s="13"/>
      <c r="H9" s="13"/>
      <c r="I9" s="13"/>
      <c r="J9" s="13"/>
      <c r="K9" s="13"/>
      <c r="L9" s="13"/>
      <c r="M9" s="13"/>
      <c r="N9" s="13"/>
      <c r="O9" s="17" t="s">
        <v>18</v>
      </c>
    </row>
    <row r="10" spans="1:19" x14ac:dyDescent="0.25">
      <c r="B10" s="21">
        <f t="shared" ref="B10:B73" si="3">B9+($B$1007-$B$7)/1000</f>
        <v>0.10361632918473204</v>
      </c>
      <c r="C10" s="21">
        <f t="shared" si="0"/>
        <v>0.19589799708173977</v>
      </c>
      <c r="D10" s="21">
        <f t="shared" si="1"/>
        <v>2.0510014591301085E-2</v>
      </c>
      <c r="E10" s="25">
        <f t="shared" si="2"/>
        <v>0.97948998540869892</v>
      </c>
      <c r="F10" s="13"/>
      <c r="G10" s="13"/>
      <c r="H10" s="13"/>
      <c r="I10" s="13"/>
      <c r="J10" s="13"/>
      <c r="K10" s="13"/>
      <c r="L10" s="13"/>
      <c r="M10" s="13"/>
      <c r="N10" s="13"/>
      <c r="O10" s="18" t="s">
        <v>19</v>
      </c>
      <c r="P10" s="22">
        <f>$B$4</f>
        <v>5</v>
      </c>
    </row>
    <row r="11" spans="1:19" ht="17.25" x14ac:dyDescent="0.25">
      <c r="B11" s="21">
        <f t="shared" si="3"/>
        <v>0.13815510557964272</v>
      </c>
      <c r="C11" s="21">
        <f t="shared" si="0"/>
        <v>0.19454944475539301</v>
      </c>
      <c r="D11" s="21">
        <f t="shared" si="1"/>
        <v>2.7252776223034902E-2</v>
      </c>
      <c r="E11" s="25">
        <f t="shared" si="2"/>
        <v>0.9727472237769651</v>
      </c>
      <c r="F11" s="13"/>
      <c r="G11" s="13"/>
      <c r="H11" s="13"/>
      <c r="I11" s="13"/>
      <c r="J11" s="13"/>
      <c r="K11" s="13"/>
      <c r="L11" s="13"/>
      <c r="M11" s="13"/>
      <c r="N11" s="13"/>
      <c r="O11" s="18" t="s">
        <v>26</v>
      </c>
      <c r="P11" s="22">
        <f>P12+(P10^2)</f>
        <v>50</v>
      </c>
    </row>
    <row r="12" spans="1:19" ht="18.75" x14ac:dyDescent="0.35">
      <c r="B12" s="21">
        <f t="shared" si="3"/>
        <v>0.1726938819745534</v>
      </c>
      <c r="C12" s="21">
        <f t="shared" si="0"/>
        <v>0.19321017579796268</v>
      </c>
      <c r="D12" s="21">
        <f t="shared" si="1"/>
        <v>3.3949121010186656E-2</v>
      </c>
      <c r="E12" s="25">
        <f t="shared" si="2"/>
        <v>0.96605087898981334</v>
      </c>
      <c r="F12" s="13"/>
      <c r="G12" s="13"/>
      <c r="H12" s="13"/>
      <c r="I12" s="13"/>
      <c r="J12" s="13"/>
      <c r="K12" s="13"/>
      <c r="L12" s="13"/>
      <c r="M12" s="13"/>
      <c r="N12" s="13"/>
      <c r="O12" s="18" t="s">
        <v>27</v>
      </c>
      <c r="P12" s="22">
        <f>P10^2</f>
        <v>25</v>
      </c>
    </row>
    <row r="13" spans="1:19" ht="18" x14ac:dyDescent="0.35">
      <c r="B13" s="21">
        <f t="shared" si="3"/>
        <v>0.20723265836946408</v>
      </c>
      <c r="C13" s="21">
        <f t="shared" si="0"/>
        <v>0.19188012630318663</v>
      </c>
      <c r="D13" s="21">
        <f t="shared" si="1"/>
        <v>4.0599368484066867E-2</v>
      </c>
      <c r="E13" s="25">
        <f t="shared" si="2"/>
        <v>0.95940063151593313</v>
      </c>
      <c r="F13" s="13"/>
      <c r="G13" s="13"/>
      <c r="H13" s="13"/>
      <c r="I13" s="13"/>
      <c r="J13" s="13"/>
      <c r="K13" s="13"/>
      <c r="L13" s="13"/>
      <c r="M13" s="13"/>
      <c r="N13" s="13"/>
      <c r="O13" s="18" t="s">
        <v>28</v>
      </c>
      <c r="P13" s="22">
        <f>P12^0.5</f>
        <v>5</v>
      </c>
    </row>
    <row r="14" spans="1:19" x14ac:dyDescent="0.25">
      <c r="B14" s="21">
        <f t="shared" si="3"/>
        <v>0.24177143476437477</v>
      </c>
      <c r="C14" s="21">
        <f t="shared" si="0"/>
        <v>0.19055923280473036</v>
      </c>
      <c r="D14" s="21">
        <f t="shared" si="1"/>
        <v>4.7203835976348141E-2</v>
      </c>
      <c r="E14" s="25">
        <f t="shared" si="2"/>
        <v>0.95279616402365186</v>
      </c>
      <c r="F14" s="13"/>
      <c r="G14" s="13"/>
      <c r="H14" s="13"/>
      <c r="I14" s="13"/>
      <c r="J14" s="13"/>
      <c r="K14" s="13"/>
      <c r="L14" s="13"/>
      <c r="M14" s="13"/>
      <c r="N14" s="13"/>
      <c r="O14" s="16"/>
      <c r="P14" s="23"/>
      <c r="Q14" s="14"/>
    </row>
    <row r="15" spans="1:19" x14ac:dyDescent="0.25">
      <c r="B15" s="21">
        <f t="shared" si="3"/>
        <v>0.27631021115928545</v>
      </c>
      <c r="C15" s="21">
        <f t="shared" si="0"/>
        <v>0.1892474322731586</v>
      </c>
      <c r="D15" s="21">
        <f t="shared" si="1"/>
        <v>5.3762838634206944E-2</v>
      </c>
      <c r="E15" s="25">
        <f t="shared" si="2"/>
        <v>0.94623716136579306</v>
      </c>
      <c r="F15" s="13"/>
      <c r="G15" s="13"/>
      <c r="H15" s="13"/>
      <c r="I15" s="13"/>
      <c r="J15" s="13"/>
      <c r="K15" s="13"/>
      <c r="L15" s="13"/>
      <c r="M15" s="13"/>
      <c r="N15" s="13"/>
      <c r="O15" s="16"/>
    </row>
    <row r="16" spans="1:19" x14ac:dyDescent="0.25">
      <c r="B16" s="21">
        <f t="shared" si="3"/>
        <v>0.3108489875541961</v>
      </c>
      <c r="C16" s="21">
        <f t="shared" si="0"/>
        <v>0.18794466211292757</v>
      </c>
      <c r="D16" s="21">
        <f t="shared" si="1"/>
        <v>6.027668943536213E-2</v>
      </c>
      <c r="E16" s="25">
        <f t="shared" si="2"/>
        <v>0.93972331056463787</v>
      </c>
      <c r="F16" s="13"/>
      <c r="G16" s="13"/>
      <c r="H16" s="13"/>
      <c r="I16" s="13"/>
      <c r="J16" s="13"/>
      <c r="K16" s="13"/>
      <c r="L16" s="13"/>
      <c r="M16" s="13"/>
      <c r="N16" s="13"/>
      <c r="O16" s="19" t="s">
        <v>20</v>
      </c>
    </row>
    <row r="17" spans="2:16" x14ac:dyDescent="0.25">
      <c r="B17" s="21">
        <f t="shared" si="3"/>
        <v>0.34538776394910675</v>
      </c>
      <c r="C17" s="21">
        <f t="shared" si="0"/>
        <v>0.18665086015939819</v>
      </c>
      <c r="D17" s="21">
        <f t="shared" si="1"/>
        <v>6.674569920300899E-2</v>
      </c>
      <c r="E17" s="25">
        <f t="shared" si="2"/>
        <v>0.93325430079699101</v>
      </c>
      <c r="F17" s="13"/>
      <c r="G17" s="13"/>
      <c r="H17" s="13"/>
      <c r="I17" s="13"/>
      <c r="J17" s="13"/>
      <c r="K17" s="13"/>
      <c r="L17" s="13"/>
      <c r="M17" s="13"/>
      <c r="N17" s="13"/>
      <c r="O17" s="20">
        <v>0.95</v>
      </c>
      <c r="P17" s="21">
        <f t="shared" ref="P17:P27" si="4">(-$B$4)*(LN(1-O17))</f>
        <v>14.97866136776995</v>
      </c>
    </row>
    <row r="18" spans="2:16" x14ac:dyDescent="0.25">
      <c r="B18" s="21">
        <f t="shared" si="3"/>
        <v>0.3799265403440174</v>
      </c>
      <c r="C18" s="21">
        <f t="shared" si="0"/>
        <v>0.18536596467586985</v>
      </c>
      <c r="D18" s="21">
        <f t="shared" si="1"/>
        <v>7.3170176620650729E-2</v>
      </c>
      <c r="E18" s="25">
        <f t="shared" si="2"/>
        <v>0.92682982337934927</v>
      </c>
      <c r="F18" s="13"/>
      <c r="G18" s="13"/>
      <c r="H18" s="13"/>
      <c r="I18" s="13"/>
      <c r="J18" s="13"/>
      <c r="K18" s="13"/>
      <c r="L18" s="13"/>
      <c r="M18" s="13"/>
      <c r="N18" s="13"/>
      <c r="O18" s="20">
        <v>0.9</v>
      </c>
      <c r="P18" s="21">
        <f t="shared" si="4"/>
        <v>11.51292546497023</v>
      </c>
    </row>
    <row r="19" spans="2:16" x14ac:dyDescent="0.25">
      <c r="B19" s="21">
        <f t="shared" si="3"/>
        <v>0.41446531673892806</v>
      </c>
      <c r="C19" s="21">
        <f t="shared" si="0"/>
        <v>0.18408991435063427</v>
      </c>
      <c r="D19" s="21">
        <f t="shared" si="1"/>
        <v>7.9550428246828675E-2</v>
      </c>
      <c r="E19" s="25">
        <f t="shared" si="2"/>
        <v>0.92044957175317133</v>
      </c>
      <c r="F19" s="13"/>
      <c r="G19" s="13"/>
      <c r="H19" s="13"/>
      <c r="I19" s="13"/>
      <c r="J19" s="13"/>
      <c r="K19" s="13"/>
      <c r="L19" s="13"/>
      <c r="M19" s="13"/>
      <c r="N19" s="13"/>
      <c r="O19" s="20">
        <v>0.8</v>
      </c>
      <c r="P19" s="21">
        <f t="shared" si="4"/>
        <v>8.0471895621705016</v>
      </c>
    </row>
    <row r="20" spans="2:16" x14ac:dyDescent="0.25">
      <c r="B20" s="21">
        <f t="shared" si="3"/>
        <v>0.44900409313383871</v>
      </c>
      <c r="C20" s="21">
        <f t="shared" si="0"/>
        <v>0.18282264829405007</v>
      </c>
      <c r="D20" s="21">
        <f t="shared" si="1"/>
        <v>8.5886758529749696E-2</v>
      </c>
      <c r="E20" s="25">
        <f t="shared" si="2"/>
        <v>0.9141132414702503</v>
      </c>
      <c r="F20" s="13"/>
      <c r="G20" s="13"/>
      <c r="H20" s="13"/>
      <c r="I20" s="13"/>
      <c r="J20" s="13"/>
      <c r="K20" s="13"/>
      <c r="L20" s="13"/>
      <c r="M20" s="13"/>
      <c r="N20" s="13"/>
      <c r="O20" s="20">
        <v>0.75</v>
      </c>
      <c r="P20" s="21">
        <f t="shared" si="4"/>
        <v>6.9314718055994531</v>
      </c>
    </row>
    <row r="21" spans="2:16" x14ac:dyDescent="0.25">
      <c r="B21" s="21">
        <f t="shared" si="3"/>
        <v>0.48354286952874936</v>
      </c>
      <c r="C21" s="21">
        <f t="shared" si="0"/>
        <v>0.18156410603563716</v>
      </c>
      <c r="D21" s="21">
        <f t="shared" si="1"/>
        <v>9.2179469821814242E-2</v>
      </c>
      <c r="E21" s="25">
        <f t="shared" si="2"/>
        <v>0.90782053017818576</v>
      </c>
      <c r="F21" s="13"/>
      <c r="G21" s="13"/>
      <c r="H21" s="13"/>
      <c r="I21" s="13"/>
      <c r="J21" s="13"/>
      <c r="K21" s="13"/>
      <c r="L21" s="13"/>
      <c r="M21" s="13"/>
      <c r="N21" s="13"/>
      <c r="O21" s="20">
        <v>0.66666666666666663</v>
      </c>
      <c r="P21" s="21">
        <f t="shared" si="4"/>
        <v>5.4930614433405474</v>
      </c>
    </row>
    <row r="22" spans="2:16" x14ac:dyDescent="0.25">
      <c r="B22" s="21">
        <f t="shared" si="3"/>
        <v>0.51808164592366002</v>
      </c>
      <c r="C22" s="21">
        <f t="shared" si="0"/>
        <v>0.18031422752119139</v>
      </c>
      <c r="D22" s="21">
        <f t="shared" si="1"/>
        <v>9.8428862394043026E-2</v>
      </c>
      <c r="E22" s="25">
        <f t="shared" si="2"/>
        <v>0.90157113760595697</v>
      </c>
      <c r="F22" s="13"/>
      <c r="G22" s="13"/>
      <c r="H22" s="13"/>
      <c r="I22" s="13"/>
      <c r="J22" s="13"/>
      <c r="K22" s="13"/>
      <c r="L22" s="13"/>
      <c r="M22" s="13"/>
      <c r="N22" s="13"/>
      <c r="O22" s="20">
        <v>0.5</v>
      </c>
      <c r="P22" s="21">
        <f t="shared" si="4"/>
        <v>3.4657359027997265</v>
      </c>
    </row>
    <row r="23" spans="2:16" x14ac:dyDescent="0.25">
      <c r="B23" s="21">
        <f t="shared" si="3"/>
        <v>0.55262042231857067</v>
      </c>
      <c r="C23" s="21">
        <f t="shared" si="0"/>
        <v>0.17907295310991878</v>
      </c>
      <c r="D23" s="21">
        <f t="shared" si="1"/>
        <v>0.10463523445040612</v>
      </c>
      <c r="E23" s="25">
        <f t="shared" si="2"/>
        <v>0.89536476554959388</v>
      </c>
      <c r="F23" s="13"/>
      <c r="G23" s="13"/>
      <c r="H23" s="13"/>
      <c r="I23" s="13"/>
      <c r="J23" s="13"/>
      <c r="K23" s="13"/>
      <c r="L23" s="13"/>
      <c r="M23" s="13"/>
      <c r="N23" s="13"/>
      <c r="O23" s="20">
        <v>0.33333333333333331</v>
      </c>
      <c r="P23" s="21">
        <f t="shared" si="4"/>
        <v>2.0273255405408213</v>
      </c>
    </row>
    <row r="24" spans="2:16" x14ac:dyDescent="0.25">
      <c r="B24" s="21">
        <f t="shared" si="3"/>
        <v>0.58715919871348132</v>
      </c>
      <c r="C24" s="21">
        <f t="shared" si="0"/>
        <v>0.17784022357158971</v>
      </c>
      <c r="D24" s="21">
        <f t="shared" si="1"/>
        <v>0.11079888214205147</v>
      </c>
      <c r="E24" s="25">
        <f t="shared" si="2"/>
        <v>0.88920111785794853</v>
      </c>
      <c r="F24" s="13"/>
      <c r="G24" s="13"/>
      <c r="H24" s="13"/>
      <c r="I24" s="13"/>
      <c r="J24" s="13"/>
      <c r="K24" s="13"/>
      <c r="L24" s="13"/>
      <c r="M24" s="13"/>
      <c r="N24" s="13"/>
      <c r="O24" s="20">
        <v>0.25</v>
      </c>
      <c r="P24" s="21">
        <f t="shared" si="4"/>
        <v>1.4384103622589044</v>
      </c>
    </row>
    <row r="25" spans="2:16" x14ac:dyDescent="0.25">
      <c r="B25" s="21">
        <f t="shared" si="3"/>
        <v>0.62169797510839198</v>
      </c>
      <c r="C25" s="21">
        <f t="shared" si="0"/>
        <v>0.17661598008371254</v>
      </c>
      <c r="D25" s="21">
        <f t="shared" si="1"/>
        <v>0.11692009958143723</v>
      </c>
      <c r="E25" s="25">
        <f t="shared" si="2"/>
        <v>0.88307990041856277</v>
      </c>
      <c r="F25" s="13"/>
      <c r="G25" s="13"/>
      <c r="H25" s="13"/>
      <c r="I25" s="13"/>
      <c r="J25" s="13"/>
      <c r="K25" s="13"/>
      <c r="L25" s="13"/>
      <c r="M25" s="13"/>
      <c r="N25" s="13"/>
      <c r="O25" s="20">
        <v>0.2</v>
      </c>
      <c r="P25" s="21">
        <f t="shared" si="4"/>
        <v>1.1157177565710485</v>
      </c>
    </row>
    <row r="26" spans="2:16" x14ac:dyDescent="0.25">
      <c r="B26" s="21">
        <f t="shared" si="3"/>
        <v>0.65623675150330263</v>
      </c>
      <c r="C26" s="21">
        <f t="shared" si="0"/>
        <v>0.17540016422872695</v>
      </c>
      <c r="D26" s="21">
        <f t="shared" si="1"/>
        <v>0.12299917885636524</v>
      </c>
      <c r="E26" s="25">
        <f t="shared" si="2"/>
        <v>0.87700082114363476</v>
      </c>
      <c r="F26" s="13"/>
      <c r="G26" s="13"/>
      <c r="H26" s="13"/>
      <c r="I26" s="13"/>
      <c r="J26" s="13"/>
      <c r="K26" s="13"/>
      <c r="L26" s="13"/>
      <c r="M26" s="13"/>
      <c r="N26" s="13"/>
      <c r="O26" s="20">
        <v>0.1</v>
      </c>
      <c r="P26" s="21">
        <f t="shared" si="4"/>
        <v>0.52680257828913146</v>
      </c>
    </row>
    <row r="27" spans="2:16" x14ac:dyDescent="0.25">
      <c r="B27" s="21">
        <f t="shared" si="3"/>
        <v>0.69077552789821328</v>
      </c>
      <c r="C27" s="21">
        <f t="shared" si="0"/>
        <v>0.17419271799121613</v>
      </c>
      <c r="D27" s="21">
        <f t="shared" si="1"/>
        <v>0.1290364100439193</v>
      </c>
      <c r="E27" s="25">
        <f t="shared" si="2"/>
        <v>0.8709635899560807</v>
      </c>
      <c r="F27" s="13"/>
      <c r="G27" s="13"/>
      <c r="H27" s="13"/>
      <c r="I27" s="13"/>
      <c r="J27" s="13"/>
      <c r="K27" s="13"/>
      <c r="L27" s="13"/>
      <c r="M27" s="13"/>
      <c r="N27" s="13"/>
      <c r="O27" s="20">
        <v>0.05</v>
      </c>
      <c r="P27" s="21">
        <f t="shared" si="4"/>
        <v>0.2564664719377529</v>
      </c>
    </row>
    <row r="28" spans="2:16" x14ac:dyDescent="0.25">
      <c r="B28" s="21">
        <f t="shared" si="3"/>
        <v>0.72531430429312393</v>
      </c>
      <c r="C28" s="21">
        <f t="shared" si="0"/>
        <v>0.17299358375513868</v>
      </c>
      <c r="D28" s="21">
        <f t="shared" si="1"/>
        <v>0.13503208122430665</v>
      </c>
      <c r="E28" s="25">
        <f t="shared" si="2"/>
        <v>0.86496791877569335</v>
      </c>
      <c r="F28" s="13"/>
      <c r="G28" s="13"/>
      <c r="H28" s="13"/>
      <c r="I28" s="13"/>
      <c r="J28" s="13"/>
      <c r="K28" s="13"/>
      <c r="L28" s="13"/>
      <c r="M28" s="13"/>
      <c r="N28" s="13"/>
    </row>
    <row r="29" spans="2:16" x14ac:dyDescent="0.25">
      <c r="B29" s="21">
        <f t="shared" si="3"/>
        <v>0.75985308068803459</v>
      </c>
      <c r="C29" s="21">
        <f t="shared" si="0"/>
        <v>0.17180270430107916</v>
      </c>
      <c r="D29" s="21">
        <f t="shared" si="1"/>
        <v>0.14098647849460422</v>
      </c>
      <c r="E29" s="25">
        <f t="shared" si="2"/>
        <v>0.85901352150539578</v>
      </c>
      <c r="F29" s="13"/>
      <c r="G29" s="13"/>
      <c r="H29" s="13"/>
      <c r="I29" s="13"/>
      <c r="J29" s="13"/>
      <c r="K29" s="13"/>
      <c r="L29" s="13"/>
      <c r="M29" s="13"/>
      <c r="N29" s="13"/>
    </row>
    <row r="30" spans="2:16" x14ac:dyDescent="0.25">
      <c r="B30" s="21">
        <f t="shared" si="3"/>
        <v>0.79439185708294524</v>
      </c>
      <c r="C30" s="21">
        <f t="shared" si="0"/>
        <v>0.1706200228035179</v>
      </c>
      <c r="D30" s="21">
        <f t="shared" si="1"/>
        <v>0.14689988598241055</v>
      </c>
      <c r="E30" s="25">
        <f t="shared" si="2"/>
        <v>0.85310011401758945</v>
      </c>
      <c r="F30" s="13"/>
      <c r="G30" s="13"/>
      <c r="H30" s="13"/>
      <c r="I30" s="13"/>
      <c r="J30" s="13"/>
      <c r="K30" s="13"/>
      <c r="L30" s="13"/>
      <c r="M30" s="13"/>
      <c r="N30" s="13"/>
    </row>
    <row r="31" spans="2:16" x14ac:dyDescent="0.25">
      <c r="B31" s="21">
        <f t="shared" si="3"/>
        <v>0.82893063347785589</v>
      </c>
      <c r="C31" s="21">
        <f t="shared" si="0"/>
        <v>0.1694454828281193</v>
      </c>
      <c r="D31" s="21">
        <f t="shared" si="1"/>
        <v>0.15277258585940345</v>
      </c>
      <c r="E31" s="25">
        <f t="shared" si="2"/>
        <v>0.84722741414059655</v>
      </c>
      <c r="F31" s="13"/>
      <c r="G31" s="13"/>
      <c r="H31" s="13"/>
      <c r="I31" s="13"/>
      <c r="J31" s="13"/>
      <c r="K31" s="13"/>
      <c r="L31" s="13"/>
      <c r="M31" s="13"/>
      <c r="N31" s="13"/>
    </row>
    <row r="32" spans="2:16" x14ac:dyDescent="0.25">
      <c r="B32" s="21">
        <f t="shared" si="3"/>
        <v>0.86346940987276655</v>
      </c>
      <c r="C32" s="21">
        <f t="shared" si="0"/>
        <v>0.16827902832903902</v>
      </c>
      <c r="D32" s="21">
        <f t="shared" si="1"/>
        <v>0.15860485835480487</v>
      </c>
      <c r="E32" s="25">
        <f t="shared" si="2"/>
        <v>0.84139514164519513</v>
      </c>
      <c r="F32" s="13"/>
      <c r="G32" s="13"/>
      <c r="H32" s="13"/>
      <c r="I32" s="13"/>
      <c r="J32" s="13"/>
      <c r="K32" s="13"/>
      <c r="L32" s="13"/>
      <c r="M32" s="13"/>
      <c r="N32" s="13"/>
    </row>
    <row r="33" spans="2:14" x14ac:dyDescent="0.25">
      <c r="B33" s="21">
        <f t="shared" si="3"/>
        <v>0.8980081862676772</v>
      </c>
      <c r="C33" s="21">
        <f t="shared" si="0"/>
        <v>0.16712060364624962</v>
      </c>
      <c r="D33" s="21">
        <f t="shared" si="1"/>
        <v>0.16439698176875195</v>
      </c>
      <c r="E33" s="25">
        <f t="shared" si="2"/>
        <v>0.83560301823124805</v>
      </c>
      <c r="F33" s="13"/>
      <c r="G33" s="13"/>
      <c r="H33" s="13"/>
      <c r="I33" s="13"/>
      <c r="J33" s="13"/>
      <c r="K33" s="13"/>
      <c r="L33" s="13"/>
      <c r="M33" s="13"/>
      <c r="N33" s="13"/>
    </row>
    <row r="34" spans="2:14" x14ac:dyDescent="0.25">
      <c r="B34" s="21">
        <f t="shared" si="3"/>
        <v>0.93254696266258785</v>
      </c>
      <c r="C34" s="21">
        <f t="shared" si="0"/>
        <v>0.16597015350288452</v>
      </c>
      <c r="D34" s="21">
        <f t="shared" si="1"/>
        <v>0.17014923248557745</v>
      </c>
      <c r="E34" s="25">
        <f t="shared" si="2"/>
        <v>0.82985076751442255</v>
      </c>
      <c r="F34" s="13"/>
      <c r="G34" s="13"/>
      <c r="H34" s="13"/>
      <c r="I34" s="13"/>
      <c r="J34" s="13"/>
      <c r="K34" s="13"/>
      <c r="L34" s="13"/>
      <c r="M34" s="13"/>
      <c r="N34" s="13"/>
    </row>
    <row r="35" spans="2:14" x14ac:dyDescent="0.25">
      <c r="B35" s="21">
        <f t="shared" si="3"/>
        <v>0.96708573905749851</v>
      </c>
      <c r="C35" s="21">
        <f t="shared" si="0"/>
        <v>0.16482762300260048</v>
      </c>
      <c r="D35" s="21">
        <f t="shared" si="1"/>
        <v>0.17586188498699762</v>
      </c>
      <c r="E35" s="25">
        <f t="shared" si="2"/>
        <v>0.82413811501300238</v>
      </c>
      <c r="F35" s="13"/>
      <c r="G35" s="13"/>
      <c r="H35" s="13"/>
      <c r="I35" s="13"/>
      <c r="J35" s="13"/>
      <c r="K35" s="13"/>
      <c r="L35" s="13"/>
      <c r="M35" s="13"/>
      <c r="N35" s="13"/>
    </row>
    <row r="36" spans="2:14" x14ac:dyDescent="0.25">
      <c r="B36" s="21">
        <f t="shared" si="3"/>
        <v>1.0016245154524093</v>
      </c>
      <c r="C36" s="21">
        <f t="shared" si="0"/>
        <v>0.16369295762695799</v>
      </c>
      <c r="D36" s="21">
        <f t="shared" si="1"/>
        <v>0.18153521186521004</v>
      </c>
      <c r="E36" s="25">
        <f t="shared" si="2"/>
        <v>0.81846478813478996</v>
      </c>
      <c r="F36" s="13"/>
      <c r="G36" s="13"/>
      <c r="H36" s="13"/>
      <c r="I36" s="13"/>
      <c r="J36" s="13"/>
      <c r="K36" s="13"/>
      <c r="L36" s="13"/>
      <c r="M36" s="13"/>
      <c r="N36" s="13"/>
    </row>
    <row r="37" spans="2:14" x14ac:dyDescent="0.25">
      <c r="B37" s="21">
        <f t="shared" si="3"/>
        <v>1.03616329184732</v>
      </c>
      <c r="C37" s="21">
        <f t="shared" si="0"/>
        <v>0.16256610323281986</v>
      </c>
      <c r="D37" s="21">
        <f t="shared" si="1"/>
        <v>0.18716948383590071</v>
      </c>
      <c r="E37" s="25">
        <f t="shared" si="2"/>
        <v>0.81283051616409929</v>
      </c>
      <c r="F37" s="13"/>
      <c r="G37" s="13"/>
      <c r="H37" s="13"/>
      <c r="I37" s="13"/>
      <c r="J37" s="13"/>
      <c r="K37" s="13"/>
      <c r="L37" s="13"/>
      <c r="M37" s="13"/>
      <c r="N37" s="13"/>
    </row>
    <row r="38" spans="2:14" x14ac:dyDescent="0.25">
      <c r="B38" s="21">
        <f t="shared" si="3"/>
        <v>1.0707020682422308</v>
      </c>
      <c r="C38" s="21">
        <f t="shared" si="0"/>
        <v>0.16144700604976764</v>
      </c>
      <c r="D38" s="21">
        <f t="shared" si="1"/>
        <v>0.19276496975116175</v>
      </c>
      <c r="E38" s="25">
        <f t="shared" si="2"/>
        <v>0.80723503024883825</v>
      </c>
      <c r="F38" s="13"/>
      <c r="G38" s="13"/>
      <c r="H38" s="13"/>
      <c r="I38" s="13"/>
      <c r="J38" s="13"/>
      <c r="K38" s="13"/>
      <c r="L38" s="13"/>
      <c r="M38" s="13"/>
      <c r="N38" s="13"/>
    </row>
    <row r="39" spans="2:14" x14ac:dyDescent="0.25">
      <c r="B39" s="21">
        <f t="shared" si="3"/>
        <v>1.1052408446371416</v>
      </c>
      <c r="C39" s="21">
        <f t="shared" si="0"/>
        <v>0.16033561267753585</v>
      </c>
      <c r="D39" s="21">
        <f t="shared" si="1"/>
        <v>0.19832193661232078</v>
      </c>
      <c r="E39" s="25">
        <f t="shared" si="2"/>
        <v>0.80167806338767922</v>
      </c>
      <c r="F39" s="13"/>
      <c r="G39" s="13"/>
      <c r="H39" s="13"/>
      <c r="I39" s="13"/>
      <c r="J39" s="13"/>
      <c r="K39" s="13"/>
      <c r="L39" s="13"/>
      <c r="M39" s="13"/>
      <c r="N39" s="13"/>
    </row>
    <row r="40" spans="2:14" x14ac:dyDescent="0.25">
      <c r="B40" s="21">
        <f t="shared" si="3"/>
        <v>1.1397796210320523</v>
      </c>
      <c r="C40" s="21">
        <f t="shared" si="0"/>
        <v>0.15923187008346376</v>
      </c>
      <c r="D40" s="21">
        <f t="shared" si="1"/>
        <v>0.20384064958268122</v>
      </c>
      <c r="E40" s="25">
        <f t="shared" si="2"/>
        <v>0.79615935041731878</v>
      </c>
      <c r="F40" s="13"/>
      <c r="G40" s="13"/>
      <c r="H40" s="13"/>
      <c r="I40" s="13"/>
      <c r="J40" s="13"/>
      <c r="K40" s="13"/>
      <c r="L40" s="13"/>
      <c r="M40" s="13"/>
      <c r="N40" s="13"/>
    </row>
    <row r="41" spans="2:14" x14ac:dyDescent="0.25">
      <c r="B41" s="21">
        <f t="shared" si="3"/>
        <v>1.1743183974269631</v>
      </c>
      <c r="C41" s="21">
        <f t="shared" si="0"/>
        <v>0.15813572559996503</v>
      </c>
      <c r="D41" s="21">
        <f t="shared" si="1"/>
        <v>0.20932137200017487</v>
      </c>
      <c r="E41" s="25">
        <f t="shared" si="2"/>
        <v>0.79067862799982513</v>
      </c>
      <c r="F41" s="13"/>
      <c r="G41" s="13"/>
      <c r="H41" s="13"/>
      <c r="I41" s="13"/>
      <c r="J41" s="13"/>
      <c r="K41" s="13"/>
      <c r="L41" s="13"/>
      <c r="M41" s="13"/>
      <c r="N41" s="13"/>
    </row>
    <row r="42" spans="2:14" x14ac:dyDescent="0.25">
      <c r="B42" s="21">
        <f t="shared" si="3"/>
        <v>1.2088571738218739</v>
      </c>
      <c r="C42" s="21">
        <f t="shared" si="0"/>
        <v>0.15704712692201436</v>
      </c>
      <c r="D42" s="21">
        <f t="shared" si="1"/>
        <v>0.21476436538992816</v>
      </c>
      <c r="E42" s="25">
        <f t="shared" si="2"/>
        <v>0.78523563461007184</v>
      </c>
      <c r="F42" s="13"/>
      <c r="G42" s="13"/>
      <c r="H42" s="13"/>
      <c r="I42" s="13"/>
      <c r="J42" s="13"/>
      <c r="K42" s="13"/>
      <c r="L42" s="13"/>
      <c r="M42" s="13"/>
      <c r="N42" s="13"/>
    </row>
    <row r="43" spans="2:14" x14ac:dyDescent="0.25">
      <c r="B43" s="21">
        <f t="shared" si="3"/>
        <v>1.2433959502167846</v>
      </c>
      <c r="C43" s="21">
        <f t="shared" si="0"/>
        <v>0.15596602210465174</v>
      </c>
      <c r="D43" s="21">
        <f t="shared" si="1"/>
        <v>0.22016988947674132</v>
      </c>
      <c r="E43" s="25">
        <f t="shared" si="2"/>
        <v>0.77983011052325868</v>
      </c>
      <c r="F43" s="13"/>
      <c r="G43" s="13"/>
      <c r="H43" s="13"/>
      <c r="I43" s="13"/>
      <c r="J43" s="13"/>
      <c r="K43" s="13"/>
      <c r="L43" s="13"/>
      <c r="M43" s="13"/>
      <c r="N43" s="13"/>
    </row>
    <row r="44" spans="2:14" x14ac:dyDescent="0.25">
      <c r="B44" s="21">
        <f t="shared" si="3"/>
        <v>1.2779347266116954</v>
      </c>
      <c r="C44" s="21">
        <f t="shared" si="0"/>
        <v>0.15489235956050376</v>
      </c>
      <c r="D44" s="21">
        <f t="shared" si="1"/>
        <v>0.22553820219748122</v>
      </c>
      <c r="E44" s="25">
        <f t="shared" si="2"/>
        <v>0.77446179780251878</v>
      </c>
      <c r="F44" s="13"/>
      <c r="G44" s="13"/>
      <c r="H44" s="13"/>
      <c r="I44" s="13"/>
      <c r="J44" s="13"/>
      <c r="K44" s="13"/>
      <c r="L44" s="13"/>
      <c r="M44" s="13"/>
      <c r="N44" s="13"/>
    </row>
    <row r="45" spans="2:14" x14ac:dyDescent="0.25">
      <c r="B45" s="21">
        <f t="shared" si="3"/>
        <v>1.3124735030066061</v>
      </c>
      <c r="C45" s="21">
        <f t="shared" si="0"/>
        <v>0.15382608805732192</v>
      </c>
      <c r="D45" s="21">
        <f t="shared" si="1"/>
        <v>0.2308695597133904</v>
      </c>
      <c r="E45" s="25">
        <f t="shared" si="2"/>
        <v>0.7691304402866096</v>
      </c>
      <c r="F45" s="13"/>
      <c r="G45" s="13"/>
      <c r="H45" s="13"/>
      <c r="I45" s="13"/>
      <c r="J45" s="13"/>
      <c r="K45" s="13"/>
      <c r="L45" s="13"/>
      <c r="M45" s="13"/>
      <c r="N45" s="13"/>
    </row>
    <row r="46" spans="2:14" x14ac:dyDescent="0.25">
      <c r="B46" s="21">
        <f t="shared" si="3"/>
        <v>1.3470122794015169</v>
      </c>
      <c r="C46" s="21">
        <f t="shared" si="0"/>
        <v>0.15276715671553814</v>
      </c>
      <c r="D46" s="21">
        <f t="shared" si="1"/>
        <v>0.23616421642230934</v>
      </c>
      <c r="E46" s="25">
        <f t="shared" si="2"/>
        <v>0.76383578357769066</v>
      </c>
      <c r="F46" s="13"/>
      <c r="G46" s="13"/>
      <c r="H46" s="13"/>
      <c r="I46" s="13"/>
      <c r="J46" s="13"/>
      <c r="K46" s="13"/>
      <c r="L46" s="13"/>
      <c r="M46" s="13"/>
      <c r="N46" s="13"/>
    </row>
    <row r="47" spans="2:14" x14ac:dyDescent="0.25">
      <c r="B47" s="21">
        <f t="shared" si="3"/>
        <v>1.3815510557964277</v>
      </c>
      <c r="C47" s="21">
        <f t="shared" si="0"/>
        <v>0.15171551500583674</v>
      </c>
      <c r="D47" s="21">
        <f t="shared" si="1"/>
        <v>0.24142242497081634</v>
      </c>
      <c r="E47" s="25">
        <f t="shared" si="2"/>
        <v>0.75857757502918366</v>
      </c>
      <c r="F47" s="13"/>
      <c r="G47" s="13"/>
      <c r="H47" s="13"/>
      <c r="I47" s="13"/>
      <c r="J47" s="13"/>
      <c r="K47" s="13"/>
      <c r="L47" s="13"/>
      <c r="M47" s="13"/>
      <c r="N47" s="13"/>
    </row>
    <row r="48" spans="2:14" x14ac:dyDescent="0.25">
      <c r="B48" s="21">
        <f t="shared" si="3"/>
        <v>1.4160898321913384</v>
      </c>
      <c r="C48" s="21">
        <f t="shared" si="0"/>
        <v>0.15067111274674347</v>
      </c>
      <c r="D48" s="21">
        <f t="shared" si="1"/>
        <v>0.24664443626628263</v>
      </c>
      <c r="E48" s="25">
        <f t="shared" si="2"/>
        <v>0.75335556373371737</v>
      </c>
      <c r="F48" s="13"/>
      <c r="G48" s="13"/>
      <c r="H48" s="13"/>
      <c r="I48" s="13"/>
      <c r="J48" s="13"/>
      <c r="K48" s="13"/>
      <c r="L48" s="13"/>
      <c r="M48" s="13"/>
      <c r="N48" s="13"/>
    </row>
    <row r="49" spans="2:14" x14ac:dyDescent="0.25">
      <c r="B49" s="21">
        <f t="shared" si="3"/>
        <v>1.4506286085862492</v>
      </c>
      <c r="C49" s="21">
        <f t="shared" si="0"/>
        <v>0.14963390010223085</v>
      </c>
      <c r="D49" s="21">
        <f t="shared" si="1"/>
        <v>0.25183049948884573</v>
      </c>
      <c r="E49" s="25">
        <f t="shared" si="2"/>
        <v>0.74816950051115427</v>
      </c>
      <c r="F49" s="13"/>
      <c r="G49" s="13"/>
      <c r="H49" s="13"/>
      <c r="I49" s="13"/>
      <c r="J49" s="13"/>
      <c r="K49" s="13"/>
      <c r="L49" s="13"/>
      <c r="M49" s="13"/>
      <c r="N49" s="13"/>
    </row>
    <row r="50" spans="2:14" x14ac:dyDescent="0.25">
      <c r="B50" s="21">
        <f t="shared" si="3"/>
        <v>1.48516738498116</v>
      </c>
      <c r="C50" s="21">
        <f t="shared" si="0"/>
        <v>0.14860382757934026</v>
      </c>
      <c r="D50" s="21">
        <f t="shared" si="1"/>
        <v>0.25698086210329874</v>
      </c>
      <c r="E50" s="25">
        <f t="shared" si="2"/>
        <v>0.74301913789670126</v>
      </c>
      <c r="F50" s="13"/>
      <c r="G50" s="13"/>
      <c r="H50" s="13"/>
      <c r="I50" s="13"/>
      <c r="J50" s="13"/>
      <c r="K50" s="13"/>
      <c r="L50" s="13"/>
      <c r="M50" s="13"/>
      <c r="N50" s="13"/>
    </row>
    <row r="51" spans="2:14" x14ac:dyDescent="0.25">
      <c r="B51" s="21">
        <f t="shared" si="3"/>
        <v>1.5197061613760707</v>
      </c>
      <c r="C51" s="21">
        <f t="shared" si="0"/>
        <v>0.14758084602582017</v>
      </c>
      <c r="D51" s="21">
        <f t="shared" si="1"/>
        <v>0.26209576987089911</v>
      </c>
      <c r="E51" s="25">
        <f t="shared" si="2"/>
        <v>0.73790423012910089</v>
      </c>
      <c r="F51" s="13"/>
      <c r="G51" s="13"/>
      <c r="H51" s="13"/>
      <c r="I51" s="13"/>
      <c r="J51" s="13"/>
      <c r="K51" s="13"/>
      <c r="L51" s="13"/>
      <c r="M51" s="13"/>
      <c r="N51" s="13"/>
    </row>
    <row r="52" spans="2:14" x14ac:dyDescent="0.25">
      <c r="B52" s="21">
        <f t="shared" si="3"/>
        <v>1.5542449377709815</v>
      </c>
      <c r="C52" s="21">
        <f t="shared" si="0"/>
        <v>0.14656490662778079</v>
      </c>
      <c r="D52" s="21">
        <f t="shared" si="1"/>
        <v>0.26717546686109606</v>
      </c>
      <c r="E52" s="25">
        <f t="shared" si="2"/>
        <v>0.73282453313890394</v>
      </c>
      <c r="F52" s="13"/>
      <c r="G52" s="13"/>
      <c r="H52" s="13"/>
      <c r="I52" s="13"/>
      <c r="J52" s="13"/>
      <c r="K52" s="13"/>
      <c r="L52" s="13"/>
      <c r="M52" s="13"/>
      <c r="N52" s="13"/>
    </row>
    <row r="53" spans="2:14" x14ac:dyDescent="0.25">
      <c r="B53" s="21">
        <f t="shared" si="3"/>
        <v>1.5887837141658923</v>
      </c>
      <c r="C53" s="21">
        <f t="shared" si="0"/>
        <v>0.14555596090736478</v>
      </c>
      <c r="D53" s="21">
        <f t="shared" si="1"/>
        <v>0.27222019546317611</v>
      </c>
      <c r="E53" s="25">
        <f t="shared" si="2"/>
        <v>0.72777980453682389</v>
      </c>
      <c r="F53" s="13"/>
      <c r="G53" s="13"/>
      <c r="H53" s="13"/>
      <c r="I53" s="13"/>
      <c r="J53" s="13"/>
      <c r="K53" s="13"/>
      <c r="L53" s="13"/>
      <c r="M53" s="13"/>
      <c r="N53" s="13"/>
    </row>
    <row r="54" spans="2:14" x14ac:dyDescent="0.25">
      <c r="B54" s="21">
        <f t="shared" si="3"/>
        <v>1.623322490560803</v>
      </c>
      <c r="C54" s="21">
        <f t="shared" si="0"/>
        <v>0.14455396072043403</v>
      </c>
      <c r="D54" s="21">
        <f t="shared" si="1"/>
        <v>0.27723019639782986</v>
      </c>
      <c r="E54" s="25">
        <f t="shared" si="2"/>
        <v>0.72276980360217014</v>
      </c>
      <c r="F54" s="13"/>
      <c r="G54" s="13"/>
      <c r="H54" s="13"/>
      <c r="I54" s="13"/>
      <c r="J54" s="13"/>
      <c r="K54" s="13"/>
      <c r="L54" s="13"/>
      <c r="M54" s="13"/>
      <c r="N54" s="13"/>
    </row>
    <row r="55" spans="2:14" x14ac:dyDescent="0.25">
      <c r="B55" s="21">
        <f t="shared" si="3"/>
        <v>1.6578612669557138</v>
      </c>
      <c r="C55" s="21">
        <f t="shared" si="0"/>
        <v>0.14355885825427234</v>
      </c>
      <c r="D55" s="21">
        <f t="shared" si="1"/>
        <v>0.28220570872863837</v>
      </c>
      <c r="E55" s="25">
        <f t="shared" si="2"/>
        <v>0.71779429127136163</v>
      </c>
      <c r="F55" s="13"/>
      <c r="G55" s="13"/>
      <c r="H55" s="13"/>
      <c r="I55" s="13"/>
      <c r="J55" s="13"/>
      <c r="K55" s="13"/>
      <c r="L55" s="13"/>
      <c r="M55" s="13"/>
      <c r="N55" s="13"/>
    </row>
    <row r="56" spans="2:14" x14ac:dyDescent="0.25">
      <c r="B56" s="21">
        <f t="shared" si="3"/>
        <v>1.6924000433506245</v>
      </c>
      <c r="C56" s="21">
        <f t="shared" si="0"/>
        <v>0.14257060602530386</v>
      </c>
      <c r="D56" s="21">
        <f t="shared" si="1"/>
        <v>0.28714696987348065</v>
      </c>
      <c r="E56" s="25">
        <f t="shared" si="2"/>
        <v>0.71285303012651935</v>
      </c>
      <c r="F56" s="13"/>
      <c r="G56" s="13"/>
      <c r="H56" s="13"/>
      <c r="I56" s="13"/>
      <c r="J56" s="13"/>
      <c r="K56" s="13"/>
      <c r="L56" s="13"/>
      <c r="M56" s="13"/>
      <c r="N56" s="13"/>
    </row>
    <row r="57" spans="2:14" x14ac:dyDescent="0.25">
      <c r="B57" s="21">
        <f t="shared" si="3"/>
        <v>1.7269388197455353</v>
      </c>
      <c r="C57" s="21">
        <f t="shared" si="0"/>
        <v>0.14158915687682755</v>
      </c>
      <c r="D57" s="21">
        <f t="shared" si="1"/>
        <v>0.2920542156158622</v>
      </c>
      <c r="E57" s="25">
        <f t="shared" si="2"/>
        <v>0.7079457843841378</v>
      </c>
      <c r="F57" s="13"/>
      <c r="G57" s="13"/>
      <c r="H57" s="13"/>
      <c r="I57" s="13"/>
      <c r="J57" s="13"/>
      <c r="K57" s="13"/>
      <c r="L57" s="13"/>
      <c r="M57" s="13"/>
      <c r="N57" s="13"/>
    </row>
    <row r="58" spans="2:14" x14ac:dyDescent="0.25">
      <c r="B58" s="21">
        <f t="shared" si="3"/>
        <v>1.7614775961404461</v>
      </c>
      <c r="C58" s="21">
        <f t="shared" si="0"/>
        <v>0.14061446397676666</v>
      </c>
      <c r="D58" s="21">
        <f t="shared" si="1"/>
        <v>0.29692768011616666</v>
      </c>
      <c r="E58" s="25">
        <f t="shared" si="2"/>
        <v>0.70307231988383334</v>
      </c>
      <c r="F58" s="13"/>
      <c r="G58" s="13"/>
      <c r="H58" s="13"/>
      <c r="I58" s="13"/>
      <c r="J58" s="13"/>
      <c r="K58" s="13"/>
      <c r="L58" s="13"/>
      <c r="M58" s="13"/>
      <c r="N58" s="13"/>
    </row>
    <row r="59" spans="2:14" x14ac:dyDescent="0.25">
      <c r="B59" s="21">
        <f t="shared" si="3"/>
        <v>1.7960163725353568</v>
      </c>
      <c r="C59" s="21">
        <f t="shared" si="0"/>
        <v>0.13964648081543424</v>
      </c>
      <c r="D59" s="21">
        <f t="shared" si="1"/>
        <v>0.30176759592282876</v>
      </c>
      <c r="E59" s="25">
        <f t="shared" si="2"/>
        <v>0.69823240407717124</v>
      </c>
      <c r="F59" s="13"/>
      <c r="G59" s="13"/>
      <c r="H59" s="13"/>
      <c r="I59" s="13"/>
      <c r="J59" s="13"/>
      <c r="K59" s="13"/>
      <c r="L59" s="13"/>
      <c r="M59" s="13"/>
      <c r="N59" s="13"/>
    </row>
    <row r="60" spans="2:14" x14ac:dyDescent="0.25">
      <c r="B60" s="21">
        <f t="shared" si="3"/>
        <v>1.8305551489302676</v>
      </c>
      <c r="C60" s="21">
        <f t="shared" si="0"/>
        <v>0.13868516120331378</v>
      </c>
      <c r="D60" s="21">
        <f t="shared" si="1"/>
        <v>0.30657419398343111</v>
      </c>
      <c r="E60" s="25">
        <f t="shared" si="2"/>
        <v>0.69342580601656889</v>
      </c>
      <c r="F60" s="13"/>
      <c r="G60" s="13"/>
      <c r="H60" s="13"/>
      <c r="I60" s="13"/>
      <c r="J60" s="13"/>
      <c r="K60" s="13"/>
      <c r="L60" s="13"/>
      <c r="M60" s="13"/>
      <c r="N60" s="13"/>
    </row>
    <row r="61" spans="2:14" x14ac:dyDescent="0.25">
      <c r="B61" s="21">
        <f t="shared" si="3"/>
        <v>1.8650939253251784</v>
      </c>
      <c r="C61" s="21">
        <f t="shared" si="0"/>
        <v>0.13773045926885519</v>
      </c>
      <c r="D61" s="21">
        <f t="shared" si="1"/>
        <v>0.31134770365572406</v>
      </c>
      <c r="E61" s="25">
        <f t="shared" si="2"/>
        <v>0.68865229634427594</v>
      </c>
      <c r="F61" s="13"/>
      <c r="G61" s="13"/>
      <c r="H61" s="13"/>
      <c r="I61" s="13"/>
      <c r="J61" s="13"/>
      <c r="K61" s="13"/>
      <c r="L61" s="13"/>
      <c r="M61" s="13"/>
      <c r="N61" s="13"/>
    </row>
    <row r="62" spans="2:14" x14ac:dyDescent="0.25">
      <c r="B62" s="21">
        <f t="shared" si="3"/>
        <v>1.8996327017200891</v>
      </c>
      <c r="C62" s="21">
        <f t="shared" si="0"/>
        <v>0.13678232945628582</v>
      </c>
      <c r="D62" s="21">
        <f t="shared" si="1"/>
        <v>0.31608835271857094</v>
      </c>
      <c r="E62" s="25">
        <f t="shared" si="2"/>
        <v>0.68391164728142906</v>
      </c>
      <c r="F62" s="13"/>
      <c r="G62" s="13"/>
      <c r="H62" s="13"/>
      <c r="I62" s="13"/>
      <c r="J62" s="13"/>
      <c r="K62" s="13"/>
      <c r="L62" s="13"/>
      <c r="M62" s="13"/>
      <c r="N62" s="13"/>
    </row>
    <row r="63" spans="2:14" x14ac:dyDescent="0.25">
      <c r="B63" s="21">
        <f t="shared" si="3"/>
        <v>1.9341714781149999</v>
      </c>
      <c r="C63" s="21">
        <f t="shared" si="0"/>
        <v>0.13584072652343687</v>
      </c>
      <c r="D63" s="21">
        <f t="shared" si="1"/>
        <v>0.32079636738281569</v>
      </c>
      <c r="E63" s="25">
        <f t="shared" si="2"/>
        <v>0.67920363261718431</v>
      </c>
      <c r="F63" s="13"/>
      <c r="G63" s="13"/>
      <c r="H63" s="13"/>
      <c r="I63" s="13"/>
      <c r="J63" s="13"/>
      <c r="K63" s="13"/>
      <c r="L63" s="13"/>
      <c r="M63" s="13"/>
      <c r="N63" s="13"/>
    </row>
    <row r="64" spans="2:14" x14ac:dyDescent="0.25">
      <c r="B64" s="21">
        <f t="shared" si="3"/>
        <v>1.9687102545099107</v>
      </c>
      <c r="C64" s="21">
        <f t="shared" si="0"/>
        <v>0.13490560553958436</v>
      </c>
      <c r="D64" s="21">
        <f t="shared" si="1"/>
        <v>0.32547197230207825</v>
      </c>
      <c r="E64" s="25">
        <f t="shared" si="2"/>
        <v>0.67452802769792175</v>
      </c>
      <c r="F64" s="13"/>
      <c r="G64" s="13"/>
      <c r="H64" s="13"/>
      <c r="I64" s="13"/>
      <c r="J64" s="13"/>
      <c r="K64" s="13"/>
      <c r="L64" s="13"/>
      <c r="M64" s="13"/>
      <c r="N64" s="13"/>
    </row>
    <row r="65" spans="2:14" x14ac:dyDescent="0.25">
      <c r="B65" s="21">
        <f t="shared" si="3"/>
        <v>2.0032490309048212</v>
      </c>
      <c r="C65" s="21">
        <f t="shared" si="0"/>
        <v>0.13397692188330526</v>
      </c>
      <c r="D65" s="21">
        <f t="shared" si="1"/>
        <v>0.33011539058347372</v>
      </c>
      <c r="E65" s="25">
        <f t="shared" si="2"/>
        <v>0.66988460941652628</v>
      </c>
      <c r="F65" s="13"/>
      <c r="G65" s="13"/>
      <c r="H65" s="13"/>
      <c r="I65" s="13"/>
      <c r="J65" s="13"/>
      <c r="K65" s="13"/>
      <c r="L65" s="13"/>
      <c r="M65" s="13"/>
      <c r="N65" s="13"/>
    </row>
    <row r="66" spans="2:14" x14ac:dyDescent="0.25">
      <c r="B66" s="21">
        <f t="shared" si="3"/>
        <v>2.0377878072997317</v>
      </c>
      <c r="C66" s="21">
        <f t="shared" si="0"/>
        <v>0.13305463124034825</v>
      </c>
      <c r="D66" s="21">
        <f t="shared" si="1"/>
        <v>0.33472684379825879</v>
      </c>
      <c r="E66" s="25">
        <f t="shared" si="2"/>
        <v>0.66527315620174121</v>
      </c>
      <c r="F66" s="13"/>
      <c r="G66" s="13"/>
      <c r="H66" s="13"/>
      <c r="I66" s="13"/>
      <c r="J66" s="13"/>
      <c r="K66" s="13"/>
      <c r="L66" s="13"/>
      <c r="M66" s="13"/>
      <c r="N66" s="13"/>
    </row>
    <row r="67" spans="2:14" x14ac:dyDescent="0.25">
      <c r="B67" s="21">
        <f t="shared" si="3"/>
        <v>2.0723265836946423</v>
      </c>
      <c r="C67" s="21">
        <f t="shared" si="0"/>
        <v>0.13213868960151917</v>
      </c>
      <c r="D67" s="21">
        <f t="shared" si="1"/>
        <v>0.33930655199240412</v>
      </c>
      <c r="E67" s="25">
        <f t="shared" si="2"/>
        <v>0.66069344800759588</v>
      </c>
      <c r="F67" s="13"/>
      <c r="G67" s="13"/>
      <c r="H67" s="13"/>
      <c r="I67" s="13"/>
      <c r="J67" s="13"/>
      <c r="K67" s="13"/>
      <c r="L67" s="13"/>
      <c r="M67" s="13"/>
      <c r="N67" s="13"/>
    </row>
    <row r="68" spans="2:14" x14ac:dyDescent="0.25">
      <c r="B68" s="21">
        <f t="shared" si="3"/>
        <v>2.1068653600895528</v>
      </c>
      <c r="C68" s="21">
        <f t="shared" si="0"/>
        <v>0.13122905326058104</v>
      </c>
      <c r="D68" s="21">
        <f t="shared" si="1"/>
        <v>0.34385473369709474</v>
      </c>
      <c r="E68" s="25">
        <f t="shared" si="2"/>
        <v>0.65614526630290526</v>
      </c>
      <c r="F68" s="13"/>
      <c r="G68" s="13"/>
      <c r="H68" s="13"/>
      <c r="I68" s="13"/>
      <c r="J68" s="13"/>
      <c r="K68" s="13"/>
      <c r="L68" s="13"/>
      <c r="M68" s="13"/>
      <c r="N68" s="13"/>
    </row>
    <row r="69" spans="2:14" x14ac:dyDescent="0.25">
      <c r="B69" s="21">
        <f t="shared" si="3"/>
        <v>2.1414041364844634</v>
      </c>
      <c r="C69" s="21">
        <f t="shared" si="0"/>
        <v>0.13032567881216853</v>
      </c>
      <c r="D69" s="21">
        <f t="shared" si="1"/>
        <v>0.34837160593915739</v>
      </c>
      <c r="E69" s="25">
        <f t="shared" si="2"/>
        <v>0.65162839406084261</v>
      </c>
      <c r="F69" s="13"/>
      <c r="G69" s="13"/>
      <c r="H69" s="13"/>
      <c r="I69" s="13"/>
      <c r="J69" s="13"/>
      <c r="K69" s="13"/>
      <c r="L69" s="13"/>
      <c r="M69" s="13"/>
      <c r="N69" s="13"/>
    </row>
    <row r="70" spans="2:14" x14ac:dyDescent="0.25">
      <c r="B70" s="21">
        <f t="shared" si="3"/>
        <v>2.1759429128793739</v>
      </c>
      <c r="C70" s="21">
        <f t="shared" si="0"/>
        <v>0.12942852314971662</v>
      </c>
      <c r="D70" s="21">
        <f t="shared" si="1"/>
        <v>0.35285738425141688</v>
      </c>
      <c r="E70" s="25">
        <f t="shared" si="2"/>
        <v>0.64714261574858312</v>
      </c>
      <c r="F70" s="13"/>
      <c r="G70" s="13"/>
      <c r="H70" s="13"/>
      <c r="I70" s="13"/>
      <c r="J70" s="13"/>
      <c r="K70" s="13"/>
      <c r="L70" s="13"/>
      <c r="M70" s="13"/>
      <c r="N70" s="13"/>
    </row>
    <row r="71" spans="2:14" x14ac:dyDescent="0.25">
      <c r="B71" s="21">
        <f t="shared" si="3"/>
        <v>2.2104816892742845</v>
      </c>
      <c r="C71" s="21">
        <f t="shared" ref="C71:C134" si="5">(EXP(-B71/$B$4))/$B$4</f>
        <v>0.1285375434634039</v>
      </c>
      <c r="D71" s="21">
        <f t="shared" ref="D71:D134" si="6">1-EXP(-B71/$B$4)</f>
        <v>0.35731228268298043</v>
      </c>
      <c r="E71" s="25">
        <f t="shared" si="2"/>
        <v>0.64268771731701957</v>
      </c>
      <c r="F71" s="13"/>
      <c r="G71" s="13"/>
      <c r="H71" s="13"/>
      <c r="I71" s="13"/>
      <c r="J71" s="13"/>
      <c r="K71" s="13"/>
      <c r="L71" s="13"/>
      <c r="M71" s="13"/>
      <c r="N71" s="13"/>
    </row>
    <row r="72" spans="2:14" x14ac:dyDescent="0.25">
      <c r="B72" s="21">
        <f t="shared" si="3"/>
        <v>2.245020465669195</v>
      </c>
      <c r="C72" s="21">
        <f t="shared" si="5"/>
        <v>0.12765269723810974</v>
      </c>
      <c r="D72" s="21">
        <f t="shared" si="6"/>
        <v>0.36173651380945138</v>
      </c>
      <c r="E72" s="25">
        <f t="shared" ref="E72:E135" si="7">1-D72</f>
        <v>0.63826348619054862</v>
      </c>
      <c r="F72" s="13"/>
      <c r="G72" s="13"/>
      <c r="H72" s="13"/>
      <c r="I72" s="13"/>
      <c r="J72" s="13"/>
      <c r="K72" s="13"/>
      <c r="L72" s="13"/>
      <c r="M72" s="13"/>
      <c r="N72" s="13"/>
    </row>
    <row r="73" spans="2:14" x14ac:dyDescent="0.25">
      <c r="B73" s="21">
        <f t="shared" si="3"/>
        <v>2.2795592420641055</v>
      </c>
      <c r="C73" s="21">
        <f t="shared" si="5"/>
        <v>0.12677394225138539</v>
      </c>
      <c r="D73" s="21">
        <f t="shared" si="6"/>
        <v>0.36613028874307307</v>
      </c>
      <c r="E73" s="25">
        <f t="shared" si="7"/>
        <v>0.63386971125692693</v>
      </c>
      <c r="F73" s="13"/>
      <c r="G73" s="13"/>
      <c r="H73" s="13"/>
      <c r="I73" s="13"/>
      <c r="J73" s="13"/>
      <c r="K73" s="13"/>
      <c r="L73" s="13"/>
      <c r="M73" s="13"/>
      <c r="N73" s="13"/>
    </row>
    <row r="74" spans="2:14" x14ac:dyDescent="0.25">
      <c r="B74" s="21">
        <f t="shared" ref="B74:B137" si="8">B73+($B$1007-$B$7)/1000</f>
        <v>2.3140980184590161</v>
      </c>
      <c r="C74" s="21">
        <f t="shared" si="5"/>
        <v>0.12590123657143951</v>
      </c>
      <c r="D74" s="21">
        <f t="shared" si="6"/>
        <v>0.3704938171428025</v>
      </c>
      <c r="E74" s="25">
        <f t="shared" si="7"/>
        <v>0.6295061828571975</v>
      </c>
      <c r="F74" s="13"/>
      <c r="G74" s="13"/>
      <c r="H74" s="13"/>
      <c r="I74" s="13"/>
      <c r="J74" s="13"/>
      <c r="K74" s="13"/>
      <c r="L74" s="13"/>
      <c r="M74" s="13"/>
      <c r="N74" s="13"/>
    </row>
    <row r="75" spans="2:14" x14ac:dyDescent="0.25">
      <c r="B75" s="21">
        <f t="shared" si="8"/>
        <v>2.3486367948539266</v>
      </c>
      <c r="C75" s="21">
        <f t="shared" si="5"/>
        <v>0.12503453855513716</v>
      </c>
      <c r="D75" s="21">
        <f t="shared" si="6"/>
        <v>0.37482730722431423</v>
      </c>
      <c r="E75" s="25">
        <f t="shared" si="7"/>
        <v>0.62517269277568577</v>
      </c>
      <c r="F75" s="13"/>
      <c r="G75" s="13"/>
      <c r="H75" s="13"/>
      <c r="I75" s="13"/>
      <c r="J75" s="13"/>
      <c r="K75" s="13"/>
      <c r="L75" s="13"/>
      <c r="M75" s="13"/>
      <c r="N75" s="13"/>
    </row>
    <row r="76" spans="2:14" x14ac:dyDescent="0.25">
      <c r="B76" s="21">
        <f t="shared" si="8"/>
        <v>2.3831755712488372</v>
      </c>
      <c r="C76" s="21">
        <f t="shared" si="5"/>
        <v>0.12417380684601272</v>
      </c>
      <c r="D76" s="21">
        <f t="shared" si="6"/>
        <v>0.37913096576993643</v>
      </c>
      <c r="E76" s="25">
        <f t="shared" si="7"/>
        <v>0.62086903423006357</v>
      </c>
      <c r="F76" s="13"/>
      <c r="G76" s="13"/>
      <c r="H76" s="13"/>
      <c r="I76" s="13"/>
      <c r="J76" s="13"/>
      <c r="K76" s="13"/>
      <c r="L76" s="13"/>
      <c r="M76" s="13"/>
      <c r="N76" s="13"/>
    </row>
    <row r="77" spans="2:14" x14ac:dyDescent="0.25">
      <c r="B77" s="21">
        <f t="shared" si="8"/>
        <v>2.4177143476437477</v>
      </c>
      <c r="C77" s="21">
        <f t="shared" si="5"/>
        <v>0.12331900037229644</v>
      </c>
      <c r="D77" s="21">
        <f t="shared" si="6"/>
        <v>0.38340499813851781</v>
      </c>
      <c r="E77" s="25">
        <f t="shared" si="7"/>
        <v>0.61659500186148219</v>
      </c>
      <c r="F77" s="13"/>
      <c r="G77" s="13"/>
      <c r="H77" s="13"/>
      <c r="I77" s="13"/>
      <c r="J77" s="13"/>
      <c r="K77" s="13"/>
      <c r="L77" s="13"/>
      <c r="M77" s="13"/>
      <c r="N77" s="13"/>
    </row>
    <row r="78" spans="2:14" x14ac:dyDescent="0.25">
      <c r="B78" s="21">
        <f t="shared" si="8"/>
        <v>2.4522531240386582</v>
      </c>
      <c r="C78" s="21">
        <f t="shared" si="5"/>
        <v>0.12247007834495471</v>
      </c>
      <c r="D78" s="21">
        <f t="shared" si="6"/>
        <v>0.38764960827522643</v>
      </c>
      <c r="E78" s="25">
        <f t="shared" si="7"/>
        <v>0.61235039172477357</v>
      </c>
      <c r="F78" s="13"/>
      <c r="G78" s="13"/>
      <c r="H78" s="13"/>
      <c r="I78" s="13"/>
      <c r="J78" s="13"/>
      <c r="K78" s="13"/>
      <c r="L78" s="13"/>
      <c r="M78" s="13"/>
      <c r="N78" s="13"/>
    </row>
    <row r="79" spans="2:14" x14ac:dyDescent="0.25">
      <c r="B79" s="21">
        <f t="shared" si="8"/>
        <v>2.4867919004335688</v>
      </c>
      <c r="C79" s="21">
        <f t="shared" si="5"/>
        <v>0.12162700025574361</v>
      </c>
      <c r="D79" s="21">
        <f t="shared" si="6"/>
        <v>0.391864998721282</v>
      </c>
      <c r="E79" s="25">
        <f t="shared" si="7"/>
        <v>0.608135001278718</v>
      </c>
      <c r="F79" s="13"/>
      <c r="G79" s="13"/>
      <c r="H79" s="13"/>
      <c r="I79" s="13"/>
      <c r="J79" s="13"/>
      <c r="K79" s="13"/>
      <c r="L79" s="13"/>
      <c r="M79" s="13"/>
      <c r="N79" s="13"/>
    </row>
    <row r="80" spans="2:14" x14ac:dyDescent="0.25">
      <c r="B80" s="21">
        <f t="shared" si="8"/>
        <v>2.5213306768284793</v>
      </c>
      <c r="C80" s="21">
        <f t="shared" si="5"/>
        <v>0.12078972587527599</v>
      </c>
      <c r="D80" s="21">
        <f t="shared" si="6"/>
        <v>0.39605137062362006</v>
      </c>
      <c r="E80" s="25">
        <f t="shared" si="7"/>
        <v>0.60394862937637994</v>
      </c>
      <c r="F80" s="13"/>
      <c r="G80" s="13"/>
      <c r="H80" s="13"/>
      <c r="I80" s="13"/>
      <c r="J80" s="13"/>
      <c r="K80" s="13"/>
      <c r="L80" s="13"/>
      <c r="M80" s="13"/>
      <c r="N80" s="13"/>
    </row>
    <row r="81" spans="2:14" x14ac:dyDescent="0.25">
      <c r="B81" s="21">
        <f t="shared" si="8"/>
        <v>2.5558694532233899</v>
      </c>
      <c r="C81" s="21">
        <f t="shared" si="5"/>
        <v>0.11995821525110191</v>
      </c>
      <c r="D81" s="21">
        <f t="shared" si="6"/>
        <v>0.40020892374449046</v>
      </c>
      <c r="E81" s="25">
        <f t="shared" si="7"/>
        <v>0.59979107625550954</v>
      </c>
      <c r="F81" s="13"/>
      <c r="G81" s="13"/>
      <c r="H81" s="13"/>
      <c r="I81" s="13"/>
      <c r="J81" s="13"/>
      <c r="K81" s="13"/>
      <c r="L81" s="13"/>
      <c r="M81" s="13"/>
      <c r="N81" s="13"/>
    </row>
    <row r="82" spans="2:14" x14ac:dyDescent="0.25">
      <c r="B82" s="21">
        <f t="shared" si="8"/>
        <v>2.5904082296183004</v>
      </c>
      <c r="C82" s="21">
        <f t="shared" si="5"/>
        <v>0.11913242870580212</v>
      </c>
      <c r="D82" s="21">
        <f t="shared" si="6"/>
        <v>0.40433785647098941</v>
      </c>
      <c r="E82" s="25">
        <f t="shared" si="7"/>
        <v>0.59566214352901059</v>
      </c>
      <c r="F82" s="13"/>
      <c r="G82" s="13"/>
      <c r="H82" s="13"/>
      <c r="I82" s="13"/>
      <c r="J82" s="13"/>
      <c r="K82" s="13"/>
      <c r="L82" s="13"/>
      <c r="M82" s="13"/>
      <c r="N82" s="13"/>
    </row>
    <row r="83" spans="2:14" x14ac:dyDescent="0.25">
      <c r="B83" s="21">
        <f t="shared" si="8"/>
        <v>2.624947006013211</v>
      </c>
      <c r="C83" s="21">
        <f t="shared" si="5"/>
        <v>0.11831232683509482</v>
      </c>
      <c r="D83" s="21">
        <f t="shared" si="6"/>
        <v>0.40843836582452586</v>
      </c>
      <c r="E83" s="25">
        <f t="shared" si="7"/>
        <v>0.59156163417547414</v>
      </c>
      <c r="F83" s="13"/>
      <c r="G83" s="13"/>
      <c r="H83" s="13"/>
      <c r="I83" s="13"/>
      <c r="J83" s="13"/>
      <c r="K83" s="13"/>
      <c r="L83" s="13"/>
      <c r="M83" s="13"/>
      <c r="N83" s="13"/>
    </row>
    <row r="84" spans="2:14" x14ac:dyDescent="0.25">
      <c r="B84" s="21">
        <f t="shared" si="8"/>
        <v>2.6594857824081215</v>
      </c>
      <c r="C84" s="21">
        <f t="shared" si="5"/>
        <v>0.11749787050595537</v>
      </c>
      <c r="D84" s="21">
        <f t="shared" si="6"/>
        <v>0.41251064747022315</v>
      </c>
      <c r="E84" s="25">
        <f t="shared" si="7"/>
        <v>0.58748935252977685</v>
      </c>
      <c r="F84" s="13"/>
      <c r="G84" s="13"/>
      <c r="H84" s="13"/>
      <c r="I84" s="13"/>
      <c r="J84" s="13"/>
      <c r="K84" s="13"/>
      <c r="L84" s="13"/>
      <c r="M84" s="13"/>
      <c r="N84" s="13"/>
    </row>
    <row r="85" spans="2:14" x14ac:dyDescent="0.25">
      <c r="B85" s="21">
        <f t="shared" si="8"/>
        <v>2.694024558803032</v>
      </c>
      <c r="C85" s="21">
        <f t="shared" si="5"/>
        <v>0.116689020854749</v>
      </c>
      <c r="D85" s="21">
        <f t="shared" si="6"/>
        <v>0.41655489572625504</v>
      </c>
      <c r="E85" s="25">
        <f t="shared" si="7"/>
        <v>0.58344510427374496</v>
      </c>
      <c r="F85" s="13"/>
      <c r="G85" s="13"/>
      <c r="H85" s="13"/>
      <c r="I85" s="13"/>
      <c r="J85" s="13"/>
      <c r="K85" s="13"/>
      <c r="L85" s="13"/>
      <c r="M85" s="13"/>
      <c r="N85" s="13"/>
    </row>
    <row r="86" spans="2:14" x14ac:dyDescent="0.25">
      <c r="B86" s="21">
        <f t="shared" si="8"/>
        <v>2.7285633351979426</v>
      </c>
      <c r="C86" s="21">
        <f t="shared" si="5"/>
        <v>0.11588573928537624</v>
      </c>
      <c r="D86" s="21">
        <f t="shared" si="6"/>
        <v>0.42057130357311878</v>
      </c>
      <c r="E86" s="25">
        <f t="shared" si="7"/>
        <v>0.57942869642688122</v>
      </c>
      <c r="F86" s="13"/>
      <c r="G86" s="13"/>
      <c r="H86" s="13"/>
      <c r="I86" s="13"/>
      <c r="J86" s="13"/>
      <c r="K86" s="13"/>
      <c r="L86" s="13"/>
      <c r="M86" s="13"/>
      <c r="N86" s="13"/>
    </row>
    <row r="87" spans="2:14" x14ac:dyDescent="0.25">
      <c r="B87" s="21">
        <f t="shared" si="8"/>
        <v>2.7631021115928531</v>
      </c>
      <c r="C87" s="21">
        <f t="shared" si="5"/>
        <v>0.11508798746743143</v>
      </c>
      <c r="D87" s="21">
        <f t="shared" si="6"/>
        <v>0.42456006266284285</v>
      </c>
      <c r="E87" s="25">
        <f t="shared" si="7"/>
        <v>0.57543993733715715</v>
      </c>
      <c r="F87" s="13"/>
      <c r="G87" s="13"/>
      <c r="H87" s="13"/>
      <c r="I87" s="13"/>
      <c r="J87" s="13"/>
      <c r="K87" s="13"/>
      <c r="L87" s="13"/>
      <c r="M87" s="13"/>
      <c r="N87" s="13"/>
    </row>
    <row r="88" spans="2:14" x14ac:dyDescent="0.25">
      <c r="B88" s="21">
        <f t="shared" si="8"/>
        <v>2.7976408879877637</v>
      </c>
      <c r="C88" s="21">
        <f t="shared" si="5"/>
        <v>0.11429572733437346</v>
      </c>
      <c r="D88" s="21">
        <f t="shared" si="6"/>
        <v>0.42852136332813273</v>
      </c>
      <c r="E88" s="25">
        <f t="shared" si="7"/>
        <v>0.57147863667186727</v>
      </c>
      <c r="F88" s="13"/>
      <c r="G88" s="13"/>
      <c r="H88" s="13"/>
      <c r="I88" s="13"/>
      <c r="J88" s="13"/>
      <c r="K88" s="13"/>
      <c r="L88" s="13"/>
      <c r="M88" s="13"/>
      <c r="N88" s="13"/>
    </row>
    <row r="89" spans="2:14" x14ac:dyDescent="0.25">
      <c r="B89" s="21">
        <f t="shared" si="8"/>
        <v>2.8321796643826742</v>
      </c>
      <c r="C89" s="21">
        <f t="shared" si="5"/>
        <v>0.11350892108170947</v>
      </c>
      <c r="D89" s="21">
        <f t="shared" si="6"/>
        <v>0.43245539459145266</v>
      </c>
      <c r="E89" s="25">
        <f t="shared" si="7"/>
        <v>0.56754460540854734</v>
      </c>
      <c r="F89" s="13"/>
      <c r="G89" s="13"/>
      <c r="H89" s="13"/>
      <c r="I89" s="13"/>
      <c r="J89" s="13"/>
      <c r="K89" s="13"/>
      <c r="L89" s="13"/>
      <c r="M89" s="13"/>
      <c r="N89" s="13"/>
    </row>
    <row r="90" spans="2:14" x14ac:dyDescent="0.25">
      <c r="B90" s="21">
        <f t="shared" si="8"/>
        <v>2.8667184407775848</v>
      </c>
      <c r="C90" s="21">
        <f t="shared" si="5"/>
        <v>0.11272753116519094</v>
      </c>
      <c r="D90" s="21">
        <f t="shared" si="6"/>
        <v>0.43636234417404529</v>
      </c>
      <c r="E90" s="25">
        <f t="shared" si="7"/>
        <v>0.56363765582595471</v>
      </c>
      <c r="F90" s="13"/>
      <c r="G90" s="13"/>
      <c r="H90" s="13"/>
      <c r="I90" s="13"/>
      <c r="J90" s="13"/>
      <c r="K90" s="13"/>
      <c r="L90" s="13"/>
      <c r="M90" s="13"/>
      <c r="N90" s="13"/>
    </row>
    <row r="91" spans="2:14" x14ac:dyDescent="0.25">
      <c r="B91" s="21">
        <f t="shared" si="8"/>
        <v>2.9012572171724953</v>
      </c>
      <c r="C91" s="21">
        <f t="shared" si="5"/>
        <v>0.11195152029902208</v>
      </c>
      <c r="D91" s="21">
        <f t="shared" si="6"/>
        <v>0.44024239850488955</v>
      </c>
      <c r="E91" s="25">
        <f t="shared" si="7"/>
        <v>0.55975760149511045</v>
      </c>
      <c r="F91" s="13"/>
      <c r="G91" s="13"/>
      <c r="H91" s="13"/>
      <c r="I91" s="13"/>
      <c r="J91" s="13"/>
      <c r="K91" s="13"/>
      <c r="L91" s="13"/>
      <c r="M91" s="13"/>
      <c r="N91" s="13"/>
    </row>
    <row r="92" spans="2:14" x14ac:dyDescent="0.25">
      <c r="B92" s="21">
        <f t="shared" si="8"/>
        <v>2.9357959935674058</v>
      </c>
      <c r="C92" s="21">
        <f t="shared" si="5"/>
        <v>0.11118085145408077</v>
      </c>
      <c r="D92" s="21">
        <f t="shared" si="6"/>
        <v>0.44409574272959618</v>
      </c>
      <c r="E92" s="25">
        <f t="shared" si="7"/>
        <v>0.55590425727040382</v>
      </c>
      <c r="F92" s="13"/>
      <c r="G92" s="13"/>
      <c r="H92" s="13"/>
      <c r="I92" s="13"/>
      <c r="J92" s="13"/>
      <c r="K92" s="13"/>
      <c r="L92" s="13"/>
      <c r="M92" s="13"/>
      <c r="N92" s="13"/>
    </row>
    <row r="93" spans="2:14" x14ac:dyDescent="0.25">
      <c r="B93" s="21">
        <f t="shared" si="8"/>
        <v>2.9703347699623164</v>
      </c>
      <c r="C93" s="21">
        <f t="shared" si="5"/>
        <v>0.11041548785615155</v>
      </c>
      <c r="D93" s="21">
        <f t="shared" si="6"/>
        <v>0.4479225607192423</v>
      </c>
      <c r="E93" s="25">
        <f t="shared" si="7"/>
        <v>0.5520774392807577</v>
      </c>
      <c r="F93" s="13"/>
      <c r="G93" s="13"/>
      <c r="H93" s="13"/>
      <c r="I93" s="13"/>
      <c r="J93" s="13"/>
      <c r="K93" s="13"/>
      <c r="L93" s="13"/>
      <c r="M93" s="13"/>
      <c r="N93" s="13"/>
    </row>
    <row r="94" spans="2:14" x14ac:dyDescent="0.25">
      <c r="B94" s="21">
        <f t="shared" si="8"/>
        <v>3.0048735463572269</v>
      </c>
      <c r="C94" s="21">
        <f t="shared" si="5"/>
        <v>0.10965539298417082</v>
      </c>
      <c r="D94" s="21">
        <f t="shared" si="6"/>
        <v>0.45172303507914591</v>
      </c>
      <c r="E94" s="25">
        <f t="shared" si="7"/>
        <v>0.54827696492085409</v>
      </c>
      <c r="F94" s="13"/>
      <c r="G94" s="13"/>
      <c r="H94" s="13"/>
      <c r="I94" s="13"/>
      <c r="J94" s="13"/>
      <c r="K94" s="13"/>
      <c r="L94" s="13"/>
      <c r="M94" s="13"/>
      <c r="N94" s="13"/>
    </row>
    <row r="95" spans="2:14" x14ac:dyDescent="0.25">
      <c r="B95" s="21">
        <f t="shared" si="8"/>
        <v>3.0394123227521375</v>
      </c>
      <c r="C95" s="21">
        <f t="shared" si="5"/>
        <v>0.1089005305684843</v>
      </c>
      <c r="D95" s="21">
        <f t="shared" si="6"/>
        <v>0.4554973471575785</v>
      </c>
      <c r="E95" s="25">
        <f t="shared" si="7"/>
        <v>0.5445026528424215</v>
      </c>
      <c r="F95" s="13"/>
      <c r="G95" s="13"/>
      <c r="H95" s="13"/>
      <c r="I95" s="13"/>
      <c r="J95" s="13"/>
      <c r="K95" s="13"/>
      <c r="L95" s="13"/>
      <c r="M95" s="13"/>
      <c r="N95" s="13"/>
    </row>
    <row r="96" spans="2:14" x14ac:dyDescent="0.25">
      <c r="B96" s="21">
        <f t="shared" si="8"/>
        <v>3.073951099147048</v>
      </c>
      <c r="C96" s="21">
        <f t="shared" si="5"/>
        <v>0.10815086458911623</v>
      </c>
      <c r="D96" s="21">
        <f t="shared" si="6"/>
        <v>0.45924567705441888</v>
      </c>
      <c r="E96" s="25">
        <f t="shared" si="7"/>
        <v>0.54075432294558112</v>
      </c>
      <c r="F96" s="13"/>
      <c r="G96" s="13"/>
      <c r="H96" s="13"/>
      <c r="I96" s="13"/>
      <c r="J96" s="13"/>
      <c r="K96" s="13"/>
      <c r="L96" s="13"/>
      <c r="M96" s="13"/>
      <c r="N96" s="13"/>
    </row>
    <row r="97" spans="2:14" x14ac:dyDescent="0.25">
      <c r="B97" s="21">
        <f t="shared" si="8"/>
        <v>3.1084898755419585</v>
      </c>
      <c r="C97" s="21">
        <f t="shared" si="5"/>
        <v>0.10740635927405059</v>
      </c>
      <c r="D97" s="21">
        <f t="shared" si="6"/>
        <v>0.462968203629747</v>
      </c>
      <c r="E97" s="25">
        <f t="shared" si="7"/>
        <v>0.537031796370253</v>
      </c>
      <c r="F97" s="13"/>
      <c r="G97" s="13"/>
      <c r="H97" s="13"/>
      <c r="I97" s="13"/>
      <c r="J97" s="13"/>
      <c r="K97" s="13"/>
      <c r="L97" s="13"/>
      <c r="M97" s="13"/>
      <c r="N97" s="13"/>
    </row>
    <row r="98" spans="2:14" x14ac:dyDescent="0.25">
      <c r="B98" s="21">
        <f t="shared" si="8"/>
        <v>3.1430286519368691</v>
      </c>
      <c r="C98" s="21">
        <f t="shared" si="5"/>
        <v>0.10666697909752428</v>
      </c>
      <c r="D98" s="21">
        <f t="shared" si="6"/>
        <v>0.46666510451237864</v>
      </c>
      <c r="E98" s="25">
        <f t="shared" si="7"/>
        <v>0.53333489548762136</v>
      </c>
      <c r="F98" s="13"/>
      <c r="G98" s="13"/>
      <c r="H98" s="13"/>
      <c r="I98" s="13"/>
      <c r="J98" s="13"/>
      <c r="K98" s="13"/>
      <c r="L98" s="13"/>
      <c r="M98" s="13"/>
      <c r="N98" s="13"/>
    </row>
    <row r="99" spans="2:14" x14ac:dyDescent="0.25">
      <c r="B99" s="21">
        <f t="shared" si="8"/>
        <v>3.1775674283317796</v>
      </c>
      <c r="C99" s="21">
        <f t="shared" si="5"/>
        <v>0.10593268877833165</v>
      </c>
      <c r="D99" s="21">
        <f t="shared" si="6"/>
        <v>0.4703365561083418</v>
      </c>
      <c r="E99" s="25">
        <f t="shared" si="7"/>
        <v>0.5296634438916582</v>
      </c>
      <c r="F99" s="13"/>
      <c r="G99" s="13"/>
      <c r="H99" s="13"/>
      <c r="I99" s="13"/>
      <c r="J99" s="13"/>
      <c r="K99" s="13"/>
      <c r="L99" s="13"/>
      <c r="M99" s="13"/>
      <c r="N99" s="13"/>
    </row>
    <row r="100" spans="2:14" x14ac:dyDescent="0.25">
      <c r="B100" s="21">
        <f t="shared" si="8"/>
        <v>3.2121062047266902</v>
      </c>
      <c r="C100" s="21">
        <f t="shared" si="5"/>
        <v>0.10520345327814132</v>
      </c>
      <c r="D100" s="21">
        <f t="shared" si="6"/>
        <v>0.47398273360929344</v>
      </c>
      <c r="E100" s="25">
        <f t="shared" si="7"/>
        <v>0.52601726639070656</v>
      </c>
      <c r="F100" s="13"/>
      <c r="G100" s="13"/>
      <c r="H100" s="13"/>
      <c r="I100" s="13"/>
      <c r="J100" s="13"/>
      <c r="K100" s="13"/>
      <c r="L100" s="13"/>
      <c r="M100" s="13"/>
      <c r="N100" s="13"/>
    </row>
    <row r="101" spans="2:14" x14ac:dyDescent="0.25">
      <c r="B101" s="21">
        <f t="shared" si="8"/>
        <v>3.2466449811216007</v>
      </c>
      <c r="C101" s="21">
        <f t="shared" si="5"/>
        <v>0.10447923779982404</v>
      </c>
      <c r="D101" s="21">
        <f t="shared" si="6"/>
        <v>0.47760381100087979</v>
      </c>
      <c r="E101" s="25">
        <f t="shared" si="7"/>
        <v>0.52239618899912021</v>
      </c>
      <c r="F101" s="13"/>
      <c r="G101" s="13"/>
      <c r="H101" s="13"/>
      <c r="I101" s="13"/>
      <c r="J101" s="13"/>
      <c r="K101" s="13"/>
      <c r="L101" s="13"/>
      <c r="M101" s="13"/>
      <c r="N101" s="13"/>
    </row>
    <row r="102" spans="2:14" x14ac:dyDescent="0.25">
      <c r="B102" s="21">
        <f t="shared" si="8"/>
        <v>3.2811837575165113</v>
      </c>
      <c r="C102" s="21">
        <f t="shared" si="5"/>
        <v>0.10376000778579231</v>
      </c>
      <c r="D102" s="21">
        <f t="shared" si="6"/>
        <v>0.48119996107103846</v>
      </c>
      <c r="E102" s="25">
        <f t="shared" si="7"/>
        <v>0.51880003892896154</v>
      </c>
      <c r="F102" s="13"/>
      <c r="G102" s="13"/>
      <c r="H102" s="13"/>
      <c r="I102" s="13"/>
      <c r="J102" s="13"/>
      <c r="K102" s="13"/>
      <c r="L102" s="13"/>
      <c r="M102" s="13"/>
      <c r="N102" s="13"/>
    </row>
    <row r="103" spans="2:14" x14ac:dyDescent="0.25">
      <c r="B103" s="21">
        <f t="shared" si="8"/>
        <v>3.3157225339114218</v>
      </c>
      <c r="C103" s="21">
        <f t="shared" si="5"/>
        <v>0.10304572891635137</v>
      </c>
      <c r="D103" s="21">
        <f t="shared" si="6"/>
        <v>0.48477135541824312</v>
      </c>
      <c r="E103" s="25">
        <f t="shared" si="7"/>
        <v>0.51522864458175688</v>
      </c>
      <c r="F103" s="13"/>
      <c r="G103" s="13"/>
      <c r="H103" s="13"/>
      <c r="I103" s="13"/>
      <c r="J103" s="13"/>
      <c r="K103" s="13"/>
      <c r="L103" s="13"/>
      <c r="M103" s="13"/>
      <c r="N103" s="13"/>
    </row>
    <row r="104" spans="2:14" x14ac:dyDescent="0.25">
      <c r="B104" s="21">
        <f t="shared" si="8"/>
        <v>3.3502613103063323</v>
      </c>
      <c r="C104" s="21">
        <f t="shared" si="5"/>
        <v>0.10233636710806164</v>
      </c>
      <c r="D104" s="21">
        <f t="shared" si="6"/>
        <v>0.48831816445969178</v>
      </c>
      <c r="E104" s="25">
        <f t="shared" si="7"/>
        <v>0.51168183554030822</v>
      </c>
      <c r="F104" s="13"/>
      <c r="G104" s="13"/>
      <c r="H104" s="13"/>
      <c r="I104" s="13"/>
      <c r="J104" s="13"/>
      <c r="K104" s="13"/>
      <c r="L104" s="13"/>
      <c r="M104" s="13"/>
      <c r="N104" s="13"/>
    </row>
    <row r="105" spans="2:14" x14ac:dyDescent="0.25">
      <c r="B105" s="21">
        <f t="shared" si="8"/>
        <v>3.3848000867012429</v>
      </c>
      <c r="C105" s="21">
        <f t="shared" si="5"/>
        <v>0.1016318885121122</v>
      </c>
      <c r="D105" s="21">
        <f t="shared" si="6"/>
        <v>0.491840557439439</v>
      </c>
      <c r="E105" s="25">
        <f t="shared" si="7"/>
        <v>0.508159442560561</v>
      </c>
      <c r="F105" s="13"/>
      <c r="G105" s="13"/>
      <c r="H105" s="13"/>
      <c r="I105" s="13"/>
      <c r="J105" s="13"/>
      <c r="K105" s="13"/>
      <c r="L105" s="13"/>
      <c r="M105" s="13"/>
      <c r="N105" s="13"/>
    </row>
    <row r="106" spans="2:14" x14ac:dyDescent="0.25">
      <c r="B106" s="21">
        <f t="shared" si="8"/>
        <v>3.4193388630961534</v>
      </c>
      <c r="C106" s="21">
        <f t="shared" si="5"/>
        <v>0.10093225951270575</v>
      </c>
      <c r="D106" s="21">
        <f t="shared" si="6"/>
        <v>0.49533870243647127</v>
      </c>
      <c r="E106" s="25">
        <f t="shared" si="7"/>
        <v>0.50466129756352873</v>
      </c>
      <c r="F106" s="13"/>
      <c r="G106" s="13"/>
      <c r="H106" s="13"/>
      <c r="I106" s="13"/>
      <c r="J106" s="13"/>
      <c r="K106" s="13"/>
      <c r="L106" s="13"/>
      <c r="M106" s="13"/>
      <c r="N106" s="13"/>
    </row>
    <row r="107" spans="2:14" x14ac:dyDescent="0.25">
      <c r="B107" s="21">
        <f t="shared" si="8"/>
        <v>3.453877639491064</v>
      </c>
      <c r="C107" s="21">
        <f t="shared" si="5"/>
        <v>0.10023744672545454</v>
      </c>
      <c r="D107" s="21">
        <f t="shared" si="6"/>
        <v>0.49881276637272731</v>
      </c>
      <c r="E107" s="25">
        <f t="shared" si="7"/>
        <v>0.50118723362727269</v>
      </c>
      <c r="F107" s="13"/>
      <c r="G107" s="13"/>
      <c r="H107" s="13"/>
      <c r="I107" s="13"/>
      <c r="J107" s="13"/>
      <c r="K107" s="13"/>
      <c r="L107" s="13"/>
      <c r="M107" s="13"/>
      <c r="N107" s="13"/>
    </row>
    <row r="108" spans="2:14" x14ac:dyDescent="0.25">
      <c r="B108" s="21">
        <f t="shared" si="8"/>
        <v>3.4884164158859745</v>
      </c>
      <c r="C108" s="21">
        <f t="shared" si="5"/>
        <v>9.95474169957873E-2</v>
      </c>
      <c r="D108" s="21">
        <f t="shared" si="6"/>
        <v>0.50226291502106357</v>
      </c>
      <c r="E108" s="25">
        <f t="shared" si="7"/>
        <v>0.49773708497893643</v>
      </c>
      <c r="F108" s="13"/>
      <c r="G108" s="13"/>
      <c r="H108" s="13"/>
      <c r="I108" s="13"/>
      <c r="J108" s="13"/>
      <c r="K108" s="13"/>
      <c r="L108" s="13"/>
      <c r="M108" s="13"/>
      <c r="N108" s="13"/>
    </row>
    <row r="109" spans="2:14" x14ac:dyDescent="0.25">
      <c r="B109" s="21">
        <f t="shared" si="8"/>
        <v>3.5229551922808851</v>
      </c>
      <c r="C109" s="21">
        <f t="shared" si="5"/>
        <v>9.8862137397367184E-2</v>
      </c>
      <c r="D109" s="21">
        <f t="shared" si="6"/>
        <v>0.50568931301316411</v>
      </c>
      <c r="E109" s="25">
        <f t="shared" si="7"/>
        <v>0.49431068698683589</v>
      </c>
      <c r="F109" s="13"/>
      <c r="G109" s="13"/>
      <c r="H109" s="13"/>
      <c r="I109" s="13"/>
      <c r="J109" s="13"/>
      <c r="K109" s="13"/>
      <c r="L109" s="13"/>
      <c r="M109" s="13"/>
      <c r="N109" s="13"/>
    </row>
    <row r="110" spans="2:14" x14ac:dyDescent="0.25">
      <c r="B110" s="21">
        <f t="shared" si="8"/>
        <v>3.5574939686757956</v>
      </c>
      <c r="C110" s="21">
        <f t="shared" si="5"/>
        <v>9.8181575230520707E-2</v>
      </c>
      <c r="D110" s="21">
        <f t="shared" si="6"/>
        <v>0.50909212384739644</v>
      </c>
      <c r="E110" s="25">
        <f t="shared" si="7"/>
        <v>0.49090787615260356</v>
      </c>
      <c r="F110" s="13"/>
      <c r="G110" s="13"/>
      <c r="H110" s="13"/>
      <c r="I110" s="13"/>
      <c r="J110" s="13"/>
      <c r="K110" s="13"/>
      <c r="L110" s="13"/>
      <c r="M110" s="13"/>
      <c r="N110" s="13"/>
    </row>
    <row r="111" spans="2:14" x14ac:dyDescent="0.25">
      <c r="B111" s="21">
        <f t="shared" si="8"/>
        <v>3.5920327450707061</v>
      </c>
      <c r="C111" s="21">
        <f t="shared" si="5"/>
        <v>9.7505698020677364E-2</v>
      </c>
      <c r="D111" s="21">
        <f t="shared" si="6"/>
        <v>0.51247150989661316</v>
      </c>
      <c r="E111" s="25">
        <f t="shared" si="7"/>
        <v>0.48752849010338684</v>
      </c>
      <c r="F111" s="13"/>
      <c r="G111" s="13"/>
      <c r="H111" s="13"/>
      <c r="I111" s="13"/>
      <c r="J111" s="13"/>
      <c r="K111" s="13"/>
      <c r="L111" s="13"/>
      <c r="M111" s="13"/>
      <c r="N111" s="13"/>
    </row>
    <row r="112" spans="2:14" x14ac:dyDescent="0.25">
      <c r="B112" s="21">
        <f t="shared" si="8"/>
        <v>3.6265715214656167</v>
      </c>
      <c r="C112" s="21">
        <f t="shared" si="5"/>
        <v>9.6834473516819966E-2</v>
      </c>
      <c r="D112" s="21">
        <f t="shared" si="6"/>
        <v>0.51582763241590013</v>
      </c>
      <c r="E112" s="25">
        <f t="shared" si="7"/>
        <v>0.48417236758409987</v>
      </c>
      <c r="F112" s="13"/>
      <c r="G112" s="13"/>
      <c r="H112" s="13"/>
      <c r="I112" s="13"/>
      <c r="J112" s="13"/>
      <c r="K112" s="13"/>
      <c r="L112" s="13"/>
      <c r="M112" s="13"/>
      <c r="N112" s="13"/>
    </row>
    <row r="113" spans="2:14" x14ac:dyDescent="0.25">
      <c r="B113" s="21">
        <f t="shared" si="8"/>
        <v>3.6611102978605272</v>
      </c>
      <c r="C113" s="21">
        <f t="shared" si="5"/>
        <v>9.6167869689945812E-2</v>
      </c>
      <c r="D113" s="21">
        <f t="shared" si="6"/>
        <v>0.51916065155027091</v>
      </c>
      <c r="E113" s="25">
        <f t="shared" si="7"/>
        <v>0.48083934844972909</v>
      </c>
      <c r="F113" s="13"/>
      <c r="G113" s="13"/>
      <c r="H113" s="13"/>
      <c r="I113" s="13"/>
      <c r="J113" s="13"/>
      <c r="K113" s="13"/>
      <c r="L113" s="13"/>
      <c r="M113" s="13"/>
      <c r="N113" s="13"/>
    </row>
    <row r="114" spans="2:14" x14ac:dyDescent="0.25">
      <c r="B114" s="21">
        <f t="shared" si="8"/>
        <v>3.6956490742554378</v>
      </c>
      <c r="C114" s="21">
        <f t="shared" si="5"/>
        <v>9.5505854731538276E-2</v>
      </c>
      <c r="D114" s="21">
        <f t="shared" si="6"/>
        <v>0.52247072634230862</v>
      </c>
      <c r="E114" s="25">
        <f t="shared" si="7"/>
        <v>0.47752927365769138</v>
      </c>
      <c r="F114" s="13"/>
      <c r="G114" s="13"/>
      <c r="H114" s="13"/>
      <c r="I114" s="13"/>
      <c r="J114" s="13"/>
      <c r="K114" s="13"/>
      <c r="L114" s="13"/>
      <c r="M114" s="13"/>
      <c r="N114" s="13"/>
    </row>
    <row r="115" spans="2:14" x14ac:dyDescent="0.25">
      <c r="B115" s="21">
        <f t="shared" si="8"/>
        <v>3.7301878506503483</v>
      </c>
      <c r="C115" s="21">
        <f t="shared" si="5"/>
        <v>9.4848397052049033E-2</v>
      </c>
      <c r="D115" s="21">
        <f t="shared" si="6"/>
        <v>0.52575801473975481</v>
      </c>
      <c r="E115" s="25">
        <f t="shared" si="7"/>
        <v>0.47424198526024519</v>
      </c>
      <c r="F115" s="13"/>
      <c r="G115" s="13"/>
      <c r="H115" s="13"/>
      <c r="I115" s="13"/>
      <c r="J115" s="13"/>
      <c r="K115" s="13"/>
      <c r="L115" s="13"/>
      <c r="M115" s="13"/>
      <c r="N115" s="13"/>
    </row>
    <row r="116" spans="2:14" x14ac:dyDescent="0.25">
      <c r="B116" s="21">
        <f t="shared" si="8"/>
        <v>3.7647266270452588</v>
      </c>
      <c r="C116" s="21">
        <f t="shared" si="5"/>
        <v>9.4195465279390683E-2</v>
      </c>
      <c r="D116" s="21">
        <f t="shared" si="6"/>
        <v>0.52902267360304656</v>
      </c>
      <c r="E116" s="25">
        <f t="shared" si="7"/>
        <v>0.47097732639695344</v>
      </c>
      <c r="F116" s="13"/>
      <c r="G116" s="13"/>
      <c r="H116" s="13"/>
      <c r="I116" s="13"/>
      <c r="J116" s="13"/>
      <c r="K116" s="13"/>
      <c r="L116" s="13"/>
      <c r="M116" s="13"/>
      <c r="N116" s="13"/>
    </row>
    <row r="117" spans="2:14" x14ac:dyDescent="0.25">
      <c r="B117" s="21">
        <f t="shared" si="8"/>
        <v>3.7992654034401694</v>
      </c>
      <c r="C117" s="21">
        <f t="shared" si="5"/>
        <v>9.354702825743974E-2</v>
      </c>
      <c r="D117" s="21">
        <f t="shared" si="6"/>
        <v>0.53226485871280127</v>
      </c>
      <c r="E117" s="25">
        <f t="shared" si="7"/>
        <v>0.46773514128719873</v>
      </c>
      <c r="F117" s="13"/>
      <c r="G117" s="13"/>
      <c r="H117" s="13"/>
      <c r="I117" s="13"/>
      <c r="J117" s="13"/>
      <c r="K117" s="13"/>
      <c r="L117" s="13"/>
      <c r="M117" s="13"/>
      <c r="N117" s="13"/>
    </row>
    <row r="118" spans="2:14" x14ac:dyDescent="0.25">
      <c r="B118" s="21">
        <f t="shared" si="8"/>
        <v>3.8338041798350799</v>
      </c>
      <c r="C118" s="21">
        <f t="shared" si="5"/>
        <v>9.2903055044550001E-2</v>
      </c>
      <c r="D118" s="21">
        <f t="shared" si="6"/>
        <v>0.53548472477725007</v>
      </c>
      <c r="E118" s="25">
        <f t="shared" si="7"/>
        <v>0.46451527522274993</v>
      </c>
      <c r="F118" s="13"/>
      <c r="G118" s="13"/>
      <c r="H118" s="13"/>
      <c r="I118" s="13"/>
      <c r="J118" s="13"/>
      <c r="K118" s="13"/>
      <c r="L118" s="13"/>
      <c r="M118" s="13"/>
      <c r="N118" s="13"/>
    </row>
    <row r="119" spans="2:14" x14ac:dyDescent="0.25">
      <c r="B119" s="21">
        <f t="shared" si="8"/>
        <v>3.8683429562299905</v>
      </c>
      <c r="C119" s="21">
        <f t="shared" si="5"/>
        <v>9.2263514912075989E-2</v>
      </c>
      <c r="D119" s="21">
        <f t="shared" si="6"/>
        <v>0.53868242543962008</v>
      </c>
      <c r="E119" s="25">
        <f t="shared" si="7"/>
        <v>0.46131757456037992</v>
      </c>
      <c r="F119" s="13"/>
      <c r="G119" s="13"/>
      <c r="H119" s="13"/>
      <c r="I119" s="13"/>
      <c r="J119" s="13"/>
      <c r="K119" s="13"/>
      <c r="L119" s="13"/>
      <c r="M119" s="13"/>
      <c r="N119" s="13"/>
    </row>
    <row r="120" spans="2:14" x14ac:dyDescent="0.25">
      <c r="B120" s="21">
        <f t="shared" si="8"/>
        <v>3.902881732624901</v>
      </c>
      <c r="C120" s="21">
        <f t="shared" si="5"/>
        <v>9.1628377342906811E-2</v>
      </c>
      <c r="D120" s="21">
        <f t="shared" si="6"/>
        <v>0.54185811328546596</v>
      </c>
      <c r="E120" s="25">
        <f t="shared" si="7"/>
        <v>0.45814188671453404</v>
      </c>
      <c r="F120" s="13"/>
      <c r="G120" s="13"/>
      <c r="H120" s="13"/>
      <c r="I120" s="13"/>
      <c r="J120" s="13"/>
      <c r="K120" s="13"/>
      <c r="L120" s="13"/>
      <c r="M120" s="13"/>
      <c r="N120" s="13"/>
    </row>
    <row r="121" spans="2:14" x14ac:dyDescent="0.25">
      <c r="B121" s="21">
        <f t="shared" si="8"/>
        <v>3.9374205090198116</v>
      </c>
      <c r="C121" s="21">
        <f t="shared" si="5"/>
        <v>9.0997612030009833E-2</v>
      </c>
      <c r="D121" s="21">
        <f t="shared" si="6"/>
        <v>0.54501193984995089</v>
      </c>
      <c r="E121" s="25">
        <f t="shared" si="7"/>
        <v>0.45498806015004911</v>
      </c>
      <c r="F121" s="13"/>
      <c r="G121" s="13"/>
      <c r="H121" s="13"/>
      <c r="I121" s="13"/>
      <c r="J121" s="13"/>
      <c r="K121" s="13"/>
      <c r="L121" s="13"/>
      <c r="M121" s="13"/>
      <c r="N121" s="13"/>
    </row>
    <row r="122" spans="2:14" x14ac:dyDescent="0.25">
      <c r="B122" s="21">
        <f t="shared" si="8"/>
        <v>3.9719592854147221</v>
      </c>
      <c r="C122" s="21">
        <f t="shared" si="5"/>
        <v>9.037118887498459E-2</v>
      </c>
      <c r="D122" s="21">
        <f t="shared" si="6"/>
        <v>0.54814405562507706</v>
      </c>
      <c r="E122" s="25">
        <f t="shared" si="7"/>
        <v>0.45185594437492294</v>
      </c>
      <c r="F122" s="13"/>
      <c r="G122" s="13"/>
      <c r="H122" s="13"/>
      <c r="I122" s="13"/>
      <c r="J122" s="13"/>
      <c r="K122" s="13"/>
      <c r="L122" s="13"/>
      <c r="M122" s="13"/>
      <c r="N122" s="13"/>
    </row>
    <row r="123" spans="2:14" x14ac:dyDescent="0.25">
      <c r="B123" s="21">
        <f t="shared" si="8"/>
        <v>4.0064980618096326</v>
      </c>
      <c r="C123" s="21">
        <f t="shared" si="5"/>
        <v>8.9749077986626555E-2</v>
      </c>
      <c r="D123" s="21">
        <f t="shared" si="6"/>
        <v>0.55125461006686716</v>
      </c>
      <c r="E123" s="25">
        <f t="shared" si="7"/>
        <v>0.44874538993313284</v>
      </c>
      <c r="F123" s="13"/>
      <c r="G123" s="13"/>
      <c r="H123" s="13"/>
      <c r="I123" s="13"/>
      <c r="J123" s="13"/>
      <c r="K123" s="13"/>
      <c r="L123" s="13"/>
      <c r="M123" s="13"/>
      <c r="N123" s="13"/>
    </row>
    <row r="124" spans="2:14" x14ac:dyDescent="0.25">
      <c r="B124" s="21">
        <f t="shared" si="8"/>
        <v>4.0410368382045432</v>
      </c>
      <c r="C124" s="21">
        <f t="shared" si="5"/>
        <v>8.9131249679500785E-2</v>
      </c>
      <c r="D124" s="21">
        <f t="shared" si="6"/>
        <v>0.55434375160249605</v>
      </c>
      <c r="E124" s="25">
        <f t="shared" si="7"/>
        <v>0.44565624839750395</v>
      </c>
      <c r="F124" s="13"/>
      <c r="G124" s="13"/>
      <c r="H124" s="13"/>
      <c r="I124" s="13"/>
      <c r="J124" s="13"/>
      <c r="K124" s="13"/>
      <c r="L124" s="13"/>
      <c r="M124" s="13"/>
      <c r="N124" s="13"/>
    </row>
    <row r="125" spans="2:14" x14ac:dyDescent="0.25">
      <c r="B125" s="21">
        <f t="shared" si="8"/>
        <v>4.0755756145994537</v>
      </c>
      <c r="C125" s="21">
        <f t="shared" si="5"/>
        <v>8.851767447252544E-2</v>
      </c>
      <c r="D125" s="21">
        <f t="shared" si="6"/>
        <v>0.55741162763737284</v>
      </c>
      <c r="E125" s="25">
        <f t="shared" si="7"/>
        <v>0.44258837236262716</v>
      </c>
      <c r="F125" s="13"/>
      <c r="G125" s="13"/>
      <c r="H125" s="13"/>
      <c r="I125" s="13"/>
      <c r="J125" s="13"/>
      <c r="K125" s="13"/>
      <c r="L125" s="13"/>
      <c r="M125" s="13"/>
      <c r="N125" s="13"/>
    </row>
    <row r="126" spans="2:14" x14ac:dyDescent="0.25">
      <c r="B126" s="21">
        <f t="shared" si="8"/>
        <v>4.1101143909943643</v>
      </c>
      <c r="C126" s="21">
        <f t="shared" si="5"/>
        <v>8.7908323087565021E-2</v>
      </c>
      <c r="D126" s="21">
        <f t="shared" si="6"/>
        <v>0.56045838456217489</v>
      </c>
      <c r="E126" s="25">
        <f t="shared" si="7"/>
        <v>0.43954161543782511</v>
      </c>
      <c r="F126" s="13"/>
      <c r="G126" s="13"/>
      <c r="H126" s="13"/>
      <c r="I126" s="13"/>
      <c r="J126" s="13"/>
      <c r="K126" s="13"/>
      <c r="L126" s="13"/>
      <c r="M126" s="13"/>
      <c r="N126" s="13"/>
    </row>
    <row r="127" spans="2:14" x14ac:dyDescent="0.25">
      <c r="B127" s="21">
        <f t="shared" si="8"/>
        <v>4.1446531673892748</v>
      </c>
      <c r="C127" s="21">
        <f t="shared" si="5"/>
        <v>8.730316644803332E-2</v>
      </c>
      <c r="D127" s="21">
        <f t="shared" si="6"/>
        <v>0.56348416775983345</v>
      </c>
      <c r="E127" s="25">
        <f t="shared" si="7"/>
        <v>0.43651583224016655</v>
      </c>
      <c r="F127" s="13"/>
      <c r="G127" s="13"/>
      <c r="H127" s="13"/>
      <c r="I127" s="13"/>
      <c r="J127" s="13"/>
      <c r="K127" s="13"/>
      <c r="L127" s="13"/>
      <c r="M127" s="13"/>
      <c r="N127" s="13"/>
    </row>
    <row r="128" spans="2:14" x14ac:dyDescent="0.25">
      <c r="B128" s="21">
        <f t="shared" si="8"/>
        <v>4.1791919437841853</v>
      </c>
      <c r="C128" s="21">
        <f t="shared" si="5"/>
        <v>8.6702175677505905E-2</v>
      </c>
      <c r="D128" s="21">
        <f t="shared" si="6"/>
        <v>0.56648912161247045</v>
      </c>
      <c r="E128" s="25">
        <f t="shared" si="7"/>
        <v>0.43351087838752955</v>
      </c>
      <c r="F128" s="13"/>
      <c r="G128" s="13"/>
      <c r="H128" s="13"/>
      <c r="I128" s="13"/>
      <c r="J128" s="13"/>
      <c r="K128" s="13"/>
      <c r="L128" s="13"/>
      <c r="M128" s="13"/>
      <c r="N128" s="13"/>
    </row>
    <row r="129" spans="2:14" x14ac:dyDescent="0.25">
      <c r="B129" s="21">
        <f t="shared" si="8"/>
        <v>4.2137307201790959</v>
      </c>
      <c r="C129" s="21">
        <f t="shared" si="5"/>
        <v>8.6105322098342263E-2</v>
      </c>
      <c r="D129" s="21">
        <f t="shared" si="6"/>
        <v>0.56947338950828863</v>
      </c>
      <c r="E129" s="25">
        <f t="shared" si="7"/>
        <v>0.43052661049171137</v>
      </c>
      <c r="F129" s="13"/>
      <c r="G129" s="13"/>
      <c r="H129" s="13"/>
      <c r="I129" s="13"/>
      <c r="J129" s="13"/>
      <c r="K129" s="13"/>
      <c r="L129" s="13"/>
      <c r="M129" s="13"/>
      <c r="N129" s="13"/>
    </row>
    <row r="130" spans="2:14" x14ac:dyDescent="0.25">
      <c r="B130" s="21">
        <f t="shared" si="8"/>
        <v>4.2482694965740064</v>
      </c>
      <c r="C130" s="21">
        <f t="shared" si="5"/>
        <v>8.5512577230317383E-2</v>
      </c>
      <c r="D130" s="21">
        <f t="shared" si="6"/>
        <v>0.57243711384841311</v>
      </c>
      <c r="E130" s="25">
        <f t="shared" si="7"/>
        <v>0.42756288615158689</v>
      </c>
      <c r="F130" s="13"/>
      <c r="G130" s="13"/>
      <c r="H130" s="13"/>
      <c r="I130" s="13"/>
      <c r="J130" s="13"/>
      <c r="K130" s="13"/>
      <c r="L130" s="13"/>
      <c r="M130" s="13"/>
      <c r="N130" s="13"/>
    </row>
    <row r="131" spans="2:14" x14ac:dyDescent="0.25">
      <c r="B131" s="21">
        <f t="shared" si="8"/>
        <v>4.282808272968917</v>
      </c>
      <c r="C131" s="21">
        <f t="shared" si="5"/>
        <v>8.4923912789262715E-2</v>
      </c>
      <c r="D131" s="21">
        <f t="shared" si="6"/>
        <v>0.57538043605368649</v>
      </c>
      <c r="E131" s="25">
        <f t="shared" si="7"/>
        <v>0.42461956394631351</v>
      </c>
      <c r="F131" s="13"/>
      <c r="G131" s="13"/>
      <c r="H131" s="13"/>
      <c r="I131" s="13"/>
      <c r="J131" s="13"/>
      <c r="K131" s="13"/>
      <c r="L131" s="13"/>
      <c r="M131" s="13"/>
      <c r="N131" s="13"/>
    </row>
    <row r="132" spans="2:14" x14ac:dyDescent="0.25">
      <c r="B132" s="21">
        <f t="shared" si="8"/>
        <v>4.3173470493638275</v>
      </c>
      <c r="C132" s="21">
        <f t="shared" si="5"/>
        <v>8.4339300685716573E-2</v>
      </c>
      <c r="D132" s="21">
        <f t="shared" si="6"/>
        <v>0.57830349657141711</v>
      </c>
      <c r="E132" s="25">
        <f t="shared" si="7"/>
        <v>0.42169650342858289</v>
      </c>
      <c r="F132" s="13"/>
      <c r="G132" s="13"/>
      <c r="H132" s="13"/>
      <c r="I132" s="13"/>
      <c r="J132" s="13"/>
      <c r="K132" s="13"/>
      <c r="L132" s="13"/>
      <c r="M132" s="13"/>
      <c r="N132" s="13"/>
    </row>
    <row r="133" spans="2:14" x14ac:dyDescent="0.25">
      <c r="B133" s="21">
        <f t="shared" si="8"/>
        <v>4.3518858257587381</v>
      </c>
      <c r="C133" s="21">
        <f t="shared" si="5"/>
        <v>8.3758713023583814E-2</v>
      </c>
      <c r="D133" s="21">
        <f t="shared" si="6"/>
        <v>0.5812064348820809</v>
      </c>
      <c r="E133" s="25">
        <f t="shared" si="7"/>
        <v>0.4187935651179191</v>
      </c>
      <c r="F133" s="13"/>
      <c r="G133" s="13"/>
      <c r="H133" s="13"/>
      <c r="I133" s="13"/>
      <c r="J133" s="13"/>
      <c r="K133" s="13"/>
      <c r="L133" s="13"/>
      <c r="M133" s="13"/>
      <c r="N133" s="13"/>
    </row>
    <row r="134" spans="2:14" x14ac:dyDescent="0.25">
      <c r="B134" s="21">
        <f t="shared" si="8"/>
        <v>4.3864246021536486</v>
      </c>
      <c r="C134" s="21">
        <f t="shared" si="5"/>
        <v>8.3182122098804559E-2</v>
      </c>
      <c r="D134" s="21">
        <f t="shared" si="6"/>
        <v>0.58408938950597722</v>
      </c>
      <c r="E134" s="25">
        <f t="shared" si="7"/>
        <v>0.41591061049402278</v>
      </c>
      <c r="F134" s="13"/>
      <c r="G134" s="13"/>
      <c r="H134" s="13"/>
      <c r="I134" s="13"/>
      <c r="J134" s="13"/>
      <c r="K134" s="13"/>
      <c r="L134" s="13"/>
      <c r="M134" s="13"/>
      <c r="N134" s="13"/>
    </row>
    <row r="135" spans="2:14" x14ac:dyDescent="0.25">
      <c r="B135" s="21">
        <f t="shared" si="8"/>
        <v>4.4209633785485591</v>
      </c>
      <c r="C135" s="21">
        <f t="shared" ref="C135:C198" si="9">(EXP(-B135/$B$4))/$B$4</f>
        <v>8.2609500398032415E-2</v>
      </c>
      <c r="D135" s="21">
        <f t="shared" ref="D135:D198" si="10">1-EXP(-B135/$B$4)</f>
        <v>0.58695249800983795</v>
      </c>
      <c r="E135" s="25">
        <f t="shared" si="7"/>
        <v>0.41304750199016205</v>
      </c>
      <c r="F135" s="13"/>
      <c r="G135" s="13"/>
      <c r="H135" s="13"/>
      <c r="I135" s="13"/>
      <c r="J135" s="13"/>
      <c r="K135" s="13"/>
      <c r="L135" s="13"/>
      <c r="M135" s="13"/>
      <c r="N135" s="13"/>
    </row>
    <row r="136" spans="2:14" x14ac:dyDescent="0.25">
      <c r="B136" s="21">
        <f t="shared" si="8"/>
        <v>4.4555021549434697</v>
      </c>
      <c r="C136" s="21">
        <f t="shared" si="9"/>
        <v>8.2040820597321512E-2</v>
      </c>
      <c r="D136" s="21">
        <f t="shared" si="10"/>
        <v>0.58979589701339252</v>
      </c>
      <c r="E136" s="25">
        <f t="shared" ref="E136:E199" si="11">1-D136</f>
        <v>0.41020410298660748</v>
      </c>
      <c r="F136" s="13"/>
      <c r="G136" s="13"/>
      <c r="H136" s="13"/>
      <c r="I136" s="13"/>
      <c r="J136" s="13"/>
      <c r="K136" s="13"/>
      <c r="L136" s="13"/>
      <c r="M136" s="13"/>
      <c r="N136" s="13"/>
    </row>
    <row r="137" spans="2:14" x14ac:dyDescent="0.25">
      <c r="B137" s="21">
        <f t="shared" si="8"/>
        <v>4.4900409313383802</v>
      </c>
      <c r="C137" s="21">
        <f t="shared" si="9"/>
        <v>8.1476055560822686E-2</v>
      </c>
      <c r="D137" s="21">
        <f t="shared" si="10"/>
        <v>0.59261972219588654</v>
      </c>
      <c r="E137" s="25">
        <f t="shared" si="11"/>
        <v>0.40738027780411346</v>
      </c>
      <c r="F137" s="13"/>
      <c r="G137" s="13"/>
      <c r="H137" s="13"/>
      <c r="I137" s="13"/>
      <c r="J137" s="13"/>
      <c r="K137" s="13"/>
      <c r="L137" s="13"/>
      <c r="M137" s="13"/>
      <c r="N137" s="13"/>
    </row>
    <row r="138" spans="2:14" x14ac:dyDescent="0.25">
      <c r="B138" s="21">
        <f t="shared" ref="B138:B201" si="12">B137+($B$1007-$B$7)/1000</f>
        <v>4.5245797077332908</v>
      </c>
      <c r="C138" s="21">
        <f t="shared" si="9"/>
        <v>8.0915178339488678E-2</v>
      </c>
      <c r="D138" s="21">
        <f t="shared" si="10"/>
        <v>0.59542410830255665</v>
      </c>
      <c r="E138" s="25">
        <f t="shared" si="11"/>
        <v>0.40457589169744335</v>
      </c>
      <c r="F138" s="13"/>
      <c r="G138" s="13"/>
      <c r="H138" s="13"/>
      <c r="I138" s="13"/>
      <c r="J138" s="13"/>
      <c r="K138" s="13"/>
      <c r="L138" s="13"/>
      <c r="M138" s="13"/>
      <c r="N138" s="13"/>
    </row>
    <row r="139" spans="2:14" x14ac:dyDescent="0.25">
      <c r="B139" s="21">
        <f t="shared" si="12"/>
        <v>4.5591184841282013</v>
      </c>
      <c r="C139" s="21">
        <f t="shared" si="9"/>
        <v>8.0358162169788139E-2</v>
      </c>
      <c r="D139" s="21">
        <f t="shared" si="10"/>
        <v>0.59820918915105925</v>
      </c>
      <c r="E139" s="25">
        <f t="shared" si="11"/>
        <v>0.40179081084894075</v>
      </c>
      <c r="F139" s="13"/>
      <c r="G139" s="13"/>
      <c r="H139" s="13"/>
      <c r="I139" s="13"/>
      <c r="J139" s="13"/>
      <c r="K139" s="13"/>
      <c r="L139" s="13"/>
      <c r="M139" s="13"/>
      <c r="N139" s="13"/>
    </row>
    <row r="140" spans="2:14" x14ac:dyDescent="0.25">
      <c r="B140" s="21">
        <f t="shared" si="12"/>
        <v>4.5936572605231119</v>
      </c>
      <c r="C140" s="21">
        <f t="shared" si="9"/>
        <v>7.9804980472428566E-2</v>
      </c>
      <c r="D140" s="21">
        <f t="shared" si="10"/>
        <v>0.60097509763785717</v>
      </c>
      <c r="E140" s="25">
        <f t="shared" si="11"/>
        <v>0.39902490236214283</v>
      </c>
      <c r="F140" s="13"/>
      <c r="G140" s="13"/>
      <c r="H140" s="13"/>
      <c r="I140" s="13"/>
      <c r="J140" s="13"/>
      <c r="K140" s="13"/>
      <c r="L140" s="13"/>
      <c r="M140" s="13"/>
      <c r="N140" s="13"/>
    </row>
    <row r="141" spans="2:14" x14ac:dyDescent="0.25">
      <c r="B141" s="21">
        <f t="shared" si="12"/>
        <v>4.6281960369180224</v>
      </c>
      <c r="C141" s="21">
        <f t="shared" si="9"/>
        <v>7.925560685108804E-2</v>
      </c>
      <c r="D141" s="21">
        <f t="shared" si="10"/>
        <v>0.60372196574455983</v>
      </c>
      <c r="E141" s="25">
        <f t="shared" si="11"/>
        <v>0.39627803425544017</v>
      </c>
      <c r="F141" s="13"/>
      <c r="G141" s="13"/>
      <c r="H141" s="13"/>
      <c r="I141" s="13"/>
      <c r="J141" s="13"/>
      <c r="K141" s="13"/>
      <c r="L141" s="13"/>
      <c r="M141" s="13"/>
      <c r="N141" s="13"/>
    </row>
    <row r="142" spans="2:14" x14ac:dyDescent="0.25">
      <c r="B142" s="21">
        <f t="shared" si="12"/>
        <v>4.6627348133129329</v>
      </c>
      <c r="C142" s="21">
        <f t="shared" si="9"/>
        <v>7.8710015091155633E-2</v>
      </c>
      <c r="D142" s="21">
        <f t="shared" si="10"/>
        <v>0.60644992454422186</v>
      </c>
      <c r="E142" s="25">
        <f t="shared" si="11"/>
        <v>0.39355007545577814</v>
      </c>
      <c r="F142" s="13"/>
      <c r="G142" s="13"/>
      <c r="H142" s="13"/>
      <c r="I142" s="13"/>
      <c r="J142" s="13"/>
      <c r="K142" s="13"/>
      <c r="L142" s="13"/>
      <c r="M142" s="13"/>
      <c r="N142" s="13"/>
    </row>
    <row r="143" spans="2:14" x14ac:dyDescent="0.25">
      <c r="B143" s="21">
        <f t="shared" si="12"/>
        <v>4.6972735897078435</v>
      </c>
      <c r="C143" s="21">
        <f t="shared" si="9"/>
        <v>7.8168179158480566E-2</v>
      </c>
      <c r="D143" s="21">
        <f t="shared" si="10"/>
        <v>0.60915910420759722</v>
      </c>
      <c r="E143" s="25">
        <f t="shared" si="11"/>
        <v>0.39084089579240278</v>
      </c>
      <c r="F143" s="13"/>
      <c r="G143" s="13"/>
      <c r="H143" s="13"/>
      <c r="I143" s="13"/>
      <c r="J143" s="13"/>
      <c r="K143" s="13"/>
      <c r="L143" s="13"/>
      <c r="M143" s="13"/>
      <c r="N143" s="13"/>
    </row>
    <row r="144" spans="2:14" x14ac:dyDescent="0.25">
      <c r="B144" s="21">
        <f t="shared" si="12"/>
        <v>4.731812366102754</v>
      </c>
      <c r="C144" s="21">
        <f t="shared" si="9"/>
        <v>7.7630073198129812E-2</v>
      </c>
      <c r="D144" s="21">
        <f t="shared" si="10"/>
        <v>0.61184963400935088</v>
      </c>
      <c r="E144" s="25">
        <f t="shared" si="11"/>
        <v>0.38815036599064912</v>
      </c>
      <c r="F144" s="13"/>
      <c r="G144" s="13"/>
      <c r="H144" s="13"/>
      <c r="I144" s="13"/>
      <c r="J144" s="13"/>
      <c r="K144" s="13"/>
      <c r="L144" s="13"/>
      <c r="M144" s="13"/>
      <c r="N144" s="13"/>
    </row>
    <row r="145" spans="2:14" x14ac:dyDescent="0.25">
      <c r="B145" s="21">
        <f t="shared" si="12"/>
        <v>4.7663511424976646</v>
      </c>
      <c r="C145" s="21">
        <f t="shared" si="9"/>
        <v>7.7095671533154525E-2</v>
      </c>
      <c r="D145" s="21">
        <f t="shared" si="10"/>
        <v>0.61452164233422746</v>
      </c>
      <c r="E145" s="25">
        <f t="shared" si="11"/>
        <v>0.38547835766577254</v>
      </c>
      <c r="F145" s="13"/>
      <c r="G145" s="13"/>
      <c r="H145" s="13"/>
      <c r="I145" s="13"/>
      <c r="J145" s="13"/>
      <c r="K145" s="13"/>
      <c r="L145" s="13"/>
      <c r="M145" s="13"/>
      <c r="N145" s="13"/>
    </row>
    <row r="146" spans="2:14" x14ac:dyDescent="0.25">
      <c r="B146" s="21">
        <f t="shared" si="12"/>
        <v>4.8008899188925751</v>
      </c>
      <c r="C146" s="21">
        <f t="shared" si="9"/>
        <v>7.656494866336469E-2</v>
      </c>
      <c r="D146" s="21">
        <f t="shared" si="10"/>
        <v>0.61717525668317652</v>
      </c>
      <c r="E146" s="25">
        <f t="shared" si="11"/>
        <v>0.38282474331682348</v>
      </c>
      <c r="F146" s="13"/>
      <c r="G146" s="13"/>
      <c r="H146" s="13"/>
      <c r="I146" s="13"/>
      <c r="J146" s="13"/>
      <c r="K146" s="13"/>
      <c r="L146" s="13"/>
      <c r="M146" s="13"/>
      <c r="N146" s="13"/>
    </row>
    <row r="147" spans="2:14" x14ac:dyDescent="0.25">
      <c r="B147" s="21">
        <f t="shared" si="12"/>
        <v>4.8354286952874856</v>
      </c>
      <c r="C147" s="21">
        <f t="shared" si="9"/>
        <v>7.6037879264112401E-2</v>
      </c>
      <c r="D147" s="21">
        <f t="shared" si="10"/>
        <v>0.61981060367943797</v>
      </c>
      <c r="E147" s="25">
        <f t="shared" si="11"/>
        <v>0.38018939632056203</v>
      </c>
      <c r="F147" s="13"/>
      <c r="G147" s="13"/>
      <c r="H147" s="13"/>
      <c r="I147" s="13"/>
      <c r="J147" s="13"/>
      <c r="K147" s="13"/>
      <c r="L147" s="13"/>
      <c r="M147" s="13"/>
      <c r="N147" s="13"/>
    </row>
    <row r="148" spans="2:14" x14ac:dyDescent="0.25">
      <c r="B148" s="21">
        <f t="shared" si="12"/>
        <v>4.8699674716823962</v>
      </c>
      <c r="C148" s="21">
        <f t="shared" si="9"/>
        <v>7.5514438185083368E-2</v>
      </c>
      <c r="D148" s="21">
        <f t="shared" si="10"/>
        <v>0.62242780907458317</v>
      </c>
      <c r="E148" s="25">
        <f t="shared" si="11"/>
        <v>0.37757219092541683</v>
      </c>
      <c r="F148" s="13"/>
      <c r="G148" s="13"/>
      <c r="H148" s="13"/>
      <c r="I148" s="13"/>
      <c r="J148" s="13"/>
      <c r="K148" s="13"/>
      <c r="L148" s="13"/>
      <c r="M148" s="13"/>
      <c r="N148" s="13"/>
    </row>
    <row r="149" spans="2:14" x14ac:dyDescent="0.25">
      <c r="B149" s="21">
        <f t="shared" si="12"/>
        <v>4.9045062480773067</v>
      </c>
      <c r="C149" s="21">
        <f t="shared" si="9"/>
        <v>7.4994600449096865E-2</v>
      </c>
      <c r="D149" s="21">
        <f t="shared" si="10"/>
        <v>0.62502699775451576</v>
      </c>
      <c r="E149" s="25">
        <f t="shared" si="11"/>
        <v>0.37497300224548424</v>
      </c>
      <c r="F149" s="13"/>
      <c r="G149" s="13"/>
      <c r="H149" s="13"/>
      <c r="I149" s="13"/>
      <c r="J149" s="13"/>
      <c r="K149" s="13"/>
      <c r="L149" s="13"/>
      <c r="M149" s="13"/>
      <c r="N149" s="13"/>
    </row>
    <row r="150" spans="2:14" x14ac:dyDescent="0.25">
      <c r="B150" s="21">
        <f t="shared" si="12"/>
        <v>4.9390450244722173</v>
      </c>
      <c r="C150" s="21">
        <f t="shared" si="9"/>
        <v>7.4478341250913863E-2</v>
      </c>
      <c r="D150" s="21">
        <f t="shared" si="10"/>
        <v>0.6276082937454307</v>
      </c>
      <c r="E150" s="25">
        <f t="shared" si="11"/>
        <v>0.3723917062545693</v>
      </c>
      <c r="F150" s="13"/>
      <c r="G150" s="13"/>
      <c r="H150" s="13"/>
      <c r="I150" s="13"/>
      <c r="J150" s="13"/>
      <c r="K150" s="13"/>
      <c r="L150" s="13"/>
      <c r="M150" s="13"/>
      <c r="N150" s="13"/>
    </row>
    <row r="151" spans="2:14" x14ac:dyDescent="0.25">
      <c r="B151" s="21">
        <f t="shared" si="12"/>
        <v>4.9735838008671278</v>
      </c>
      <c r="C151" s="21">
        <f t="shared" si="9"/>
        <v>7.3965635956053405E-2</v>
      </c>
      <c r="D151" s="21">
        <f t="shared" si="10"/>
        <v>0.63017182021973306</v>
      </c>
      <c r="E151" s="25">
        <f t="shared" si="11"/>
        <v>0.36982817978026694</v>
      </c>
      <c r="F151" s="13"/>
      <c r="G151" s="13"/>
      <c r="H151" s="13"/>
      <c r="I151" s="13"/>
      <c r="J151" s="13"/>
      <c r="K151" s="13"/>
      <c r="L151" s="13"/>
      <c r="M151" s="13"/>
      <c r="N151" s="13"/>
    </row>
    <row r="152" spans="2:14" x14ac:dyDescent="0.25">
      <c r="B152" s="21">
        <f t="shared" si="12"/>
        <v>5.0081225772620384</v>
      </c>
      <c r="C152" s="21">
        <f t="shared" si="9"/>
        <v>7.3456460099617094E-2</v>
      </c>
      <c r="D152" s="21">
        <f t="shared" si="10"/>
        <v>0.63271769950191459</v>
      </c>
      <c r="E152" s="25">
        <f t="shared" si="11"/>
        <v>0.36728230049808541</v>
      </c>
      <c r="F152" s="13"/>
      <c r="G152" s="13"/>
      <c r="H152" s="13"/>
      <c r="I152" s="13"/>
      <c r="J152" s="13"/>
      <c r="K152" s="13"/>
      <c r="L152" s="13"/>
      <c r="M152" s="13"/>
      <c r="N152" s="13"/>
    </row>
    <row r="153" spans="2:14" x14ac:dyDescent="0.25">
      <c r="B153" s="21">
        <f t="shared" si="12"/>
        <v>5.0426613536569489</v>
      </c>
      <c r="C153" s="21">
        <f t="shared" si="9"/>
        <v>7.2950789385121728E-2</v>
      </c>
      <c r="D153" s="21">
        <f t="shared" si="10"/>
        <v>0.6352460530743913</v>
      </c>
      <c r="E153" s="25">
        <f t="shared" si="11"/>
        <v>0.3647539469256087</v>
      </c>
      <c r="F153" s="13"/>
      <c r="G153" s="13"/>
      <c r="H153" s="13"/>
      <c r="I153" s="13"/>
      <c r="J153" s="13"/>
      <c r="K153" s="13"/>
      <c r="L153" s="13"/>
      <c r="M153" s="13"/>
      <c r="N153" s="13"/>
    </row>
    <row r="154" spans="2:14" x14ac:dyDescent="0.25">
      <c r="B154" s="21">
        <f t="shared" si="12"/>
        <v>5.0772001300518594</v>
      </c>
      <c r="C154" s="21">
        <f t="shared" si="9"/>
        <v>7.2448599683339873E-2</v>
      </c>
      <c r="D154" s="21">
        <f t="shared" si="10"/>
        <v>0.63775700158330062</v>
      </c>
      <c r="E154" s="25">
        <f t="shared" si="11"/>
        <v>0.36224299841669938</v>
      </c>
      <c r="F154" s="13"/>
      <c r="G154" s="13"/>
      <c r="H154" s="13"/>
      <c r="I154" s="13"/>
      <c r="J154" s="13"/>
      <c r="K154" s="13"/>
      <c r="L154" s="13"/>
      <c r="M154" s="13"/>
      <c r="N154" s="13"/>
    </row>
    <row r="155" spans="2:14" x14ac:dyDescent="0.25">
      <c r="B155" s="21">
        <f t="shared" si="12"/>
        <v>5.11173890644677</v>
      </c>
      <c r="C155" s="21">
        <f t="shared" si="9"/>
        <v>7.1949867031148626E-2</v>
      </c>
      <c r="D155" s="21">
        <f t="shared" si="10"/>
        <v>0.64025066484425686</v>
      </c>
      <c r="E155" s="25">
        <f t="shared" si="11"/>
        <v>0.35974933515574314</v>
      </c>
      <c r="F155" s="13"/>
      <c r="G155" s="13"/>
      <c r="H155" s="13"/>
      <c r="I155" s="13"/>
      <c r="J155" s="13"/>
      <c r="K155" s="13"/>
      <c r="L155" s="13"/>
      <c r="M155" s="13"/>
      <c r="N155" s="13"/>
    </row>
    <row r="156" spans="2:14" x14ac:dyDescent="0.25">
      <c r="B156" s="21">
        <f t="shared" si="12"/>
        <v>5.1462776828416805</v>
      </c>
      <c r="C156" s="21">
        <f t="shared" si="9"/>
        <v>7.1454567630385962E-2</v>
      </c>
      <c r="D156" s="21">
        <f t="shared" si="10"/>
        <v>0.64272716184807022</v>
      </c>
      <c r="E156" s="25">
        <f t="shared" si="11"/>
        <v>0.35727283815192978</v>
      </c>
      <c r="F156" s="13"/>
      <c r="G156" s="13"/>
      <c r="H156" s="13"/>
      <c r="I156" s="13"/>
      <c r="J156" s="13"/>
      <c r="K156" s="13"/>
      <c r="L156" s="13"/>
      <c r="M156" s="13"/>
      <c r="N156" s="13"/>
    </row>
    <row r="157" spans="2:14" x14ac:dyDescent="0.25">
      <c r="B157" s="21">
        <f t="shared" si="12"/>
        <v>5.1808164592365911</v>
      </c>
      <c r="C157" s="21">
        <f t="shared" si="9"/>
        <v>7.0962677846715255E-2</v>
      </c>
      <c r="D157" s="21">
        <f t="shared" si="10"/>
        <v>0.6451866107664237</v>
      </c>
      <c r="E157" s="25">
        <f t="shared" si="11"/>
        <v>0.3548133892335763</v>
      </c>
      <c r="F157" s="13"/>
      <c r="G157" s="13"/>
      <c r="H157" s="13"/>
      <c r="I157" s="13"/>
      <c r="J157" s="13"/>
      <c r="K157" s="13"/>
      <c r="L157" s="13"/>
      <c r="M157" s="13"/>
      <c r="N157" s="13"/>
    </row>
    <row r="158" spans="2:14" x14ac:dyDescent="0.25">
      <c r="B158" s="21">
        <f t="shared" si="12"/>
        <v>5.2153552356315016</v>
      </c>
      <c r="C158" s="21">
        <f t="shared" si="9"/>
        <v>7.0474174208497595E-2</v>
      </c>
      <c r="D158" s="21">
        <f t="shared" si="10"/>
        <v>0.64762912895751201</v>
      </c>
      <c r="E158" s="25">
        <f t="shared" si="11"/>
        <v>0.35237087104248799</v>
      </c>
      <c r="F158" s="13"/>
      <c r="G158" s="13"/>
      <c r="H158" s="13"/>
      <c r="I158" s="13"/>
      <c r="J158" s="13"/>
      <c r="K158" s="13"/>
      <c r="L158" s="13"/>
      <c r="M158" s="13"/>
      <c r="N158" s="13"/>
    </row>
    <row r="159" spans="2:14" x14ac:dyDescent="0.25">
      <c r="B159" s="21">
        <f t="shared" si="12"/>
        <v>5.2498940120264121</v>
      </c>
      <c r="C159" s="21">
        <f t="shared" si="9"/>
        <v>6.9989033405671613E-2</v>
      </c>
      <c r="D159" s="21">
        <f t="shared" si="10"/>
        <v>0.6500548329716419</v>
      </c>
      <c r="E159" s="25">
        <f t="shared" si="11"/>
        <v>0.3499451670283581</v>
      </c>
      <c r="F159" s="13"/>
      <c r="G159" s="13"/>
      <c r="H159" s="13"/>
      <c r="I159" s="13"/>
      <c r="J159" s="13"/>
      <c r="K159" s="13"/>
      <c r="L159" s="13"/>
      <c r="M159" s="13"/>
      <c r="N159" s="13"/>
    </row>
    <row r="160" spans="2:14" x14ac:dyDescent="0.25">
      <c r="B160" s="21">
        <f t="shared" si="12"/>
        <v>5.2844327884213227</v>
      </c>
      <c r="C160" s="21">
        <f t="shared" si="9"/>
        <v>6.9507232288641335E-2</v>
      </c>
      <c r="D160" s="21">
        <f t="shared" si="10"/>
        <v>0.65246383855679335</v>
      </c>
      <c r="E160" s="25">
        <f t="shared" si="11"/>
        <v>0.34753616144320665</v>
      </c>
      <c r="F160" s="13"/>
      <c r="G160" s="13"/>
      <c r="H160" s="13"/>
      <c r="I160" s="13"/>
      <c r="J160" s="13"/>
      <c r="K160" s="13"/>
      <c r="L160" s="13"/>
      <c r="M160" s="13"/>
      <c r="N160" s="13"/>
    </row>
    <row r="161" spans="2:14" x14ac:dyDescent="0.25">
      <c r="B161" s="21">
        <f t="shared" si="12"/>
        <v>5.3189715648162332</v>
      </c>
      <c r="C161" s="21">
        <f t="shared" si="9"/>
        <v>6.9028747867171419E-2</v>
      </c>
      <c r="D161" s="21">
        <f t="shared" si="10"/>
        <v>0.65485626066414282</v>
      </c>
      <c r="E161" s="25">
        <f t="shared" si="11"/>
        <v>0.34514373933585718</v>
      </c>
      <c r="F161" s="13"/>
      <c r="G161" s="13"/>
      <c r="H161" s="13"/>
      <c r="I161" s="13"/>
      <c r="J161" s="13"/>
      <c r="K161" s="13"/>
      <c r="L161" s="13"/>
      <c r="M161" s="13"/>
      <c r="N161" s="13"/>
    </row>
    <row r="162" spans="2:14" x14ac:dyDescent="0.25">
      <c r="B162" s="21">
        <f t="shared" si="12"/>
        <v>5.3535103412111438</v>
      </c>
      <c r="C162" s="21">
        <f t="shared" si="9"/>
        <v>6.8553557309290233E-2</v>
      </c>
      <c r="D162" s="21">
        <f t="shared" si="10"/>
        <v>0.65723221345354887</v>
      </c>
      <c r="E162" s="25">
        <f t="shared" si="11"/>
        <v>0.34276778654645113</v>
      </c>
      <c r="F162" s="13"/>
      <c r="G162" s="13"/>
      <c r="H162" s="13"/>
      <c r="I162" s="13"/>
      <c r="J162" s="13"/>
      <c r="K162" s="13"/>
      <c r="L162" s="13"/>
      <c r="M162" s="13"/>
      <c r="N162" s="13"/>
    </row>
    <row r="163" spans="2:14" x14ac:dyDescent="0.25">
      <c r="B163" s="21">
        <f t="shared" si="12"/>
        <v>5.3880491176060543</v>
      </c>
      <c r="C163" s="21">
        <f t="shared" si="9"/>
        <v>6.8081637940200349E-2</v>
      </c>
      <c r="D163" s="21">
        <f t="shared" si="10"/>
        <v>0.65959181029899827</v>
      </c>
      <c r="E163" s="25">
        <f t="shared" si="11"/>
        <v>0.34040818970100173</v>
      </c>
      <c r="F163" s="13"/>
      <c r="G163" s="13"/>
      <c r="H163" s="13"/>
      <c r="I163" s="13"/>
      <c r="J163" s="13"/>
      <c r="K163" s="13"/>
      <c r="L163" s="13"/>
      <c r="M163" s="13"/>
      <c r="N163" s="13"/>
    </row>
    <row r="164" spans="2:14" x14ac:dyDescent="0.25">
      <c r="B164" s="21">
        <f t="shared" si="12"/>
        <v>5.4225878940009649</v>
      </c>
      <c r="C164" s="21">
        <f t="shared" si="9"/>
        <v>6.7612967241196489E-2</v>
      </c>
      <c r="D164" s="21">
        <f t="shared" si="10"/>
        <v>0.66193516379401762</v>
      </c>
      <c r="E164" s="25">
        <f t="shared" si="11"/>
        <v>0.33806483620598238</v>
      </c>
      <c r="F164" s="13"/>
      <c r="G164" s="13"/>
      <c r="H164" s="13"/>
      <c r="I164" s="13"/>
      <c r="J164" s="13"/>
      <c r="K164" s="13"/>
      <c r="L164" s="13"/>
      <c r="M164" s="13"/>
      <c r="N164" s="13"/>
    </row>
    <row r="165" spans="2:14" x14ac:dyDescent="0.25">
      <c r="B165" s="21">
        <f t="shared" si="12"/>
        <v>5.4571266703958754</v>
      </c>
      <c r="C165" s="21">
        <f t="shared" si="9"/>
        <v>6.7147522848591101E-2</v>
      </c>
      <c r="D165" s="21">
        <f t="shared" si="10"/>
        <v>0.66426238575704444</v>
      </c>
      <c r="E165" s="25">
        <f t="shared" si="11"/>
        <v>0.33573761424295556</v>
      </c>
      <c r="F165" s="13"/>
      <c r="G165" s="13"/>
      <c r="H165" s="13"/>
      <c r="I165" s="13"/>
      <c r="J165" s="13"/>
      <c r="K165" s="13"/>
      <c r="L165" s="13"/>
      <c r="M165" s="13"/>
      <c r="N165" s="13"/>
    </row>
    <row r="166" spans="2:14" x14ac:dyDescent="0.25">
      <c r="B166" s="21">
        <f t="shared" si="12"/>
        <v>5.4916654467907859</v>
      </c>
      <c r="C166" s="21">
        <f t="shared" si="9"/>
        <v>6.6685282552647177E-2</v>
      </c>
      <c r="D166" s="21">
        <f t="shared" si="10"/>
        <v>0.66657358723676419</v>
      </c>
      <c r="E166" s="25">
        <f t="shared" si="11"/>
        <v>0.33342641276323581</v>
      </c>
      <c r="F166" s="13"/>
      <c r="G166" s="13"/>
      <c r="H166" s="13"/>
      <c r="I166" s="13"/>
      <c r="J166" s="13"/>
      <c r="K166" s="13"/>
      <c r="L166" s="13"/>
      <c r="M166" s="13"/>
      <c r="N166" s="13"/>
    </row>
    <row r="167" spans="2:14" x14ac:dyDescent="0.25">
      <c r="B167" s="21">
        <f t="shared" si="12"/>
        <v>5.5262042231856965</v>
      </c>
      <c r="C167" s="21">
        <f t="shared" si="9"/>
        <v>6.6226224296518393E-2</v>
      </c>
      <c r="D167" s="21">
        <f t="shared" si="10"/>
        <v>0.66886887851740806</v>
      </c>
      <c r="E167" s="25">
        <f t="shared" si="11"/>
        <v>0.33113112148259194</v>
      </c>
      <c r="F167" s="13"/>
      <c r="G167" s="13"/>
      <c r="H167" s="13"/>
      <c r="I167" s="13"/>
      <c r="J167" s="13"/>
      <c r="K167" s="13"/>
      <c r="L167" s="13"/>
      <c r="M167" s="13"/>
      <c r="N167" s="13"/>
    </row>
    <row r="168" spans="2:14" x14ac:dyDescent="0.25">
      <c r="B168" s="21">
        <f t="shared" si="12"/>
        <v>5.560742999580607</v>
      </c>
      <c r="C168" s="21">
        <f t="shared" si="9"/>
        <v>6.5770326175196778E-2</v>
      </c>
      <c r="D168" s="21">
        <f t="shared" si="10"/>
        <v>0.6711483691240161</v>
      </c>
      <c r="E168" s="25">
        <f t="shared" si="11"/>
        <v>0.3288516308759839</v>
      </c>
      <c r="F168" s="13"/>
      <c r="G168" s="13"/>
      <c r="H168" s="13"/>
      <c r="I168" s="13"/>
      <c r="J168" s="13"/>
      <c r="K168" s="13"/>
      <c r="L168" s="13"/>
      <c r="M168" s="13"/>
      <c r="N168" s="13"/>
    </row>
    <row r="169" spans="2:14" x14ac:dyDescent="0.25">
      <c r="B169" s="21">
        <f t="shared" si="12"/>
        <v>5.5952817759755176</v>
      </c>
      <c r="C169" s="21">
        <f t="shared" si="9"/>
        <v>6.5317566434467331E-2</v>
      </c>
      <c r="D169" s="21">
        <f t="shared" si="10"/>
        <v>0.67341216782766333</v>
      </c>
      <c r="E169" s="25">
        <f t="shared" si="11"/>
        <v>0.32658783217233667</v>
      </c>
      <c r="F169" s="13"/>
      <c r="G169" s="13"/>
      <c r="H169" s="13"/>
      <c r="I169" s="13"/>
      <c r="J169" s="13"/>
      <c r="K169" s="13"/>
      <c r="L169" s="13"/>
      <c r="M169" s="13"/>
      <c r="N169" s="13"/>
    </row>
    <row r="170" spans="2:14" x14ac:dyDescent="0.25">
      <c r="B170" s="21">
        <f t="shared" si="12"/>
        <v>5.6298205523704281</v>
      </c>
      <c r="C170" s="21">
        <f t="shared" si="9"/>
        <v>6.4867923469870026E-2</v>
      </c>
      <c r="D170" s="21">
        <f t="shared" si="10"/>
        <v>0.67566038265064987</v>
      </c>
      <c r="E170" s="25">
        <f t="shared" si="11"/>
        <v>0.32433961734935013</v>
      </c>
      <c r="F170" s="13"/>
      <c r="G170" s="13"/>
      <c r="H170" s="13"/>
      <c r="I170" s="13"/>
      <c r="J170" s="13"/>
      <c r="K170" s="13"/>
      <c r="L170" s="13"/>
      <c r="M170" s="13"/>
      <c r="N170" s="13"/>
    </row>
    <row r="171" spans="2:14" x14ac:dyDescent="0.25">
      <c r="B171" s="21">
        <f t="shared" si="12"/>
        <v>5.6643593287653387</v>
      </c>
      <c r="C171" s="21">
        <f t="shared" si="9"/>
        <v>6.442137582566887E-2</v>
      </c>
      <c r="D171" s="21">
        <f t="shared" si="10"/>
        <v>0.67789312087165565</v>
      </c>
      <c r="E171" s="25">
        <f t="shared" si="11"/>
        <v>0.32210687912834435</v>
      </c>
      <c r="F171" s="13"/>
      <c r="G171" s="13"/>
      <c r="H171" s="13"/>
      <c r="I171" s="13"/>
      <c r="J171" s="13"/>
      <c r="K171" s="13"/>
      <c r="L171" s="13"/>
      <c r="M171" s="13"/>
      <c r="N171" s="13"/>
    </row>
    <row r="172" spans="2:14" x14ac:dyDescent="0.25">
      <c r="B172" s="21">
        <f t="shared" si="12"/>
        <v>5.6988981051602492</v>
      </c>
      <c r="C172" s="21">
        <f t="shared" si="9"/>
        <v>6.3977902193828137E-2</v>
      </c>
      <c r="D172" s="21">
        <f t="shared" si="10"/>
        <v>0.68011048903085936</v>
      </c>
      <c r="E172" s="25">
        <f t="shared" si="11"/>
        <v>0.31988951096914064</v>
      </c>
      <c r="F172" s="13"/>
      <c r="G172" s="13"/>
      <c r="H172" s="13"/>
      <c r="I172" s="13"/>
      <c r="J172" s="13"/>
      <c r="K172" s="13"/>
      <c r="L172" s="13"/>
      <c r="M172" s="13"/>
      <c r="N172" s="13"/>
    </row>
    <row r="173" spans="2:14" x14ac:dyDescent="0.25">
      <c r="B173" s="21">
        <f t="shared" si="12"/>
        <v>5.7334368815551597</v>
      </c>
      <c r="C173" s="21">
        <f t="shared" si="9"/>
        <v>6.3537481412995589E-2</v>
      </c>
      <c r="D173" s="21">
        <f t="shared" si="10"/>
        <v>0.682312592935022</v>
      </c>
      <c r="E173" s="25">
        <f t="shared" si="11"/>
        <v>0.317687407064978</v>
      </c>
      <c r="F173" s="13"/>
      <c r="G173" s="13"/>
      <c r="H173" s="13"/>
      <c r="I173" s="13"/>
      <c r="J173" s="13"/>
      <c r="K173" s="13"/>
      <c r="L173" s="13"/>
      <c r="M173" s="13"/>
      <c r="N173" s="13"/>
    </row>
    <row r="174" spans="2:14" x14ac:dyDescent="0.25">
      <c r="B174" s="21">
        <f t="shared" si="12"/>
        <v>5.7679756579500703</v>
      </c>
      <c r="C174" s="21">
        <f t="shared" si="9"/>
        <v>6.3100092467492708E-2</v>
      </c>
      <c r="D174" s="21">
        <f t="shared" si="10"/>
        <v>0.68449953766253646</v>
      </c>
      <c r="E174" s="25">
        <f t="shared" si="11"/>
        <v>0.31550046233746354</v>
      </c>
      <c r="F174" s="13"/>
      <c r="G174" s="13"/>
      <c r="H174" s="13"/>
      <c r="I174" s="13"/>
      <c r="J174" s="13"/>
      <c r="K174" s="13"/>
      <c r="L174" s="13"/>
      <c r="M174" s="13"/>
      <c r="N174" s="13"/>
    </row>
    <row r="175" spans="2:14" x14ac:dyDescent="0.25">
      <c r="B175" s="21">
        <f t="shared" si="12"/>
        <v>5.8025144343449808</v>
      </c>
      <c r="C175" s="21">
        <f t="shared" si="9"/>
        <v>6.2665714486311891E-2</v>
      </c>
      <c r="D175" s="21">
        <f t="shared" si="10"/>
        <v>0.68667142756844046</v>
      </c>
      <c r="E175" s="25">
        <f t="shared" si="11"/>
        <v>0.31332857243155954</v>
      </c>
      <c r="F175" s="13"/>
      <c r="G175" s="13"/>
      <c r="H175" s="13"/>
      <c r="I175" s="13"/>
      <c r="J175" s="13"/>
      <c r="K175" s="13"/>
      <c r="L175" s="13"/>
      <c r="M175" s="13"/>
      <c r="N175" s="13"/>
    </row>
    <row r="176" spans="2:14" x14ac:dyDescent="0.25">
      <c r="B176" s="21">
        <f t="shared" si="12"/>
        <v>5.8370532107398914</v>
      </c>
      <c r="C176" s="21">
        <f t="shared" si="9"/>
        <v>6.2234326742120538E-2</v>
      </c>
      <c r="D176" s="21">
        <f t="shared" si="10"/>
        <v>0.68882836628939725</v>
      </c>
      <c r="E176" s="25">
        <f t="shared" si="11"/>
        <v>0.31117163371060275</v>
      </c>
      <c r="F176" s="13"/>
      <c r="G176" s="13"/>
      <c r="H176" s="13"/>
      <c r="I176" s="13"/>
      <c r="J176" s="13"/>
      <c r="K176" s="13"/>
      <c r="L176" s="13"/>
      <c r="M176" s="13"/>
      <c r="N176" s="13"/>
    </row>
    <row r="177" spans="2:14" x14ac:dyDescent="0.25">
      <c r="B177" s="21">
        <f t="shared" si="12"/>
        <v>5.8715919871348019</v>
      </c>
      <c r="C177" s="21">
        <f t="shared" si="9"/>
        <v>6.1805908650271989E-2</v>
      </c>
      <c r="D177" s="21">
        <f t="shared" si="10"/>
        <v>0.69097045674864011</v>
      </c>
      <c r="E177" s="25">
        <f t="shared" si="11"/>
        <v>0.30902954325135989</v>
      </c>
      <c r="F177" s="13"/>
      <c r="G177" s="13"/>
      <c r="H177" s="13"/>
      <c r="I177" s="13"/>
      <c r="J177" s="13"/>
      <c r="K177" s="13"/>
      <c r="L177" s="13"/>
      <c r="M177" s="13"/>
      <c r="N177" s="13"/>
    </row>
    <row r="178" spans="2:14" x14ac:dyDescent="0.25">
      <c r="B178" s="21">
        <f t="shared" si="12"/>
        <v>5.9061307635297124</v>
      </c>
      <c r="C178" s="21">
        <f t="shared" si="9"/>
        <v>6.1380439767823335E-2</v>
      </c>
      <c r="D178" s="21">
        <f t="shared" si="10"/>
        <v>0.69309780116088326</v>
      </c>
      <c r="E178" s="25">
        <f t="shared" si="11"/>
        <v>0.30690219883911674</v>
      </c>
      <c r="F178" s="13"/>
      <c r="G178" s="13"/>
      <c r="H178" s="13"/>
      <c r="I178" s="13"/>
      <c r="J178" s="13"/>
      <c r="K178" s="13"/>
      <c r="L178" s="13"/>
      <c r="M178" s="13"/>
      <c r="N178" s="13"/>
    </row>
    <row r="179" spans="2:14" x14ac:dyDescent="0.25">
      <c r="B179" s="21">
        <f t="shared" si="12"/>
        <v>5.940669539924623</v>
      </c>
      <c r="C179" s="21">
        <f t="shared" si="9"/>
        <v>6.0957899792559847E-2</v>
      </c>
      <c r="D179" s="21">
        <f t="shared" si="10"/>
        <v>0.69521050103720072</v>
      </c>
      <c r="E179" s="25">
        <f t="shared" si="11"/>
        <v>0.30478949896279928</v>
      </c>
      <c r="F179" s="13"/>
      <c r="G179" s="13"/>
      <c r="H179" s="13"/>
      <c r="I179" s="13"/>
      <c r="J179" s="13"/>
      <c r="K179" s="13"/>
      <c r="L179" s="13"/>
      <c r="M179" s="13"/>
      <c r="N179" s="13"/>
    </row>
    <row r="180" spans="2:14" x14ac:dyDescent="0.25">
      <c r="B180" s="21">
        <f t="shared" si="12"/>
        <v>5.9752083163195335</v>
      </c>
      <c r="C180" s="21">
        <f t="shared" si="9"/>
        <v>6.05382685620263E-2</v>
      </c>
      <c r="D180" s="21">
        <f t="shared" si="10"/>
        <v>0.69730865718986856</v>
      </c>
      <c r="E180" s="25">
        <f t="shared" si="11"/>
        <v>0.30269134281013144</v>
      </c>
      <c r="F180" s="13"/>
      <c r="G180" s="13"/>
      <c r="H180" s="13"/>
      <c r="I180" s="13"/>
      <c r="J180" s="13"/>
      <c r="K180" s="13"/>
      <c r="L180" s="13"/>
      <c r="M180" s="13"/>
      <c r="N180" s="13"/>
    </row>
    <row r="181" spans="2:14" x14ac:dyDescent="0.25">
      <c r="B181" s="21">
        <f t="shared" si="12"/>
        <v>6.0097470927144441</v>
      </c>
      <c r="C181" s="21">
        <f t="shared" si="9"/>
        <v>6.0121526052564801E-2</v>
      </c>
      <c r="D181" s="21">
        <f t="shared" si="10"/>
        <v>0.699392369737176</v>
      </c>
      <c r="E181" s="25">
        <f t="shared" si="11"/>
        <v>0.300607630262824</v>
      </c>
      <c r="F181" s="13"/>
      <c r="G181" s="13"/>
      <c r="H181" s="13"/>
      <c r="I181" s="13"/>
      <c r="J181" s="13"/>
      <c r="K181" s="13"/>
      <c r="L181" s="13"/>
      <c r="M181" s="13"/>
      <c r="N181" s="13"/>
    </row>
    <row r="182" spans="2:14" x14ac:dyDescent="0.25">
      <c r="B182" s="21">
        <f t="shared" si="12"/>
        <v>6.0442858691093546</v>
      </c>
      <c r="C182" s="21">
        <f t="shared" si="9"/>
        <v>5.9707652378359378E-2</v>
      </c>
      <c r="D182" s="21">
        <f t="shared" si="10"/>
        <v>0.70146173810820311</v>
      </c>
      <c r="E182" s="25">
        <f t="shared" si="11"/>
        <v>0.29853826189179689</v>
      </c>
      <c r="F182" s="13"/>
      <c r="G182" s="13"/>
      <c r="H182" s="13"/>
      <c r="I182" s="13"/>
      <c r="J182" s="13"/>
      <c r="K182" s="13"/>
      <c r="L182" s="13"/>
      <c r="M182" s="13"/>
      <c r="N182" s="13"/>
    </row>
    <row r="183" spans="2:14" x14ac:dyDescent="0.25">
      <c r="B183" s="21">
        <f t="shared" si="12"/>
        <v>6.0788246455042652</v>
      </c>
      <c r="C183" s="21">
        <f t="shared" si="9"/>
        <v>5.9296627790487035E-2</v>
      </c>
      <c r="D183" s="21">
        <f t="shared" si="10"/>
        <v>0.70351686104756483</v>
      </c>
      <c r="E183" s="25">
        <f t="shared" si="11"/>
        <v>0.29648313895243517</v>
      </c>
      <c r="F183" s="13"/>
      <c r="G183" s="13"/>
      <c r="H183" s="13"/>
      <c r="I183" s="13"/>
      <c r="J183" s="13"/>
      <c r="K183" s="13"/>
      <c r="L183" s="13"/>
      <c r="M183" s="13"/>
      <c r="N183" s="13"/>
    </row>
    <row r="184" spans="2:14" x14ac:dyDescent="0.25">
      <c r="B184" s="21">
        <f t="shared" si="12"/>
        <v>6.1133634218991757</v>
      </c>
      <c r="C184" s="21">
        <f t="shared" si="9"/>
        <v>5.8888432675975398E-2</v>
      </c>
      <c r="D184" s="21">
        <f t="shared" si="10"/>
        <v>0.70555783662012295</v>
      </c>
      <c r="E184" s="25">
        <f t="shared" si="11"/>
        <v>0.29444216337987705</v>
      </c>
      <c r="F184" s="13"/>
      <c r="G184" s="13"/>
      <c r="H184" s="13"/>
      <c r="I184" s="13"/>
      <c r="J184" s="13"/>
      <c r="K184" s="13"/>
      <c r="L184" s="13"/>
      <c r="M184" s="13"/>
      <c r="N184" s="13"/>
    </row>
    <row r="185" spans="2:14" x14ac:dyDescent="0.25">
      <c r="B185" s="21">
        <f t="shared" si="12"/>
        <v>6.1479021982940862</v>
      </c>
      <c r="C185" s="21">
        <f t="shared" si="9"/>
        <v>5.8483047556866896E-2</v>
      </c>
      <c r="D185" s="21">
        <f t="shared" si="10"/>
        <v>0.70758476221566546</v>
      </c>
      <c r="E185" s="25">
        <f t="shared" si="11"/>
        <v>0.29241523778433454</v>
      </c>
      <c r="F185" s="13"/>
      <c r="G185" s="13"/>
      <c r="H185" s="13"/>
      <c r="I185" s="13"/>
      <c r="J185" s="13"/>
      <c r="K185" s="13"/>
      <c r="L185" s="13"/>
      <c r="M185" s="13"/>
      <c r="N185" s="13"/>
    </row>
    <row r="186" spans="2:14" x14ac:dyDescent="0.25">
      <c r="B186" s="21">
        <f t="shared" si="12"/>
        <v>6.1824409746889968</v>
      </c>
      <c r="C186" s="21">
        <f t="shared" si="9"/>
        <v>5.8080453089289198E-2</v>
      </c>
      <c r="D186" s="21">
        <f t="shared" si="10"/>
        <v>0.70959773455355402</v>
      </c>
      <c r="E186" s="25">
        <f t="shared" si="11"/>
        <v>0.29040226544644598</v>
      </c>
      <c r="F186" s="13"/>
      <c r="G186" s="13"/>
      <c r="H186" s="13"/>
      <c r="I186" s="13"/>
      <c r="J186" s="13"/>
      <c r="K186" s="13"/>
      <c r="L186" s="13"/>
      <c r="M186" s="13"/>
      <c r="N186" s="13"/>
    </row>
    <row r="187" spans="2:14" x14ac:dyDescent="0.25">
      <c r="B187" s="21">
        <f t="shared" si="12"/>
        <v>6.2169797510839073</v>
      </c>
      <c r="C187" s="21">
        <f t="shared" si="9"/>
        <v>5.7680630062532302E-2</v>
      </c>
      <c r="D187" s="21">
        <f t="shared" si="10"/>
        <v>0.7115968496873385</v>
      </c>
      <c r="E187" s="25">
        <f t="shared" si="11"/>
        <v>0.2884031503126615</v>
      </c>
      <c r="F187" s="13"/>
      <c r="G187" s="13"/>
      <c r="H187" s="13"/>
      <c r="I187" s="13"/>
      <c r="J187" s="13"/>
      <c r="K187" s="13"/>
      <c r="L187" s="13"/>
      <c r="M187" s="13"/>
      <c r="N187" s="13"/>
    </row>
    <row r="188" spans="2:14" x14ac:dyDescent="0.25">
      <c r="B188" s="21">
        <f t="shared" si="12"/>
        <v>6.2515185274788179</v>
      </c>
      <c r="C188" s="21">
        <f t="shared" si="9"/>
        <v>5.7283559398131803E-2</v>
      </c>
      <c r="D188" s="21">
        <f t="shared" si="10"/>
        <v>0.71358220300934105</v>
      </c>
      <c r="E188" s="25">
        <f t="shared" si="11"/>
        <v>0.28641779699065895</v>
      </c>
      <c r="F188" s="13"/>
      <c r="G188" s="13"/>
      <c r="H188" s="13"/>
      <c r="I188" s="13"/>
      <c r="J188" s="13"/>
      <c r="K188" s="13"/>
      <c r="L188" s="13"/>
      <c r="M188" s="13"/>
      <c r="N188" s="13"/>
    </row>
    <row r="189" spans="2:14" x14ac:dyDescent="0.25">
      <c r="B189" s="21">
        <f t="shared" si="12"/>
        <v>6.2860573038737284</v>
      </c>
      <c r="C189" s="21">
        <f t="shared" si="9"/>
        <v>5.6889222148958495E-2</v>
      </c>
      <c r="D189" s="21">
        <f t="shared" si="10"/>
        <v>0.71555388925520758</v>
      </c>
      <c r="E189" s="25">
        <f t="shared" si="11"/>
        <v>0.28444611074479242</v>
      </c>
      <c r="F189" s="13"/>
      <c r="G189" s="13"/>
      <c r="H189" s="13"/>
      <c r="I189" s="13"/>
      <c r="J189" s="13"/>
      <c r="K189" s="13"/>
      <c r="L189" s="13"/>
      <c r="M189" s="13"/>
      <c r="N189" s="13"/>
    </row>
    <row r="190" spans="2:14" x14ac:dyDescent="0.25">
      <c r="B190" s="21">
        <f t="shared" si="12"/>
        <v>6.3205960802686389</v>
      </c>
      <c r="C190" s="21">
        <f t="shared" si="9"/>
        <v>5.649759949831433E-2</v>
      </c>
      <c r="D190" s="21">
        <f t="shared" si="10"/>
        <v>0.71751200250842828</v>
      </c>
      <c r="E190" s="25">
        <f t="shared" si="11"/>
        <v>0.28248799749157172</v>
      </c>
      <c r="F190" s="13"/>
      <c r="G190" s="13"/>
      <c r="H190" s="13"/>
      <c r="I190" s="13"/>
      <c r="J190" s="13"/>
      <c r="K190" s="13"/>
      <c r="L190" s="13"/>
      <c r="M190" s="13"/>
      <c r="N190" s="13"/>
    </row>
    <row r="191" spans="2:14" x14ac:dyDescent="0.25">
      <c r="B191" s="21">
        <f t="shared" si="12"/>
        <v>6.3551348566635495</v>
      </c>
      <c r="C191" s="21">
        <f t="shared" si="9"/>
        <v>5.6108672759034459E-2</v>
      </c>
      <c r="D191" s="21">
        <f t="shared" si="10"/>
        <v>0.71945663620482769</v>
      </c>
      <c r="E191" s="25">
        <f t="shared" si="11"/>
        <v>0.28054336379517231</v>
      </c>
      <c r="F191" s="13"/>
      <c r="G191" s="13"/>
      <c r="H191" s="13"/>
      <c r="I191" s="13"/>
      <c r="J191" s="13"/>
      <c r="K191" s="13"/>
      <c r="L191" s="13"/>
      <c r="M191" s="13"/>
      <c r="N191" s="13"/>
    </row>
    <row r="192" spans="2:14" x14ac:dyDescent="0.25">
      <c r="B192" s="21">
        <f t="shared" si="12"/>
        <v>6.38967363305846</v>
      </c>
      <c r="C192" s="21">
        <f t="shared" si="9"/>
        <v>5.5722423372595586E-2</v>
      </c>
      <c r="D192" s="21">
        <f t="shared" si="10"/>
        <v>0.72138788313702207</v>
      </c>
      <c r="E192" s="25">
        <f t="shared" si="11"/>
        <v>0.27861211686297793</v>
      </c>
      <c r="F192" s="13"/>
      <c r="G192" s="13"/>
      <c r="H192" s="13"/>
      <c r="I192" s="13"/>
      <c r="J192" s="13"/>
      <c r="K192" s="13"/>
      <c r="L192" s="13"/>
      <c r="M192" s="13"/>
      <c r="N192" s="13"/>
    </row>
    <row r="193" spans="2:14" x14ac:dyDescent="0.25">
      <c r="B193" s="21">
        <f t="shared" si="12"/>
        <v>6.4242124094533706</v>
      </c>
      <c r="C193" s="21">
        <f t="shared" si="9"/>
        <v>5.5338832908230419E-2</v>
      </c>
      <c r="D193" s="21">
        <f t="shared" si="10"/>
        <v>0.72330583545884797</v>
      </c>
      <c r="E193" s="25">
        <f t="shared" si="11"/>
        <v>0.27669416454115203</v>
      </c>
      <c r="F193" s="13"/>
      <c r="G193" s="13"/>
      <c r="H193" s="13"/>
      <c r="I193" s="13"/>
      <c r="J193" s="13"/>
      <c r="K193" s="13"/>
      <c r="L193" s="13"/>
      <c r="M193" s="13"/>
      <c r="N193" s="13"/>
    </row>
    <row r="194" spans="2:14" x14ac:dyDescent="0.25">
      <c r="B194" s="21">
        <f t="shared" si="12"/>
        <v>6.4587511858482811</v>
      </c>
      <c r="C194" s="21">
        <f t="shared" si="9"/>
        <v>5.4957883062048116E-2</v>
      </c>
      <c r="D194" s="21">
        <f t="shared" si="10"/>
        <v>0.72521058468975941</v>
      </c>
      <c r="E194" s="25">
        <f t="shared" si="11"/>
        <v>0.27478941531024059</v>
      </c>
      <c r="F194" s="13"/>
      <c r="G194" s="13"/>
      <c r="H194" s="13"/>
      <c r="I194" s="13"/>
      <c r="J194" s="13"/>
      <c r="K194" s="13"/>
      <c r="L194" s="13"/>
      <c r="M194" s="13"/>
      <c r="N194" s="13"/>
    </row>
    <row r="195" spans="2:14" x14ac:dyDescent="0.25">
      <c r="B195" s="21">
        <f t="shared" si="12"/>
        <v>6.4932899622431917</v>
      </c>
      <c r="C195" s="21">
        <f t="shared" si="9"/>
        <v>5.4579555656161002E-2</v>
      </c>
      <c r="D195" s="21">
        <f t="shared" si="10"/>
        <v>0.72710222171919492</v>
      </c>
      <c r="E195" s="25">
        <f t="shared" si="11"/>
        <v>0.27289777828080508</v>
      </c>
      <c r="F195" s="13"/>
      <c r="G195" s="13"/>
      <c r="H195" s="13"/>
      <c r="I195" s="13"/>
      <c r="J195" s="13"/>
      <c r="K195" s="13"/>
      <c r="L195" s="13"/>
      <c r="M195" s="13"/>
      <c r="N195" s="13"/>
    </row>
    <row r="196" spans="2:14" x14ac:dyDescent="0.25">
      <c r="B196" s="21">
        <f t="shared" si="12"/>
        <v>6.5278287386381022</v>
      </c>
      <c r="C196" s="21">
        <f t="shared" si="9"/>
        <v>5.420383263781705E-2</v>
      </c>
      <c r="D196" s="21">
        <f t="shared" si="10"/>
        <v>0.72898083681091475</v>
      </c>
      <c r="E196" s="25">
        <f t="shared" si="11"/>
        <v>0.27101916318908525</v>
      </c>
      <c r="F196" s="13"/>
      <c r="G196" s="13"/>
      <c r="H196" s="13"/>
      <c r="I196" s="13"/>
      <c r="J196" s="13"/>
      <c r="K196" s="13"/>
      <c r="L196" s="13"/>
      <c r="M196" s="13"/>
      <c r="N196" s="13"/>
    </row>
    <row r="197" spans="2:14" x14ac:dyDescent="0.25">
      <c r="B197" s="21">
        <f t="shared" si="12"/>
        <v>6.5623675150330127</v>
      </c>
      <c r="C197" s="21">
        <f t="shared" si="9"/>
        <v>5.3830696078538499E-2</v>
      </c>
      <c r="D197" s="21">
        <f t="shared" si="10"/>
        <v>0.73084651960730751</v>
      </c>
      <c r="E197" s="25">
        <f t="shared" si="11"/>
        <v>0.26915348039269249</v>
      </c>
      <c r="F197" s="13"/>
      <c r="G197" s="13"/>
      <c r="H197" s="13"/>
      <c r="I197" s="13"/>
      <c r="J197" s="13"/>
      <c r="K197" s="13"/>
      <c r="L197" s="13"/>
      <c r="M197" s="13"/>
      <c r="N197" s="13"/>
    </row>
    <row r="198" spans="2:14" x14ac:dyDescent="0.25">
      <c r="B198" s="21">
        <f t="shared" si="12"/>
        <v>6.5969062914279233</v>
      </c>
      <c r="C198" s="21">
        <f t="shared" si="9"/>
        <v>5.3460128173266418E-2</v>
      </c>
      <c r="D198" s="21">
        <f t="shared" si="10"/>
        <v>0.7326993591336679</v>
      </c>
      <c r="E198" s="25">
        <f t="shared" si="11"/>
        <v>0.2673006408663321</v>
      </c>
      <c r="F198" s="13"/>
      <c r="G198" s="13"/>
      <c r="H198" s="13"/>
      <c r="I198" s="13"/>
      <c r="J198" s="13"/>
      <c r="K198" s="13"/>
      <c r="L198" s="13"/>
      <c r="M198" s="13"/>
      <c r="N198" s="13"/>
    </row>
    <row r="199" spans="2:14" x14ac:dyDescent="0.25">
      <c r="B199" s="21">
        <f t="shared" si="12"/>
        <v>6.6314450678228338</v>
      </c>
      <c r="C199" s="21">
        <f t="shared" ref="C199:C262" si="13">(EXP(-B199/$B$4))/$B$4</f>
        <v>5.3092111239510978E-2</v>
      </c>
      <c r="D199" s="21">
        <f t="shared" ref="D199:D262" si="14">1-EXP(-B199/$B$4)</f>
        <v>0.73453944380244507</v>
      </c>
      <c r="E199" s="25">
        <f t="shared" si="11"/>
        <v>0.26546055619755493</v>
      </c>
      <c r="F199" s="13"/>
      <c r="G199" s="13"/>
      <c r="H199" s="13"/>
      <c r="I199" s="13"/>
      <c r="J199" s="13"/>
      <c r="K199" s="13"/>
      <c r="L199" s="13"/>
      <c r="M199" s="13"/>
      <c r="N199" s="13"/>
    </row>
    <row r="200" spans="2:14" x14ac:dyDescent="0.25">
      <c r="B200" s="21">
        <f t="shared" si="12"/>
        <v>6.6659838442177444</v>
      </c>
      <c r="C200" s="21">
        <f t="shared" si="13"/>
        <v>5.2726627716507789E-2</v>
      </c>
      <c r="D200" s="21">
        <f t="shared" si="14"/>
        <v>0.73636686141746099</v>
      </c>
      <c r="E200" s="25">
        <f t="shared" ref="E200:E263" si="15">1-D200</f>
        <v>0.26363313858253901</v>
      </c>
      <c r="F200" s="13"/>
      <c r="G200" s="13"/>
      <c r="H200" s="13"/>
      <c r="I200" s="13"/>
      <c r="J200" s="13"/>
      <c r="K200" s="13"/>
      <c r="L200" s="13"/>
      <c r="M200" s="13"/>
      <c r="N200" s="13"/>
    </row>
    <row r="201" spans="2:14" x14ac:dyDescent="0.25">
      <c r="B201" s="21">
        <f t="shared" si="12"/>
        <v>6.7005226206126549</v>
      </c>
      <c r="C201" s="21">
        <f t="shared" si="13"/>
        <v>5.2363660164379898E-2</v>
      </c>
      <c r="D201" s="21">
        <f t="shared" si="14"/>
        <v>0.7381816991781005</v>
      </c>
      <c r="E201" s="25">
        <f t="shared" si="15"/>
        <v>0.2618183008218995</v>
      </c>
      <c r="F201" s="13"/>
      <c r="G201" s="13"/>
      <c r="H201" s="13"/>
      <c r="I201" s="13"/>
      <c r="J201" s="13"/>
      <c r="K201" s="13"/>
      <c r="L201" s="13"/>
      <c r="M201" s="13"/>
      <c r="N201" s="13"/>
    </row>
    <row r="202" spans="2:14" x14ac:dyDescent="0.25">
      <c r="B202" s="21">
        <f t="shared" ref="B202:B265" si="16">B201+($B$1007-$B$7)/1000</f>
        <v>6.7350613970075655</v>
      </c>
      <c r="C202" s="21">
        <f t="shared" si="13"/>
        <v>5.2003191263305625E-2</v>
      </c>
      <c r="D202" s="21">
        <f t="shared" si="14"/>
        <v>0.73998404368347193</v>
      </c>
      <c r="E202" s="25">
        <f t="shared" si="15"/>
        <v>0.26001595631652807</v>
      </c>
      <c r="F202" s="13"/>
      <c r="G202" s="13"/>
      <c r="H202" s="13"/>
      <c r="I202" s="13"/>
      <c r="J202" s="13"/>
      <c r="K202" s="13"/>
      <c r="L202" s="13"/>
      <c r="M202" s="13"/>
      <c r="N202" s="13"/>
    </row>
    <row r="203" spans="2:14" x14ac:dyDescent="0.25">
      <c r="B203" s="21">
        <f t="shared" si="16"/>
        <v>6.769600173402476</v>
      </c>
      <c r="C203" s="21">
        <f t="shared" si="13"/>
        <v>5.1645203812692123E-2</v>
      </c>
      <c r="D203" s="21">
        <f t="shared" si="14"/>
        <v>0.74177398093653935</v>
      </c>
      <c r="E203" s="25">
        <f t="shared" si="15"/>
        <v>0.25822601906346065</v>
      </c>
      <c r="F203" s="13"/>
      <c r="G203" s="13"/>
      <c r="H203" s="13"/>
      <c r="I203" s="13"/>
      <c r="J203" s="13"/>
      <c r="K203" s="13"/>
      <c r="L203" s="13"/>
      <c r="M203" s="13"/>
      <c r="N203" s="13"/>
    </row>
    <row r="204" spans="2:14" x14ac:dyDescent="0.25">
      <c r="B204" s="21">
        <f t="shared" si="16"/>
        <v>6.8041389497973865</v>
      </c>
      <c r="C204" s="21">
        <f t="shared" si="13"/>
        <v>5.1289680730354524E-2</v>
      </c>
      <c r="D204" s="21">
        <f t="shared" si="14"/>
        <v>0.74355159634822732</v>
      </c>
      <c r="E204" s="25">
        <f t="shared" si="15"/>
        <v>0.25644840365177268</v>
      </c>
      <c r="F204" s="13"/>
      <c r="G204" s="13"/>
      <c r="H204" s="13"/>
      <c r="I204" s="13"/>
      <c r="J204" s="13"/>
      <c r="K204" s="13"/>
      <c r="L204" s="13"/>
      <c r="M204" s="13"/>
      <c r="N204" s="13"/>
    </row>
    <row r="205" spans="2:14" x14ac:dyDescent="0.25">
      <c r="B205" s="21">
        <f t="shared" si="16"/>
        <v>6.8386777261922971</v>
      </c>
      <c r="C205" s="21">
        <f t="shared" si="13"/>
        <v>5.0936605051701014E-2</v>
      </c>
      <c r="D205" s="21">
        <f t="shared" si="14"/>
        <v>0.74531697474149494</v>
      </c>
      <c r="E205" s="25">
        <f t="shared" si="15"/>
        <v>0.25468302525850506</v>
      </c>
      <c r="F205" s="13"/>
      <c r="G205" s="13"/>
      <c r="H205" s="13"/>
      <c r="I205" s="13"/>
      <c r="J205" s="13"/>
      <c r="K205" s="13"/>
      <c r="L205" s="13"/>
      <c r="M205" s="13"/>
      <c r="N205" s="13"/>
    </row>
    <row r="206" spans="2:14" x14ac:dyDescent="0.25">
      <c r="B206" s="21">
        <f t="shared" si="16"/>
        <v>6.8732165025872076</v>
      </c>
      <c r="C206" s="21">
        <f t="shared" si="13"/>
        <v>5.0585959928923084E-2</v>
      </c>
      <c r="D206" s="21">
        <f t="shared" si="14"/>
        <v>0.74707020035538463</v>
      </c>
      <c r="E206" s="25">
        <f t="shared" si="15"/>
        <v>0.25292979964461537</v>
      </c>
      <c r="F206" s="13"/>
      <c r="G206" s="13"/>
      <c r="H206" s="13"/>
      <c r="I206" s="13"/>
      <c r="J206" s="13"/>
      <c r="K206" s="13"/>
      <c r="L206" s="13"/>
      <c r="M206" s="13"/>
      <c r="N206" s="13"/>
    </row>
    <row r="207" spans="2:14" x14ac:dyDescent="0.25">
      <c r="B207" s="21">
        <f t="shared" si="16"/>
        <v>6.9077552789821182</v>
      </c>
      <c r="C207" s="21">
        <f t="shared" si="13"/>
        <v>5.023772863019179E-2</v>
      </c>
      <c r="D207" s="21">
        <f t="shared" si="14"/>
        <v>0.7488113568490411</v>
      </c>
      <c r="E207" s="25">
        <f t="shared" si="15"/>
        <v>0.2511886431509589</v>
      </c>
      <c r="F207" s="13"/>
      <c r="G207" s="13"/>
      <c r="H207" s="13"/>
      <c r="I207" s="13"/>
      <c r="J207" s="13"/>
      <c r="K207" s="13"/>
      <c r="L207" s="13"/>
      <c r="M207" s="13"/>
      <c r="N207" s="13"/>
    </row>
    <row r="208" spans="2:14" x14ac:dyDescent="0.25">
      <c r="B208" s="21">
        <f t="shared" si="16"/>
        <v>6.9422940553770287</v>
      </c>
      <c r="C208" s="21">
        <f t="shared" si="13"/>
        <v>4.989189453885929E-2</v>
      </c>
      <c r="D208" s="21">
        <f t="shared" si="14"/>
        <v>0.75054052730570353</v>
      </c>
      <c r="E208" s="25">
        <f t="shared" si="15"/>
        <v>0.24945947269429647</v>
      </c>
      <c r="F208" s="13"/>
      <c r="G208" s="13"/>
      <c r="H208" s="13"/>
      <c r="I208" s="13"/>
      <c r="J208" s="13"/>
      <c r="K208" s="13"/>
      <c r="L208" s="13"/>
      <c r="M208" s="13"/>
      <c r="N208" s="13"/>
    </row>
    <row r="209" spans="2:14" x14ac:dyDescent="0.25">
      <c r="B209" s="21">
        <f t="shared" si="16"/>
        <v>6.9768328317719392</v>
      </c>
      <c r="C209" s="21">
        <f t="shared" si="13"/>
        <v>4.9548441152665892E-2</v>
      </c>
      <c r="D209" s="21">
        <f t="shared" si="14"/>
        <v>0.7522577942366705</v>
      </c>
      <c r="E209" s="25">
        <f t="shared" si="15"/>
        <v>0.2477422057633295</v>
      </c>
      <c r="F209" s="13"/>
      <c r="G209" s="13"/>
      <c r="H209" s="13"/>
      <c r="I209" s="13"/>
      <c r="J209" s="13"/>
      <c r="K209" s="13"/>
      <c r="L209" s="13"/>
      <c r="M209" s="13"/>
      <c r="N209" s="13"/>
    </row>
    <row r="210" spans="2:14" x14ac:dyDescent="0.25">
      <c r="B210" s="21">
        <f t="shared" si="16"/>
        <v>7.0113716081668498</v>
      </c>
      <c r="C210" s="21">
        <f t="shared" si="13"/>
        <v>4.9207352082952738E-2</v>
      </c>
      <c r="D210" s="21">
        <f t="shared" si="14"/>
        <v>0.75396323958523626</v>
      </c>
      <c r="E210" s="25">
        <f t="shared" si="15"/>
        <v>0.24603676041476374</v>
      </c>
      <c r="F210" s="13"/>
      <c r="G210" s="13"/>
      <c r="H210" s="13"/>
      <c r="I210" s="13"/>
      <c r="J210" s="13"/>
      <c r="K210" s="13"/>
      <c r="L210" s="13"/>
      <c r="M210" s="13"/>
      <c r="N210" s="13"/>
    </row>
    <row r="211" spans="2:14" x14ac:dyDescent="0.25">
      <c r="B211" s="21">
        <f t="shared" si="16"/>
        <v>7.0459103845617603</v>
      </c>
      <c r="C211" s="21">
        <f t="shared" si="13"/>
        <v>4.8868611053879629E-2</v>
      </c>
      <c r="D211" s="21">
        <f t="shared" si="14"/>
        <v>0.75565694473060185</v>
      </c>
      <c r="E211" s="25">
        <f t="shared" si="15"/>
        <v>0.24434305526939815</v>
      </c>
      <c r="F211" s="13"/>
      <c r="G211" s="13"/>
      <c r="H211" s="13"/>
      <c r="I211" s="13"/>
      <c r="J211" s="13"/>
      <c r="K211" s="13"/>
      <c r="L211" s="13"/>
      <c r="M211" s="13"/>
      <c r="N211" s="13"/>
    </row>
    <row r="212" spans="2:14" x14ac:dyDescent="0.25">
      <c r="B212" s="21">
        <f t="shared" si="16"/>
        <v>7.0804491609566709</v>
      </c>
      <c r="C212" s="21">
        <f t="shared" si="13"/>
        <v>4.8532201901648496E-2</v>
      </c>
      <c r="D212" s="21">
        <f t="shared" si="14"/>
        <v>0.75733899049175757</v>
      </c>
      <c r="E212" s="25">
        <f t="shared" si="15"/>
        <v>0.24266100950824243</v>
      </c>
      <c r="F212" s="13"/>
      <c r="G212" s="13"/>
      <c r="H212" s="13"/>
      <c r="I212" s="13"/>
      <c r="J212" s="13"/>
      <c r="K212" s="13"/>
      <c r="L212" s="13"/>
      <c r="M212" s="13"/>
      <c r="N212" s="13"/>
    </row>
    <row r="213" spans="2:14" x14ac:dyDescent="0.25">
      <c r="B213" s="21">
        <f t="shared" si="16"/>
        <v>7.1149879373515814</v>
      </c>
      <c r="C213" s="21">
        <f t="shared" si="13"/>
        <v>4.8198108573732093E-2</v>
      </c>
      <c r="D213" s="21">
        <f t="shared" si="14"/>
        <v>0.75900945713133949</v>
      </c>
      <c r="E213" s="25">
        <f t="shared" si="15"/>
        <v>0.24099054286866051</v>
      </c>
      <c r="F213" s="13"/>
      <c r="G213" s="13"/>
      <c r="H213" s="13"/>
      <c r="I213" s="13"/>
      <c r="J213" s="13"/>
      <c r="K213" s="13"/>
      <c r="L213" s="13"/>
      <c r="M213" s="13"/>
      <c r="N213" s="13"/>
    </row>
    <row r="214" spans="2:14" x14ac:dyDescent="0.25">
      <c r="B214" s="21">
        <f t="shared" si="16"/>
        <v>7.149526713746492</v>
      </c>
      <c r="C214" s="21">
        <f t="shared" si="13"/>
        <v>4.786631512810794E-2</v>
      </c>
      <c r="D214" s="21">
        <f t="shared" si="14"/>
        <v>0.76066842435946036</v>
      </c>
      <c r="E214" s="25">
        <f t="shared" si="15"/>
        <v>0.23933157564053964</v>
      </c>
      <c r="F214" s="13"/>
      <c r="G214" s="13"/>
      <c r="H214" s="13"/>
      <c r="I214" s="13"/>
      <c r="J214" s="13"/>
      <c r="K214" s="13"/>
      <c r="L214" s="13"/>
      <c r="M214" s="13"/>
      <c r="N214" s="13"/>
    </row>
    <row r="215" spans="2:14" x14ac:dyDescent="0.25">
      <c r="B215" s="21">
        <f t="shared" si="16"/>
        <v>7.1840654901414025</v>
      </c>
      <c r="C215" s="21">
        <f t="shared" si="13"/>
        <v>4.7536805732497724E-2</v>
      </c>
      <c r="D215" s="21">
        <f t="shared" si="14"/>
        <v>0.76231597133751139</v>
      </c>
      <c r="E215" s="25">
        <f t="shared" si="15"/>
        <v>0.23768402866248861</v>
      </c>
      <c r="F215" s="13"/>
      <c r="G215" s="13"/>
      <c r="H215" s="13"/>
      <c r="I215" s="13"/>
      <c r="J215" s="13"/>
      <c r="K215" s="13"/>
      <c r="L215" s="13"/>
      <c r="M215" s="13"/>
      <c r="N215" s="13"/>
    </row>
    <row r="216" spans="2:14" x14ac:dyDescent="0.25">
      <c r="B216" s="21">
        <f t="shared" si="16"/>
        <v>7.218604266536313</v>
      </c>
      <c r="C216" s="21">
        <f t="shared" si="13"/>
        <v>4.7209564663611737E-2</v>
      </c>
      <c r="D216" s="21">
        <f t="shared" si="14"/>
        <v>0.76395217668194126</v>
      </c>
      <c r="E216" s="25">
        <f t="shared" si="15"/>
        <v>0.23604782331805874</v>
      </c>
      <c r="F216" s="13"/>
      <c r="G216" s="13"/>
      <c r="H216" s="13"/>
      <c r="I216" s="13"/>
      <c r="J216" s="13"/>
      <c r="K216" s="13"/>
      <c r="L216" s="13"/>
      <c r="M216" s="13"/>
      <c r="N216" s="13"/>
    </row>
    <row r="217" spans="2:14" x14ac:dyDescent="0.25">
      <c r="B217" s="21">
        <f t="shared" si="16"/>
        <v>7.2531430429312236</v>
      </c>
      <c r="C217" s="21">
        <f t="shared" si="13"/>
        <v>4.6884576306398626E-2</v>
      </c>
      <c r="D217" s="21">
        <f t="shared" si="14"/>
        <v>0.76557711846800691</v>
      </c>
      <c r="E217" s="25">
        <f t="shared" si="15"/>
        <v>0.23442288153199309</v>
      </c>
      <c r="F217" s="13"/>
      <c r="G217" s="13"/>
      <c r="H217" s="13"/>
      <c r="I217" s="13"/>
      <c r="J217" s="13"/>
      <c r="K217" s="13"/>
      <c r="L217" s="13"/>
      <c r="M217" s="13"/>
      <c r="N217" s="13"/>
    </row>
    <row r="218" spans="2:14" x14ac:dyDescent="0.25">
      <c r="B218" s="21">
        <f t="shared" si="16"/>
        <v>7.2876818193261341</v>
      </c>
      <c r="C218" s="21">
        <f t="shared" si="13"/>
        <v>4.6561825153300353E-2</v>
      </c>
      <c r="D218" s="21">
        <f t="shared" si="14"/>
        <v>0.7671908742334983</v>
      </c>
      <c r="E218" s="25">
        <f t="shared" si="15"/>
        <v>0.2328091257665017</v>
      </c>
      <c r="F218" s="13"/>
      <c r="G218" s="13"/>
      <c r="H218" s="13"/>
      <c r="I218" s="13"/>
      <c r="J218" s="13"/>
      <c r="K218" s="13"/>
      <c r="L218" s="13"/>
      <c r="M218" s="13"/>
      <c r="N218" s="13"/>
    </row>
    <row r="219" spans="2:14" x14ac:dyDescent="0.25">
      <c r="B219" s="21">
        <f t="shared" si="16"/>
        <v>7.3222205957210447</v>
      </c>
      <c r="C219" s="21">
        <f t="shared" si="13"/>
        <v>4.6241295803512078E-2</v>
      </c>
      <c r="D219" s="21">
        <f t="shared" si="14"/>
        <v>0.76879352098243958</v>
      </c>
      <c r="E219" s="25">
        <f t="shared" si="15"/>
        <v>0.23120647901756042</v>
      </c>
      <c r="F219" s="13"/>
      <c r="G219" s="13"/>
      <c r="H219" s="13"/>
      <c r="I219" s="13"/>
      <c r="J219" s="13"/>
      <c r="K219" s="13"/>
      <c r="L219" s="13"/>
      <c r="M219" s="13"/>
      <c r="N219" s="13"/>
    </row>
    <row r="220" spans="2:14" x14ac:dyDescent="0.25">
      <c r="B220" s="21">
        <f t="shared" si="16"/>
        <v>7.3567593721159552</v>
      </c>
      <c r="C220" s="21">
        <f t="shared" si="13"/>
        <v>4.5922972962247434E-2</v>
      </c>
      <c r="D220" s="21">
        <f t="shared" si="14"/>
        <v>0.77038513518876284</v>
      </c>
      <c r="E220" s="25">
        <f t="shared" si="15"/>
        <v>0.22961486481123716</v>
      </c>
      <c r="F220" s="13"/>
      <c r="G220" s="13"/>
      <c r="H220" s="13"/>
      <c r="I220" s="13"/>
      <c r="J220" s="13"/>
      <c r="K220" s="13"/>
      <c r="L220" s="13"/>
      <c r="M220" s="13"/>
      <c r="N220" s="13"/>
    </row>
    <row r="221" spans="2:14" x14ac:dyDescent="0.25">
      <c r="B221" s="21">
        <f t="shared" si="16"/>
        <v>7.3912981485108658</v>
      </c>
      <c r="C221" s="21">
        <f t="shared" si="13"/>
        <v>4.5606841440008553E-2</v>
      </c>
      <c r="D221" s="21">
        <f t="shared" si="14"/>
        <v>0.77196579279995725</v>
      </c>
      <c r="E221" s="25">
        <f t="shared" si="15"/>
        <v>0.22803420720004275</v>
      </c>
      <c r="F221" s="13"/>
      <c r="G221" s="13"/>
      <c r="H221" s="13"/>
      <c r="I221" s="13"/>
      <c r="J221" s="13"/>
      <c r="K221" s="13"/>
      <c r="L221" s="13"/>
      <c r="M221" s="13"/>
      <c r="N221" s="13"/>
    </row>
    <row r="222" spans="2:14" x14ac:dyDescent="0.25">
      <c r="B222" s="21">
        <f t="shared" si="16"/>
        <v>7.4258369249057763</v>
      </c>
      <c r="C222" s="21">
        <f t="shared" si="13"/>
        <v>4.5292886151861382E-2</v>
      </c>
      <c r="D222" s="21">
        <f t="shared" si="14"/>
        <v>0.77353556924069311</v>
      </c>
      <c r="E222" s="25">
        <f t="shared" si="15"/>
        <v>0.22646443075930689</v>
      </c>
      <c r="F222" s="13"/>
      <c r="G222" s="13"/>
      <c r="H222" s="13"/>
      <c r="I222" s="13"/>
      <c r="J222" s="13"/>
      <c r="K222" s="13"/>
      <c r="L222" s="13"/>
      <c r="M222" s="13"/>
      <c r="N222" s="13"/>
    </row>
    <row r="223" spans="2:14" x14ac:dyDescent="0.25">
      <c r="B223" s="21">
        <f t="shared" si="16"/>
        <v>7.4603757013006868</v>
      </c>
      <c r="C223" s="21">
        <f t="shared" si="13"/>
        <v>4.4981092116715818E-2</v>
      </c>
      <c r="D223" s="21">
        <f t="shared" si="14"/>
        <v>0.77509453941642092</v>
      </c>
      <c r="E223" s="25">
        <f t="shared" si="15"/>
        <v>0.22490546058357908</v>
      </c>
      <c r="F223" s="13"/>
      <c r="G223" s="13"/>
      <c r="H223" s="13"/>
      <c r="I223" s="13"/>
      <c r="J223" s="13"/>
      <c r="K223" s="13"/>
      <c r="L223" s="13"/>
      <c r="M223" s="13"/>
      <c r="N223" s="13"/>
    </row>
    <row r="224" spans="2:14" x14ac:dyDescent="0.25">
      <c r="B224" s="21">
        <f t="shared" si="16"/>
        <v>7.4949144776955974</v>
      </c>
      <c r="C224" s="21">
        <f t="shared" si="13"/>
        <v>4.4671444456610823E-2</v>
      </c>
      <c r="D224" s="21">
        <f t="shared" si="14"/>
        <v>0.7766427777169459</v>
      </c>
      <c r="E224" s="25">
        <f t="shared" si="15"/>
        <v>0.2233572222830541</v>
      </c>
      <c r="F224" s="13"/>
      <c r="G224" s="13"/>
      <c r="H224" s="13"/>
      <c r="I224" s="13"/>
      <c r="J224" s="13"/>
      <c r="K224" s="13"/>
      <c r="L224" s="13"/>
      <c r="M224" s="13"/>
      <c r="N224" s="13"/>
    </row>
    <row r="225" spans="2:14" x14ac:dyDescent="0.25">
      <c r="B225" s="21">
        <f t="shared" si="16"/>
        <v>7.5294532540905079</v>
      </c>
      <c r="C225" s="21">
        <f t="shared" si="13"/>
        <v>4.4363928396004573E-2</v>
      </c>
      <c r="D225" s="21">
        <f t="shared" si="14"/>
        <v>0.77818035801997709</v>
      </c>
      <c r="E225" s="25">
        <f t="shared" si="15"/>
        <v>0.22181964198002291</v>
      </c>
      <c r="F225" s="13"/>
      <c r="G225" s="13"/>
      <c r="H225" s="13"/>
      <c r="I225" s="13"/>
      <c r="J225" s="13"/>
      <c r="K225" s="13"/>
      <c r="L225" s="13"/>
      <c r="M225" s="13"/>
      <c r="N225" s="13"/>
    </row>
    <row r="226" spans="2:14" x14ac:dyDescent="0.25">
      <c r="B226" s="21">
        <f t="shared" si="16"/>
        <v>7.5639920304854185</v>
      </c>
      <c r="C226" s="21">
        <f t="shared" si="13"/>
        <v>4.4058529261069318E-2</v>
      </c>
      <c r="D226" s="21">
        <f t="shared" si="14"/>
        <v>0.77970735369465338</v>
      </c>
      <c r="E226" s="25">
        <f t="shared" si="15"/>
        <v>0.22029264630534662</v>
      </c>
      <c r="F226" s="13"/>
      <c r="G226" s="13"/>
      <c r="H226" s="13"/>
      <c r="I226" s="13"/>
      <c r="J226" s="13"/>
      <c r="K226" s="13"/>
      <c r="L226" s="13"/>
      <c r="M226" s="13"/>
      <c r="N226" s="13"/>
    </row>
    <row r="227" spans="2:14" x14ac:dyDescent="0.25">
      <c r="B227" s="21">
        <f t="shared" si="16"/>
        <v>7.598530806880329</v>
      </c>
      <c r="C227" s="21">
        <f t="shared" si="13"/>
        <v>4.3755232478991241E-2</v>
      </c>
      <c r="D227" s="21">
        <f t="shared" si="14"/>
        <v>0.78122383760504377</v>
      </c>
      <c r="E227" s="25">
        <f t="shared" si="15"/>
        <v>0.21877616239495623</v>
      </c>
      <c r="F227" s="13"/>
      <c r="G227" s="13"/>
      <c r="H227" s="13"/>
      <c r="I227" s="13"/>
      <c r="J227" s="13"/>
      <c r="K227" s="13"/>
      <c r="L227" s="13"/>
      <c r="M227" s="13"/>
      <c r="N227" s="13"/>
    </row>
    <row r="228" spans="2:14" x14ac:dyDescent="0.25">
      <c r="B228" s="21">
        <f t="shared" si="16"/>
        <v>7.6330695832752395</v>
      </c>
      <c r="C228" s="21">
        <f t="shared" si="13"/>
        <v>4.3454023577275083E-2</v>
      </c>
      <c r="D228" s="21">
        <f t="shared" si="14"/>
        <v>0.7827298821136246</v>
      </c>
      <c r="E228" s="25">
        <f t="shared" si="15"/>
        <v>0.2172701178863754</v>
      </c>
      <c r="F228" s="13"/>
      <c r="G228" s="13"/>
      <c r="H228" s="13"/>
      <c r="I228" s="13"/>
      <c r="J228" s="13"/>
      <c r="K228" s="13"/>
      <c r="L228" s="13"/>
      <c r="M228" s="13"/>
      <c r="N228" s="13"/>
    </row>
    <row r="229" spans="2:14" x14ac:dyDescent="0.25">
      <c r="B229" s="21">
        <f t="shared" si="16"/>
        <v>7.6676083596701501</v>
      </c>
      <c r="C229" s="21">
        <f t="shared" si="13"/>
        <v>4.3154888183053512E-2</v>
      </c>
      <c r="D229" s="21">
        <f t="shared" si="14"/>
        <v>0.78422555908473246</v>
      </c>
      <c r="E229" s="25">
        <f t="shared" si="15"/>
        <v>0.21577444091526754</v>
      </c>
      <c r="F229" s="13"/>
      <c r="G229" s="13"/>
      <c r="H229" s="13"/>
      <c r="I229" s="13"/>
      <c r="J229" s="13"/>
      <c r="K229" s="13"/>
      <c r="L229" s="13"/>
      <c r="M229" s="13"/>
      <c r="N229" s="13"/>
    </row>
    <row r="230" spans="2:14" x14ac:dyDescent="0.25">
      <c r="B230" s="21">
        <f t="shared" si="16"/>
        <v>7.7021471360650606</v>
      </c>
      <c r="C230" s="21">
        <f t="shared" si="13"/>
        <v>4.2857812022401361E-2</v>
      </c>
      <c r="D230" s="21">
        <f t="shared" si="14"/>
        <v>0.78571093988799323</v>
      </c>
      <c r="E230" s="25">
        <f t="shared" si="15"/>
        <v>0.21428906011200677</v>
      </c>
      <c r="F230" s="13"/>
      <c r="G230" s="13"/>
      <c r="H230" s="13"/>
      <c r="I230" s="13"/>
      <c r="J230" s="13"/>
      <c r="K230" s="13"/>
      <c r="L230" s="13"/>
      <c r="M230" s="13"/>
      <c r="N230" s="13"/>
    </row>
    <row r="231" spans="2:14" x14ac:dyDescent="0.25">
      <c r="B231" s="21">
        <f t="shared" si="16"/>
        <v>7.7366859124599712</v>
      </c>
      <c r="C231" s="21">
        <f t="shared" si="13"/>
        <v>4.2562780919654437E-2</v>
      </c>
      <c r="D231" s="21">
        <f t="shared" si="14"/>
        <v>0.78718609540172779</v>
      </c>
      <c r="E231" s="25">
        <f t="shared" si="15"/>
        <v>0.21281390459827221</v>
      </c>
      <c r="F231" s="13"/>
      <c r="G231" s="13"/>
      <c r="H231" s="13"/>
      <c r="I231" s="13"/>
      <c r="J231" s="13"/>
      <c r="K231" s="13"/>
      <c r="L231" s="13"/>
      <c r="M231" s="13"/>
      <c r="N231" s="13"/>
    </row>
    <row r="232" spans="2:14" x14ac:dyDescent="0.25">
      <c r="B232" s="21">
        <f t="shared" si="16"/>
        <v>7.7712246888548817</v>
      </c>
      <c r="C232" s="21">
        <f t="shared" si="13"/>
        <v>4.2269780796733124E-2</v>
      </c>
      <c r="D232" s="21">
        <f t="shared" si="14"/>
        <v>0.78865109601633443</v>
      </c>
      <c r="E232" s="25">
        <f t="shared" si="15"/>
        <v>0.21134890398366557</v>
      </c>
      <c r="F232" s="13"/>
      <c r="G232" s="13"/>
      <c r="H232" s="13"/>
      <c r="I232" s="13"/>
      <c r="J232" s="13"/>
      <c r="K232" s="13"/>
      <c r="L232" s="13"/>
      <c r="M232" s="13"/>
      <c r="N232" s="13"/>
    </row>
    <row r="233" spans="2:14" x14ac:dyDescent="0.25">
      <c r="B233" s="21">
        <f t="shared" si="16"/>
        <v>7.8057634652497923</v>
      </c>
      <c r="C233" s="21">
        <f t="shared" si="13"/>
        <v>4.1978797672470675E-2</v>
      </c>
      <c r="D233" s="21">
        <f t="shared" si="14"/>
        <v>0.7901060116376466</v>
      </c>
      <c r="E233" s="25">
        <f t="shared" si="15"/>
        <v>0.2098939883623534</v>
      </c>
      <c r="F233" s="13"/>
      <c r="G233" s="13"/>
      <c r="H233" s="13"/>
      <c r="I233" s="13"/>
      <c r="J233" s="13"/>
      <c r="K233" s="13"/>
      <c r="L233" s="13"/>
      <c r="M233" s="13"/>
      <c r="N233" s="13"/>
    </row>
    <row r="234" spans="2:14" x14ac:dyDescent="0.25">
      <c r="B234" s="21">
        <f t="shared" si="16"/>
        <v>7.8403022416447028</v>
      </c>
      <c r="C234" s="21">
        <f t="shared" si="13"/>
        <v>4.1689817661945967E-2</v>
      </c>
      <c r="D234" s="21">
        <f t="shared" si="14"/>
        <v>0.79155091169027014</v>
      </c>
      <c r="E234" s="25">
        <f t="shared" si="15"/>
        <v>0.20844908830972986</v>
      </c>
      <c r="F234" s="13"/>
      <c r="G234" s="13"/>
      <c r="H234" s="13"/>
      <c r="I234" s="13"/>
      <c r="J234" s="13"/>
      <c r="K234" s="13"/>
      <c r="L234" s="13"/>
      <c r="M234" s="13"/>
      <c r="N234" s="13"/>
    </row>
    <row r="235" spans="2:14" x14ac:dyDescent="0.25">
      <c r="B235" s="21">
        <f t="shared" si="16"/>
        <v>7.8748410180396133</v>
      </c>
      <c r="C235" s="21">
        <f t="shared" si="13"/>
        <v>4.1402826975821032E-2</v>
      </c>
      <c r="D235" s="21">
        <f t="shared" si="14"/>
        <v>0.79298586512089486</v>
      </c>
      <c r="E235" s="25">
        <f t="shared" si="15"/>
        <v>0.20701413487910514</v>
      </c>
      <c r="F235" s="13"/>
      <c r="G235" s="13"/>
      <c r="H235" s="13"/>
      <c r="I235" s="13"/>
      <c r="J235" s="13"/>
      <c r="K235" s="13"/>
      <c r="L235" s="13"/>
      <c r="M235" s="13"/>
      <c r="N235" s="13"/>
    </row>
    <row r="236" spans="2:14" x14ac:dyDescent="0.25">
      <c r="B236" s="21">
        <f t="shared" si="16"/>
        <v>7.9093797944345239</v>
      </c>
      <c r="C236" s="21">
        <f t="shared" si="13"/>
        <v>4.1117811919683028E-2</v>
      </c>
      <c r="D236" s="21">
        <f t="shared" si="14"/>
        <v>0.79441094040158489</v>
      </c>
      <c r="E236" s="25">
        <f t="shared" si="15"/>
        <v>0.20558905959841511</v>
      </c>
      <c r="F236" s="13"/>
      <c r="G236" s="13"/>
      <c r="H236" s="13"/>
      <c r="I236" s="13"/>
      <c r="J236" s="13"/>
      <c r="K236" s="13"/>
      <c r="L236" s="13"/>
      <c r="M236" s="13"/>
      <c r="N236" s="13"/>
    </row>
    <row r="237" spans="2:14" x14ac:dyDescent="0.25">
      <c r="B237" s="21">
        <f t="shared" si="16"/>
        <v>7.9439185708294344</v>
      </c>
      <c r="C237" s="21">
        <f t="shared" si="13"/>
        <v>4.0834758893390777E-2</v>
      </c>
      <c r="D237" s="21">
        <f t="shared" si="14"/>
        <v>0.79582620553304606</v>
      </c>
      <c r="E237" s="25">
        <f t="shared" si="15"/>
        <v>0.20417379446695394</v>
      </c>
      <c r="F237" s="13"/>
      <c r="G237" s="13"/>
      <c r="H237" s="13"/>
      <c r="I237" s="13"/>
      <c r="J237" s="13"/>
      <c r="K237" s="13"/>
      <c r="L237" s="13"/>
      <c r="M237" s="13"/>
      <c r="N237" s="13"/>
    </row>
    <row r="238" spans="2:14" x14ac:dyDescent="0.25">
      <c r="B238" s="21">
        <f t="shared" si="16"/>
        <v>7.978457347224345</v>
      </c>
      <c r="C238" s="21">
        <f t="shared" si="13"/>
        <v>4.0553654390425832E-2</v>
      </c>
      <c r="D238" s="21">
        <f t="shared" si="14"/>
        <v>0.7972317280478709</v>
      </c>
      <c r="E238" s="25">
        <f t="shared" si="15"/>
        <v>0.2027682719521291</v>
      </c>
      <c r="F238" s="13"/>
      <c r="G238" s="13"/>
      <c r="H238" s="13"/>
      <c r="I238" s="13"/>
      <c r="J238" s="13"/>
      <c r="K238" s="13"/>
      <c r="L238" s="13"/>
      <c r="M238" s="13"/>
      <c r="N238" s="13"/>
    </row>
    <row r="239" spans="2:14" x14ac:dyDescent="0.25">
      <c r="B239" s="21">
        <f t="shared" si="16"/>
        <v>8.0129961236192564</v>
      </c>
      <c r="C239" s="21">
        <f t="shared" si="13"/>
        <v>4.027448499724795E-2</v>
      </c>
      <c r="D239" s="21">
        <f t="shared" si="14"/>
        <v>0.79862757501376025</v>
      </c>
      <c r="E239" s="25">
        <f t="shared" si="15"/>
        <v>0.20137242498623975</v>
      </c>
      <c r="F239" s="13"/>
      <c r="G239" s="13"/>
      <c r="H239" s="13"/>
      <c r="I239" s="13"/>
      <c r="J239" s="13"/>
      <c r="K239" s="13"/>
      <c r="L239" s="13"/>
      <c r="M239" s="13"/>
      <c r="N239" s="13"/>
    </row>
    <row r="240" spans="2:14" x14ac:dyDescent="0.25">
      <c r="B240" s="21">
        <f t="shared" si="16"/>
        <v>8.0475349000141669</v>
      </c>
      <c r="C240" s="21">
        <f t="shared" si="13"/>
        <v>3.9997237392655059E-2</v>
      </c>
      <c r="D240" s="21">
        <f t="shared" si="14"/>
        <v>0.8000138130367247</v>
      </c>
      <c r="E240" s="25">
        <f t="shared" si="15"/>
        <v>0.1999861869632753</v>
      </c>
      <c r="F240" s="13"/>
      <c r="G240" s="13"/>
      <c r="H240" s="13"/>
      <c r="I240" s="13"/>
      <c r="J240" s="13"/>
      <c r="K240" s="13"/>
      <c r="L240" s="13"/>
      <c r="M240" s="13"/>
      <c r="N240" s="13"/>
    </row>
    <row r="241" spans="2:14" x14ac:dyDescent="0.25">
      <c r="B241" s="21">
        <f t="shared" si="16"/>
        <v>8.0820736764090775</v>
      </c>
      <c r="C241" s="21">
        <f t="shared" si="13"/>
        <v>3.9721898347147608E-2</v>
      </c>
      <c r="D241" s="21">
        <f t="shared" si="14"/>
        <v>0.80139050826426195</v>
      </c>
      <c r="E241" s="25">
        <f t="shared" si="15"/>
        <v>0.19860949173573805</v>
      </c>
      <c r="F241" s="13"/>
      <c r="G241" s="13"/>
      <c r="H241" s="13"/>
      <c r="I241" s="13"/>
      <c r="J241" s="13"/>
      <c r="K241" s="13"/>
      <c r="L241" s="13"/>
      <c r="M241" s="13"/>
      <c r="N241" s="13"/>
    </row>
    <row r="242" spans="2:14" x14ac:dyDescent="0.25">
      <c r="B242" s="21">
        <f t="shared" si="16"/>
        <v>8.116612452803988</v>
      </c>
      <c r="C242" s="21">
        <f t="shared" si="13"/>
        <v>3.9448454722297258E-2</v>
      </c>
      <c r="D242" s="21">
        <f t="shared" si="14"/>
        <v>0.80275772638851373</v>
      </c>
      <c r="E242" s="25">
        <f t="shared" si="15"/>
        <v>0.19724227361148627</v>
      </c>
      <c r="F242" s="13"/>
      <c r="G242" s="13"/>
      <c r="H242" s="13"/>
      <c r="I242" s="13"/>
      <c r="J242" s="13"/>
      <c r="K242" s="13"/>
      <c r="L242" s="13"/>
      <c r="M242" s="13"/>
      <c r="N242" s="13"/>
    </row>
    <row r="243" spans="2:14" x14ac:dyDescent="0.25">
      <c r="B243" s="21">
        <f t="shared" si="16"/>
        <v>8.1511512291988986</v>
      </c>
      <c r="C243" s="21">
        <f t="shared" si="13"/>
        <v>3.9176893470119975E-2</v>
      </c>
      <c r="D243" s="21">
        <f t="shared" si="14"/>
        <v>0.80411553264940006</v>
      </c>
      <c r="E243" s="25">
        <f t="shared" si="15"/>
        <v>0.19588446735059994</v>
      </c>
      <c r="F243" s="13"/>
      <c r="G243" s="13"/>
      <c r="H243" s="13"/>
      <c r="I243" s="13"/>
      <c r="J243" s="13"/>
      <c r="K243" s="13"/>
      <c r="L243" s="13"/>
      <c r="M243" s="13"/>
      <c r="N243" s="13"/>
    </row>
    <row r="244" spans="2:14" x14ac:dyDescent="0.25">
      <c r="B244" s="21">
        <f t="shared" si="16"/>
        <v>8.1856900055938091</v>
      </c>
      <c r="C244" s="21">
        <f t="shared" si="13"/>
        <v>3.8907201632453439E-2</v>
      </c>
      <c r="D244" s="21">
        <f t="shared" si="14"/>
        <v>0.80546399183773276</v>
      </c>
      <c r="E244" s="25">
        <f t="shared" si="15"/>
        <v>0.19453600816226724</v>
      </c>
      <c r="F244" s="13"/>
      <c r="G244" s="13"/>
      <c r="H244" s="13"/>
      <c r="I244" s="13"/>
      <c r="J244" s="13"/>
      <c r="K244" s="13"/>
      <c r="L244" s="13"/>
      <c r="M244" s="13"/>
      <c r="N244" s="13"/>
    </row>
    <row r="245" spans="2:14" x14ac:dyDescent="0.25">
      <c r="B245" s="21">
        <f t="shared" si="16"/>
        <v>8.2202287819887196</v>
      </c>
      <c r="C245" s="21">
        <f t="shared" si="13"/>
        <v>3.8639366340338661E-2</v>
      </c>
      <c r="D245" s="21">
        <f t="shared" si="14"/>
        <v>0.80680316829830667</v>
      </c>
      <c r="E245" s="25">
        <f t="shared" si="15"/>
        <v>0.19319683170169333</v>
      </c>
      <c r="F245" s="13"/>
      <c r="G245" s="13"/>
      <c r="H245" s="13"/>
      <c r="I245" s="13"/>
      <c r="J245" s="13"/>
      <c r="K245" s="13"/>
      <c r="L245" s="13"/>
      <c r="M245" s="13"/>
      <c r="N245" s="13"/>
    </row>
    <row r="246" spans="2:14" x14ac:dyDescent="0.25">
      <c r="B246" s="21">
        <f t="shared" si="16"/>
        <v>8.2547675583836302</v>
      </c>
      <c r="C246" s="21">
        <f t="shared" si="13"/>
        <v>3.8373374813405969E-2</v>
      </c>
      <c r="D246" s="21">
        <f t="shared" si="14"/>
        <v>0.80813312593297015</v>
      </c>
      <c r="E246" s="25">
        <f t="shared" si="15"/>
        <v>0.19186687406702985</v>
      </c>
      <c r="F246" s="13"/>
      <c r="G246" s="13"/>
      <c r="H246" s="13"/>
      <c r="I246" s="13"/>
      <c r="J246" s="13"/>
      <c r="K246" s="13"/>
      <c r="L246" s="13"/>
      <c r="M246" s="13"/>
      <c r="N246" s="13"/>
    </row>
    <row r="247" spans="2:14" x14ac:dyDescent="0.25">
      <c r="B247" s="21">
        <f t="shared" si="16"/>
        <v>8.2893063347785407</v>
      </c>
      <c r="C247" s="21">
        <f t="shared" si="13"/>
        <v>3.810921435926512E-2</v>
      </c>
      <c r="D247" s="21">
        <f t="shared" si="14"/>
        <v>0.80945392820367434</v>
      </c>
      <c r="E247" s="25">
        <f t="shared" si="15"/>
        <v>0.19054607179632566</v>
      </c>
      <c r="F247" s="13"/>
      <c r="G247" s="13"/>
      <c r="H247" s="13"/>
      <c r="I247" s="13"/>
      <c r="J247" s="13"/>
      <c r="K247" s="13"/>
      <c r="L247" s="13"/>
      <c r="M247" s="13"/>
      <c r="N247" s="13"/>
    </row>
    <row r="248" spans="2:14" x14ac:dyDescent="0.25">
      <c r="B248" s="21">
        <f t="shared" si="16"/>
        <v>8.3238451111734513</v>
      </c>
      <c r="C248" s="21">
        <f t="shared" si="13"/>
        <v>3.7846872372899687E-2</v>
      </c>
      <c r="D248" s="21">
        <f t="shared" si="14"/>
        <v>0.81076563813550151</v>
      </c>
      <c r="E248" s="25">
        <f t="shared" si="15"/>
        <v>0.18923436186449849</v>
      </c>
      <c r="F248" s="13"/>
      <c r="G248" s="13"/>
      <c r="H248" s="13"/>
      <c r="I248" s="13"/>
      <c r="J248" s="13"/>
      <c r="K248" s="13"/>
      <c r="L248" s="13"/>
      <c r="M248" s="13"/>
      <c r="N248" s="13"/>
    </row>
    <row r="249" spans="2:14" x14ac:dyDescent="0.25">
      <c r="B249" s="21">
        <f t="shared" si="16"/>
        <v>8.3583838875683618</v>
      </c>
      <c r="C249" s="21">
        <f t="shared" si="13"/>
        <v>3.7586336336065548E-2</v>
      </c>
      <c r="D249" s="21">
        <f t="shared" si="14"/>
        <v>0.81206831831967219</v>
      </c>
      <c r="E249" s="25">
        <f t="shared" si="15"/>
        <v>0.18793168168032781</v>
      </c>
      <c r="F249" s="13"/>
      <c r="G249" s="13"/>
      <c r="H249" s="13"/>
      <c r="I249" s="13"/>
      <c r="J249" s="13"/>
      <c r="K249" s="13"/>
      <c r="L249" s="13"/>
      <c r="M249" s="13"/>
      <c r="N249" s="13"/>
    </row>
    <row r="250" spans="2:14" x14ac:dyDescent="0.25">
      <c r="B250" s="21">
        <f t="shared" si="16"/>
        <v>8.3929226639632724</v>
      </c>
      <c r="C250" s="21">
        <f t="shared" si="13"/>
        <v>3.732759381669358E-2</v>
      </c>
      <c r="D250" s="21">
        <f t="shared" si="14"/>
        <v>0.81336203091653214</v>
      </c>
      <c r="E250" s="25">
        <f t="shared" si="15"/>
        <v>0.18663796908346786</v>
      </c>
      <c r="F250" s="13"/>
      <c r="G250" s="13"/>
      <c r="H250" s="13"/>
      <c r="I250" s="13"/>
      <c r="J250" s="13"/>
      <c r="K250" s="13"/>
      <c r="L250" s="13"/>
      <c r="M250" s="13"/>
      <c r="N250" s="13"/>
    </row>
    <row r="251" spans="2:14" x14ac:dyDescent="0.25">
      <c r="B251" s="21">
        <f t="shared" si="16"/>
        <v>8.4274614403581829</v>
      </c>
      <c r="C251" s="21">
        <f t="shared" si="13"/>
        <v>3.7070632468296408E-2</v>
      </c>
      <c r="D251" s="21">
        <f t="shared" si="14"/>
        <v>0.81464683765851797</v>
      </c>
      <c r="E251" s="25">
        <f t="shared" si="15"/>
        <v>0.18535316234148203</v>
      </c>
      <c r="F251" s="13"/>
      <c r="G251" s="13"/>
      <c r="H251" s="13"/>
      <c r="I251" s="13"/>
      <c r="J251" s="13"/>
      <c r="K251" s="13"/>
      <c r="L251" s="13"/>
      <c r="M251" s="13"/>
      <c r="N251" s="13"/>
    </row>
    <row r="252" spans="2:14" x14ac:dyDescent="0.25">
      <c r="B252" s="21">
        <f t="shared" si="16"/>
        <v>8.4620002167530934</v>
      </c>
      <c r="C252" s="21">
        <f t="shared" si="13"/>
        <v>3.6815440029379295E-2</v>
      </c>
      <c r="D252" s="21">
        <f t="shared" si="14"/>
        <v>0.81592279985310356</v>
      </c>
      <c r="E252" s="25">
        <f t="shared" si="15"/>
        <v>0.18407720014689644</v>
      </c>
      <c r="F252" s="13"/>
      <c r="G252" s="13"/>
      <c r="H252" s="13"/>
      <c r="I252" s="13"/>
      <c r="J252" s="13"/>
      <c r="K252" s="13"/>
      <c r="L252" s="13"/>
      <c r="M252" s="13"/>
      <c r="N252" s="13"/>
    </row>
    <row r="253" spans="2:14" x14ac:dyDescent="0.25">
      <c r="B253" s="21">
        <f t="shared" si="16"/>
        <v>8.496538993148004</v>
      </c>
      <c r="C253" s="21">
        <f t="shared" si="13"/>
        <v>3.6562004322855036E-2</v>
      </c>
      <c r="D253" s="21">
        <f t="shared" si="14"/>
        <v>0.81718997838572482</v>
      </c>
      <c r="E253" s="25">
        <f t="shared" si="15"/>
        <v>0.18281002161427518</v>
      </c>
      <c r="F253" s="13"/>
      <c r="G253" s="13"/>
      <c r="H253" s="13"/>
      <c r="I253" s="13"/>
      <c r="J253" s="13"/>
      <c r="K253" s="13"/>
      <c r="L253" s="13"/>
      <c r="M253" s="13"/>
      <c r="N253" s="13"/>
    </row>
    <row r="254" spans="2:14" x14ac:dyDescent="0.25">
      <c r="B254" s="21">
        <f t="shared" si="16"/>
        <v>8.5310777695429145</v>
      </c>
      <c r="C254" s="21">
        <f t="shared" si="13"/>
        <v>3.6310313255462898E-2</v>
      </c>
      <c r="D254" s="21">
        <f t="shared" si="14"/>
        <v>0.8184484337226855</v>
      </c>
      <c r="E254" s="25">
        <f t="shared" si="15"/>
        <v>0.1815515662773145</v>
      </c>
      <c r="F254" s="13"/>
      <c r="G254" s="13"/>
      <c r="H254" s="13"/>
      <c r="I254" s="13"/>
      <c r="J254" s="13"/>
      <c r="K254" s="13"/>
      <c r="L254" s="13"/>
      <c r="M254" s="13"/>
      <c r="N254" s="13"/>
    </row>
    <row r="255" spans="2:14" x14ac:dyDescent="0.25">
      <c r="B255" s="21">
        <f t="shared" si="16"/>
        <v>8.5656165459378251</v>
      </c>
      <c r="C255" s="21">
        <f t="shared" si="13"/>
        <v>3.606035481719156E-2</v>
      </c>
      <c r="D255" s="21">
        <f t="shared" si="14"/>
        <v>0.81969822591404218</v>
      </c>
      <c r="E255" s="25">
        <f t="shared" si="15"/>
        <v>0.18030177408595782</v>
      </c>
      <c r="F255" s="13"/>
      <c r="G255" s="13"/>
      <c r="H255" s="13"/>
      <c r="I255" s="13"/>
      <c r="J255" s="13"/>
      <c r="K255" s="13"/>
      <c r="L255" s="13"/>
      <c r="M255" s="13"/>
      <c r="N255" s="13"/>
    </row>
    <row r="256" spans="2:14" x14ac:dyDescent="0.25">
      <c r="B256" s="21">
        <f t="shared" si="16"/>
        <v>8.6001553223327356</v>
      </c>
      <c r="C256" s="21">
        <f t="shared" si="13"/>
        <v>3.5812117080706071E-2</v>
      </c>
      <c r="D256" s="21">
        <f t="shared" si="14"/>
        <v>0.82093941459646969</v>
      </c>
      <c r="E256" s="25">
        <f t="shared" si="15"/>
        <v>0.17906058540353031</v>
      </c>
      <c r="F256" s="13"/>
      <c r="G256" s="13"/>
      <c r="H256" s="13"/>
      <c r="I256" s="13"/>
      <c r="J256" s="13"/>
      <c r="K256" s="13"/>
      <c r="L256" s="13"/>
      <c r="M256" s="13"/>
      <c r="N256" s="13"/>
    </row>
    <row r="257" spans="2:14" x14ac:dyDescent="0.25">
      <c r="B257" s="21">
        <f t="shared" si="16"/>
        <v>8.6346940987276461</v>
      </c>
      <c r="C257" s="21">
        <f t="shared" si="13"/>
        <v>3.5565588200778632E-2</v>
      </c>
      <c r="D257" s="21">
        <f t="shared" si="14"/>
        <v>0.82217205899610679</v>
      </c>
      <c r="E257" s="25">
        <f t="shared" si="15"/>
        <v>0.17782794100389321</v>
      </c>
      <c r="F257" s="13"/>
      <c r="G257" s="13"/>
      <c r="H257" s="13"/>
      <c r="I257" s="13"/>
      <c r="J257" s="13"/>
      <c r="K257" s="13"/>
      <c r="L257" s="13"/>
      <c r="M257" s="13"/>
      <c r="N257" s="13"/>
    </row>
    <row r="258" spans="2:14" x14ac:dyDescent="0.25">
      <c r="B258" s="21">
        <f t="shared" si="16"/>
        <v>8.6692328751225567</v>
      </c>
      <c r="C258" s="21">
        <f t="shared" si="13"/>
        <v>3.5320756413723467E-2</v>
      </c>
      <c r="D258" s="21">
        <f t="shared" si="14"/>
        <v>0.82339621793138273</v>
      </c>
      <c r="E258" s="25">
        <f t="shared" si="15"/>
        <v>0.17660378206861727</v>
      </c>
      <c r="F258" s="13"/>
      <c r="G258" s="13"/>
      <c r="H258" s="13"/>
      <c r="I258" s="13"/>
      <c r="J258" s="13"/>
      <c r="K258" s="13"/>
      <c r="L258" s="13"/>
      <c r="M258" s="13"/>
      <c r="N258" s="13"/>
    </row>
    <row r="259" spans="2:14" x14ac:dyDescent="0.25">
      <c r="B259" s="21">
        <f t="shared" si="16"/>
        <v>8.7037716515174672</v>
      </c>
      <c r="C259" s="21">
        <f t="shared" si="13"/>
        <v>3.5077610036835405E-2</v>
      </c>
      <c r="D259" s="21">
        <f t="shared" si="14"/>
        <v>0.82461194981582298</v>
      </c>
      <c r="E259" s="25">
        <f t="shared" si="15"/>
        <v>0.17538805018417702</v>
      </c>
      <c r="F259" s="13"/>
      <c r="G259" s="13"/>
      <c r="H259" s="13"/>
      <c r="I259" s="13"/>
      <c r="J259" s="13"/>
      <c r="K259" s="13"/>
      <c r="L259" s="13"/>
      <c r="M259" s="13"/>
      <c r="N259" s="13"/>
    </row>
    <row r="260" spans="2:14" x14ac:dyDescent="0.25">
      <c r="B260" s="21">
        <f t="shared" si="16"/>
        <v>8.7383104279123778</v>
      </c>
      <c r="C260" s="21">
        <f t="shared" si="13"/>
        <v>3.4836137467832463E-2</v>
      </c>
      <c r="D260" s="21">
        <f t="shared" si="14"/>
        <v>0.82581931266083775</v>
      </c>
      <c r="E260" s="25">
        <f t="shared" si="15"/>
        <v>0.17418068733916225</v>
      </c>
      <c r="F260" s="13"/>
      <c r="G260" s="13"/>
      <c r="H260" s="13"/>
      <c r="I260" s="13"/>
      <c r="J260" s="13"/>
      <c r="K260" s="13"/>
      <c r="L260" s="13"/>
      <c r="M260" s="13"/>
      <c r="N260" s="13"/>
    </row>
    <row r="261" spans="2:14" x14ac:dyDescent="0.25">
      <c r="B261" s="21">
        <f t="shared" si="16"/>
        <v>8.7728492043072883</v>
      </c>
      <c r="C261" s="21">
        <f t="shared" si="13"/>
        <v>3.4596327184302209E-2</v>
      </c>
      <c r="D261" s="21">
        <f t="shared" si="14"/>
        <v>0.82701836407848894</v>
      </c>
      <c r="E261" s="25">
        <f t="shared" si="15"/>
        <v>0.17298163592151106</v>
      </c>
      <c r="F261" s="13"/>
      <c r="G261" s="13"/>
      <c r="H261" s="13"/>
      <c r="I261" s="13"/>
      <c r="J261" s="13"/>
      <c r="K261" s="13"/>
      <c r="L261" s="13"/>
      <c r="M261" s="13"/>
      <c r="N261" s="13"/>
    </row>
    <row r="262" spans="2:14" x14ac:dyDescent="0.25">
      <c r="B262" s="21">
        <f t="shared" si="16"/>
        <v>8.8073879807021989</v>
      </c>
      <c r="C262" s="21">
        <f t="shared" si="13"/>
        <v>3.4358167743151938E-2</v>
      </c>
      <c r="D262" s="21">
        <f t="shared" si="14"/>
        <v>0.82820916128424038</v>
      </c>
      <c r="E262" s="25">
        <f t="shared" si="15"/>
        <v>0.17179083871575962</v>
      </c>
      <c r="F262" s="13"/>
      <c r="G262" s="13"/>
      <c r="H262" s="13"/>
      <c r="I262" s="13"/>
      <c r="J262" s="13"/>
      <c r="K262" s="13"/>
      <c r="L262" s="13"/>
      <c r="M262" s="13"/>
      <c r="N262" s="13"/>
    </row>
    <row r="263" spans="2:14" x14ac:dyDescent="0.25">
      <c r="B263" s="21">
        <f t="shared" si="16"/>
        <v>8.8419267570971094</v>
      </c>
      <c r="C263" s="21">
        <f t="shared" ref="C263:C326" si="17">(EXP(-B263/$B$4))/$B$4</f>
        <v>3.4121647780062644E-2</v>
      </c>
      <c r="D263" s="21">
        <f t="shared" ref="D263:D326" si="18">1-EXP(-B263/$B$4)</f>
        <v>0.82939176109968682</v>
      </c>
      <c r="E263" s="25">
        <f t="shared" si="15"/>
        <v>0.17060823890031318</v>
      </c>
      <c r="F263" s="13"/>
      <c r="G263" s="13"/>
      <c r="H263" s="13"/>
      <c r="I263" s="13"/>
      <c r="J263" s="13"/>
      <c r="K263" s="13"/>
      <c r="L263" s="13"/>
      <c r="M263" s="13"/>
      <c r="N263" s="13"/>
    </row>
    <row r="264" spans="2:14" x14ac:dyDescent="0.25">
      <c r="B264" s="21">
        <f t="shared" si="16"/>
        <v>8.8764655334920199</v>
      </c>
      <c r="C264" s="21">
        <f t="shared" si="17"/>
        <v>3.388675600894675E-2</v>
      </c>
      <c r="D264" s="21">
        <f t="shared" si="18"/>
        <v>0.83056621995526625</v>
      </c>
      <c r="E264" s="25">
        <f t="shared" ref="E264:E327" si="19">1-D264</f>
        <v>0.16943378004473375</v>
      </c>
      <c r="F264" s="13"/>
      <c r="G264" s="13"/>
      <c r="H264" s="13"/>
      <c r="I264" s="13"/>
      <c r="J264" s="13"/>
      <c r="K264" s="13"/>
      <c r="L264" s="13"/>
      <c r="M264" s="13"/>
      <c r="N264" s="13"/>
    </row>
    <row r="265" spans="2:14" x14ac:dyDescent="0.25">
      <c r="B265" s="21">
        <f t="shared" si="16"/>
        <v>8.9110043098869305</v>
      </c>
      <c r="C265" s="21">
        <f t="shared" si="17"/>
        <v>3.3653481221409529E-2</v>
      </c>
      <c r="D265" s="21">
        <f t="shared" si="18"/>
        <v>0.8317325938929524</v>
      </c>
      <c r="E265" s="25">
        <f t="shared" si="19"/>
        <v>0.1682674061070476</v>
      </c>
      <c r="F265" s="13"/>
      <c r="G265" s="13"/>
      <c r="H265" s="13"/>
      <c r="I265" s="13"/>
      <c r="J265" s="13"/>
      <c r="K265" s="13"/>
      <c r="L265" s="13"/>
      <c r="M265" s="13"/>
      <c r="N265" s="13"/>
    </row>
    <row r="266" spans="2:14" x14ac:dyDescent="0.25">
      <c r="B266" s="21">
        <f t="shared" ref="B266:B329" si="20">B265+($B$1007-$B$7)/1000</f>
        <v>8.945543086281841</v>
      </c>
      <c r="C266" s="21">
        <f t="shared" si="17"/>
        <v>3.3421812286214332E-2</v>
      </c>
      <c r="D266" s="21">
        <f t="shared" si="18"/>
        <v>0.83289093856892837</v>
      </c>
      <c r="E266" s="25">
        <f t="shared" si="19"/>
        <v>0.16710906143107163</v>
      </c>
      <c r="F266" s="13"/>
      <c r="G266" s="13"/>
      <c r="H266" s="13"/>
      <c r="I266" s="13"/>
      <c r="J266" s="13"/>
      <c r="K266" s="13"/>
      <c r="L266" s="13"/>
      <c r="M266" s="13"/>
      <c r="N266" s="13"/>
    </row>
    <row r="267" spans="2:14" x14ac:dyDescent="0.25">
      <c r="B267" s="21">
        <f t="shared" si="20"/>
        <v>8.9800818626767516</v>
      </c>
      <c r="C267" s="21">
        <f t="shared" si="17"/>
        <v>3.3191738148751385E-2</v>
      </c>
      <c r="D267" s="21">
        <f t="shared" si="18"/>
        <v>0.83404130925624309</v>
      </c>
      <c r="E267" s="25">
        <f t="shared" si="19"/>
        <v>0.16595869074375691</v>
      </c>
      <c r="F267" s="13"/>
      <c r="G267" s="13"/>
      <c r="H267" s="13"/>
      <c r="I267" s="13"/>
      <c r="J267" s="13"/>
      <c r="K267" s="13"/>
      <c r="L267" s="13"/>
      <c r="M267" s="13"/>
      <c r="N267" s="13"/>
    </row>
    <row r="268" spans="2:14" x14ac:dyDescent="0.25">
      <c r="B268" s="21">
        <f t="shared" si="20"/>
        <v>9.0146206390716621</v>
      </c>
      <c r="C268" s="21">
        <f t="shared" si="17"/>
        <v>3.2963247830510342E-2</v>
      </c>
      <c r="D268" s="21">
        <f t="shared" si="18"/>
        <v>0.83518376084744828</v>
      </c>
      <c r="E268" s="25">
        <f t="shared" si="19"/>
        <v>0.16481623915255172</v>
      </c>
      <c r="F268" s="13"/>
      <c r="G268" s="13"/>
      <c r="H268" s="13"/>
      <c r="I268" s="13"/>
      <c r="J268" s="13"/>
      <c r="K268" s="13"/>
      <c r="L268" s="13"/>
      <c r="M268" s="13"/>
      <c r="N268" s="13"/>
    </row>
    <row r="269" spans="2:14" x14ac:dyDescent="0.25">
      <c r="B269" s="21">
        <f t="shared" si="20"/>
        <v>9.0491594154665727</v>
      </c>
      <c r="C269" s="21">
        <f t="shared" si="17"/>
        <v>3.2736330428556351E-2</v>
      </c>
      <c r="D269" s="21">
        <f t="shared" si="18"/>
        <v>0.83631834785721826</v>
      </c>
      <c r="E269" s="25">
        <f t="shared" si="19"/>
        <v>0.16368165214278174</v>
      </c>
      <c r="F269" s="13"/>
      <c r="G269" s="13"/>
      <c r="H269" s="13"/>
      <c r="I269" s="13"/>
      <c r="J269" s="13"/>
      <c r="K269" s="13"/>
      <c r="L269" s="13"/>
      <c r="M269" s="13"/>
      <c r="N269" s="13"/>
    </row>
    <row r="270" spans="2:14" x14ac:dyDescent="0.25">
      <c r="B270" s="21">
        <f t="shared" si="20"/>
        <v>9.0836981918614832</v>
      </c>
      <c r="C270" s="21">
        <f t="shared" si="17"/>
        <v>3.2510975115009853E-2</v>
      </c>
      <c r="D270" s="21">
        <f t="shared" si="18"/>
        <v>0.83744512442495078</v>
      </c>
      <c r="E270" s="25">
        <f t="shared" si="19"/>
        <v>0.16255487557504922</v>
      </c>
      <c r="F270" s="13"/>
      <c r="G270" s="13"/>
      <c r="H270" s="13"/>
      <c r="I270" s="13"/>
      <c r="J270" s="13"/>
      <c r="K270" s="13"/>
      <c r="L270" s="13"/>
      <c r="M270" s="13"/>
      <c r="N270" s="13"/>
    </row>
    <row r="271" spans="2:14" x14ac:dyDescent="0.25">
      <c r="B271" s="21">
        <f t="shared" si="20"/>
        <v>9.1182369682563937</v>
      </c>
      <c r="C271" s="21">
        <f t="shared" si="17"/>
        <v>3.2287171136529902E-2</v>
      </c>
      <c r="D271" s="21">
        <f t="shared" si="18"/>
        <v>0.83856414431735049</v>
      </c>
      <c r="E271" s="25">
        <f t="shared" si="19"/>
        <v>0.16143585568264951</v>
      </c>
      <c r="F271" s="13"/>
      <c r="G271" s="13"/>
      <c r="H271" s="13"/>
      <c r="I271" s="13"/>
      <c r="J271" s="13"/>
      <c r="K271" s="13"/>
      <c r="L271" s="13"/>
      <c r="M271" s="13"/>
      <c r="N271" s="13"/>
    </row>
    <row r="272" spans="2:14" x14ac:dyDescent="0.25">
      <c r="B272" s="21">
        <f t="shared" si="20"/>
        <v>9.1527757446513043</v>
      </c>
      <c r="C272" s="21">
        <f t="shared" si="17"/>
        <v>3.2064907813801002E-2</v>
      </c>
      <c r="D272" s="21">
        <f t="shared" si="18"/>
        <v>0.83967546093099499</v>
      </c>
      <c r="E272" s="25">
        <f t="shared" si="19"/>
        <v>0.16032453906900501</v>
      </c>
      <c r="F272" s="13"/>
      <c r="G272" s="13"/>
      <c r="H272" s="13"/>
      <c r="I272" s="13"/>
      <c r="J272" s="13"/>
      <c r="K272" s="13"/>
      <c r="L272" s="13"/>
      <c r="M272" s="13"/>
      <c r="N272" s="13"/>
    </row>
    <row r="273" spans="2:14" x14ac:dyDescent="0.25">
      <c r="B273" s="21">
        <f t="shared" si="20"/>
        <v>9.1873145210462148</v>
      </c>
      <c r="C273" s="21">
        <f t="shared" si="17"/>
        <v>3.1844174541023576E-2</v>
      </c>
      <c r="D273" s="21">
        <f t="shared" si="18"/>
        <v>0.84077912729488213</v>
      </c>
      <c r="E273" s="25">
        <f t="shared" si="19"/>
        <v>0.15922087270511787</v>
      </c>
      <c r="F273" s="13"/>
      <c r="G273" s="13"/>
      <c r="H273" s="13"/>
      <c r="I273" s="13"/>
      <c r="J273" s="13"/>
      <c r="K273" s="13"/>
      <c r="L273" s="13"/>
      <c r="M273" s="13"/>
      <c r="N273" s="13"/>
    </row>
    <row r="274" spans="2:14" x14ac:dyDescent="0.25">
      <c r="B274" s="21">
        <f t="shared" si="20"/>
        <v>9.2218532974411254</v>
      </c>
      <c r="C274" s="21">
        <f t="shared" si="17"/>
        <v>3.1624960785407843E-2</v>
      </c>
      <c r="D274" s="21">
        <f t="shared" si="18"/>
        <v>0.8418751960729608</v>
      </c>
      <c r="E274" s="25">
        <f t="shared" si="19"/>
        <v>0.1581248039270392</v>
      </c>
      <c r="F274" s="13"/>
      <c r="G274" s="13"/>
      <c r="H274" s="13"/>
      <c r="I274" s="13"/>
      <c r="J274" s="13"/>
      <c r="K274" s="13"/>
      <c r="L274" s="13"/>
      <c r="M274" s="13"/>
      <c r="N274" s="13"/>
    </row>
    <row r="275" spans="2:14" x14ac:dyDescent="0.25">
      <c r="B275" s="21">
        <f t="shared" si="20"/>
        <v>9.2563920738360359</v>
      </c>
      <c r="C275" s="21">
        <f t="shared" si="17"/>
        <v>3.140725608667122E-2</v>
      </c>
      <c r="D275" s="21">
        <f t="shared" si="18"/>
        <v>0.84296371956664395</v>
      </c>
      <c r="E275" s="25">
        <f t="shared" si="19"/>
        <v>0.15703628043335605</v>
      </c>
      <c r="F275" s="13"/>
      <c r="G275" s="13"/>
      <c r="H275" s="13"/>
      <c r="I275" s="13"/>
      <c r="J275" s="13"/>
      <c r="K275" s="13"/>
      <c r="L275" s="13"/>
      <c r="M275" s="13"/>
      <c r="N275" s="13"/>
    </row>
    <row r="276" spans="2:14" x14ac:dyDescent="0.25">
      <c r="B276" s="21">
        <f t="shared" si="20"/>
        <v>9.2909308502309464</v>
      </c>
      <c r="C276" s="21">
        <f t="shared" si="17"/>
        <v>3.119105005653925E-2</v>
      </c>
      <c r="D276" s="21">
        <f t="shared" si="18"/>
        <v>0.84404474971730381</v>
      </c>
      <c r="E276" s="25">
        <f t="shared" si="19"/>
        <v>0.15595525028269619</v>
      </c>
      <c r="F276" s="13"/>
      <c r="G276" s="13"/>
      <c r="H276" s="13"/>
      <c r="I276" s="13"/>
      <c r="J276" s="13"/>
      <c r="K276" s="13"/>
      <c r="L276" s="13"/>
      <c r="M276" s="13"/>
      <c r="N276" s="13"/>
    </row>
    <row r="277" spans="2:14" x14ac:dyDescent="0.25">
      <c r="B277" s="21">
        <f t="shared" si="20"/>
        <v>9.325469626625857</v>
      </c>
      <c r="C277" s="21">
        <f t="shared" si="17"/>
        <v>3.0976332378249798E-2</v>
      </c>
      <c r="D277" s="21">
        <f t="shared" si="18"/>
        <v>0.84511833810875103</v>
      </c>
      <c r="E277" s="25">
        <f t="shared" si="19"/>
        <v>0.15488166189124897</v>
      </c>
      <c r="F277" s="13"/>
      <c r="G277" s="13"/>
      <c r="H277" s="13"/>
      <c r="I277" s="13"/>
      <c r="J277" s="13"/>
      <c r="K277" s="13"/>
      <c r="L277" s="13"/>
      <c r="M277" s="13"/>
      <c r="N277" s="13"/>
    </row>
    <row r="278" spans="2:14" x14ac:dyDescent="0.25">
      <c r="B278" s="21">
        <f t="shared" si="20"/>
        <v>9.3600084030207675</v>
      </c>
      <c r="C278" s="21">
        <f t="shared" si="17"/>
        <v>3.076309280606087E-2</v>
      </c>
      <c r="D278" s="21">
        <f t="shared" si="18"/>
        <v>0.84618453596969567</v>
      </c>
      <c r="E278" s="25">
        <f t="shared" si="19"/>
        <v>0.15381546403030433</v>
      </c>
      <c r="F278" s="13"/>
      <c r="G278" s="13"/>
      <c r="H278" s="13"/>
      <c r="I278" s="13"/>
      <c r="J278" s="13"/>
      <c r="K278" s="13"/>
      <c r="L278" s="13"/>
      <c r="M278" s="13"/>
      <c r="N278" s="13"/>
    </row>
    <row r="279" spans="2:14" x14ac:dyDescent="0.25">
      <c r="B279" s="21">
        <f t="shared" si="20"/>
        <v>9.3945471794156781</v>
      </c>
      <c r="C279" s="21">
        <f t="shared" si="17"/>
        <v>3.0551321164761631E-2</v>
      </c>
      <c r="D279" s="21">
        <f t="shared" si="18"/>
        <v>0.84724339417619188</v>
      </c>
      <c r="E279" s="25">
        <f t="shared" si="19"/>
        <v>0.15275660582380812</v>
      </c>
      <c r="F279" s="13"/>
      <c r="G279" s="13"/>
      <c r="H279" s="13"/>
      <c r="I279" s="13"/>
      <c r="J279" s="13"/>
      <c r="K279" s="13"/>
      <c r="L279" s="13"/>
      <c r="M279" s="13"/>
      <c r="N279" s="13"/>
    </row>
    <row r="280" spans="2:14" x14ac:dyDescent="0.25">
      <c r="B280" s="21">
        <f t="shared" si="20"/>
        <v>9.4290859558105886</v>
      </c>
      <c r="C280" s="21">
        <f t="shared" si="17"/>
        <v>3.0341007349186905E-2</v>
      </c>
      <c r="D280" s="21">
        <f t="shared" si="18"/>
        <v>0.8482949632540655</v>
      </c>
      <c r="E280" s="25">
        <f t="shared" si="19"/>
        <v>0.1517050367459345</v>
      </c>
      <c r="F280" s="13"/>
      <c r="G280" s="13"/>
      <c r="H280" s="13"/>
      <c r="I280" s="13"/>
      <c r="J280" s="13"/>
      <c r="K280" s="13"/>
      <c r="L280" s="13"/>
      <c r="M280" s="13"/>
      <c r="N280" s="13"/>
    </row>
    <row r="281" spans="2:14" x14ac:dyDescent="0.25">
      <c r="B281" s="21">
        <f t="shared" si="20"/>
        <v>9.4636247322054992</v>
      </c>
      <c r="C281" s="21">
        <f t="shared" si="17"/>
        <v>3.0132141323735012E-2</v>
      </c>
      <c r="D281" s="21">
        <f t="shared" si="18"/>
        <v>0.84933929338132497</v>
      </c>
      <c r="E281" s="25">
        <f t="shared" si="19"/>
        <v>0.15066070661867503</v>
      </c>
      <c r="F281" s="13"/>
      <c r="G281" s="13"/>
      <c r="H281" s="13"/>
      <c r="I281" s="13"/>
      <c r="J281" s="13"/>
      <c r="K281" s="13"/>
      <c r="L281" s="13"/>
      <c r="M281" s="13"/>
      <c r="N281" s="13"/>
    </row>
    <row r="282" spans="2:14" x14ac:dyDescent="0.25">
      <c r="B282" s="21">
        <f t="shared" si="20"/>
        <v>9.4981635086004097</v>
      </c>
      <c r="C282" s="21">
        <f t="shared" si="17"/>
        <v>2.9924713121888834E-2</v>
      </c>
      <c r="D282" s="21">
        <f t="shared" si="18"/>
        <v>0.85037643439055577</v>
      </c>
      <c r="E282" s="25">
        <f t="shared" si="19"/>
        <v>0.14962356560944423</v>
      </c>
      <c r="F282" s="13"/>
      <c r="G282" s="13"/>
      <c r="H282" s="13"/>
      <c r="I282" s="13"/>
      <c r="J282" s="13"/>
      <c r="K282" s="13"/>
      <c r="L282" s="13"/>
      <c r="M282" s="13"/>
      <c r="N282" s="13"/>
    </row>
    <row r="283" spans="2:14" x14ac:dyDescent="0.25">
      <c r="B283" s="21">
        <f t="shared" si="20"/>
        <v>9.5327022849953202</v>
      </c>
      <c r="C283" s="21">
        <f t="shared" si="17"/>
        <v>2.9718712845740309E-2</v>
      </c>
      <c r="D283" s="21">
        <f t="shared" si="18"/>
        <v>0.85140643577129849</v>
      </c>
      <c r="E283" s="25">
        <f t="shared" si="19"/>
        <v>0.14859356422870151</v>
      </c>
      <c r="F283" s="13"/>
      <c r="G283" s="13"/>
      <c r="H283" s="13"/>
      <c r="I283" s="13"/>
      <c r="J283" s="13"/>
      <c r="K283" s="13"/>
      <c r="L283" s="13"/>
      <c r="M283" s="13"/>
      <c r="N283" s="13"/>
    </row>
    <row r="284" spans="2:14" x14ac:dyDescent="0.25">
      <c r="B284" s="21">
        <f t="shared" si="20"/>
        <v>9.5672410613902308</v>
      </c>
      <c r="C284" s="21">
        <f t="shared" si="17"/>
        <v>2.9514130665518064E-2</v>
      </c>
      <c r="D284" s="21">
        <f t="shared" si="18"/>
        <v>0.85242934667240966</v>
      </c>
      <c r="E284" s="25">
        <f t="shared" si="19"/>
        <v>0.14757065332759034</v>
      </c>
      <c r="F284" s="13"/>
      <c r="G284" s="13"/>
      <c r="H284" s="13"/>
      <c r="I284" s="13"/>
      <c r="J284" s="13"/>
      <c r="K284" s="13"/>
      <c r="L284" s="13"/>
      <c r="M284" s="13"/>
      <c r="N284" s="13"/>
    </row>
    <row r="285" spans="2:14" x14ac:dyDescent="0.25">
      <c r="B285" s="21">
        <f t="shared" si="20"/>
        <v>9.6017798377851413</v>
      </c>
      <c r="C285" s="21">
        <f t="shared" si="17"/>
        <v>2.9310956819118401E-2</v>
      </c>
      <c r="D285" s="21">
        <f t="shared" si="18"/>
        <v>0.85344521590440803</v>
      </c>
      <c r="E285" s="25">
        <f t="shared" si="19"/>
        <v>0.14655478409559197</v>
      </c>
      <c r="F285" s="13"/>
      <c r="G285" s="13"/>
      <c r="H285" s="13"/>
      <c r="I285" s="13"/>
      <c r="J285" s="13"/>
      <c r="K285" s="13"/>
      <c r="L285" s="13"/>
      <c r="M285" s="13"/>
      <c r="N285" s="13"/>
    </row>
    <row r="286" spans="2:14" x14ac:dyDescent="0.25">
      <c r="B286" s="21">
        <f t="shared" si="20"/>
        <v>9.6363186141800519</v>
      </c>
      <c r="C286" s="21">
        <f t="shared" si="17"/>
        <v>2.910918161163949E-2</v>
      </c>
      <c r="D286" s="21">
        <f t="shared" si="18"/>
        <v>0.85445409194180255</v>
      </c>
      <c r="E286" s="25">
        <f t="shared" si="19"/>
        <v>0.14554590805819745</v>
      </c>
      <c r="F286" s="13"/>
      <c r="G286" s="13"/>
      <c r="H286" s="13"/>
      <c r="I286" s="13"/>
      <c r="J286" s="13"/>
      <c r="K286" s="13"/>
      <c r="L286" s="13"/>
      <c r="M286" s="13"/>
      <c r="N286" s="13"/>
    </row>
    <row r="287" spans="2:14" x14ac:dyDescent="0.25">
      <c r="B287" s="21">
        <f t="shared" si="20"/>
        <v>9.6708573905749624</v>
      </c>
      <c r="C287" s="21">
        <f t="shared" si="17"/>
        <v>2.8908795414918718E-2</v>
      </c>
      <c r="D287" s="21">
        <f t="shared" si="18"/>
        <v>0.85545602292540646</v>
      </c>
      <c r="E287" s="25">
        <f t="shared" si="19"/>
        <v>0.14454397707459354</v>
      </c>
      <c r="F287" s="13"/>
      <c r="G287" s="13"/>
      <c r="H287" s="13"/>
      <c r="I287" s="13"/>
      <c r="J287" s="13"/>
      <c r="K287" s="13"/>
      <c r="L287" s="13"/>
      <c r="M287" s="13"/>
      <c r="N287" s="13"/>
    </row>
    <row r="288" spans="2:14" x14ac:dyDescent="0.25">
      <c r="B288" s="21">
        <f t="shared" si="20"/>
        <v>9.705396166969873</v>
      </c>
      <c r="C288" s="21">
        <f t="shared" si="17"/>
        <v>2.8709788667073289E-2</v>
      </c>
      <c r="D288" s="21">
        <f t="shared" si="18"/>
        <v>0.8564510566646335</v>
      </c>
      <c r="E288" s="25">
        <f t="shared" si="19"/>
        <v>0.1435489433353665</v>
      </c>
      <c r="F288" s="13"/>
      <c r="G288" s="13"/>
      <c r="H288" s="13"/>
      <c r="I288" s="13"/>
      <c r="J288" s="13"/>
      <c r="K288" s="13"/>
      <c r="L288" s="13"/>
      <c r="M288" s="13"/>
      <c r="N288" s="13"/>
    </row>
    <row r="289" spans="2:14" x14ac:dyDescent="0.25">
      <c r="B289" s="21">
        <f t="shared" si="20"/>
        <v>9.7399349433647835</v>
      </c>
      <c r="C289" s="21">
        <f t="shared" si="17"/>
        <v>2.8512151872043933E-2</v>
      </c>
      <c r="D289" s="21">
        <f t="shared" si="18"/>
        <v>0.85743924063978039</v>
      </c>
      <c r="E289" s="25">
        <f t="shared" si="19"/>
        <v>0.14256075936021961</v>
      </c>
      <c r="F289" s="13"/>
      <c r="G289" s="13"/>
      <c r="H289" s="13"/>
      <c r="I289" s="13"/>
      <c r="J289" s="13"/>
      <c r="K289" s="13"/>
      <c r="L289" s="13"/>
      <c r="M289" s="13"/>
      <c r="N289" s="13"/>
    </row>
    <row r="290" spans="2:14" x14ac:dyDescent="0.25">
      <c r="B290" s="21">
        <f t="shared" si="20"/>
        <v>9.774473719759694</v>
      </c>
      <c r="C290" s="21">
        <f t="shared" si="17"/>
        <v>2.8315875599141799E-2</v>
      </c>
      <c r="D290" s="21">
        <f t="shared" si="18"/>
        <v>0.85842062200429103</v>
      </c>
      <c r="E290" s="25">
        <f t="shared" si="19"/>
        <v>0.14157937799570897</v>
      </c>
      <c r="F290" s="13"/>
      <c r="G290" s="13"/>
      <c r="H290" s="13"/>
      <c r="I290" s="13"/>
      <c r="J290" s="13"/>
      <c r="K290" s="13"/>
      <c r="L290" s="13"/>
      <c r="M290" s="13"/>
      <c r="N290" s="13"/>
    </row>
    <row r="291" spans="2:14" x14ac:dyDescent="0.25">
      <c r="B291" s="21">
        <f t="shared" si="20"/>
        <v>9.8090124961546046</v>
      </c>
      <c r="C291" s="21">
        <f t="shared" si="17"/>
        <v>2.812095048259845E-2</v>
      </c>
      <c r="D291" s="21">
        <f t="shared" si="18"/>
        <v>0.85939524758700769</v>
      </c>
      <c r="E291" s="25">
        <f t="shared" si="19"/>
        <v>0.14060475241299231</v>
      </c>
      <c r="F291" s="13"/>
      <c r="G291" s="13"/>
      <c r="H291" s="13"/>
      <c r="I291" s="13"/>
      <c r="J291" s="13"/>
      <c r="K291" s="13"/>
      <c r="L291" s="13"/>
      <c r="M291" s="13"/>
      <c r="N291" s="13"/>
    </row>
    <row r="292" spans="2:14" x14ac:dyDescent="0.25">
      <c r="B292" s="21">
        <f t="shared" si="20"/>
        <v>9.8435512725495151</v>
      </c>
      <c r="C292" s="21">
        <f t="shared" si="17"/>
        <v>2.792736722111892E-2</v>
      </c>
      <c r="D292" s="21">
        <f t="shared" si="18"/>
        <v>0.86036316389440537</v>
      </c>
      <c r="E292" s="25">
        <f t="shared" si="19"/>
        <v>0.13963683610559463</v>
      </c>
      <c r="F292" s="13"/>
      <c r="G292" s="13"/>
      <c r="H292" s="13"/>
      <c r="I292" s="13"/>
      <c r="J292" s="13"/>
      <c r="K292" s="13"/>
      <c r="L292" s="13"/>
      <c r="M292" s="13"/>
      <c r="N292" s="13"/>
    </row>
    <row r="293" spans="2:14" x14ac:dyDescent="0.25">
      <c r="B293" s="21">
        <f t="shared" si="20"/>
        <v>9.8780900489444257</v>
      </c>
      <c r="C293" s="21">
        <f t="shared" si="17"/>
        <v>2.7735116577437935E-2</v>
      </c>
      <c r="D293" s="21">
        <f t="shared" si="18"/>
        <v>0.86132441711281027</v>
      </c>
      <c r="E293" s="25">
        <f t="shared" si="19"/>
        <v>0.13867558288718973</v>
      </c>
      <c r="F293" s="13"/>
      <c r="G293" s="13"/>
      <c r="H293" s="13"/>
      <c r="I293" s="13"/>
      <c r="J293" s="13"/>
      <c r="K293" s="13"/>
      <c r="L293" s="13"/>
      <c r="M293" s="13"/>
      <c r="N293" s="13"/>
    </row>
    <row r="294" spans="2:14" x14ac:dyDescent="0.25">
      <c r="B294" s="21">
        <f t="shared" si="20"/>
        <v>9.9126288253393362</v>
      </c>
      <c r="C294" s="21">
        <f t="shared" si="17"/>
        <v>2.7544189377879103E-2</v>
      </c>
      <c r="D294" s="21">
        <f t="shared" si="18"/>
        <v>0.86227905311060449</v>
      </c>
      <c r="E294" s="25">
        <f t="shared" si="19"/>
        <v>0.13772094688939551</v>
      </c>
      <c r="F294" s="13"/>
      <c r="G294" s="13"/>
      <c r="H294" s="13"/>
      <c r="I294" s="13"/>
      <c r="J294" s="13"/>
      <c r="K294" s="13"/>
      <c r="L294" s="13"/>
      <c r="M294" s="13"/>
      <c r="N294" s="13"/>
    </row>
    <row r="295" spans="2:14" x14ac:dyDescent="0.25">
      <c r="B295" s="21">
        <f t="shared" si="20"/>
        <v>9.9471676017342467</v>
      </c>
      <c r="C295" s="21">
        <f t="shared" si="17"/>
        <v>2.735457651191715E-2</v>
      </c>
      <c r="D295" s="21">
        <f t="shared" si="18"/>
        <v>0.86322711744041425</v>
      </c>
      <c r="E295" s="25">
        <f t="shared" si="19"/>
        <v>0.13677288255958575</v>
      </c>
      <c r="F295" s="13"/>
      <c r="G295" s="13"/>
      <c r="H295" s="13"/>
      <c r="I295" s="13"/>
      <c r="J295" s="13"/>
      <c r="K295" s="13"/>
      <c r="L295" s="13"/>
      <c r="M295" s="13"/>
      <c r="N295" s="13"/>
    </row>
    <row r="296" spans="2:14" x14ac:dyDescent="0.25">
      <c r="B296" s="21">
        <f t="shared" si="20"/>
        <v>9.9817063781291573</v>
      </c>
      <c r="C296" s="21">
        <f t="shared" si="17"/>
        <v>2.7166268931743252E-2</v>
      </c>
      <c r="D296" s="21">
        <f t="shared" si="18"/>
        <v>0.86416865534128373</v>
      </c>
      <c r="E296" s="25">
        <f t="shared" si="19"/>
        <v>0.13583134465871627</v>
      </c>
      <c r="F296" s="13"/>
      <c r="G296" s="13"/>
      <c r="H296" s="13"/>
      <c r="I296" s="13"/>
      <c r="J296" s="13"/>
      <c r="K296" s="13"/>
      <c r="L296" s="13"/>
      <c r="M296" s="13"/>
      <c r="N296" s="13"/>
    </row>
    <row r="297" spans="2:14" x14ac:dyDescent="0.25">
      <c r="B297" s="21">
        <f t="shared" si="20"/>
        <v>10.016245154524068</v>
      </c>
      <c r="C297" s="21">
        <f t="shared" si="17"/>
        <v>2.697925765183324E-2</v>
      </c>
      <c r="D297" s="21">
        <f t="shared" si="18"/>
        <v>0.86510371174083378</v>
      </c>
      <c r="E297" s="25">
        <f t="shared" si="19"/>
        <v>0.13489628825916622</v>
      </c>
      <c r="F297" s="13"/>
      <c r="G297" s="13"/>
      <c r="H297" s="13"/>
      <c r="I297" s="13"/>
      <c r="J297" s="13"/>
      <c r="K297" s="13"/>
      <c r="L297" s="13"/>
      <c r="M297" s="13"/>
      <c r="N297" s="13"/>
    </row>
    <row r="298" spans="2:14" x14ac:dyDescent="0.25">
      <c r="B298" s="21">
        <f t="shared" si="20"/>
        <v>10.050783930918978</v>
      </c>
      <c r="C298" s="21">
        <f t="shared" si="17"/>
        <v>2.6793533748518866E-2</v>
      </c>
      <c r="D298" s="21">
        <f t="shared" si="18"/>
        <v>0.86603233125740564</v>
      </c>
      <c r="E298" s="25">
        <f t="shared" si="19"/>
        <v>0.13396766874259436</v>
      </c>
      <c r="F298" s="13"/>
      <c r="G298" s="13"/>
      <c r="H298" s="13"/>
      <c r="I298" s="13"/>
      <c r="J298" s="13"/>
      <c r="K298" s="13"/>
      <c r="L298" s="13"/>
      <c r="M298" s="13"/>
      <c r="N298" s="13"/>
    </row>
    <row r="299" spans="2:14" x14ac:dyDescent="0.25">
      <c r="B299" s="21">
        <f t="shared" si="20"/>
        <v>10.085322707313889</v>
      </c>
      <c r="C299" s="21">
        <f t="shared" si="17"/>
        <v>2.6609088359561987E-2</v>
      </c>
      <c r="D299" s="21">
        <f t="shared" si="18"/>
        <v>0.86695455820219003</v>
      </c>
      <c r="E299" s="25">
        <f t="shared" si="19"/>
        <v>0.13304544179780997</v>
      </c>
      <c r="F299" s="13"/>
      <c r="G299" s="13"/>
      <c r="H299" s="13"/>
      <c r="I299" s="13"/>
      <c r="J299" s="13"/>
      <c r="K299" s="13"/>
      <c r="L299" s="13"/>
      <c r="M299" s="13"/>
      <c r="N299" s="13"/>
    </row>
    <row r="300" spans="2:14" x14ac:dyDescent="0.25">
      <c r="B300" s="21">
        <f t="shared" si="20"/>
        <v>10.119861483708799</v>
      </c>
      <c r="C300" s="21">
        <f t="shared" si="17"/>
        <v>2.6425912683731671E-2</v>
      </c>
      <c r="D300" s="21">
        <f t="shared" si="18"/>
        <v>0.86787043658134166</v>
      </c>
      <c r="E300" s="25">
        <f t="shared" si="19"/>
        <v>0.13212956341865834</v>
      </c>
      <c r="F300" s="13"/>
      <c r="G300" s="13"/>
      <c r="H300" s="13"/>
      <c r="I300" s="13"/>
      <c r="J300" s="13"/>
      <c r="K300" s="13"/>
      <c r="L300" s="13"/>
      <c r="M300" s="13"/>
      <c r="N300" s="13"/>
    </row>
    <row r="301" spans="2:14" x14ac:dyDescent="0.25">
      <c r="B301" s="21">
        <f t="shared" si="20"/>
        <v>10.15440026010371</v>
      </c>
      <c r="C301" s="21">
        <f t="shared" si="17"/>
        <v>2.6243997980384227E-2</v>
      </c>
      <c r="D301" s="21">
        <f t="shared" si="18"/>
        <v>0.86878001009807893</v>
      </c>
      <c r="E301" s="25">
        <f t="shared" si="19"/>
        <v>0.13121998990192107</v>
      </c>
      <c r="F301" s="13"/>
      <c r="G301" s="13"/>
      <c r="H301" s="13"/>
      <c r="I301" s="13"/>
      <c r="J301" s="13"/>
      <c r="K301" s="13"/>
      <c r="L301" s="13"/>
      <c r="M301" s="13"/>
      <c r="N301" s="13"/>
    </row>
    <row r="302" spans="2:14" x14ac:dyDescent="0.25">
      <c r="B302" s="21">
        <f t="shared" si="20"/>
        <v>10.188939036498621</v>
      </c>
      <c r="C302" s="21">
        <f t="shared" si="17"/>
        <v>2.6063335569046147E-2</v>
      </c>
      <c r="D302" s="21">
        <f t="shared" si="18"/>
        <v>0.86968332215476929</v>
      </c>
      <c r="E302" s="25">
        <f t="shared" si="19"/>
        <v>0.13031667784523071</v>
      </c>
      <c r="F302" s="13"/>
      <c r="G302" s="13"/>
      <c r="H302" s="13"/>
      <c r="I302" s="13"/>
      <c r="J302" s="13"/>
      <c r="K302" s="13"/>
      <c r="L302" s="13"/>
      <c r="M302" s="13"/>
      <c r="N302" s="13"/>
    </row>
    <row r="303" spans="2:14" x14ac:dyDescent="0.25">
      <c r="B303" s="21">
        <f t="shared" si="20"/>
        <v>10.223477812893531</v>
      </c>
      <c r="C303" s="21">
        <f t="shared" si="17"/>
        <v>2.5883916828999886E-2</v>
      </c>
      <c r="D303" s="21">
        <f t="shared" si="18"/>
        <v>0.87058041585500057</v>
      </c>
      <c r="E303" s="25">
        <f t="shared" si="19"/>
        <v>0.12941958414499943</v>
      </c>
      <c r="F303" s="13"/>
      <c r="G303" s="13"/>
      <c r="H303" s="13"/>
      <c r="I303" s="13"/>
      <c r="J303" s="13"/>
      <c r="K303" s="13"/>
      <c r="L303" s="13"/>
      <c r="M303" s="13"/>
      <c r="N303" s="13"/>
    </row>
    <row r="304" spans="2:14" x14ac:dyDescent="0.25">
      <c r="B304" s="21">
        <f t="shared" si="20"/>
        <v>10.258016589288442</v>
      </c>
      <c r="C304" s="21">
        <f t="shared" si="17"/>
        <v>2.5705733198872475E-2</v>
      </c>
      <c r="D304" s="21">
        <f t="shared" si="18"/>
        <v>0.87147133400563759</v>
      </c>
      <c r="E304" s="25">
        <f t="shared" si="19"/>
        <v>0.12852866599436241</v>
      </c>
      <c r="F304" s="13"/>
      <c r="G304" s="13"/>
      <c r="H304" s="13"/>
      <c r="I304" s="13"/>
      <c r="J304" s="13"/>
      <c r="K304" s="13"/>
      <c r="L304" s="13"/>
      <c r="M304" s="13"/>
      <c r="N304" s="13"/>
    </row>
    <row r="305" spans="2:14" x14ac:dyDescent="0.25">
      <c r="B305" s="21">
        <f t="shared" si="20"/>
        <v>10.292555365683352</v>
      </c>
      <c r="C305" s="21">
        <f t="shared" si="17"/>
        <v>2.5528776176227046E-2</v>
      </c>
      <c r="D305" s="21">
        <f t="shared" si="18"/>
        <v>0.87235611911886479</v>
      </c>
      <c r="E305" s="25">
        <f t="shared" si="19"/>
        <v>0.12764388088113521</v>
      </c>
      <c r="F305" s="13"/>
      <c r="G305" s="13"/>
      <c r="H305" s="13"/>
      <c r="I305" s="13"/>
      <c r="J305" s="13"/>
      <c r="K305" s="13"/>
      <c r="L305" s="13"/>
      <c r="M305" s="13"/>
      <c r="N305" s="13"/>
    </row>
    <row r="306" spans="2:14" x14ac:dyDescent="0.25">
      <c r="B306" s="21">
        <f t="shared" si="20"/>
        <v>10.327094142078263</v>
      </c>
      <c r="C306" s="21">
        <f t="shared" si="17"/>
        <v>2.5353037317157066E-2</v>
      </c>
      <c r="D306" s="21">
        <f t="shared" si="18"/>
        <v>0.87323481341421472</v>
      </c>
      <c r="E306" s="25">
        <f t="shared" si="19"/>
        <v>0.12676518658578528</v>
      </c>
      <c r="F306" s="13"/>
      <c r="G306" s="13"/>
      <c r="H306" s="13"/>
      <c r="I306" s="13"/>
      <c r="J306" s="13"/>
      <c r="K306" s="13"/>
      <c r="L306" s="13"/>
      <c r="M306" s="13"/>
      <c r="N306" s="13"/>
    </row>
    <row r="307" spans="2:14" x14ac:dyDescent="0.25">
      <c r="B307" s="21">
        <f t="shared" si="20"/>
        <v>10.361632918473173</v>
      </c>
      <c r="C307" s="21">
        <f t="shared" si="17"/>
        <v>2.5178508235883506E-2</v>
      </c>
      <c r="D307" s="21">
        <f t="shared" si="18"/>
        <v>0.87410745882058249</v>
      </c>
      <c r="E307" s="25">
        <f t="shared" si="19"/>
        <v>0.12589254117941751</v>
      </c>
      <c r="F307" s="13"/>
      <c r="G307" s="13"/>
      <c r="H307" s="13"/>
      <c r="I307" s="13"/>
      <c r="J307" s="13"/>
      <c r="K307" s="13"/>
      <c r="L307" s="13"/>
      <c r="M307" s="13"/>
      <c r="N307" s="13"/>
    </row>
    <row r="308" spans="2:14" x14ac:dyDescent="0.25">
      <c r="B308" s="21">
        <f t="shared" si="20"/>
        <v>10.396171694868084</v>
      </c>
      <c r="C308" s="21">
        <f t="shared" si="17"/>
        <v>2.5005180604354565E-2</v>
      </c>
      <c r="D308" s="21">
        <f t="shared" si="18"/>
        <v>0.87497409697822714</v>
      </c>
      <c r="E308" s="25">
        <f t="shared" si="19"/>
        <v>0.12502590302177286</v>
      </c>
      <c r="F308" s="13"/>
      <c r="G308" s="13"/>
      <c r="H308" s="13"/>
      <c r="I308" s="13"/>
      <c r="J308" s="13"/>
      <c r="K308" s="13"/>
      <c r="L308" s="13"/>
      <c r="M308" s="13"/>
      <c r="N308" s="13"/>
    </row>
    <row r="309" spans="2:14" x14ac:dyDescent="0.25">
      <c r="B309" s="21">
        <f t="shared" si="20"/>
        <v>10.430710471262994</v>
      </c>
      <c r="C309" s="21">
        <f t="shared" si="17"/>
        <v>2.4833046151848386E-2</v>
      </c>
      <c r="D309" s="21">
        <f t="shared" si="18"/>
        <v>0.87583476924075809</v>
      </c>
      <c r="E309" s="25">
        <f t="shared" si="19"/>
        <v>0.12416523075924191</v>
      </c>
      <c r="F309" s="13"/>
      <c r="G309" s="13"/>
      <c r="H309" s="13"/>
      <c r="I309" s="13"/>
      <c r="J309" s="13"/>
      <c r="K309" s="13"/>
      <c r="L309" s="13"/>
      <c r="M309" s="13"/>
      <c r="N309" s="13"/>
    </row>
    <row r="310" spans="2:14" x14ac:dyDescent="0.25">
      <c r="B310" s="21">
        <f t="shared" si="20"/>
        <v>10.465249247657905</v>
      </c>
      <c r="C310" s="21">
        <f t="shared" si="17"/>
        <v>2.4662096664578349E-2</v>
      </c>
      <c r="D310" s="21">
        <f t="shared" si="18"/>
        <v>0.87668951667710826</v>
      </c>
      <c r="E310" s="25">
        <f t="shared" si="19"/>
        <v>0.12331048332289174</v>
      </c>
      <c r="F310" s="13"/>
      <c r="G310" s="13"/>
      <c r="H310" s="13"/>
      <c r="I310" s="13"/>
      <c r="J310" s="13"/>
      <c r="K310" s="13"/>
      <c r="L310" s="13"/>
      <c r="M310" s="13"/>
      <c r="N310" s="13"/>
    </row>
    <row r="311" spans="2:14" x14ac:dyDescent="0.25">
      <c r="B311" s="21">
        <f t="shared" si="20"/>
        <v>10.499788024052815</v>
      </c>
      <c r="C311" s="21">
        <f t="shared" si="17"/>
        <v>2.4492323985301132E-2</v>
      </c>
      <c r="D311" s="21">
        <f t="shared" si="18"/>
        <v>0.87753838007349438</v>
      </c>
      <c r="E311" s="25">
        <f t="shared" si="19"/>
        <v>0.12246161992650562</v>
      </c>
      <c r="F311" s="13"/>
      <c r="G311" s="13"/>
      <c r="H311" s="13"/>
      <c r="I311" s="13"/>
      <c r="J311" s="13"/>
      <c r="K311" s="13"/>
      <c r="L311" s="13"/>
      <c r="M311" s="13"/>
      <c r="N311" s="13"/>
    </row>
    <row r="312" spans="2:14" x14ac:dyDescent="0.25">
      <c r="B312" s="21">
        <f t="shared" si="20"/>
        <v>10.534326800447726</v>
      </c>
      <c r="C312" s="21">
        <f t="shared" si="17"/>
        <v>2.432372001292752E-2</v>
      </c>
      <c r="D312" s="21">
        <f t="shared" si="18"/>
        <v>0.87838139993536246</v>
      </c>
      <c r="E312" s="25">
        <f t="shared" si="19"/>
        <v>0.12161860006463754</v>
      </c>
      <c r="F312" s="13"/>
      <c r="G312" s="13"/>
      <c r="H312" s="13"/>
      <c r="I312" s="13"/>
      <c r="J312" s="13"/>
      <c r="K312" s="13"/>
      <c r="L312" s="13"/>
      <c r="M312" s="13"/>
      <c r="N312" s="13"/>
    </row>
    <row r="313" spans="2:14" x14ac:dyDescent="0.25">
      <c r="B313" s="21">
        <f t="shared" si="20"/>
        <v>10.568865576842637</v>
      </c>
      <c r="C313" s="21">
        <f t="shared" si="17"/>
        <v>2.4156276702135764E-2</v>
      </c>
      <c r="D313" s="21">
        <f t="shared" si="18"/>
        <v>0.8792186164893212</v>
      </c>
      <c r="E313" s="25">
        <f t="shared" si="19"/>
        <v>0.1207813835106788</v>
      </c>
      <c r="F313" s="13"/>
      <c r="G313" s="13"/>
      <c r="H313" s="13"/>
      <c r="I313" s="13"/>
      <c r="J313" s="13"/>
      <c r="K313" s="13"/>
      <c r="L313" s="13"/>
      <c r="M313" s="13"/>
      <c r="N313" s="13"/>
    </row>
    <row r="314" spans="2:14" x14ac:dyDescent="0.25">
      <c r="B314" s="21">
        <f t="shared" si="20"/>
        <v>10.603404353237547</v>
      </c>
      <c r="C314" s="21">
        <f t="shared" si="17"/>
        <v>2.3989986062987738E-2</v>
      </c>
      <c r="D314" s="21">
        <f t="shared" si="18"/>
        <v>0.88005006968506128</v>
      </c>
      <c r="E314" s="25">
        <f t="shared" si="19"/>
        <v>0.11994993031493872</v>
      </c>
      <c r="F314" s="13"/>
      <c r="G314" s="13"/>
      <c r="H314" s="13"/>
      <c r="I314" s="13"/>
      <c r="J314" s="13"/>
      <c r="K314" s="13"/>
      <c r="L314" s="13"/>
      <c r="M314" s="13"/>
      <c r="N314" s="13"/>
    </row>
    <row r="315" spans="2:14" x14ac:dyDescent="0.25">
      <c r="B315" s="21">
        <f t="shared" si="20"/>
        <v>10.637943129632458</v>
      </c>
      <c r="C315" s="21">
        <f t="shared" si="17"/>
        <v>2.3824840160547662E-2</v>
      </c>
      <c r="D315" s="21">
        <f t="shared" si="18"/>
        <v>0.88087579919726167</v>
      </c>
      <c r="E315" s="25">
        <f t="shared" si="19"/>
        <v>0.11912420080273833</v>
      </c>
      <c r="F315" s="13"/>
      <c r="G315" s="13"/>
      <c r="H315" s="13"/>
      <c r="I315" s="13"/>
      <c r="J315" s="13"/>
      <c r="K315" s="13"/>
      <c r="L315" s="13"/>
      <c r="M315" s="13"/>
      <c r="N315" s="13"/>
    </row>
    <row r="316" spans="2:14" x14ac:dyDescent="0.25">
      <c r="B316" s="21">
        <f t="shared" si="20"/>
        <v>10.672481906027368</v>
      </c>
      <c r="C316" s="21">
        <f t="shared" si="17"/>
        <v>2.3660831114503449E-2</v>
      </c>
      <c r="D316" s="21">
        <f t="shared" si="18"/>
        <v>0.88169584442748272</v>
      </c>
      <c r="E316" s="25">
        <f t="shared" si="19"/>
        <v>0.11830415557251728</v>
      </c>
      <c r="F316" s="13"/>
      <c r="G316" s="13"/>
      <c r="H316" s="13"/>
      <c r="I316" s="13"/>
      <c r="J316" s="13"/>
      <c r="K316" s="13"/>
      <c r="L316" s="13"/>
      <c r="M316" s="13"/>
      <c r="N316" s="13"/>
    </row>
    <row r="317" spans="2:14" x14ac:dyDescent="0.25">
      <c r="B317" s="21">
        <f t="shared" si="20"/>
        <v>10.707020682422279</v>
      </c>
      <c r="C317" s="21">
        <f t="shared" si="17"/>
        <v>2.3497951098790749E-2</v>
      </c>
      <c r="D317" s="21">
        <f t="shared" si="18"/>
        <v>0.8825102445060462</v>
      </c>
      <c r="E317" s="25">
        <f t="shared" si="19"/>
        <v>0.1174897554939538</v>
      </c>
      <c r="F317" s="13"/>
      <c r="G317" s="13"/>
      <c r="H317" s="13"/>
      <c r="I317" s="13"/>
      <c r="J317" s="13"/>
      <c r="K317" s="13"/>
      <c r="L317" s="13"/>
      <c r="M317" s="13"/>
      <c r="N317" s="13"/>
    </row>
    <row r="318" spans="2:14" x14ac:dyDescent="0.25">
      <c r="B318" s="21">
        <f t="shared" si="20"/>
        <v>10.741559458817189</v>
      </c>
      <c r="C318" s="21">
        <f t="shared" si="17"/>
        <v>2.3336192341219409E-2</v>
      </c>
      <c r="D318" s="21">
        <f t="shared" si="18"/>
        <v>0.8833190382939029</v>
      </c>
      <c r="E318" s="25">
        <f t="shared" si="19"/>
        <v>0.1166809617060971</v>
      </c>
      <c r="F318" s="13"/>
      <c r="G318" s="13"/>
      <c r="H318" s="13"/>
      <c r="I318" s="13"/>
      <c r="J318" s="13"/>
      <c r="K318" s="13"/>
      <c r="L318" s="13"/>
      <c r="M318" s="13"/>
      <c r="N318" s="13"/>
    </row>
    <row r="319" spans="2:14" x14ac:dyDescent="0.25">
      <c r="B319" s="21">
        <f t="shared" si="20"/>
        <v>10.7760982352121</v>
      </c>
      <c r="C319" s="21">
        <f t="shared" si="17"/>
        <v>2.3175547123102679E-2</v>
      </c>
      <c r="D319" s="21">
        <f t="shared" si="18"/>
        <v>0.8841222643844866</v>
      </c>
      <c r="E319" s="25">
        <f t="shared" si="19"/>
        <v>0.1158777356155134</v>
      </c>
      <c r="F319" s="13"/>
      <c r="G319" s="13"/>
      <c r="H319" s="13"/>
      <c r="I319" s="13"/>
      <c r="J319" s="13"/>
      <c r="K319" s="13"/>
      <c r="L319" s="13"/>
      <c r="M319" s="13"/>
      <c r="N319" s="13"/>
    </row>
    <row r="320" spans="2:14" x14ac:dyDescent="0.25">
      <c r="B320" s="21">
        <f t="shared" si="20"/>
        <v>10.81063701160701</v>
      </c>
      <c r="C320" s="21">
        <f t="shared" si="17"/>
        <v>2.3016007778888879E-2</v>
      </c>
      <c r="D320" s="21">
        <f t="shared" si="18"/>
        <v>0.8849199611055556</v>
      </c>
      <c r="E320" s="25">
        <f t="shared" si="19"/>
        <v>0.1150800388944444</v>
      </c>
      <c r="F320" s="13"/>
      <c r="G320" s="13"/>
      <c r="H320" s="13"/>
      <c r="I320" s="13"/>
      <c r="J320" s="13"/>
      <c r="K320" s="13"/>
      <c r="L320" s="13"/>
      <c r="M320" s="13"/>
      <c r="N320" s="13"/>
    </row>
    <row r="321" spans="2:14" x14ac:dyDescent="0.25">
      <c r="B321" s="21">
        <f t="shared" si="20"/>
        <v>10.845175788001921</v>
      </c>
      <c r="C321" s="21">
        <f t="shared" si="17"/>
        <v>2.2857566695795587E-2</v>
      </c>
      <c r="D321" s="21">
        <f t="shared" si="18"/>
        <v>0.88571216652102203</v>
      </c>
      <c r="E321" s="25">
        <f t="shared" si="19"/>
        <v>0.11428783347897797</v>
      </c>
      <c r="F321" s="13"/>
      <c r="G321" s="13"/>
      <c r="H321" s="13"/>
      <c r="I321" s="13"/>
      <c r="J321" s="13"/>
      <c r="K321" s="13"/>
      <c r="L321" s="13"/>
      <c r="M321" s="13"/>
      <c r="N321" s="13"/>
    </row>
    <row r="322" spans="2:14" x14ac:dyDescent="0.25">
      <c r="B322" s="21">
        <f t="shared" si="20"/>
        <v>10.879714564396831</v>
      </c>
      <c r="C322" s="21">
        <f t="shared" si="17"/>
        <v>2.2700216313446455E-2</v>
      </c>
      <c r="D322" s="21">
        <f t="shared" si="18"/>
        <v>0.88649891843276774</v>
      </c>
      <c r="E322" s="25">
        <f t="shared" si="19"/>
        <v>0.11350108156723226</v>
      </c>
      <c r="F322" s="13"/>
      <c r="G322" s="13"/>
      <c r="H322" s="13"/>
      <c r="I322" s="13"/>
      <c r="J322" s="13"/>
      <c r="K322" s="13"/>
      <c r="L322" s="13"/>
      <c r="M322" s="13"/>
      <c r="N322" s="13"/>
    </row>
    <row r="323" spans="2:14" x14ac:dyDescent="0.25">
      <c r="B323" s="21">
        <f t="shared" si="20"/>
        <v>10.914253340791742</v>
      </c>
      <c r="C323" s="21">
        <f t="shared" si="17"/>
        <v>2.2543949123510366E-2</v>
      </c>
      <c r="D323" s="21">
        <f t="shared" si="18"/>
        <v>0.88728025438244817</v>
      </c>
      <c r="E323" s="25">
        <f t="shared" si="19"/>
        <v>0.11271974561755183</v>
      </c>
      <c r="F323" s="13"/>
      <c r="G323" s="13"/>
      <c r="H323" s="13"/>
      <c r="I323" s="13"/>
      <c r="J323" s="13"/>
      <c r="K323" s="13"/>
      <c r="L323" s="13"/>
      <c r="M323" s="13"/>
      <c r="N323" s="13"/>
    </row>
    <row r="324" spans="2:14" x14ac:dyDescent="0.25">
      <c r="B324" s="21">
        <f t="shared" si="20"/>
        <v>10.948792117186652</v>
      </c>
      <c r="C324" s="21">
        <f t="shared" si="17"/>
        <v>2.2388757669343187E-2</v>
      </c>
      <c r="D324" s="21">
        <f t="shared" si="18"/>
        <v>0.88805621165328408</v>
      </c>
      <c r="E324" s="25">
        <f t="shared" si="19"/>
        <v>0.11194378834671592</v>
      </c>
      <c r="F324" s="13"/>
      <c r="G324" s="13"/>
      <c r="H324" s="13"/>
      <c r="I324" s="13"/>
      <c r="J324" s="13"/>
      <c r="K324" s="13"/>
      <c r="L324" s="13"/>
      <c r="M324" s="13"/>
      <c r="N324" s="13"/>
    </row>
    <row r="325" spans="2:14" x14ac:dyDescent="0.25">
      <c r="B325" s="21">
        <f t="shared" si="20"/>
        <v>10.983330893581563</v>
      </c>
      <c r="C325" s="21">
        <f t="shared" si="17"/>
        <v>2.2234634545631984E-2</v>
      </c>
      <c r="D325" s="21">
        <f t="shared" si="18"/>
        <v>0.88882682727184004</v>
      </c>
      <c r="E325" s="25">
        <f t="shared" si="19"/>
        <v>0.11117317272815996</v>
      </c>
      <c r="F325" s="13"/>
      <c r="G325" s="13"/>
      <c r="H325" s="13"/>
      <c r="I325" s="13"/>
      <c r="J325" s="13"/>
      <c r="K325" s="13"/>
      <c r="L325" s="13"/>
      <c r="M325" s="13"/>
      <c r="N325" s="13"/>
    </row>
    <row r="326" spans="2:14" x14ac:dyDescent="0.25">
      <c r="B326" s="21">
        <f t="shared" si="20"/>
        <v>11.017869669976474</v>
      </c>
      <c r="C326" s="21">
        <f t="shared" si="17"/>
        <v>2.2081572398041614E-2</v>
      </c>
      <c r="D326" s="21">
        <f t="shared" si="18"/>
        <v>0.88959213800979198</v>
      </c>
      <c r="E326" s="25">
        <f t="shared" si="19"/>
        <v>0.11040786199020802</v>
      </c>
      <c r="F326" s="13"/>
      <c r="G326" s="13"/>
      <c r="H326" s="13"/>
      <c r="I326" s="13"/>
      <c r="J326" s="13"/>
      <c r="K326" s="13"/>
      <c r="L326" s="13"/>
      <c r="M326" s="13"/>
      <c r="N326" s="13"/>
    </row>
    <row r="327" spans="2:14" x14ac:dyDescent="0.25">
      <c r="B327" s="21">
        <f t="shared" si="20"/>
        <v>11.052408446371384</v>
      </c>
      <c r="C327" s="21">
        <f t="shared" ref="C327:C390" si="21">(EXP(-B327/$B$4))/$B$4</f>
        <v>2.1929563922863854E-2</v>
      </c>
      <c r="D327" s="21">
        <f t="shared" ref="D327:D390" si="22">1-EXP(-B327/$B$4)</f>
        <v>0.89035218038568076</v>
      </c>
      <c r="E327" s="25">
        <f t="shared" si="19"/>
        <v>0.10964781961431924</v>
      </c>
      <c r="F327" s="13"/>
      <c r="G327" s="13"/>
      <c r="H327" s="13"/>
      <c r="I327" s="13"/>
      <c r="J327" s="13"/>
      <c r="K327" s="13"/>
      <c r="L327" s="13"/>
      <c r="M327" s="13"/>
      <c r="N327" s="13"/>
    </row>
    <row r="328" spans="2:14" x14ac:dyDescent="0.25">
      <c r="B328" s="21">
        <f t="shared" si="20"/>
        <v>11.086947222766295</v>
      </c>
      <c r="C328" s="21">
        <f t="shared" si="21"/>
        <v>2.1778601866668822E-2</v>
      </c>
      <c r="D328" s="21">
        <f t="shared" si="22"/>
        <v>0.89110699066665588</v>
      </c>
      <c r="E328" s="25">
        <f t="shared" ref="E328:E391" si="23">1-D328</f>
        <v>0.10889300933334412</v>
      </c>
      <c r="F328" s="13"/>
      <c r="G328" s="13"/>
      <c r="H328" s="13"/>
      <c r="I328" s="13"/>
      <c r="J328" s="13"/>
      <c r="K328" s="13"/>
      <c r="L328" s="13"/>
      <c r="M328" s="13"/>
      <c r="N328" s="13"/>
    </row>
    <row r="329" spans="2:14" x14ac:dyDescent="0.25">
      <c r="B329" s="21">
        <f t="shared" si="20"/>
        <v>11.121485999161205</v>
      </c>
      <c r="C329" s="21">
        <f t="shared" si="21"/>
        <v>2.1628679025958917E-2</v>
      </c>
      <c r="D329" s="21">
        <f t="shared" si="22"/>
        <v>0.89185660487020546</v>
      </c>
      <c r="E329" s="25">
        <f t="shared" si="23"/>
        <v>0.10814339512979454</v>
      </c>
      <c r="F329" s="13"/>
      <c r="G329" s="13"/>
      <c r="H329" s="13"/>
      <c r="I329" s="13"/>
      <c r="J329" s="13"/>
      <c r="K329" s="13"/>
      <c r="L329" s="13"/>
      <c r="M329" s="13"/>
      <c r="N329" s="13"/>
    </row>
    <row r="330" spans="2:14" x14ac:dyDescent="0.25">
      <c r="B330" s="21">
        <f t="shared" ref="B330:B393" si="24">B329+($B$1007-$B$7)/1000</f>
        <v>11.156024775556116</v>
      </c>
      <c r="C330" s="21">
        <f t="shared" si="21"/>
        <v>2.1479788246825053E-2</v>
      </c>
      <c r="D330" s="21">
        <f t="shared" si="22"/>
        <v>0.8926010587658747</v>
      </c>
      <c r="E330" s="25">
        <f t="shared" si="23"/>
        <v>0.1073989412341253</v>
      </c>
      <c r="F330" s="13"/>
      <c r="G330" s="13"/>
      <c r="H330" s="13"/>
      <c r="I330" s="13"/>
      <c r="J330" s="13"/>
      <c r="K330" s="13"/>
      <c r="L330" s="13"/>
      <c r="M330" s="13"/>
      <c r="N330" s="13"/>
    </row>
    <row r="331" spans="2:14" x14ac:dyDescent="0.25">
      <c r="B331" s="21">
        <f t="shared" si="24"/>
        <v>11.190563551951026</v>
      </c>
      <c r="C331" s="21">
        <f t="shared" si="21"/>
        <v>2.1331922424605305E-2</v>
      </c>
      <c r="D331" s="21">
        <f t="shared" si="22"/>
        <v>0.89334038787697345</v>
      </c>
      <c r="E331" s="25">
        <f t="shared" si="23"/>
        <v>0.10665961212302655</v>
      </c>
      <c r="F331" s="13"/>
      <c r="G331" s="13"/>
      <c r="H331" s="13"/>
      <c r="I331" s="13"/>
      <c r="J331" s="13"/>
      <c r="K331" s="13"/>
      <c r="L331" s="13"/>
      <c r="M331" s="13"/>
      <c r="N331" s="13"/>
    </row>
    <row r="332" spans="2:14" x14ac:dyDescent="0.25">
      <c r="B332" s="21">
        <f t="shared" si="24"/>
        <v>11.225102328345937</v>
      </c>
      <c r="C332" s="21">
        <f t="shared" si="21"/>
        <v>2.1185074503545929E-2</v>
      </c>
      <c r="D332" s="21">
        <f t="shared" si="22"/>
        <v>0.8940746274822704</v>
      </c>
      <c r="E332" s="25">
        <f t="shared" si="23"/>
        <v>0.1059253725177296</v>
      </c>
      <c r="F332" s="13"/>
      <c r="G332" s="13"/>
      <c r="H332" s="13"/>
      <c r="I332" s="13"/>
      <c r="J332" s="13"/>
      <c r="K332" s="13"/>
      <c r="L332" s="13"/>
      <c r="M332" s="13"/>
      <c r="N332" s="13"/>
    </row>
    <row r="333" spans="2:14" x14ac:dyDescent="0.25">
      <c r="B333" s="21">
        <f t="shared" si="24"/>
        <v>11.259641104740847</v>
      </c>
      <c r="C333" s="21">
        <f t="shared" si="21"/>
        <v>2.103923747646461E-2</v>
      </c>
      <c r="D333" s="21">
        <f t="shared" si="22"/>
        <v>0.89480381261767694</v>
      </c>
      <c r="E333" s="25">
        <f t="shared" si="23"/>
        <v>0.10519618738232306</v>
      </c>
      <c r="F333" s="13"/>
      <c r="G333" s="13"/>
      <c r="H333" s="13"/>
      <c r="I333" s="13"/>
      <c r="J333" s="13"/>
      <c r="K333" s="13"/>
      <c r="L333" s="13"/>
      <c r="M333" s="13"/>
      <c r="N333" s="13"/>
    </row>
    <row r="334" spans="2:14" x14ac:dyDescent="0.25">
      <c r="B334" s="21">
        <f t="shared" si="24"/>
        <v>11.294179881135758</v>
      </c>
      <c r="C334" s="21">
        <f t="shared" si="21"/>
        <v>2.0894404384416154E-2</v>
      </c>
      <c r="D334" s="21">
        <f t="shared" si="22"/>
        <v>0.89552797807791928</v>
      </c>
      <c r="E334" s="25">
        <f t="shared" si="23"/>
        <v>0.10447202192208072</v>
      </c>
      <c r="F334" s="13"/>
      <c r="G334" s="13"/>
      <c r="H334" s="13"/>
      <c r="I334" s="13"/>
      <c r="J334" s="13"/>
      <c r="K334" s="13"/>
      <c r="L334" s="13"/>
      <c r="M334" s="13"/>
      <c r="N334" s="13"/>
    </row>
    <row r="335" spans="2:14" x14ac:dyDescent="0.25">
      <c r="B335" s="21">
        <f t="shared" si="24"/>
        <v>11.328718657530668</v>
      </c>
      <c r="C335" s="21">
        <f t="shared" si="21"/>
        <v>2.0750568316360407E-2</v>
      </c>
      <c r="D335" s="21">
        <f t="shared" si="22"/>
        <v>0.89624715841819791</v>
      </c>
      <c r="E335" s="25">
        <f t="shared" si="23"/>
        <v>0.10375284158180209</v>
      </c>
      <c r="F335" s="13"/>
      <c r="G335" s="13"/>
      <c r="H335" s="13"/>
      <c r="I335" s="13"/>
      <c r="J335" s="13"/>
      <c r="K335" s="13"/>
      <c r="L335" s="13"/>
      <c r="M335" s="13"/>
      <c r="N335" s="13"/>
    </row>
    <row r="336" spans="2:14" x14ac:dyDescent="0.25">
      <c r="B336" s="21">
        <f t="shared" si="24"/>
        <v>11.363257433925579</v>
      </c>
      <c r="C336" s="21">
        <f t="shared" si="21"/>
        <v>2.060772240883247E-2</v>
      </c>
      <c r="D336" s="21">
        <f t="shared" si="22"/>
        <v>0.89696138795583769</v>
      </c>
      <c r="E336" s="25">
        <f t="shared" si="23"/>
        <v>0.10303861204416231</v>
      </c>
      <c r="F336" s="13"/>
      <c r="G336" s="13"/>
      <c r="H336" s="13"/>
      <c r="I336" s="13"/>
      <c r="J336" s="13"/>
      <c r="K336" s="13"/>
      <c r="L336" s="13"/>
      <c r="M336" s="13"/>
      <c r="N336" s="13"/>
    </row>
    <row r="337" spans="2:14" x14ac:dyDescent="0.25">
      <c r="B337" s="21">
        <f t="shared" si="24"/>
        <v>11.39779621032049</v>
      </c>
      <c r="C337" s="21">
        <f t="shared" si="21"/>
        <v>2.046585984561523E-2</v>
      </c>
      <c r="D337" s="21">
        <f t="shared" si="22"/>
        <v>0.89767070077192379</v>
      </c>
      <c r="E337" s="25">
        <f t="shared" si="23"/>
        <v>0.10232929922807621</v>
      </c>
      <c r="F337" s="13"/>
      <c r="G337" s="13"/>
      <c r="H337" s="13"/>
      <c r="I337" s="13"/>
      <c r="J337" s="13"/>
      <c r="K337" s="13"/>
      <c r="L337" s="13"/>
      <c r="M337" s="13"/>
      <c r="N337" s="13"/>
    </row>
    <row r="338" spans="2:14" x14ac:dyDescent="0.25">
      <c r="B338" s="21">
        <f t="shared" si="24"/>
        <v>11.4323349867154</v>
      </c>
      <c r="C338" s="21">
        <f t="shared" si="21"/>
        <v>2.032497385741406E-2</v>
      </c>
      <c r="D338" s="21">
        <f t="shared" si="22"/>
        <v>0.89837513071292974</v>
      </c>
      <c r="E338" s="25">
        <f t="shared" si="23"/>
        <v>0.10162486928707026</v>
      </c>
      <c r="F338" s="13"/>
      <c r="G338" s="13"/>
      <c r="H338" s="13"/>
      <c r="I338" s="13"/>
      <c r="J338" s="13"/>
      <c r="K338" s="13"/>
      <c r="L338" s="13"/>
      <c r="M338" s="13"/>
      <c r="N338" s="13"/>
    </row>
    <row r="339" spans="2:14" x14ac:dyDescent="0.25">
      <c r="B339" s="21">
        <f t="shared" si="24"/>
        <v>11.466873763110311</v>
      </c>
      <c r="C339" s="21">
        <f t="shared" si="21"/>
        <v>2.0185057721533839E-2</v>
      </c>
      <c r="D339" s="21">
        <f t="shared" si="22"/>
        <v>0.89907471139233075</v>
      </c>
      <c r="E339" s="25">
        <f t="shared" si="23"/>
        <v>0.10092528860766925</v>
      </c>
      <c r="F339" s="13"/>
      <c r="G339" s="13"/>
      <c r="H339" s="13"/>
      <c r="I339" s="13"/>
      <c r="J339" s="13"/>
      <c r="K339" s="13"/>
      <c r="L339" s="13"/>
      <c r="M339" s="13"/>
      <c r="N339" s="13"/>
    </row>
    <row r="340" spans="2:14" x14ac:dyDescent="0.25">
      <c r="B340" s="21">
        <f t="shared" si="24"/>
        <v>11.501412539505221</v>
      </c>
      <c r="C340" s="21">
        <f t="shared" si="21"/>
        <v>2.0046104761558145E-2</v>
      </c>
      <c r="D340" s="21">
        <f t="shared" si="22"/>
        <v>0.89976947619220926</v>
      </c>
      <c r="E340" s="25">
        <f t="shared" si="23"/>
        <v>0.10023052380779074</v>
      </c>
      <c r="F340" s="13"/>
      <c r="G340" s="13"/>
      <c r="H340" s="13"/>
      <c r="I340" s="13"/>
      <c r="J340" s="13"/>
      <c r="K340" s="13"/>
      <c r="L340" s="13"/>
      <c r="M340" s="13"/>
      <c r="N340" s="13"/>
    </row>
    <row r="341" spans="2:14" x14ac:dyDescent="0.25">
      <c r="B341" s="21">
        <f t="shared" si="24"/>
        <v>11.535951315900132</v>
      </c>
      <c r="C341" s="21">
        <f t="shared" si="21"/>
        <v>1.9908108347030683E-2</v>
      </c>
      <c r="D341" s="21">
        <f t="shared" si="22"/>
        <v>0.90045945826484663</v>
      </c>
      <c r="E341" s="25">
        <f t="shared" si="23"/>
        <v>9.9540541735153365E-2</v>
      </c>
      <c r="F341" s="13"/>
      <c r="G341" s="13"/>
      <c r="H341" s="13"/>
      <c r="I341" s="13"/>
      <c r="J341" s="13"/>
      <c r="K341" s="13"/>
      <c r="L341" s="13"/>
      <c r="M341" s="13"/>
      <c r="N341" s="13"/>
    </row>
    <row r="342" spans="2:14" x14ac:dyDescent="0.25">
      <c r="B342" s="21">
        <f t="shared" si="24"/>
        <v>11.570490092295042</v>
      </c>
      <c r="C342" s="21">
        <f t="shared" si="21"/>
        <v>1.9771061893138923E-2</v>
      </c>
      <c r="D342" s="21">
        <f t="shared" si="22"/>
        <v>0.90114469053430535</v>
      </c>
      <c r="E342" s="25">
        <f t="shared" si="23"/>
        <v>9.8855309465694652E-2</v>
      </c>
      <c r="F342" s="13"/>
      <c r="G342" s="13"/>
      <c r="H342" s="13"/>
      <c r="I342" s="13"/>
      <c r="J342" s="13"/>
      <c r="K342" s="13"/>
      <c r="L342" s="13"/>
      <c r="M342" s="13"/>
      <c r="N342" s="13"/>
    </row>
    <row r="343" spans="2:14" x14ac:dyDescent="0.25">
      <c r="B343" s="21">
        <f t="shared" si="24"/>
        <v>11.605028868689953</v>
      </c>
      <c r="C343" s="21">
        <f t="shared" si="21"/>
        <v>1.9634958860399836E-2</v>
      </c>
      <c r="D343" s="21">
        <f t="shared" si="22"/>
        <v>0.90182520569800084</v>
      </c>
      <c r="E343" s="25">
        <f t="shared" si="23"/>
        <v>9.8174794301999158E-2</v>
      </c>
      <c r="F343" s="13"/>
      <c r="G343" s="13"/>
      <c r="H343" s="13"/>
      <c r="I343" s="13"/>
      <c r="J343" s="13"/>
      <c r="K343" s="13"/>
      <c r="L343" s="13"/>
      <c r="M343" s="13"/>
      <c r="N343" s="13"/>
    </row>
    <row r="344" spans="2:14" x14ac:dyDescent="0.25">
      <c r="B344" s="21">
        <f t="shared" si="24"/>
        <v>11.639567645084863</v>
      </c>
      <c r="C344" s="21">
        <f t="shared" si="21"/>
        <v>1.9499792754347888E-2</v>
      </c>
      <c r="D344" s="21">
        <f t="shared" si="22"/>
        <v>0.90250103622826061</v>
      </c>
      <c r="E344" s="25">
        <f t="shared" si="23"/>
        <v>9.7498963771739389E-2</v>
      </c>
      <c r="F344" s="13"/>
      <c r="G344" s="13"/>
      <c r="H344" s="13"/>
      <c r="I344" s="13"/>
      <c r="J344" s="13"/>
      <c r="K344" s="13"/>
      <c r="L344" s="13"/>
      <c r="M344" s="13"/>
      <c r="N344" s="13"/>
    </row>
    <row r="345" spans="2:14" x14ac:dyDescent="0.25">
      <c r="B345" s="21">
        <f t="shared" si="24"/>
        <v>11.674106421479774</v>
      </c>
      <c r="C345" s="21">
        <f t="shared" si="21"/>
        <v>1.9365557125225134E-2</v>
      </c>
      <c r="D345" s="21">
        <f t="shared" si="22"/>
        <v>0.90317221437387429</v>
      </c>
      <c r="E345" s="25">
        <f t="shared" si="23"/>
        <v>9.6827785626125706E-2</v>
      </c>
      <c r="F345" s="13"/>
      <c r="G345" s="13"/>
      <c r="H345" s="13"/>
      <c r="I345" s="13"/>
      <c r="J345" s="13"/>
      <c r="K345" s="13"/>
      <c r="L345" s="13"/>
      <c r="M345" s="13"/>
      <c r="N345" s="13"/>
    </row>
    <row r="346" spans="2:14" x14ac:dyDescent="0.25">
      <c r="B346" s="21">
        <f t="shared" si="24"/>
        <v>11.708645197874684</v>
      </c>
      <c r="C346" s="21">
        <f t="shared" si="21"/>
        <v>1.9232245567673438E-2</v>
      </c>
      <c r="D346" s="21">
        <f t="shared" si="22"/>
        <v>0.90383877216163278</v>
      </c>
      <c r="E346" s="25">
        <f t="shared" si="23"/>
        <v>9.6161227838367225E-2</v>
      </c>
      <c r="F346" s="13"/>
      <c r="G346" s="13"/>
      <c r="H346" s="13"/>
      <c r="I346" s="13"/>
      <c r="J346" s="13"/>
      <c r="K346" s="13"/>
      <c r="L346" s="13"/>
      <c r="M346" s="13"/>
      <c r="N346" s="13"/>
    </row>
    <row r="347" spans="2:14" x14ac:dyDescent="0.25">
      <c r="B347" s="21">
        <f t="shared" si="24"/>
        <v>11.743183974269595</v>
      </c>
      <c r="C347" s="21">
        <f t="shared" si="21"/>
        <v>1.9099851720428863E-2</v>
      </c>
      <c r="D347" s="21">
        <f t="shared" si="22"/>
        <v>0.90450074139785563</v>
      </c>
      <c r="E347" s="25">
        <f t="shared" si="23"/>
        <v>9.5499258602144366E-2</v>
      </c>
      <c r="F347" s="13"/>
      <c r="G347" s="13"/>
      <c r="H347" s="13"/>
      <c r="I347" s="13"/>
      <c r="J347" s="13"/>
      <c r="K347" s="13"/>
      <c r="L347" s="13"/>
      <c r="M347" s="13"/>
      <c r="N347" s="13"/>
    </row>
    <row r="348" spans="2:14" x14ac:dyDescent="0.25">
      <c r="B348" s="21">
        <f t="shared" si="24"/>
        <v>11.777722750664505</v>
      </c>
      <c r="C348" s="21">
        <f t="shared" si="21"/>
        <v>1.8968369266018088E-2</v>
      </c>
      <c r="D348" s="21">
        <f t="shared" si="22"/>
        <v>0.90515815366990959</v>
      </c>
      <c r="E348" s="25">
        <f t="shared" si="23"/>
        <v>9.4841846330090407E-2</v>
      </c>
      <c r="F348" s="13"/>
      <c r="G348" s="13"/>
      <c r="H348" s="13"/>
      <c r="I348" s="13"/>
      <c r="J348" s="13"/>
      <c r="K348" s="13"/>
      <c r="L348" s="13"/>
      <c r="M348" s="13"/>
      <c r="N348" s="13"/>
    </row>
    <row r="349" spans="2:14" x14ac:dyDescent="0.25">
      <c r="B349" s="21">
        <f t="shared" si="24"/>
        <v>11.812261527059416</v>
      </c>
      <c r="C349" s="21">
        <f t="shared" si="21"/>
        <v>1.8837791930456975E-2</v>
      </c>
      <c r="D349" s="21">
        <f t="shared" si="22"/>
        <v>0.90581104034771509</v>
      </c>
      <c r="E349" s="25">
        <f t="shared" si="23"/>
        <v>9.4188959652284909E-2</v>
      </c>
      <c r="F349" s="13"/>
      <c r="G349" s="13"/>
      <c r="H349" s="13"/>
      <c r="I349" s="13"/>
      <c r="J349" s="13"/>
      <c r="K349" s="13"/>
      <c r="L349" s="13"/>
      <c r="M349" s="13"/>
      <c r="N349" s="13"/>
    </row>
    <row r="350" spans="2:14" x14ac:dyDescent="0.25">
      <c r="B350" s="21">
        <f t="shared" si="24"/>
        <v>11.846800303454327</v>
      </c>
      <c r="C350" s="21">
        <f t="shared" si="21"/>
        <v>1.8708113482951184E-2</v>
      </c>
      <c r="D350" s="21">
        <f t="shared" si="22"/>
        <v>0.90645943258524408</v>
      </c>
      <c r="E350" s="25">
        <f t="shared" si="23"/>
        <v>9.3540567414755915E-2</v>
      </c>
      <c r="F350" s="13"/>
      <c r="G350" s="13"/>
      <c r="H350" s="13"/>
      <c r="I350" s="13"/>
      <c r="J350" s="13"/>
      <c r="K350" s="13"/>
      <c r="L350" s="13"/>
      <c r="M350" s="13"/>
      <c r="N350" s="13"/>
    </row>
    <row r="351" spans="2:14" x14ac:dyDescent="0.25">
      <c r="B351" s="21">
        <f t="shared" si="24"/>
        <v>11.881339079849237</v>
      </c>
      <c r="C351" s="21">
        <f t="shared" si="21"/>
        <v>1.8579327735598866E-2</v>
      </c>
      <c r="D351" s="21">
        <f t="shared" si="22"/>
        <v>0.90710336132200564</v>
      </c>
      <c r="E351" s="25">
        <f t="shared" si="23"/>
        <v>9.2896638677994359E-2</v>
      </c>
      <c r="F351" s="13"/>
      <c r="G351" s="13"/>
      <c r="H351" s="13"/>
      <c r="I351" s="13"/>
      <c r="J351" s="13"/>
      <c r="K351" s="13"/>
      <c r="L351" s="13"/>
      <c r="M351" s="13"/>
      <c r="N351" s="13"/>
    </row>
    <row r="352" spans="2:14" x14ac:dyDescent="0.25">
      <c r="B352" s="21">
        <f t="shared" si="24"/>
        <v>11.915877856244148</v>
      </c>
      <c r="C352" s="21">
        <f t="shared" si="21"/>
        <v>1.8451428543095404E-2</v>
      </c>
      <c r="D352" s="21">
        <f t="shared" si="22"/>
        <v>0.90774285728452297</v>
      </c>
      <c r="E352" s="25">
        <f t="shared" si="23"/>
        <v>9.2257142715477025E-2</v>
      </c>
      <c r="F352" s="13"/>
      <c r="G352" s="13"/>
      <c r="H352" s="13"/>
      <c r="I352" s="13"/>
      <c r="J352" s="13"/>
      <c r="K352" s="13"/>
      <c r="L352" s="13"/>
      <c r="M352" s="13"/>
      <c r="N352" s="13"/>
    </row>
    <row r="353" spans="2:14" x14ac:dyDescent="0.25">
      <c r="B353" s="21">
        <f t="shared" si="24"/>
        <v>11.950416632639058</v>
      </c>
      <c r="C353" s="21">
        <f t="shared" si="21"/>
        <v>1.8324409802440135E-2</v>
      </c>
      <c r="D353" s="21">
        <f t="shared" si="22"/>
        <v>0.90837795098779928</v>
      </c>
      <c r="E353" s="25">
        <f t="shared" si="23"/>
        <v>9.1622049012200724E-2</v>
      </c>
      <c r="F353" s="13"/>
      <c r="G353" s="13"/>
      <c r="H353" s="13"/>
      <c r="I353" s="13"/>
      <c r="J353" s="13"/>
      <c r="K353" s="13"/>
      <c r="L353" s="13"/>
      <c r="M353" s="13"/>
      <c r="N353" s="13"/>
    </row>
    <row r="354" spans="2:14" x14ac:dyDescent="0.25">
      <c r="B354" s="21">
        <f t="shared" si="24"/>
        <v>11.984955409033969</v>
      </c>
      <c r="C354" s="21">
        <f t="shared" si="21"/>
        <v>1.8198265452645176E-2</v>
      </c>
      <c r="D354" s="21">
        <f t="shared" si="22"/>
        <v>0.9090086727367741</v>
      </c>
      <c r="E354" s="25">
        <f t="shared" si="23"/>
        <v>9.0991327263225896E-2</v>
      </c>
      <c r="F354" s="13"/>
      <c r="G354" s="13"/>
      <c r="H354" s="13"/>
      <c r="I354" s="13"/>
      <c r="J354" s="13"/>
      <c r="K354" s="13"/>
      <c r="L354" s="13"/>
      <c r="M354" s="13"/>
      <c r="N354" s="13"/>
    </row>
    <row r="355" spans="2:14" x14ac:dyDescent="0.25">
      <c r="B355" s="21">
        <f t="shared" si="24"/>
        <v>12.019494185428879</v>
      </c>
      <c r="C355" s="21">
        <f t="shared" si="21"/>
        <v>1.8072989474446174E-2</v>
      </c>
      <c r="D355" s="21">
        <f t="shared" si="22"/>
        <v>0.90963505262776911</v>
      </c>
      <c r="E355" s="25">
        <f t="shared" si="23"/>
        <v>9.0364947372230886E-2</v>
      </c>
      <c r="F355" s="13"/>
      <c r="G355" s="13"/>
      <c r="H355" s="13"/>
      <c r="I355" s="13"/>
      <c r="J355" s="13"/>
      <c r="K355" s="13"/>
      <c r="L355" s="13"/>
      <c r="M355" s="13"/>
      <c r="N355" s="13"/>
    </row>
    <row r="356" spans="2:14" x14ac:dyDescent="0.25">
      <c r="B356" s="21">
        <f t="shared" si="24"/>
        <v>12.05403296182379</v>
      </c>
      <c r="C356" s="21">
        <f t="shared" si="21"/>
        <v>1.7948575890015105E-2</v>
      </c>
      <c r="D356" s="21">
        <f t="shared" si="22"/>
        <v>0.91025712054992447</v>
      </c>
      <c r="E356" s="25">
        <f t="shared" si="23"/>
        <v>8.974287945007553E-2</v>
      </c>
      <c r="F356" s="13"/>
      <c r="G356" s="13"/>
      <c r="H356" s="13"/>
      <c r="I356" s="13"/>
      <c r="J356" s="13"/>
      <c r="K356" s="13"/>
      <c r="L356" s="13"/>
      <c r="M356" s="13"/>
      <c r="N356" s="13"/>
    </row>
    <row r="357" spans="2:14" x14ac:dyDescent="0.25">
      <c r="B357" s="21">
        <f t="shared" si="24"/>
        <v>12.0885717382187</v>
      </c>
      <c r="C357" s="21">
        <f t="shared" si="21"/>
        <v>1.782501876267505E-2</v>
      </c>
      <c r="D357" s="21">
        <f t="shared" si="22"/>
        <v>0.91087490618662481</v>
      </c>
      <c r="E357" s="25">
        <f t="shared" si="23"/>
        <v>8.9125093813375189E-2</v>
      </c>
      <c r="F357" s="13"/>
      <c r="G357" s="13"/>
      <c r="H357" s="13"/>
      <c r="I357" s="13"/>
      <c r="J357" s="13"/>
      <c r="K357" s="13"/>
      <c r="L357" s="13"/>
      <c r="M357" s="13"/>
      <c r="N357" s="13"/>
    </row>
    <row r="358" spans="2:14" x14ac:dyDescent="0.25">
      <c r="B358" s="21">
        <f t="shared" si="24"/>
        <v>12.123110514613611</v>
      </c>
      <c r="C358" s="21">
        <f t="shared" si="21"/>
        <v>1.7702312196616853E-2</v>
      </c>
      <c r="D358" s="21">
        <f t="shared" si="22"/>
        <v>0.91148843901691579</v>
      </c>
      <c r="E358" s="25">
        <f t="shared" si="23"/>
        <v>8.8511560983084214E-2</v>
      </c>
      <c r="F358" s="13"/>
      <c r="G358" s="13"/>
      <c r="H358" s="13"/>
      <c r="I358" s="13"/>
      <c r="J358" s="13"/>
      <c r="K358" s="13"/>
      <c r="L358" s="13"/>
      <c r="M358" s="13"/>
      <c r="N358" s="13"/>
    </row>
    <row r="359" spans="2:14" x14ac:dyDescent="0.25">
      <c r="B359" s="21">
        <f t="shared" si="24"/>
        <v>12.157649291008521</v>
      </c>
      <c r="C359" s="21">
        <f t="shared" si="21"/>
        <v>1.7580450336617828E-2</v>
      </c>
      <c r="D359" s="21">
        <f t="shared" si="22"/>
        <v>0.91209774831691082</v>
      </c>
      <c r="E359" s="25">
        <f t="shared" si="23"/>
        <v>8.7902251683089183E-2</v>
      </c>
      <c r="F359" s="13"/>
      <c r="G359" s="13"/>
      <c r="H359" s="13"/>
      <c r="I359" s="13"/>
      <c r="J359" s="13"/>
      <c r="K359" s="13"/>
      <c r="L359" s="13"/>
      <c r="M359" s="13"/>
      <c r="N359" s="13"/>
    </row>
    <row r="360" spans="2:14" x14ac:dyDescent="0.25">
      <c r="B360" s="21">
        <f t="shared" si="24"/>
        <v>12.192188067403432</v>
      </c>
      <c r="C360" s="21">
        <f t="shared" si="21"/>
        <v>1.7459427367762376E-2</v>
      </c>
      <c r="D360" s="21">
        <f t="shared" si="22"/>
        <v>0.91270286316118809</v>
      </c>
      <c r="E360" s="25">
        <f t="shared" si="23"/>
        <v>8.7297136838811906E-2</v>
      </c>
      <c r="F360" s="13"/>
      <c r="G360" s="13"/>
      <c r="H360" s="13"/>
      <c r="I360" s="13"/>
      <c r="J360" s="13"/>
      <c r="K360" s="13"/>
      <c r="L360" s="13"/>
      <c r="M360" s="13"/>
      <c r="N360" s="13"/>
    </row>
    <row r="361" spans="2:14" x14ac:dyDescent="0.25">
      <c r="B361" s="21">
        <f t="shared" si="24"/>
        <v>12.226726843798343</v>
      </c>
      <c r="C361" s="21">
        <f t="shared" si="21"/>
        <v>1.7339237515164467E-2</v>
      </c>
      <c r="D361" s="21">
        <f t="shared" si="22"/>
        <v>0.91330381242417769</v>
      </c>
      <c r="E361" s="25">
        <f t="shared" si="23"/>
        <v>8.6696187575822314E-2</v>
      </c>
      <c r="F361" s="13"/>
      <c r="G361" s="13"/>
      <c r="H361" s="13"/>
      <c r="I361" s="13"/>
      <c r="J361" s="13"/>
      <c r="K361" s="13"/>
      <c r="L361" s="13"/>
      <c r="M361" s="13"/>
      <c r="N361" s="13"/>
    </row>
    <row r="362" spans="2:14" x14ac:dyDescent="0.25">
      <c r="B362" s="21">
        <f t="shared" si="24"/>
        <v>12.261265620193253</v>
      </c>
      <c r="C362" s="21">
        <f t="shared" si="21"/>
        <v>1.721987504369215E-2</v>
      </c>
      <c r="D362" s="21">
        <f t="shared" si="22"/>
        <v>0.91390062478153922</v>
      </c>
      <c r="E362" s="25">
        <f t="shared" si="23"/>
        <v>8.6099375218460783E-2</v>
      </c>
      <c r="F362" s="13"/>
      <c r="G362" s="13"/>
      <c r="H362" s="13"/>
      <c r="I362" s="13"/>
      <c r="J362" s="13"/>
      <c r="K362" s="13"/>
      <c r="L362" s="13"/>
      <c r="M362" s="13"/>
      <c r="N362" s="13"/>
    </row>
    <row r="363" spans="2:14" x14ac:dyDescent="0.25">
      <c r="B363" s="21">
        <f t="shared" si="24"/>
        <v>12.295804396588164</v>
      </c>
      <c r="C363" s="21">
        <f t="shared" si="21"/>
        <v>1.7101334257693803E-2</v>
      </c>
      <c r="D363" s="21">
        <f t="shared" si="22"/>
        <v>0.914493328711531</v>
      </c>
      <c r="E363" s="25">
        <f t="shared" si="23"/>
        <v>8.5506671288469005E-2</v>
      </c>
      <c r="F363" s="13"/>
      <c r="G363" s="13"/>
      <c r="H363" s="13"/>
      <c r="I363" s="13"/>
      <c r="J363" s="13"/>
      <c r="K363" s="13"/>
      <c r="L363" s="13"/>
      <c r="M363" s="13"/>
      <c r="N363" s="13"/>
    </row>
    <row r="364" spans="2:14" x14ac:dyDescent="0.25">
      <c r="B364" s="21">
        <f t="shared" si="24"/>
        <v>12.330343172983074</v>
      </c>
      <c r="C364" s="21">
        <f t="shared" si="21"/>
        <v>1.6983609500726415E-2</v>
      </c>
      <c r="D364" s="21">
        <f t="shared" si="22"/>
        <v>0.91508195249636792</v>
      </c>
      <c r="E364" s="25">
        <f t="shared" si="23"/>
        <v>8.4918047503632077E-2</v>
      </c>
      <c r="F364" s="13"/>
      <c r="G364" s="13"/>
      <c r="H364" s="13"/>
      <c r="I364" s="13"/>
      <c r="J364" s="13"/>
      <c r="K364" s="13"/>
      <c r="L364" s="13"/>
      <c r="M364" s="13"/>
      <c r="N364" s="13"/>
    </row>
    <row r="365" spans="2:14" x14ac:dyDescent="0.25">
      <c r="B365" s="21">
        <f t="shared" si="24"/>
        <v>12.364881949377985</v>
      </c>
      <c r="C365" s="21">
        <f t="shared" si="21"/>
        <v>1.6866695155285646E-2</v>
      </c>
      <c r="D365" s="21">
        <f t="shared" si="22"/>
        <v>0.91566652422357175</v>
      </c>
      <c r="E365" s="25">
        <f t="shared" si="23"/>
        <v>8.4333475776428246E-2</v>
      </c>
      <c r="F365" s="13"/>
      <c r="G365" s="13"/>
      <c r="H365" s="13"/>
      <c r="I365" s="13"/>
      <c r="J365" s="13"/>
      <c r="K365" s="13"/>
      <c r="L365" s="13"/>
      <c r="M365" s="13"/>
      <c r="N365" s="13"/>
    </row>
    <row r="366" spans="2:14" x14ac:dyDescent="0.25">
      <c r="B366" s="21">
        <f t="shared" si="24"/>
        <v>12.399420725772895</v>
      </c>
      <c r="C366" s="21">
        <f t="shared" si="21"/>
        <v>1.6750585642537785E-2</v>
      </c>
      <c r="D366" s="21">
        <f t="shared" si="22"/>
        <v>0.91624707178731102</v>
      </c>
      <c r="E366" s="25">
        <f t="shared" si="23"/>
        <v>8.3752928212688982E-2</v>
      </c>
      <c r="F366" s="13"/>
      <c r="G366" s="13"/>
      <c r="H366" s="13"/>
      <c r="I366" s="13"/>
      <c r="J366" s="13"/>
      <c r="K366" s="13"/>
      <c r="L366" s="13"/>
      <c r="M366" s="13"/>
      <c r="N366" s="13"/>
    </row>
    <row r="367" spans="2:14" x14ac:dyDescent="0.25">
      <c r="B367" s="21">
        <f t="shared" si="24"/>
        <v>12.433959502167806</v>
      </c>
      <c r="C367" s="21">
        <f t="shared" si="21"/>
        <v>1.6635275422053557E-2</v>
      </c>
      <c r="D367" s="21">
        <f t="shared" si="22"/>
        <v>0.91682362288973218</v>
      </c>
      <c r="E367" s="25">
        <f t="shared" si="23"/>
        <v>8.3176377110267818E-2</v>
      </c>
      <c r="F367" s="13"/>
      <c r="G367" s="13"/>
      <c r="H367" s="13"/>
      <c r="I367" s="13"/>
      <c r="J367" s="13"/>
      <c r="K367" s="13"/>
      <c r="L367" s="13"/>
      <c r="M367" s="13"/>
      <c r="N367" s="13"/>
    </row>
    <row r="368" spans="2:14" x14ac:dyDescent="0.25">
      <c r="B368" s="21">
        <f t="shared" si="24"/>
        <v>12.468498278562716</v>
      </c>
      <c r="C368" s="21">
        <f t="shared" si="21"/>
        <v>1.6520758991543712E-2</v>
      </c>
      <c r="D368" s="21">
        <f t="shared" si="22"/>
        <v>0.91739620504228148</v>
      </c>
      <c r="E368" s="25">
        <f t="shared" si="23"/>
        <v>8.2603794957718524E-2</v>
      </c>
      <c r="F368" s="13"/>
      <c r="G368" s="13"/>
      <c r="H368" s="13"/>
      <c r="I368" s="13"/>
      <c r="J368" s="13"/>
      <c r="K368" s="13"/>
      <c r="L368" s="13"/>
      <c r="M368" s="13"/>
      <c r="N368" s="13"/>
    </row>
    <row r="369" spans="2:14" x14ac:dyDescent="0.25">
      <c r="B369" s="21">
        <f t="shared" si="24"/>
        <v>12.503037054957627</v>
      </c>
      <c r="C369" s="21">
        <f t="shared" si="21"/>
        <v>1.6407030886596501E-2</v>
      </c>
      <c r="D369" s="21">
        <f t="shared" si="22"/>
        <v>0.91796484556701752</v>
      </c>
      <c r="E369" s="25">
        <f t="shared" si="23"/>
        <v>8.2035154432982482E-2</v>
      </c>
      <c r="F369" s="13"/>
      <c r="G369" s="13"/>
      <c r="H369" s="13"/>
      <c r="I369" s="13"/>
      <c r="J369" s="13"/>
      <c r="K369" s="13"/>
      <c r="L369" s="13"/>
      <c r="M369" s="13"/>
      <c r="N369" s="13"/>
    </row>
    <row r="370" spans="2:14" x14ac:dyDescent="0.25">
      <c r="B370" s="21">
        <f t="shared" si="24"/>
        <v>12.537575831352537</v>
      </c>
      <c r="C370" s="21">
        <f t="shared" si="21"/>
        <v>1.6294085680416927E-2</v>
      </c>
      <c r="D370" s="21">
        <f t="shared" si="22"/>
        <v>0.91852957159791537</v>
      </c>
      <c r="E370" s="25">
        <f t="shared" si="23"/>
        <v>8.1470428402084627E-2</v>
      </c>
      <c r="F370" s="13"/>
      <c r="G370" s="13"/>
      <c r="H370" s="13"/>
      <c r="I370" s="13"/>
      <c r="J370" s="13"/>
      <c r="K370" s="13"/>
      <c r="L370" s="13"/>
      <c r="M370" s="13"/>
      <c r="N370" s="13"/>
    </row>
    <row r="371" spans="2:14" x14ac:dyDescent="0.25">
      <c r="B371" s="21">
        <f t="shared" si="24"/>
        <v>12.572114607747448</v>
      </c>
      <c r="C371" s="21">
        <f t="shared" si="21"/>
        <v>1.618191798356778E-2</v>
      </c>
      <c r="D371" s="21">
        <f t="shared" si="22"/>
        <v>0.91909041008216108</v>
      </c>
      <c r="E371" s="25">
        <f t="shared" si="23"/>
        <v>8.090958991783892E-2</v>
      </c>
      <c r="F371" s="13"/>
      <c r="G371" s="13"/>
      <c r="H371" s="13"/>
      <c r="I371" s="13"/>
      <c r="J371" s="13"/>
      <c r="K371" s="13"/>
      <c r="L371" s="13"/>
      <c r="M371" s="13"/>
      <c r="N371" s="13"/>
    </row>
    <row r="372" spans="2:14" x14ac:dyDescent="0.25">
      <c r="B372" s="21">
        <f t="shared" si="24"/>
        <v>12.606653384142358</v>
      </c>
      <c r="C372" s="21">
        <f t="shared" si="21"/>
        <v>1.607052244371248E-2</v>
      </c>
      <c r="D372" s="21">
        <f t="shared" si="22"/>
        <v>0.91964738778143762</v>
      </c>
      <c r="E372" s="25">
        <f t="shared" si="23"/>
        <v>8.035261221856238E-2</v>
      </c>
      <c r="F372" s="13"/>
      <c r="G372" s="13"/>
      <c r="H372" s="13"/>
      <c r="I372" s="13"/>
      <c r="J372" s="13"/>
      <c r="K372" s="13"/>
      <c r="L372" s="13"/>
      <c r="M372" s="13"/>
      <c r="N372" s="13"/>
    </row>
    <row r="373" spans="2:14" x14ac:dyDescent="0.25">
      <c r="B373" s="21">
        <f t="shared" si="24"/>
        <v>12.641192160537269</v>
      </c>
      <c r="C373" s="21">
        <f t="shared" si="21"/>
        <v>1.5959893745359666E-2</v>
      </c>
      <c r="D373" s="21">
        <f t="shared" si="22"/>
        <v>0.92020053127320167</v>
      </c>
      <c r="E373" s="25">
        <f t="shared" si="23"/>
        <v>7.9799468726798328E-2</v>
      </c>
      <c r="F373" s="13"/>
      <c r="G373" s="13"/>
      <c r="H373" s="13"/>
      <c r="I373" s="13"/>
      <c r="J373" s="13"/>
      <c r="K373" s="13"/>
      <c r="L373" s="13"/>
      <c r="M373" s="13"/>
      <c r="N373" s="13"/>
    </row>
    <row r="374" spans="2:14" x14ac:dyDescent="0.25">
      <c r="B374" s="21">
        <f t="shared" si="24"/>
        <v>12.67573093693218</v>
      </c>
      <c r="C374" s="21">
        <f t="shared" si="21"/>
        <v>1.5850026609609567E-2</v>
      </c>
      <c r="D374" s="21">
        <f t="shared" si="22"/>
        <v>0.92074986695195216</v>
      </c>
      <c r="E374" s="25">
        <f t="shared" si="23"/>
        <v>7.9250133048047844E-2</v>
      </c>
      <c r="F374" s="13"/>
      <c r="G374" s="13"/>
      <c r="H374" s="13"/>
      <c r="I374" s="13"/>
      <c r="J374" s="13"/>
      <c r="K374" s="13"/>
      <c r="L374" s="13"/>
      <c r="M374" s="13"/>
      <c r="N374" s="13"/>
    </row>
    <row r="375" spans="2:14" x14ac:dyDescent="0.25">
      <c r="B375" s="21">
        <f t="shared" si="24"/>
        <v>12.71026971332709</v>
      </c>
      <c r="C375" s="21">
        <f t="shared" si="21"/>
        <v>1.5740915793902108E-2</v>
      </c>
      <c r="D375" s="21">
        <f t="shared" si="22"/>
        <v>0.92129542103048945</v>
      </c>
      <c r="E375" s="25">
        <f t="shared" si="23"/>
        <v>7.8704578969510552E-2</v>
      </c>
      <c r="F375" s="13"/>
      <c r="G375" s="13"/>
      <c r="H375" s="13"/>
      <c r="I375" s="13"/>
      <c r="J375" s="13"/>
      <c r="K375" s="13"/>
      <c r="L375" s="13"/>
      <c r="M375" s="13"/>
      <c r="N375" s="13"/>
    </row>
    <row r="376" spans="2:14" x14ac:dyDescent="0.25">
      <c r="B376" s="21">
        <f t="shared" si="24"/>
        <v>12.744808489722001</v>
      </c>
      <c r="C376" s="21">
        <f t="shared" si="21"/>
        <v>1.5632556091766722E-2</v>
      </c>
      <c r="D376" s="21">
        <f t="shared" si="22"/>
        <v>0.92183721954116637</v>
      </c>
      <c r="E376" s="25">
        <f t="shared" si="23"/>
        <v>7.8162780458833625E-2</v>
      </c>
      <c r="F376" s="13"/>
      <c r="G376" s="13"/>
      <c r="H376" s="13"/>
      <c r="I376" s="13"/>
      <c r="J376" s="13"/>
      <c r="K376" s="13"/>
      <c r="L376" s="13"/>
      <c r="M376" s="13"/>
      <c r="N376" s="13"/>
    </row>
    <row r="377" spans="2:14" x14ac:dyDescent="0.25">
      <c r="B377" s="21">
        <f t="shared" si="24"/>
        <v>12.779347266116911</v>
      </c>
      <c r="C377" s="21">
        <f t="shared" si="21"/>
        <v>1.5524942332573965E-2</v>
      </c>
      <c r="D377" s="21">
        <f t="shared" si="22"/>
        <v>0.92237528833713012</v>
      </c>
      <c r="E377" s="25">
        <f t="shared" si="23"/>
        <v>7.7624711662869883E-2</v>
      </c>
      <c r="F377" s="13"/>
      <c r="G377" s="13"/>
      <c r="H377" s="13"/>
      <c r="I377" s="13"/>
      <c r="J377" s="13"/>
      <c r="K377" s="13"/>
      <c r="L377" s="13"/>
      <c r="M377" s="13"/>
      <c r="N377" s="13"/>
    </row>
    <row r="378" spans="2:14" x14ac:dyDescent="0.25">
      <c r="B378" s="21">
        <f t="shared" si="24"/>
        <v>12.813886042511822</v>
      </c>
      <c r="C378" s="21">
        <f t="shared" si="21"/>
        <v>1.5418069381288733E-2</v>
      </c>
      <c r="D378" s="21">
        <f t="shared" si="22"/>
        <v>0.92290965309355633</v>
      </c>
      <c r="E378" s="25">
        <f t="shared" si="23"/>
        <v>7.7090346906443674E-2</v>
      </c>
      <c r="F378" s="13"/>
      <c r="G378" s="13"/>
      <c r="H378" s="13"/>
      <c r="I378" s="13"/>
      <c r="J378" s="13"/>
      <c r="K378" s="13"/>
      <c r="L378" s="13"/>
      <c r="M378" s="13"/>
      <c r="N378" s="13"/>
    </row>
    <row r="379" spans="2:14" x14ac:dyDescent="0.25">
      <c r="B379" s="21">
        <f t="shared" si="24"/>
        <v>12.848424818906732</v>
      </c>
      <c r="C379" s="21">
        <f t="shared" si="21"/>
        <v>1.531193213822526E-2</v>
      </c>
      <c r="D379" s="21">
        <f t="shared" si="22"/>
        <v>0.9234403393088737</v>
      </c>
      <c r="E379" s="25">
        <f t="shared" si="23"/>
        <v>7.6559660691126297E-2</v>
      </c>
      <c r="F379" s="13"/>
      <c r="G379" s="13"/>
      <c r="H379" s="13"/>
      <c r="I379" s="13"/>
      <c r="J379" s="13"/>
      <c r="K379" s="13"/>
      <c r="L379" s="13"/>
      <c r="M379" s="13"/>
      <c r="N379" s="13"/>
    </row>
    <row r="380" spans="2:14" x14ac:dyDescent="0.25">
      <c r="B380" s="21">
        <f t="shared" si="24"/>
        <v>12.882963595301643</v>
      </c>
      <c r="C380" s="21">
        <f t="shared" si="21"/>
        <v>1.5206525538803769E-2</v>
      </c>
      <c r="D380" s="21">
        <f t="shared" si="22"/>
        <v>0.92396737230598114</v>
      </c>
      <c r="E380" s="25">
        <f t="shared" si="23"/>
        <v>7.6032627694018862E-2</v>
      </c>
      <c r="F380" s="13"/>
      <c r="G380" s="13"/>
      <c r="H380" s="13"/>
      <c r="I380" s="13"/>
      <c r="J380" s="13"/>
      <c r="K380" s="13"/>
      <c r="L380" s="13"/>
      <c r="M380" s="13"/>
      <c r="N380" s="13"/>
    </row>
    <row r="381" spans="2:14" x14ac:dyDescent="0.25">
      <c r="B381" s="21">
        <f t="shared" si="24"/>
        <v>12.917502371696553</v>
      </c>
      <c r="C381" s="21">
        <f t="shared" si="21"/>
        <v>1.5101844553308805E-2</v>
      </c>
      <c r="D381" s="21">
        <f t="shared" si="22"/>
        <v>0.92449077723345596</v>
      </c>
      <c r="E381" s="25">
        <f t="shared" si="23"/>
        <v>7.5509222766544037E-2</v>
      </c>
      <c r="F381" s="13"/>
      <c r="G381" s="13"/>
      <c r="H381" s="13"/>
      <c r="I381" s="13"/>
      <c r="J381" s="13"/>
      <c r="K381" s="13"/>
      <c r="L381" s="13"/>
      <c r="M381" s="13"/>
      <c r="N381" s="13"/>
    </row>
    <row r="382" spans="2:14" x14ac:dyDescent="0.25">
      <c r="B382" s="21">
        <f t="shared" si="24"/>
        <v>12.952041148091464</v>
      </c>
      <c r="C382" s="21">
        <f t="shared" si="21"/>
        <v>1.4997884186649244E-2</v>
      </c>
      <c r="D382" s="21">
        <f t="shared" si="22"/>
        <v>0.92501057906675377</v>
      </c>
      <c r="E382" s="25">
        <f t="shared" si="23"/>
        <v>7.4989420933246231E-2</v>
      </c>
      <c r="F382" s="13"/>
      <c r="G382" s="13"/>
      <c r="H382" s="13"/>
      <c r="I382" s="13"/>
      <c r="J382" s="13"/>
      <c r="K382" s="13"/>
      <c r="L382" s="13"/>
      <c r="M382" s="13"/>
      <c r="N382" s="13"/>
    </row>
    <row r="383" spans="2:14" x14ac:dyDescent="0.25">
      <c r="B383" s="21">
        <f t="shared" si="24"/>
        <v>12.986579924486374</v>
      </c>
      <c r="C383" s="21">
        <f t="shared" si="21"/>
        <v>1.4894639478119909E-2</v>
      </c>
      <c r="D383" s="21">
        <f t="shared" si="22"/>
        <v>0.92552680260940046</v>
      </c>
      <c r="E383" s="25">
        <f t="shared" si="23"/>
        <v>7.4473197390599544E-2</v>
      </c>
      <c r="F383" s="13"/>
      <c r="G383" s="13"/>
      <c r="H383" s="13"/>
      <c r="I383" s="13"/>
      <c r="J383" s="13"/>
      <c r="K383" s="13"/>
      <c r="L383" s="13"/>
      <c r="M383" s="13"/>
      <c r="N383" s="13"/>
    </row>
    <row r="384" spans="2:14" x14ac:dyDescent="0.25">
      <c r="B384" s="21">
        <f t="shared" si="24"/>
        <v>13.021118700881285</v>
      </c>
      <c r="C384" s="21">
        <f t="shared" si="21"/>
        <v>1.4792105501164884E-2</v>
      </c>
      <c r="D384" s="21">
        <f t="shared" si="22"/>
        <v>0.92603947249417562</v>
      </c>
      <c r="E384" s="25">
        <f t="shared" si="23"/>
        <v>7.3960527505824381E-2</v>
      </c>
      <c r="F384" s="13"/>
      <c r="G384" s="13"/>
      <c r="H384" s="13"/>
      <c r="I384" s="13"/>
      <c r="J384" s="13"/>
      <c r="K384" s="13"/>
      <c r="L384" s="13"/>
      <c r="M384" s="13"/>
      <c r="N384" s="13"/>
    </row>
    <row r="385" spans="2:14" x14ac:dyDescent="0.25">
      <c r="B385" s="21">
        <f t="shared" si="24"/>
        <v>13.055657477276196</v>
      </c>
      <c r="C385" s="21">
        <f t="shared" si="21"/>
        <v>1.4690277363142429E-2</v>
      </c>
      <c r="D385" s="21">
        <f t="shared" si="22"/>
        <v>0.92654861318428783</v>
      </c>
      <c r="E385" s="25">
        <f t="shared" si="23"/>
        <v>7.3451386815712172E-2</v>
      </c>
      <c r="F385" s="13"/>
      <c r="G385" s="13"/>
      <c r="H385" s="13"/>
      <c r="I385" s="13"/>
      <c r="J385" s="13"/>
      <c r="K385" s="13"/>
      <c r="L385" s="13"/>
      <c r="M385" s="13"/>
      <c r="N385" s="13"/>
    </row>
    <row r="386" spans="2:14" x14ac:dyDescent="0.25">
      <c r="B386" s="21">
        <f t="shared" si="24"/>
        <v>13.090196253671106</v>
      </c>
      <c r="C386" s="21">
        <f t="shared" si="21"/>
        <v>1.45891502050915E-2</v>
      </c>
      <c r="D386" s="21">
        <f t="shared" si="22"/>
        <v>0.92705424897454247</v>
      </c>
      <c r="E386" s="25">
        <f t="shared" si="23"/>
        <v>7.2945751025457528E-2</v>
      </c>
      <c r="F386" s="13"/>
      <c r="G386" s="13"/>
      <c r="H386" s="13"/>
      <c r="I386" s="13"/>
      <c r="J386" s="13"/>
      <c r="K386" s="13"/>
      <c r="L386" s="13"/>
      <c r="M386" s="13"/>
      <c r="N386" s="13"/>
    </row>
    <row r="387" spans="2:14" x14ac:dyDescent="0.25">
      <c r="B387" s="21">
        <f t="shared" si="24"/>
        <v>13.124735030066017</v>
      </c>
      <c r="C387" s="21">
        <f t="shared" si="21"/>
        <v>1.4488719201499928E-2</v>
      </c>
      <c r="D387" s="21">
        <f t="shared" si="22"/>
        <v>0.92755640399250039</v>
      </c>
      <c r="E387" s="25">
        <f t="shared" si="23"/>
        <v>7.2443596007499611E-2</v>
      </c>
      <c r="F387" s="13"/>
      <c r="G387" s="13"/>
      <c r="H387" s="13"/>
      <c r="I387" s="13"/>
      <c r="J387" s="13"/>
      <c r="K387" s="13"/>
      <c r="L387" s="13"/>
      <c r="M387" s="13"/>
      <c r="N387" s="13"/>
    </row>
    <row r="388" spans="2:14" x14ac:dyDescent="0.25">
      <c r="B388" s="21">
        <f t="shared" si="24"/>
        <v>13.159273806460927</v>
      </c>
      <c r="C388" s="21">
        <f t="shared" si="21"/>
        <v>1.4388979560074117E-2</v>
      </c>
      <c r="D388" s="21">
        <f t="shared" si="22"/>
        <v>0.92805510219962939</v>
      </c>
      <c r="E388" s="25">
        <f t="shared" si="23"/>
        <v>7.1944897800370611E-2</v>
      </c>
      <c r="F388" s="13"/>
      <c r="G388" s="13"/>
      <c r="H388" s="13"/>
      <c r="I388" s="13"/>
      <c r="J388" s="13"/>
      <c r="K388" s="13"/>
      <c r="L388" s="13"/>
      <c r="M388" s="13"/>
      <c r="N388" s="13"/>
    </row>
    <row r="389" spans="2:14" x14ac:dyDescent="0.25">
      <c r="B389" s="21">
        <f t="shared" si="24"/>
        <v>13.193812582855838</v>
      </c>
      <c r="C389" s="21">
        <f t="shared" si="21"/>
        <v>1.4289926521510394E-2</v>
      </c>
      <c r="D389" s="21">
        <f t="shared" si="22"/>
        <v>0.92855036739244801</v>
      </c>
      <c r="E389" s="25">
        <f t="shared" si="23"/>
        <v>7.1449632607551994E-2</v>
      </c>
      <c r="F389" s="13"/>
      <c r="G389" s="13"/>
      <c r="H389" s="13"/>
      <c r="I389" s="13"/>
      <c r="J389" s="13"/>
      <c r="K389" s="13"/>
      <c r="L389" s="13"/>
      <c r="M389" s="13"/>
      <c r="N389" s="13"/>
    </row>
    <row r="390" spans="2:14" x14ac:dyDescent="0.25">
      <c r="B390" s="21">
        <f t="shared" si="24"/>
        <v>13.228351359250748</v>
      </c>
      <c r="C390" s="21">
        <f t="shared" si="21"/>
        <v>1.4191555359267905E-2</v>
      </c>
      <c r="D390" s="21">
        <f t="shared" si="22"/>
        <v>0.92904222320366048</v>
      </c>
      <c r="E390" s="25">
        <f t="shared" si="23"/>
        <v>7.0957776796339522E-2</v>
      </c>
      <c r="F390" s="13"/>
      <c r="G390" s="13"/>
      <c r="H390" s="13"/>
      <c r="I390" s="13"/>
      <c r="J390" s="13"/>
      <c r="K390" s="13"/>
      <c r="L390" s="13"/>
      <c r="M390" s="13"/>
      <c r="N390" s="13"/>
    </row>
    <row r="391" spans="2:14" x14ac:dyDescent="0.25">
      <c r="B391" s="21">
        <f t="shared" si="24"/>
        <v>13.262890135645659</v>
      </c>
      <c r="C391" s="21">
        <f t="shared" ref="C391:C454" si="25">(EXP(-B391/$B$4))/$B$4</f>
        <v>1.4093861379343061E-2</v>
      </c>
      <c r="D391" s="21">
        <f t="shared" ref="D391:D454" si="26">1-EXP(-B391/$B$4)</f>
        <v>0.92953069310328473</v>
      </c>
      <c r="E391" s="25">
        <f t="shared" si="23"/>
        <v>7.0469306896715267E-2</v>
      </c>
      <c r="F391" s="13"/>
      <c r="G391" s="13"/>
      <c r="H391" s="13"/>
      <c r="I391" s="13"/>
      <c r="J391" s="13"/>
      <c r="K391" s="13"/>
      <c r="L391" s="13"/>
      <c r="M391" s="13"/>
      <c r="N391" s="13"/>
    </row>
    <row r="392" spans="2:14" x14ac:dyDescent="0.25">
      <c r="B392" s="21">
        <f t="shared" si="24"/>
        <v>13.297428912040569</v>
      </c>
      <c r="C392" s="21">
        <f t="shared" si="25"/>
        <v>1.3996839920045592E-2</v>
      </c>
      <c r="D392" s="21">
        <f t="shared" si="26"/>
        <v>0.93001580039977205</v>
      </c>
      <c r="E392" s="25">
        <f t="shared" ref="E392:E455" si="27">1-D392</f>
        <v>6.9984199600227948E-2</v>
      </c>
      <c r="F392" s="13"/>
      <c r="G392" s="13"/>
      <c r="H392" s="13"/>
      <c r="I392" s="13"/>
      <c r="J392" s="13"/>
      <c r="K392" s="13"/>
      <c r="L392" s="13"/>
      <c r="M392" s="13"/>
      <c r="N392" s="13"/>
    </row>
    <row r="393" spans="2:14" x14ac:dyDescent="0.25">
      <c r="B393" s="21">
        <f t="shared" si="24"/>
        <v>13.33196768843548</v>
      </c>
      <c r="C393" s="21">
        <f t="shared" si="25"/>
        <v>1.390048635177606E-2</v>
      </c>
      <c r="D393" s="21">
        <f t="shared" si="26"/>
        <v>0.93049756824111973</v>
      </c>
      <c r="E393" s="25">
        <f t="shared" si="27"/>
        <v>6.9502431758880268E-2</v>
      </c>
      <c r="F393" s="13"/>
      <c r="G393" s="13"/>
      <c r="H393" s="13"/>
      <c r="I393" s="13"/>
      <c r="J393" s="13"/>
      <c r="K393" s="13"/>
      <c r="L393" s="13"/>
      <c r="M393" s="13"/>
      <c r="N393" s="13"/>
    </row>
    <row r="394" spans="2:14" x14ac:dyDescent="0.25">
      <c r="B394" s="21">
        <f t="shared" ref="B394:B457" si="28">B393+($B$1007-$B$7)/1000</f>
        <v>13.36650646483039</v>
      </c>
      <c r="C394" s="21">
        <f t="shared" si="25"/>
        <v>1.3804796076804965E-2</v>
      </c>
      <c r="D394" s="21">
        <f t="shared" si="26"/>
        <v>0.9309760196159752</v>
      </c>
      <c r="E394" s="25">
        <f t="shared" si="27"/>
        <v>6.9023980384024797E-2</v>
      </c>
      <c r="F394" s="13"/>
      <c r="G394" s="13"/>
      <c r="H394" s="13"/>
      <c r="I394" s="13"/>
      <c r="J394" s="13"/>
      <c r="K394" s="13"/>
      <c r="L394" s="13"/>
      <c r="M394" s="13"/>
      <c r="N394" s="13"/>
    </row>
    <row r="395" spans="2:14" x14ac:dyDescent="0.25">
      <c r="B395" s="21">
        <f t="shared" si="28"/>
        <v>13.401045241225301</v>
      </c>
      <c r="C395" s="21">
        <f t="shared" si="25"/>
        <v>1.3709764529053356E-2</v>
      </c>
      <c r="D395" s="21">
        <f t="shared" si="26"/>
        <v>0.93145117735473326</v>
      </c>
      <c r="E395" s="25">
        <f t="shared" si="27"/>
        <v>6.8548822645266738E-2</v>
      </c>
      <c r="F395" s="13"/>
      <c r="G395" s="13"/>
      <c r="H395" s="13"/>
      <c r="I395" s="13"/>
      <c r="J395" s="13"/>
      <c r="K395" s="13"/>
      <c r="L395" s="13"/>
      <c r="M395" s="13"/>
      <c r="N395" s="13"/>
    </row>
    <row r="396" spans="2:14" x14ac:dyDescent="0.25">
      <c r="B396" s="21">
        <f t="shared" si="28"/>
        <v>13.435584017620211</v>
      </c>
      <c r="C396" s="21">
        <f t="shared" si="25"/>
        <v>1.3615387173874949E-2</v>
      </c>
      <c r="D396" s="21">
        <f t="shared" si="26"/>
        <v>0.93192306413062531</v>
      </c>
      <c r="E396" s="25">
        <f t="shared" si="27"/>
        <v>6.8076935869374688E-2</v>
      </c>
      <c r="F396" s="13"/>
      <c r="G396" s="13"/>
      <c r="H396" s="13"/>
      <c r="I396" s="13"/>
      <c r="J396" s="13"/>
      <c r="K396" s="13"/>
      <c r="L396" s="13"/>
      <c r="M396" s="13"/>
      <c r="N396" s="13"/>
    </row>
    <row r="397" spans="2:14" x14ac:dyDescent="0.25">
      <c r="B397" s="21">
        <f t="shared" si="28"/>
        <v>13.470122794015122</v>
      </c>
      <c r="C397" s="21">
        <f t="shared" si="25"/>
        <v>1.3521659507839756E-2</v>
      </c>
      <c r="D397" s="21">
        <f t="shared" si="26"/>
        <v>0.93239170246080127</v>
      </c>
      <c r="E397" s="25">
        <f t="shared" si="27"/>
        <v>6.7608297539198725E-2</v>
      </c>
      <c r="F397" s="13"/>
      <c r="G397" s="13"/>
      <c r="H397" s="13"/>
      <c r="I397" s="13"/>
      <c r="J397" s="13"/>
      <c r="K397" s="13"/>
      <c r="L397" s="13"/>
      <c r="M397" s="13"/>
      <c r="N397" s="13"/>
    </row>
    <row r="398" spans="2:14" x14ac:dyDescent="0.25">
      <c r="B398" s="21">
        <f t="shared" si="28"/>
        <v>13.504661570410033</v>
      </c>
      <c r="C398" s="21">
        <f t="shared" si="25"/>
        <v>1.3428577058519169E-2</v>
      </c>
      <c r="D398" s="21">
        <f t="shared" si="26"/>
        <v>0.93285711470740418</v>
      </c>
      <c r="E398" s="25">
        <f t="shared" si="27"/>
        <v>6.7142885292595822E-2</v>
      </c>
      <c r="F398" s="13"/>
      <c r="G398" s="13"/>
      <c r="H398" s="13"/>
      <c r="I398" s="13"/>
      <c r="J398" s="13"/>
      <c r="K398" s="13"/>
      <c r="L398" s="13"/>
      <c r="M398" s="13"/>
      <c r="N398" s="13"/>
    </row>
    <row r="399" spans="2:14" x14ac:dyDescent="0.25">
      <c r="B399" s="21">
        <f t="shared" si="28"/>
        <v>13.539200346804943</v>
      </c>
      <c r="C399" s="21">
        <f t="shared" si="25"/>
        <v>1.3336135384272566E-2</v>
      </c>
      <c r="D399" s="21">
        <f t="shared" si="26"/>
        <v>0.93331932307863719</v>
      </c>
      <c r="E399" s="25">
        <f t="shared" si="27"/>
        <v>6.6680676921362814E-2</v>
      </c>
      <c r="F399" s="13"/>
      <c r="G399" s="13"/>
      <c r="H399" s="13"/>
      <c r="I399" s="13"/>
      <c r="J399" s="13"/>
      <c r="K399" s="13"/>
      <c r="L399" s="13"/>
      <c r="M399" s="13"/>
      <c r="N399" s="13"/>
    </row>
    <row r="400" spans="2:14" x14ac:dyDescent="0.25">
      <c r="B400" s="21">
        <f t="shared" si="28"/>
        <v>13.573739123199854</v>
      </c>
      <c r="C400" s="21">
        <f t="shared" si="25"/>
        <v>1.3244330074035363E-2</v>
      </c>
      <c r="D400" s="21">
        <f t="shared" si="26"/>
        <v>0.9337783496298232</v>
      </c>
      <c r="E400" s="25">
        <f t="shared" si="27"/>
        <v>6.6221650370176799E-2</v>
      </c>
      <c r="F400" s="13"/>
      <c r="G400" s="13"/>
      <c r="H400" s="13"/>
      <c r="I400" s="13"/>
      <c r="J400" s="13"/>
      <c r="K400" s="13"/>
      <c r="L400" s="13"/>
      <c r="M400" s="13"/>
      <c r="N400" s="13"/>
    </row>
    <row r="401" spans="2:14" x14ac:dyDescent="0.25">
      <c r="B401" s="21">
        <f t="shared" si="28"/>
        <v>13.608277899594764</v>
      </c>
      <c r="C401" s="21">
        <f t="shared" si="25"/>
        <v>1.3153156747108527E-2</v>
      </c>
      <c r="D401" s="21">
        <f t="shared" si="26"/>
        <v>0.93423421626445735</v>
      </c>
      <c r="E401" s="25">
        <f t="shared" si="27"/>
        <v>6.5765783735542649E-2</v>
      </c>
      <c r="F401" s="13"/>
      <c r="G401" s="13"/>
      <c r="H401" s="13"/>
      <c r="I401" s="13"/>
      <c r="J401" s="13"/>
      <c r="K401" s="13"/>
      <c r="L401" s="13"/>
      <c r="M401" s="13"/>
      <c r="N401" s="13"/>
    </row>
    <row r="402" spans="2:14" x14ac:dyDescent="0.25">
      <c r="B402" s="21">
        <f t="shared" si="28"/>
        <v>13.642816675989675</v>
      </c>
      <c r="C402" s="21">
        <f t="shared" si="25"/>
        <v>1.3062611052949567E-2</v>
      </c>
      <c r="D402" s="21">
        <f t="shared" si="26"/>
        <v>0.93468694473525216</v>
      </c>
      <c r="E402" s="25">
        <f t="shared" si="27"/>
        <v>6.5313055264747844E-2</v>
      </c>
      <c r="F402" s="13"/>
      <c r="G402" s="13"/>
      <c r="H402" s="13"/>
      <c r="I402" s="13"/>
      <c r="J402" s="13"/>
      <c r="K402" s="13"/>
      <c r="L402" s="13"/>
      <c r="M402" s="13"/>
      <c r="N402" s="13"/>
    </row>
    <row r="403" spans="2:14" x14ac:dyDescent="0.25">
      <c r="B403" s="21">
        <f t="shared" si="28"/>
        <v>13.677355452384585</v>
      </c>
      <c r="C403" s="21">
        <f t="shared" si="25"/>
        <v>1.2972688670964887E-2</v>
      </c>
      <c r="D403" s="21">
        <f t="shared" si="26"/>
        <v>0.93513655664517559</v>
      </c>
      <c r="E403" s="25">
        <f t="shared" si="27"/>
        <v>6.4863443354824413E-2</v>
      </c>
      <c r="F403" s="13"/>
      <c r="G403" s="13"/>
      <c r="H403" s="13"/>
      <c r="I403" s="13"/>
      <c r="J403" s="13"/>
      <c r="K403" s="13"/>
      <c r="L403" s="13"/>
      <c r="M403" s="13"/>
      <c r="N403" s="13"/>
    </row>
    <row r="404" spans="2:14" x14ac:dyDescent="0.25">
      <c r="B404" s="21">
        <f t="shared" si="28"/>
        <v>13.711894228779496</v>
      </c>
      <c r="C404" s="21">
        <f t="shared" si="25"/>
        <v>1.2883385310303665E-2</v>
      </c>
      <c r="D404" s="21">
        <f t="shared" si="26"/>
        <v>0.93558307344848168</v>
      </c>
      <c r="E404" s="25">
        <f t="shared" si="27"/>
        <v>6.4416926551518316E-2</v>
      </c>
      <c r="F404" s="13"/>
      <c r="G404" s="13"/>
      <c r="H404" s="13"/>
      <c r="I404" s="13"/>
      <c r="J404" s="13"/>
      <c r="K404" s="13"/>
      <c r="L404" s="13"/>
      <c r="M404" s="13"/>
      <c r="N404" s="13"/>
    </row>
    <row r="405" spans="2:14" x14ac:dyDescent="0.25">
      <c r="B405" s="21">
        <f t="shared" si="28"/>
        <v>13.746433005174406</v>
      </c>
      <c r="C405" s="21">
        <f t="shared" si="25"/>
        <v>1.2794696709653084E-2</v>
      </c>
      <c r="D405" s="21">
        <f t="shared" si="26"/>
        <v>0.93602651645173462</v>
      </c>
      <c r="E405" s="25">
        <f t="shared" si="27"/>
        <v>6.3973483548265375E-2</v>
      </c>
      <c r="F405" s="13"/>
      <c r="G405" s="13"/>
      <c r="H405" s="13"/>
      <c r="I405" s="13"/>
      <c r="J405" s="13"/>
      <c r="K405" s="13"/>
      <c r="L405" s="13"/>
      <c r="M405" s="13"/>
      <c r="N405" s="13"/>
    </row>
    <row r="406" spans="2:14" x14ac:dyDescent="0.25">
      <c r="B406" s="21">
        <f t="shared" si="28"/>
        <v>13.780971781569317</v>
      </c>
      <c r="C406" s="21">
        <f t="shared" si="25"/>
        <v>1.2706618637034988E-2</v>
      </c>
      <c r="D406" s="21">
        <f t="shared" si="26"/>
        <v>0.93646690681482503</v>
      </c>
      <c r="E406" s="25">
        <f t="shared" si="27"/>
        <v>6.3533093185174971E-2</v>
      </c>
      <c r="F406" s="13"/>
      <c r="G406" s="13"/>
      <c r="H406" s="13"/>
      <c r="I406" s="13"/>
      <c r="J406" s="13"/>
      <c r="K406" s="13"/>
      <c r="L406" s="13"/>
      <c r="M406" s="13"/>
      <c r="N406" s="13"/>
    </row>
    <row r="407" spans="2:14" x14ac:dyDescent="0.25">
      <c r="B407" s="21">
        <f t="shared" si="28"/>
        <v>13.815510557964227</v>
      </c>
      <c r="C407" s="21">
        <f t="shared" si="25"/>
        <v>1.2619146889603982E-2</v>
      </c>
      <c r="D407" s="21">
        <f t="shared" si="26"/>
        <v>0.93690426555198014</v>
      </c>
      <c r="E407" s="25">
        <f t="shared" si="27"/>
        <v>6.3095734448019858E-2</v>
      </c>
      <c r="F407" s="13"/>
      <c r="G407" s="13"/>
      <c r="H407" s="13"/>
      <c r="I407" s="13"/>
      <c r="J407" s="13"/>
      <c r="K407" s="13"/>
      <c r="L407" s="13"/>
      <c r="M407" s="13"/>
      <c r="N407" s="13"/>
    </row>
    <row r="408" spans="2:14" x14ac:dyDescent="0.25">
      <c r="B408" s="21">
        <f t="shared" si="28"/>
        <v>13.850049334359138</v>
      </c>
      <c r="C408" s="21">
        <f t="shared" si="25"/>
        <v>1.2532277293446826E-2</v>
      </c>
      <c r="D408" s="21">
        <f t="shared" si="26"/>
        <v>0.93733861353276593</v>
      </c>
      <c r="E408" s="25">
        <f t="shared" si="27"/>
        <v>6.266138646723407E-2</v>
      </c>
      <c r="F408" s="13"/>
      <c r="G408" s="13"/>
      <c r="H408" s="13"/>
      <c r="I408" s="13"/>
      <c r="J408" s="13"/>
      <c r="K408" s="13"/>
      <c r="L408" s="13"/>
      <c r="M408" s="13"/>
      <c r="N408" s="13"/>
    </row>
    <row r="409" spans="2:14" x14ac:dyDescent="0.25">
      <c r="B409" s="21">
        <f t="shared" si="28"/>
        <v>13.884588110754049</v>
      </c>
      <c r="C409" s="21">
        <f t="shared" si="25"/>
        <v>1.2446005703383308E-2</v>
      </c>
      <c r="D409" s="21">
        <f t="shared" si="26"/>
        <v>0.9377699714830835</v>
      </c>
      <c r="E409" s="25">
        <f t="shared" si="27"/>
        <v>6.2230028516916502E-2</v>
      </c>
      <c r="F409" s="13"/>
      <c r="G409" s="13"/>
      <c r="H409" s="13"/>
      <c r="I409" s="13"/>
      <c r="J409" s="13"/>
      <c r="K409" s="13"/>
      <c r="L409" s="13"/>
      <c r="M409" s="13"/>
      <c r="N409" s="13"/>
    </row>
    <row r="410" spans="2:14" x14ac:dyDescent="0.25">
      <c r="B410" s="21">
        <f t="shared" si="28"/>
        <v>13.919126887148959</v>
      </c>
      <c r="C410" s="21">
        <f t="shared" si="25"/>
        <v>1.2360328002768437E-2</v>
      </c>
      <c r="D410" s="21">
        <f t="shared" si="26"/>
        <v>0.93819835998615786</v>
      </c>
      <c r="E410" s="25">
        <f t="shared" si="27"/>
        <v>6.1801640013842141E-2</v>
      </c>
      <c r="F410" s="13"/>
      <c r="G410" s="13"/>
      <c r="H410" s="13"/>
      <c r="I410" s="13"/>
      <c r="J410" s="13"/>
      <c r="K410" s="13"/>
      <c r="L410" s="13"/>
      <c r="M410" s="13"/>
      <c r="N410" s="13"/>
    </row>
    <row r="411" spans="2:14" x14ac:dyDescent="0.25">
      <c r="B411" s="21">
        <f t="shared" si="28"/>
        <v>13.95366566354387</v>
      </c>
      <c r="C411" s="21">
        <f t="shared" si="25"/>
        <v>1.2275240103295998E-2</v>
      </c>
      <c r="D411" s="21">
        <f t="shared" si="26"/>
        <v>0.93862379948352004</v>
      </c>
      <c r="E411" s="25">
        <f t="shared" si="27"/>
        <v>6.1376200516479962E-2</v>
      </c>
      <c r="F411" s="13"/>
      <c r="G411" s="13"/>
      <c r="H411" s="13"/>
      <c r="I411" s="13"/>
      <c r="J411" s="13"/>
      <c r="K411" s="13"/>
      <c r="L411" s="13"/>
      <c r="M411" s="13"/>
      <c r="N411" s="13"/>
    </row>
    <row r="412" spans="2:14" x14ac:dyDescent="0.25">
      <c r="B412" s="21">
        <f t="shared" si="28"/>
        <v>13.98820443993878</v>
      </c>
      <c r="C412" s="21">
        <f t="shared" si="25"/>
        <v>1.2190737944803498E-2</v>
      </c>
      <c r="D412" s="21">
        <f t="shared" si="26"/>
        <v>0.93904631027598251</v>
      </c>
      <c r="E412" s="25">
        <f t="shared" si="27"/>
        <v>6.095368972401749E-2</v>
      </c>
      <c r="F412" s="13"/>
      <c r="G412" s="13"/>
      <c r="H412" s="13"/>
      <c r="I412" s="13"/>
      <c r="J412" s="13"/>
      <c r="K412" s="13"/>
      <c r="L412" s="13"/>
      <c r="M412" s="13"/>
      <c r="N412" s="13"/>
    </row>
    <row r="413" spans="2:14" x14ac:dyDescent="0.25">
      <c r="B413" s="21">
        <f t="shared" si="28"/>
        <v>14.022743216333691</v>
      </c>
      <c r="C413" s="21">
        <f t="shared" si="25"/>
        <v>1.2106817495078387E-2</v>
      </c>
      <c r="D413" s="21">
        <f t="shared" si="26"/>
        <v>0.93946591252460809</v>
      </c>
      <c r="E413" s="25">
        <f t="shared" si="27"/>
        <v>6.0534087475391907E-2</v>
      </c>
      <c r="F413" s="13"/>
      <c r="G413" s="13"/>
      <c r="H413" s="13"/>
      <c r="I413" s="13"/>
      <c r="J413" s="13"/>
      <c r="K413" s="13"/>
      <c r="L413" s="13"/>
      <c r="M413" s="13"/>
      <c r="N413" s="13"/>
    </row>
    <row r="414" spans="2:14" x14ac:dyDescent="0.25">
      <c r="B414" s="21">
        <f t="shared" si="28"/>
        <v>14.057281992728601</v>
      </c>
      <c r="C414" s="21">
        <f t="shared" si="25"/>
        <v>1.2023474749665676E-2</v>
      </c>
      <c r="D414" s="21">
        <f t="shared" si="26"/>
        <v>0.93988262625167163</v>
      </c>
      <c r="E414" s="25">
        <f t="shared" si="27"/>
        <v>6.0117373748328373E-2</v>
      </c>
      <c r="F414" s="13"/>
      <c r="G414" s="13"/>
      <c r="H414" s="13"/>
      <c r="I414" s="13"/>
      <c r="J414" s="13"/>
      <c r="K414" s="13"/>
      <c r="L414" s="13"/>
      <c r="M414" s="13"/>
      <c r="N414" s="13"/>
    </row>
    <row r="415" spans="2:14" x14ac:dyDescent="0.25">
      <c r="B415" s="21">
        <f t="shared" si="28"/>
        <v>14.091820769123512</v>
      </c>
      <c r="C415" s="21">
        <f t="shared" si="25"/>
        <v>1.1940705731676854E-2</v>
      </c>
      <c r="D415" s="21">
        <f t="shared" si="26"/>
        <v>0.94029647134161576</v>
      </c>
      <c r="E415" s="25">
        <f t="shared" si="27"/>
        <v>5.9703528658384242E-2</v>
      </c>
      <c r="F415" s="13"/>
      <c r="G415" s="13"/>
      <c r="H415" s="13"/>
      <c r="I415" s="13"/>
      <c r="J415" s="13"/>
      <c r="K415" s="13"/>
      <c r="L415" s="13"/>
      <c r="M415" s="13"/>
      <c r="N415" s="13"/>
    </row>
    <row r="416" spans="2:14" x14ac:dyDescent="0.25">
      <c r="B416" s="21">
        <f t="shared" si="28"/>
        <v>14.126359545518422</v>
      </c>
      <c r="C416" s="21">
        <f t="shared" si="25"/>
        <v>1.1858506491600109E-2</v>
      </c>
      <c r="D416" s="21">
        <f t="shared" si="26"/>
        <v>0.94070746754199941</v>
      </c>
      <c r="E416" s="25">
        <f t="shared" si="27"/>
        <v>5.9292532458000591E-2</v>
      </c>
      <c r="F416" s="13"/>
      <c r="G416" s="13"/>
      <c r="H416" s="13"/>
      <c r="I416" s="13"/>
      <c r="J416" s="13"/>
      <c r="K416" s="13"/>
      <c r="L416" s="13"/>
      <c r="M416" s="13"/>
      <c r="N416" s="13"/>
    </row>
    <row r="417" spans="2:14" x14ac:dyDescent="0.25">
      <c r="B417" s="21">
        <f t="shared" si="28"/>
        <v>14.160898321913333</v>
      </c>
      <c r="C417" s="21">
        <f t="shared" si="25"/>
        <v>1.1776873107111892E-2</v>
      </c>
      <c r="D417" s="21">
        <f t="shared" si="26"/>
        <v>0.94111563446444058</v>
      </c>
      <c r="E417" s="25">
        <f t="shared" si="27"/>
        <v>5.8884365535559424E-2</v>
      </c>
      <c r="F417" s="13"/>
      <c r="G417" s="13"/>
      <c r="H417" s="13"/>
      <c r="I417" s="13"/>
      <c r="J417" s="13"/>
      <c r="K417" s="13"/>
      <c r="L417" s="13"/>
      <c r="M417" s="13"/>
      <c r="N417" s="13"/>
    </row>
    <row r="418" spans="2:14" x14ac:dyDescent="0.25">
      <c r="B418" s="21">
        <f t="shared" si="28"/>
        <v>14.195437098308243</v>
      </c>
      <c r="C418" s="21">
        <f t="shared" si="25"/>
        <v>1.1695801682889726E-2</v>
      </c>
      <c r="D418" s="21">
        <f t="shared" si="26"/>
        <v>0.94152099158555136</v>
      </c>
      <c r="E418" s="25">
        <f t="shared" si="27"/>
        <v>5.8479008414448641E-2</v>
      </c>
      <c r="F418" s="13"/>
      <c r="G418" s="13"/>
      <c r="H418" s="13"/>
      <c r="I418" s="13"/>
      <c r="J418" s="13"/>
      <c r="K418" s="13"/>
      <c r="L418" s="13"/>
      <c r="M418" s="13"/>
      <c r="N418" s="13"/>
    </row>
    <row r="419" spans="2:14" x14ac:dyDescent="0.25">
      <c r="B419" s="21">
        <f t="shared" si="28"/>
        <v>14.229975874703154</v>
      </c>
      <c r="C419" s="21">
        <f t="shared" si="25"/>
        <v>1.1615288350426354E-2</v>
      </c>
      <c r="D419" s="21">
        <f t="shared" si="26"/>
        <v>0.94192355824786822</v>
      </c>
      <c r="E419" s="25">
        <f t="shared" si="27"/>
        <v>5.807644175213178E-2</v>
      </c>
      <c r="F419" s="13"/>
      <c r="G419" s="13"/>
      <c r="H419" s="13"/>
      <c r="I419" s="13"/>
      <c r="J419" s="13"/>
      <c r="K419" s="13"/>
      <c r="L419" s="13"/>
      <c r="M419" s="13"/>
      <c r="N419" s="13"/>
    </row>
    <row r="420" spans="2:14" x14ac:dyDescent="0.25">
      <c r="B420" s="21">
        <f t="shared" si="28"/>
        <v>14.264514651098064</v>
      </c>
      <c r="C420" s="21">
        <f t="shared" si="25"/>
        <v>1.1535329267845128E-2</v>
      </c>
      <c r="D420" s="21">
        <f t="shared" si="26"/>
        <v>0.94232335366077435</v>
      </c>
      <c r="E420" s="25">
        <f t="shared" si="27"/>
        <v>5.7676646339225646E-2</v>
      </c>
      <c r="F420" s="13"/>
      <c r="G420" s="13"/>
      <c r="H420" s="13"/>
      <c r="I420" s="13"/>
      <c r="J420" s="13"/>
      <c r="K420" s="13"/>
      <c r="L420" s="13"/>
      <c r="M420" s="13"/>
      <c r="N420" s="13"/>
    </row>
    <row r="421" spans="2:14" x14ac:dyDescent="0.25">
      <c r="B421" s="21">
        <f t="shared" si="28"/>
        <v>14.299053427492975</v>
      </c>
      <c r="C421" s="21">
        <f t="shared" si="25"/>
        <v>1.1455920619716693E-2</v>
      </c>
      <c r="D421" s="21">
        <f t="shared" si="26"/>
        <v>0.94272039690141651</v>
      </c>
      <c r="E421" s="25">
        <f t="shared" si="27"/>
        <v>5.7279603098583487E-2</v>
      </c>
      <c r="F421" s="13"/>
      <c r="G421" s="13"/>
      <c r="H421" s="13"/>
      <c r="I421" s="13"/>
      <c r="J421" s="13"/>
      <c r="K421" s="13"/>
      <c r="L421" s="13"/>
      <c r="M421" s="13"/>
      <c r="N421" s="13"/>
    </row>
    <row r="422" spans="2:14" x14ac:dyDescent="0.25">
      <c r="B422" s="21">
        <f t="shared" si="28"/>
        <v>14.333592203887886</v>
      </c>
      <c r="C422" s="21">
        <f t="shared" si="25"/>
        <v>1.1377058616876939E-2</v>
      </c>
      <c r="D422" s="21">
        <f t="shared" si="26"/>
        <v>0.94311470691561528</v>
      </c>
      <c r="E422" s="25">
        <f t="shared" si="27"/>
        <v>5.6885293084384725E-2</v>
      </c>
      <c r="F422" s="13"/>
      <c r="G422" s="13"/>
      <c r="H422" s="13"/>
      <c r="I422" s="13"/>
      <c r="J422" s="13"/>
      <c r="K422" s="13"/>
      <c r="L422" s="13"/>
      <c r="M422" s="13"/>
      <c r="N422" s="13"/>
    </row>
    <row r="423" spans="2:14" x14ac:dyDescent="0.25">
      <c r="B423" s="21">
        <f t="shared" si="28"/>
        <v>14.368130980282796</v>
      </c>
      <c r="C423" s="21">
        <f t="shared" si="25"/>
        <v>1.1298739496246161E-2</v>
      </c>
      <c r="D423" s="21">
        <f t="shared" si="26"/>
        <v>0.94350630251876921</v>
      </c>
      <c r="E423" s="25">
        <f t="shared" si="27"/>
        <v>5.6493697481230787E-2</v>
      </c>
      <c r="F423" s="13"/>
      <c r="G423" s="13"/>
      <c r="H423" s="13"/>
      <c r="I423" s="13"/>
      <c r="J423" s="13"/>
      <c r="K423" s="13"/>
      <c r="L423" s="13"/>
      <c r="M423" s="13"/>
      <c r="N423" s="13"/>
    </row>
    <row r="424" spans="2:14" x14ac:dyDescent="0.25">
      <c r="B424" s="21">
        <f t="shared" si="28"/>
        <v>14.402669756677707</v>
      </c>
      <c r="C424" s="21">
        <f t="shared" si="25"/>
        <v>1.1220959520649521E-2</v>
      </c>
      <c r="D424" s="21">
        <f t="shared" si="26"/>
        <v>0.9438952023967524</v>
      </c>
      <c r="E424" s="25">
        <f t="shared" si="27"/>
        <v>5.6104797603247603E-2</v>
      </c>
      <c r="F424" s="13"/>
      <c r="G424" s="13"/>
      <c r="H424" s="13"/>
      <c r="I424" s="13"/>
      <c r="J424" s="13"/>
      <c r="K424" s="13"/>
      <c r="L424" s="13"/>
      <c r="M424" s="13"/>
      <c r="N424" s="13"/>
    </row>
    <row r="425" spans="2:14" x14ac:dyDescent="0.25">
      <c r="B425" s="21">
        <f t="shared" si="28"/>
        <v>14.437208533072617</v>
      </c>
      <c r="C425" s="21">
        <f t="shared" si="25"/>
        <v>1.1143714978638709E-2</v>
      </c>
      <c r="D425" s="21">
        <f t="shared" si="26"/>
        <v>0.94428142510680646</v>
      </c>
      <c r="E425" s="25">
        <f t="shared" si="27"/>
        <v>5.571857489319354E-2</v>
      </c>
      <c r="F425" s="13"/>
      <c r="G425" s="13"/>
      <c r="H425" s="13"/>
      <c r="I425" s="13"/>
      <c r="J425" s="13"/>
      <c r="K425" s="13"/>
      <c r="L425" s="13"/>
      <c r="M425" s="13"/>
      <c r="N425" s="13"/>
    </row>
    <row r="426" spans="2:14" x14ac:dyDescent="0.25">
      <c r="B426" s="21">
        <f t="shared" si="28"/>
        <v>14.471747309467528</v>
      </c>
      <c r="C426" s="21">
        <f t="shared" si="25"/>
        <v>1.1067002184314841E-2</v>
      </c>
      <c r="D426" s="21">
        <f t="shared" si="26"/>
        <v>0.94466498907842578</v>
      </c>
      <c r="E426" s="25">
        <f t="shared" si="27"/>
        <v>5.5335010921574224E-2</v>
      </c>
      <c r="F426" s="13"/>
      <c r="G426" s="13"/>
      <c r="H426" s="13"/>
      <c r="I426" s="13"/>
      <c r="J426" s="13"/>
      <c r="K426" s="13"/>
      <c r="L426" s="13"/>
      <c r="M426" s="13"/>
      <c r="N426" s="13"/>
    </row>
    <row r="427" spans="2:14" x14ac:dyDescent="0.25">
      <c r="B427" s="21">
        <f t="shared" si="28"/>
        <v>14.506286085862438</v>
      </c>
      <c r="C427" s="21">
        <f t="shared" si="25"/>
        <v>1.0990817477152599E-2</v>
      </c>
      <c r="D427" s="21">
        <f t="shared" si="26"/>
        <v>0.94504591261423698</v>
      </c>
      <c r="E427" s="25">
        <f t="shared" si="27"/>
        <v>5.4954087385763017E-2</v>
      </c>
      <c r="F427" s="13"/>
      <c r="G427" s="13"/>
      <c r="H427" s="13"/>
      <c r="I427" s="13"/>
      <c r="J427" s="13"/>
      <c r="K427" s="13"/>
      <c r="L427" s="13"/>
      <c r="M427" s="13"/>
      <c r="N427" s="13"/>
    </row>
    <row r="428" spans="2:14" x14ac:dyDescent="0.25">
      <c r="B428" s="21">
        <f t="shared" si="28"/>
        <v>14.540824862257349</v>
      </c>
      <c r="C428" s="21">
        <f t="shared" si="25"/>
        <v>1.0915157221825527E-2</v>
      </c>
      <c r="D428" s="21">
        <f t="shared" si="26"/>
        <v>0.94542421389087239</v>
      </c>
      <c r="E428" s="25">
        <f t="shared" si="27"/>
        <v>5.4575786109127611E-2</v>
      </c>
      <c r="F428" s="13"/>
      <c r="G428" s="13"/>
      <c r="H428" s="13"/>
      <c r="I428" s="13"/>
      <c r="J428" s="13"/>
      <c r="K428" s="13"/>
      <c r="L428" s="13"/>
      <c r="M428" s="13"/>
      <c r="N428" s="13"/>
    </row>
    <row r="429" spans="2:14" x14ac:dyDescent="0.25">
      <c r="B429" s="21">
        <f t="shared" si="28"/>
        <v>14.575363638652259</v>
      </c>
      <c r="C429" s="21">
        <f t="shared" si="25"/>
        <v>1.0840017808032586E-2</v>
      </c>
      <c r="D429" s="21">
        <f t="shared" si="26"/>
        <v>0.94579991095983706</v>
      </c>
      <c r="E429" s="25">
        <f t="shared" si="27"/>
        <v>5.4200089040162935E-2</v>
      </c>
      <c r="F429" s="13"/>
      <c r="G429" s="13"/>
      <c r="H429" s="13"/>
      <c r="I429" s="13"/>
      <c r="J429" s="13"/>
      <c r="K429" s="13"/>
      <c r="L429" s="13"/>
      <c r="M429" s="13"/>
      <c r="N429" s="13"/>
    </row>
    <row r="430" spans="2:14" x14ac:dyDescent="0.25">
      <c r="B430" s="21">
        <f t="shared" si="28"/>
        <v>14.60990241504717</v>
      </c>
      <c r="C430" s="21">
        <f t="shared" si="25"/>
        <v>1.0765395650325875E-2</v>
      </c>
      <c r="D430" s="21">
        <f t="shared" si="26"/>
        <v>0.94617302174837059</v>
      </c>
      <c r="E430" s="25">
        <f t="shared" si="27"/>
        <v>5.3826978251629409E-2</v>
      </c>
      <c r="F430" s="13"/>
      <c r="G430" s="13"/>
      <c r="H430" s="13"/>
      <c r="I430" s="13"/>
      <c r="J430" s="13"/>
      <c r="K430" s="13"/>
      <c r="L430" s="13"/>
      <c r="M430" s="13"/>
      <c r="N430" s="13"/>
    </row>
    <row r="431" spans="2:14" x14ac:dyDescent="0.25">
      <c r="B431" s="21">
        <f t="shared" si="28"/>
        <v>14.64444119144208</v>
      </c>
      <c r="C431" s="21">
        <f t="shared" si="25"/>
        <v>1.0691287187939538E-2</v>
      </c>
      <c r="D431" s="21">
        <f t="shared" si="26"/>
        <v>0.94654356406030227</v>
      </c>
      <c r="E431" s="25">
        <f t="shared" si="27"/>
        <v>5.3456435939697733E-2</v>
      </c>
      <c r="F431" s="13"/>
      <c r="G431" s="13"/>
      <c r="H431" s="13"/>
      <c r="I431" s="13"/>
      <c r="J431" s="13"/>
      <c r="K431" s="13"/>
      <c r="L431" s="13"/>
      <c r="M431" s="13"/>
      <c r="N431" s="13"/>
    </row>
    <row r="432" spans="2:14" x14ac:dyDescent="0.25">
      <c r="B432" s="21">
        <f t="shared" si="28"/>
        <v>14.678979967836991</v>
      </c>
      <c r="C432" s="21">
        <f t="shared" si="25"/>
        <v>1.0617688884619874E-2</v>
      </c>
      <c r="D432" s="21">
        <f t="shared" si="26"/>
        <v>0.94691155557690065</v>
      </c>
      <c r="E432" s="25">
        <f t="shared" si="27"/>
        <v>5.3088444423099346E-2</v>
      </c>
      <c r="F432" s="13"/>
      <c r="G432" s="13"/>
      <c r="H432" s="13"/>
      <c r="I432" s="13"/>
      <c r="J432" s="13"/>
      <c r="K432" s="13"/>
      <c r="L432" s="13"/>
      <c r="M432" s="13"/>
      <c r="N432" s="13"/>
    </row>
    <row r="433" spans="2:14" x14ac:dyDescent="0.25">
      <c r="B433" s="21">
        <f t="shared" si="28"/>
        <v>14.713518744231902</v>
      </c>
      <c r="C433" s="21">
        <f t="shared" si="25"/>
        <v>1.054459722845656E-2</v>
      </c>
      <c r="D433" s="21">
        <f t="shared" si="26"/>
        <v>0.94727701385771723</v>
      </c>
      <c r="E433" s="25">
        <f t="shared" si="27"/>
        <v>5.2722986142282768E-2</v>
      </c>
      <c r="F433" s="13"/>
      <c r="G433" s="13"/>
      <c r="H433" s="13"/>
      <c r="I433" s="13"/>
      <c r="J433" s="13"/>
      <c r="K433" s="13"/>
      <c r="L433" s="13"/>
      <c r="M433" s="13"/>
      <c r="N433" s="13"/>
    </row>
    <row r="434" spans="2:14" x14ac:dyDescent="0.25">
      <c r="B434" s="21">
        <f t="shared" si="28"/>
        <v>14.748057520626812</v>
      </c>
      <c r="C434" s="21">
        <f t="shared" si="25"/>
        <v>1.0472008731715112E-2</v>
      </c>
      <c r="D434" s="21">
        <f t="shared" si="26"/>
        <v>0.94763995634142439</v>
      </c>
      <c r="E434" s="25">
        <f t="shared" si="27"/>
        <v>5.2360043658575606E-2</v>
      </c>
      <c r="F434" s="13"/>
      <c r="G434" s="13"/>
      <c r="H434" s="13"/>
      <c r="I434" s="13"/>
      <c r="J434" s="13"/>
      <c r="K434" s="13"/>
      <c r="L434" s="13"/>
      <c r="M434" s="13"/>
      <c r="N434" s="13"/>
    </row>
    <row r="435" spans="2:14" x14ac:dyDescent="0.25">
      <c r="B435" s="21">
        <f t="shared" si="28"/>
        <v>14.782596297021723</v>
      </c>
      <c r="C435" s="21">
        <f t="shared" si="25"/>
        <v>1.0399919930670427E-2</v>
      </c>
      <c r="D435" s="21">
        <f t="shared" si="26"/>
        <v>0.9480004003466479</v>
      </c>
      <c r="E435" s="25">
        <f t="shared" si="27"/>
        <v>5.1999599653352102E-2</v>
      </c>
      <c r="F435" s="13"/>
      <c r="G435" s="13"/>
      <c r="H435" s="13"/>
      <c r="I435" s="13"/>
      <c r="J435" s="13"/>
      <c r="K435" s="13"/>
      <c r="L435" s="13"/>
      <c r="M435" s="13"/>
      <c r="N435" s="13"/>
    </row>
    <row r="436" spans="2:14" x14ac:dyDescent="0.25">
      <c r="B436" s="21">
        <f t="shared" si="28"/>
        <v>14.817135073416633</v>
      </c>
      <c r="C436" s="21">
        <f t="shared" si="25"/>
        <v>1.0328327385441522E-2</v>
      </c>
      <c r="D436" s="21">
        <f t="shared" si="26"/>
        <v>0.94835836307279242</v>
      </c>
      <c r="E436" s="25">
        <f t="shared" si="27"/>
        <v>5.1641636927207579E-2</v>
      </c>
      <c r="F436" s="13"/>
      <c r="G436" s="13"/>
      <c r="H436" s="13"/>
      <c r="I436" s="13"/>
      <c r="J436" s="13"/>
      <c r="K436" s="13"/>
      <c r="L436" s="13"/>
      <c r="M436" s="13"/>
      <c r="N436" s="13"/>
    </row>
    <row r="437" spans="2:14" x14ac:dyDescent="0.25">
      <c r="B437" s="21">
        <f t="shared" si="28"/>
        <v>14.851673849811544</v>
      </c>
      <c r="C437" s="21">
        <f t="shared" si="25"/>
        <v>1.02572276798274E-2</v>
      </c>
      <c r="D437" s="21">
        <f t="shared" si="26"/>
        <v>0.94871386160086302</v>
      </c>
      <c r="E437" s="25">
        <f t="shared" si="27"/>
        <v>5.1286138399136982E-2</v>
      </c>
      <c r="F437" s="13"/>
      <c r="G437" s="13"/>
      <c r="H437" s="13"/>
      <c r="I437" s="13"/>
      <c r="J437" s="13"/>
      <c r="K437" s="13"/>
      <c r="L437" s="13"/>
      <c r="M437" s="13"/>
      <c r="N437" s="13"/>
    </row>
    <row r="438" spans="2:14" x14ac:dyDescent="0.25">
      <c r="B438" s="21">
        <f t="shared" si="28"/>
        <v>14.886212626206454</v>
      </c>
      <c r="C438" s="21">
        <f t="shared" si="25"/>
        <v>1.0186617421144012E-2</v>
      </c>
      <c r="D438" s="21">
        <f t="shared" si="26"/>
        <v>0.94906691289427991</v>
      </c>
      <c r="E438" s="25">
        <f t="shared" si="27"/>
        <v>5.0933087105720087E-2</v>
      </c>
      <c r="F438" s="13"/>
      <c r="G438" s="13"/>
      <c r="H438" s="13"/>
      <c r="I438" s="13"/>
      <c r="J438" s="13"/>
      <c r="K438" s="13"/>
      <c r="L438" s="13"/>
      <c r="M438" s="13"/>
      <c r="N438" s="13"/>
    </row>
    <row r="439" spans="2:14" x14ac:dyDescent="0.25">
      <c r="B439" s="21">
        <f t="shared" si="28"/>
        <v>14.920751402601365</v>
      </c>
      <c r="C439" s="21">
        <f t="shared" si="25"/>
        <v>1.0116493240062386E-2</v>
      </c>
      <c r="D439" s="21">
        <f t="shared" si="26"/>
        <v>0.94941753379968807</v>
      </c>
      <c r="E439" s="25">
        <f t="shared" si="27"/>
        <v>5.0582466200311926E-2</v>
      </c>
      <c r="F439" s="13"/>
      <c r="G439" s="13"/>
      <c r="H439" s="13"/>
      <c r="I439" s="13"/>
      <c r="J439" s="13"/>
      <c r="K439" s="13"/>
      <c r="L439" s="13"/>
      <c r="M439" s="13"/>
      <c r="N439" s="13"/>
    </row>
    <row r="440" spans="2:14" x14ac:dyDescent="0.25">
      <c r="B440" s="21">
        <f t="shared" si="28"/>
        <v>14.955290178996275</v>
      </c>
      <c r="C440" s="21">
        <f t="shared" si="25"/>
        <v>1.0046851790447847E-2</v>
      </c>
      <c r="D440" s="21">
        <f t="shared" si="26"/>
        <v>0.94976574104776079</v>
      </c>
      <c r="E440" s="25">
        <f t="shared" si="27"/>
        <v>5.0234258952239208E-2</v>
      </c>
      <c r="F440" s="13"/>
      <c r="G440" s="13"/>
      <c r="H440" s="13"/>
      <c r="I440" s="13"/>
      <c r="J440" s="13"/>
      <c r="K440" s="13"/>
      <c r="L440" s="13"/>
      <c r="M440" s="13"/>
      <c r="N440" s="13"/>
    </row>
    <row r="441" spans="2:14" x14ac:dyDescent="0.25">
      <c r="B441" s="21">
        <f t="shared" si="28"/>
        <v>14.989828955391186</v>
      </c>
      <c r="C441" s="21">
        <f t="shared" si="25"/>
        <v>9.9776897492003455E-3</v>
      </c>
      <c r="D441" s="21">
        <f t="shared" si="26"/>
        <v>0.95011155125399827</v>
      </c>
      <c r="E441" s="25">
        <f t="shared" si="27"/>
        <v>4.9888448746001735E-2</v>
      </c>
      <c r="F441" s="13"/>
      <c r="G441" s="13"/>
      <c r="H441" s="13"/>
      <c r="I441" s="13"/>
      <c r="J441" s="13"/>
      <c r="K441" s="13"/>
      <c r="L441" s="13"/>
      <c r="M441" s="13"/>
      <c r="N441" s="13"/>
    </row>
    <row r="442" spans="2:14" x14ac:dyDescent="0.25">
      <c r="B442" s="21">
        <f t="shared" si="28"/>
        <v>15.024367731786096</v>
      </c>
      <c r="C442" s="21">
        <f t="shared" si="25"/>
        <v>9.9090038160959057E-3</v>
      </c>
      <c r="D442" s="21">
        <f t="shared" si="26"/>
        <v>0.95045498091952052</v>
      </c>
      <c r="E442" s="25">
        <f t="shared" si="27"/>
        <v>4.954501908047948E-2</v>
      </c>
      <c r="F442" s="13"/>
      <c r="G442" s="13"/>
      <c r="H442" s="13"/>
      <c r="I442" s="13"/>
      <c r="J442" s="13"/>
      <c r="K442" s="13"/>
      <c r="L442" s="13"/>
      <c r="M442" s="13"/>
      <c r="N442" s="13"/>
    </row>
    <row r="443" spans="2:14" x14ac:dyDescent="0.25">
      <c r="B443" s="21">
        <f t="shared" si="28"/>
        <v>15.058906508181007</v>
      </c>
      <c r="C443" s="21">
        <f t="shared" si="25"/>
        <v>9.8407907136291196E-3</v>
      </c>
      <c r="D443" s="21">
        <f t="shared" si="26"/>
        <v>0.95079604643185445</v>
      </c>
      <c r="E443" s="25">
        <f t="shared" si="27"/>
        <v>4.9203953568145553E-2</v>
      </c>
      <c r="F443" s="13"/>
      <c r="G443" s="13"/>
      <c r="H443" s="13"/>
      <c r="I443" s="13"/>
      <c r="J443" s="13"/>
      <c r="K443" s="13"/>
      <c r="L443" s="13"/>
      <c r="M443" s="13"/>
      <c r="N443" s="13"/>
    </row>
    <row r="444" spans="2:14" x14ac:dyDescent="0.25">
      <c r="B444" s="21">
        <f t="shared" si="28"/>
        <v>15.093445284575917</v>
      </c>
      <c r="C444" s="21">
        <f t="shared" si="25"/>
        <v>9.7730471868567748E-3</v>
      </c>
      <c r="D444" s="21">
        <f t="shared" si="26"/>
        <v>0.95113476406571618</v>
      </c>
      <c r="E444" s="25">
        <f t="shared" si="27"/>
        <v>4.8865235934283824E-2</v>
      </c>
      <c r="F444" s="13"/>
      <c r="G444" s="13"/>
      <c r="H444" s="13"/>
      <c r="I444" s="13"/>
      <c r="J444" s="13"/>
      <c r="K444" s="13"/>
      <c r="L444" s="13"/>
      <c r="M444" s="13"/>
      <c r="N444" s="13"/>
    </row>
    <row r="445" spans="2:14" x14ac:dyDescent="0.25">
      <c r="B445" s="21">
        <f t="shared" si="28"/>
        <v>15.127984060970828</v>
      </c>
      <c r="C445" s="21">
        <f t="shared" si="25"/>
        <v>9.7057700032425233E-3</v>
      </c>
      <c r="D445" s="21">
        <f t="shared" si="26"/>
        <v>0.95147114998378735</v>
      </c>
      <c r="E445" s="25">
        <f t="shared" si="27"/>
        <v>4.8528850016212655E-2</v>
      </c>
      <c r="F445" s="13"/>
      <c r="G445" s="13"/>
      <c r="H445" s="13"/>
      <c r="I445" s="13"/>
      <c r="J445" s="13"/>
      <c r="K445" s="13"/>
      <c r="L445" s="13"/>
      <c r="M445" s="13"/>
      <c r="N445" s="13"/>
    </row>
    <row r="446" spans="2:14" x14ac:dyDescent="0.25">
      <c r="B446" s="21">
        <f t="shared" si="28"/>
        <v>15.162522837365739</v>
      </c>
      <c r="C446" s="21">
        <f t="shared" si="25"/>
        <v>9.6389559525026456E-3</v>
      </c>
      <c r="D446" s="21">
        <f t="shared" si="26"/>
        <v>0.95180522023748682</v>
      </c>
      <c r="E446" s="25">
        <f t="shared" si="27"/>
        <v>4.8194779762513185E-2</v>
      </c>
      <c r="F446" s="13"/>
      <c r="G446" s="13"/>
      <c r="H446" s="13"/>
      <c r="I446" s="13"/>
      <c r="J446" s="13"/>
      <c r="K446" s="13"/>
      <c r="L446" s="13"/>
      <c r="M446" s="13"/>
      <c r="N446" s="13"/>
    </row>
    <row r="447" spans="2:14" x14ac:dyDescent="0.25">
      <c r="B447" s="21">
        <f t="shared" si="28"/>
        <v>15.197061613760649</v>
      </c>
      <c r="C447" s="21">
        <f t="shared" si="25"/>
        <v>9.5726018464528662E-3</v>
      </c>
      <c r="D447" s="21">
        <f t="shared" si="26"/>
        <v>0.95213699076773572</v>
      </c>
      <c r="E447" s="25">
        <f t="shared" si="27"/>
        <v>4.7863009232264275E-2</v>
      </c>
      <c r="F447" s="13"/>
      <c r="G447" s="13"/>
      <c r="H447" s="13"/>
      <c r="I447" s="13"/>
      <c r="J447" s="13"/>
      <c r="K447" s="13"/>
      <c r="L447" s="13"/>
      <c r="M447" s="13"/>
      <c r="N447" s="13"/>
    </row>
    <row r="448" spans="2:14" x14ac:dyDescent="0.25">
      <c r="B448" s="21">
        <f t="shared" si="28"/>
        <v>15.23160039015556</v>
      </c>
      <c r="C448" s="21">
        <f t="shared" si="25"/>
        <v>9.5067045188562058E-3</v>
      </c>
      <c r="D448" s="21">
        <f t="shared" si="26"/>
        <v>0.95246647740571899</v>
      </c>
      <c r="E448" s="25">
        <f t="shared" si="27"/>
        <v>4.7533522594281008E-2</v>
      </c>
      <c r="F448" s="13"/>
      <c r="G448" s="13"/>
      <c r="H448" s="13"/>
      <c r="I448" s="13"/>
      <c r="J448" s="13"/>
      <c r="K448" s="13"/>
      <c r="L448" s="13"/>
      <c r="M448" s="13"/>
      <c r="N448" s="13"/>
    </row>
    <row r="449" spans="2:14" x14ac:dyDescent="0.25">
      <c r="B449" s="21">
        <f t="shared" si="28"/>
        <v>15.26613916655047</v>
      </c>
      <c r="C449" s="21">
        <f t="shared" si="25"/>
        <v>9.4412608252719098E-3</v>
      </c>
      <c r="D449" s="21">
        <f t="shared" si="26"/>
        <v>0.95279369587364049</v>
      </c>
      <c r="E449" s="25">
        <f t="shared" si="27"/>
        <v>4.7206304126359511E-2</v>
      </c>
      <c r="F449" s="13"/>
      <c r="G449" s="13"/>
      <c r="H449" s="13"/>
      <c r="I449" s="13"/>
      <c r="J449" s="13"/>
      <c r="K449" s="13"/>
      <c r="L449" s="13"/>
      <c r="M449" s="13"/>
      <c r="N449" s="13"/>
    </row>
    <row r="450" spans="2:14" x14ac:dyDescent="0.25">
      <c r="B450" s="21">
        <f t="shared" si="28"/>
        <v>15.300677942945381</v>
      </c>
      <c r="C450" s="21">
        <f t="shared" si="25"/>
        <v>9.3762676429054049E-3</v>
      </c>
      <c r="D450" s="21">
        <f t="shared" si="26"/>
        <v>0.953118661785473</v>
      </c>
      <c r="E450" s="25">
        <f t="shared" si="27"/>
        <v>4.6881338214527002E-2</v>
      </c>
      <c r="F450" s="13"/>
      <c r="G450" s="13"/>
      <c r="H450" s="13"/>
      <c r="I450" s="13"/>
      <c r="J450" s="13"/>
      <c r="K450" s="13"/>
      <c r="L450" s="13"/>
      <c r="M450" s="13"/>
      <c r="N450" s="13"/>
    </row>
    <row r="451" spans="2:14" x14ac:dyDescent="0.25">
      <c r="B451" s="21">
        <f t="shared" si="28"/>
        <v>15.335216719340291</v>
      </c>
      <c r="C451" s="21">
        <f t="shared" si="25"/>
        <v>9.3117218704592761E-3</v>
      </c>
      <c r="D451" s="21">
        <f t="shared" si="26"/>
        <v>0.95344139064770361</v>
      </c>
      <c r="E451" s="25">
        <f t="shared" si="27"/>
        <v>4.6558609352296387E-2</v>
      </c>
      <c r="F451" s="13"/>
      <c r="G451" s="13"/>
      <c r="H451" s="13"/>
      <c r="I451" s="13"/>
      <c r="J451" s="13"/>
      <c r="K451" s="13"/>
      <c r="L451" s="13"/>
      <c r="M451" s="13"/>
      <c r="N451" s="13"/>
    </row>
    <row r="452" spans="2:14" x14ac:dyDescent="0.25">
      <c r="B452" s="21">
        <f t="shared" si="28"/>
        <v>15.369755495735202</v>
      </c>
      <c r="C452" s="21">
        <f t="shared" si="25"/>
        <v>9.2476204279853032E-3</v>
      </c>
      <c r="D452" s="21">
        <f t="shared" si="26"/>
        <v>0.95376189786007348</v>
      </c>
      <c r="E452" s="25">
        <f t="shared" si="27"/>
        <v>4.6238102139926518E-2</v>
      </c>
      <c r="F452" s="13"/>
      <c r="G452" s="13"/>
      <c r="H452" s="13"/>
      <c r="I452" s="13"/>
      <c r="J452" s="13"/>
      <c r="K452" s="13"/>
      <c r="L452" s="13"/>
      <c r="M452" s="13"/>
      <c r="N452" s="13"/>
    </row>
    <row r="453" spans="2:14" x14ac:dyDescent="0.25">
      <c r="B453" s="21">
        <f t="shared" si="28"/>
        <v>15.404294272130112</v>
      </c>
      <c r="C453" s="21">
        <f t="shared" si="25"/>
        <v>9.1839602567374695E-3</v>
      </c>
      <c r="D453" s="21">
        <f t="shared" si="26"/>
        <v>0.95408019871631267</v>
      </c>
      <c r="E453" s="25">
        <f t="shared" si="27"/>
        <v>4.5919801283687334E-2</v>
      </c>
      <c r="F453" s="13"/>
      <c r="G453" s="13"/>
      <c r="H453" s="13"/>
      <c r="I453" s="13"/>
      <c r="J453" s="13"/>
      <c r="K453" s="13"/>
      <c r="L453" s="13"/>
      <c r="M453" s="13"/>
      <c r="N453" s="13"/>
    </row>
    <row r="454" spans="2:14" x14ac:dyDescent="0.25">
      <c r="B454" s="21">
        <f t="shared" si="28"/>
        <v>15.438833048525023</v>
      </c>
      <c r="C454" s="21">
        <f t="shared" si="25"/>
        <v>9.1207383190260206E-3</v>
      </c>
      <c r="D454" s="21">
        <f t="shared" si="26"/>
        <v>0.95439630840486989</v>
      </c>
      <c r="E454" s="25">
        <f t="shared" si="27"/>
        <v>4.5603691595130114E-2</v>
      </c>
      <c r="F454" s="13"/>
      <c r="G454" s="13"/>
      <c r="H454" s="13"/>
      <c r="I454" s="13"/>
      <c r="J454" s="13"/>
      <c r="K454" s="13"/>
      <c r="L454" s="13"/>
      <c r="M454" s="13"/>
      <c r="N454" s="13"/>
    </row>
    <row r="455" spans="2:14" x14ac:dyDescent="0.25">
      <c r="B455" s="21">
        <f t="shared" si="28"/>
        <v>15.473371824919933</v>
      </c>
      <c r="C455" s="21">
        <f t="shared" ref="C455:C518" si="29">(EXP(-B455/$B$4))/$B$4</f>
        <v>9.0579515980725132E-3</v>
      </c>
      <c r="D455" s="21">
        <f t="shared" ref="D455:D518" si="30">1-EXP(-B455/$B$4)</f>
        <v>0.95471024200963739</v>
      </c>
      <c r="E455" s="25">
        <f t="shared" si="27"/>
        <v>4.5289757990362611E-2</v>
      </c>
      <c r="F455" s="13"/>
      <c r="G455" s="13"/>
      <c r="H455" s="13"/>
      <c r="I455" s="13"/>
      <c r="J455" s="13"/>
      <c r="K455" s="13"/>
      <c r="L455" s="13"/>
      <c r="M455" s="13"/>
      <c r="N455" s="13"/>
    </row>
    <row r="456" spans="2:14" x14ac:dyDescent="0.25">
      <c r="B456" s="21">
        <f t="shared" si="28"/>
        <v>15.507910601314844</v>
      </c>
      <c r="C456" s="21">
        <f t="shared" si="29"/>
        <v>8.9955970978658536E-3</v>
      </c>
      <c r="D456" s="21">
        <f t="shared" si="30"/>
        <v>0.9550220145106707</v>
      </c>
      <c r="E456" s="25">
        <f t="shared" ref="E456:E519" si="31">1-D456</f>
        <v>4.4977985489329297E-2</v>
      </c>
      <c r="F456" s="13"/>
      <c r="G456" s="13"/>
      <c r="H456" s="13"/>
      <c r="I456" s="13"/>
      <c r="J456" s="13"/>
      <c r="K456" s="13"/>
      <c r="L456" s="13"/>
      <c r="M456" s="13"/>
      <c r="N456" s="13"/>
    </row>
    <row r="457" spans="2:14" x14ac:dyDescent="0.25">
      <c r="B457" s="21">
        <f t="shared" si="28"/>
        <v>15.542449377709755</v>
      </c>
      <c r="C457" s="21">
        <f t="shared" si="29"/>
        <v>8.9336718430193564E-3</v>
      </c>
      <c r="D457" s="21">
        <f t="shared" si="30"/>
        <v>0.95533164078490318</v>
      </c>
      <c r="E457" s="25">
        <f t="shared" si="31"/>
        <v>4.466835921509682E-2</v>
      </c>
      <c r="F457" s="13"/>
      <c r="G457" s="13"/>
      <c r="H457" s="13"/>
      <c r="I457" s="13"/>
      <c r="J457" s="13"/>
      <c r="K457" s="13"/>
      <c r="L457" s="13"/>
      <c r="M457" s="13"/>
      <c r="N457" s="13"/>
    </row>
    <row r="458" spans="2:14" x14ac:dyDescent="0.25">
      <c r="B458" s="21">
        <f t="shared" ref="B458:B521" si="32">B457+($B$1007-$B$7)/1000</f>
        <v>15.576988154104665</v>
      </c>
      <c r="C458" s="21">
        <f t="shared" si="29"/>
        <v>8.8721728786287472E-3</v>
      </c>
      <c r="D458" s="21">
        <f t="shared" si="30"/>
        <v>0.95563913560685632</v>
      </c>
      <c r="E458" s="25">
        <f t="shared" si="31"/>
        <v>4.4360864393143684E-2</v>
      </c>
      <c r="F458" s="13"/>
      <c r="G458" s="13"/>
      <c r="H458" s="13"/>
      <c r="I458" s="13"/>
      <c r="J458" s="13"/>
      <c r="K458" s="13"/>
      <c r="L458" s="13"/>
      <c r="M458" s="13"/>
      <c r="N458" s="13"/>
    </row>
    <row r="459" spans="2:14" x14ac:dyDescent="0.25">
      <c r="B459" s="21">
        <f t="shared" si="32"/>
        <v>15.611526930499576</v>
      </c>
      <c r="C459" s="21">
        <f t="shared" si="29"/>
        <v>8.8110972701311626E-3</v>
      </c>
      <c r="D459" s="21">
        <f t="shared" si="30"/>
        <v>0.95594451364934419</v>
      </c>
      <c r="E459" s="25">
        <f t="shared" si="31"/>
        <v>4.4055486350655815E-2</v>
      </c>
      <c r="F459" s="13"/>
      <c r="G459" s="13"/>
      <c r="H459" s="13"/>
      <c r="I459" s="13"/>
      <c r="J459" s="13"/>
      <c r="K459" s="13"/>
      <c r="L459" s="13"/>
      <c r="M459" s="13"/>
      <c r="N459" s="13"/>
    </row>
    <row r="460" spans="2:14" x14ac:dyDescent="0.25">
      <c r="B460" s="21">
        <f t="shared" si="32"/>
        <v>15.646065706894486</v>
      </c>
      <c r="C460" s="21">
        <f t="shared" si="29"/>
        <v>8.7504421031651368E-3</v>
      </c>
      <c r="D460" s="21">
        <f t="shared" si="30"/>
        <v>0.95624778948417433</v>
      </c>
      <c r="E460" s="25">
        <f t="shared" si="31"/>
        <v>4.3752210515825674E-2</v>
      </c>
      <c r="F460" s="13"/>
      <c r="G460" s="13"/>
      <c r="H460" s="13"/>
      <c r="I460" s="13"/>
      <c r="J460" s="13"/>
      <c r="K460" s="13"/>
      <c r="L460" s="13"/>
      <c r="M460" s="13"/>
      <c r="N460" s="13"/>
    </row>
    <row r="461" spans="2:14" x14ac:dyDescent="0.25">
      <c r="B461" s="21">
        <f t="shared" si="32"/>
        <v>15.680604483289397</v>
      </c>
      <c r="C461" s="21">
        <f t="shared" si="29"/>
        <v>8.690204483431524E-3</v>
      </c>
      <c r="D461" s="21">
        <f t="shared" si="30"/>
        <v>0.95654897758284241</v>
      </c>
      <c r="E461" s="25">
        <f t="shared" si="31"/>
        <v>4.3451022417157592E-2</v>
      </c>
      <c r="F461" s="13"/>
      <c r="G461" s="13"/>
      <c r="H461" s="13"/>
      <c r="I461" s="13"/>
      <c r="J461" s="13"/>
      <c r="K461" s="13"/>
      <c r="L461" s="13"/>
      <c r="M461" s="13"/>
      <c r="N461" s="13"/>
    </row>
    <row r="462" spans="2:14" x14ac:dyDescent="0.25">
      <c r="B462" s="21">
        <f t="shared" si="32"/>
        <v>15.715143259684307</v>
      </c>
      <c r="C462" s="21">
        <f t="shared" si="29"/>
        <v>8.6303815365553985E-3</v>
      </c>
      <c r="D462" s="21">
        <f t="shared" si="30"/>
        <v>0.95684809231722301</v>
      </c>
      <c r="E462" s="25">
        <f t="shared" si="31"/>
        <v>4.3151907682776991E-2</v>
      </c>
      <c r="F462" s="13"/>
      <c r="G462" s="13"/>
      <c r="H462" s="13"/>
      <c r="I462" s="13"/>
      <c r="J462" s="13"/>
      <c r="K462" s="13"/>
      <c r="L462" s="13"/>
      <c r="M462" s="13"/>
      <c r="N462" s="13"/>
    </row>
    <row r="463" spans="2:14" x14ac:dyDescent="0.25">
      <c r="B463" s="21">
        <f t="shared" si="32"/>
        <v>15.749682036079218</v>
      </c>
      <c r="C463" s="21">
        <f t="shared" si="29"/>
        <v>8.5709704079488837E-3</v>
      </c>
      <c r="D463" s="21">
        <f t="shared" si="30"/>
        <v>0.95714514796025563</v>
      </c>
      <c r="E463" s="25">
        <f t="shared" si="31"/>
        <v>4.2854852039744373E-2</v>
      </c>
      <c r="F463" s="13"/>
      <c r="G463" s="13"/>
      <c r="H463" s="13"/>
      <c r="I463" s="13"/>
      <c r="J463" s="13"/>
      <c r="K463" s="13"/>
      <c r="L463" s="13"/>
      <c r="M463" s="13"/>
      <c r="N463" s="13"/>
    </row>
    <row r="464" spans="2:14" x14ac:dyDescent="0.25">
      <c r="B464" s="21">
        <f t="shared" si="32"/>
        <v>15.784220812474128</v>
      </c>
      <c r="C464" s="21">
        <f t="shared" si="29"/>
        <v>8.5119682626749564E-3</v>
      </c>
      <c r="D464" s="21">
        <f t="shared" si="30"/>
        <v>0.95744015868662524</v>
      </c>
      <c r="E464" s="25">
        <f t="shared" si="31"/>
        <v>4.2559841313374758E-2</v>
      </c>
      <c r="F464" s="13"/>
      <c r="G464" s="13"/>
      <c r="H464" s="13"/>
      <c r="I464" s="13"/>
      <c r="J464" s="13"/>
      <c r="K464" s="13"/>
      <c r="L464" s="13"/>
      <c r="M464" s="13"/>
      <c r="N464" s="13"/>
    </row>
    <row r="465" spans="2:14" x14ac:dyDescent="0.25">
      <c r="B465" s="21">
        <f t="shared" si="32"/>
        <v>15.818759588869039</v>
      </c>
      <c r="C465" s="21">
        <f t="shared" si="29"/>
        <v>8.453372285312153E-3</v>
      </c>
      <c r="D465" s="21">
        <f t="shared" si="30"/>
        <v>0.95773313857343922</v>
      </c>
      <c r="E465" s="25">
        <f t="shared" si="31"/>
        <v>4.2266861426560776E-2</v>
      </c>
      <c r="F465" s="13"/>
      <c r="G465" s="13"/>
      <c r="H465" s="13"/>
      <c r="I465" s="13"/>
      <c r="J465" s="13"/>
      <c r="K465" s="13"/>
      <c r="L465" s="13"/>
      <c r="M465" s="13"/>
      <c r="N465" s="13"/>
    </row>
    <row r="466" spans="2:14" x14ac:dyDescent="0.25">
      <c r="B466" s="21">
        <f t="shared" si="32"/>
        <v>15.853298365263949</v>
      </c>
      <c r="C466" s="21">
        <f t="shared" si="29"/>
        <v>8.3951796798202409E-3</v>
      </c>
      <c r="D466" s="21">
        <f t="shared" si="30"/>
        <v>0.95802410160089879</v>
      </c>
      <c r="E466" s="25">
        <f t="shared" si="31"/>
        <v>4.1975898399101208E-2</v>
      </c>
      <c r="F466" s="13"/>
      <c r="G466" s="13"/>
      <c r="H466" s="13"/>
      <c r="I466" s="13"/>
      <c r="J466" s="13"/>
      <c r="K466" s="13"/>
      <c r="L466" s="13"/>
      <c r="M466" s="13"/>
      <c r="N466" s="13"/>
    </row>
    <row r="467" spans="2:14" x14ac:dyDescent="0.25">
      <c r="B467" s="21">
        <f t="shared" si="32"/>
        <v>15.88783714165886</v>
      </c>
      <c r="C467" s="21">
        <f t="shared" si="29"/>
        <v>8.337387669406799E-3</v>
      </c>
      <c r="D467" s="21">
        <f t="shared" si="30"/>
        <v>0.95831306165296604</v>
      </c>
      <c r="E467" s="25">
        <f t="shared" si="31"/>
        <v>4.1686938347033964E-2</v>
      </c>
      <c r="F467" s="13"/>
      <c r="G467" s="13"/>
      <c r="H467" s="13"/>
      <c r="I467" s="13"/>
      <c r="J467" s="13"/>
      <c r="K467" s="13"/>
      <c r="L467" s="13"/>
      <c r="M467" s="13"/>
      <c r="N467" s="13"/>
    </row>
    <row r="468" spans="2:14" x14ac:dyDescent="0.25">
      <c r="B468" s="21">
        <f t="shared" si="32"/>
        <v>15.922375918053771</v>
      </c>
      <c r="C468" s="21">
        <f t="shared" si="29"/>
        <v>8.279993496394699E-3</v>
      </c>
      <c r="D468" s="21">
        <f t="shared" si="30"/>
        <v>0.9586000325180265</v>
      </c>
      <c r="E468" s="25">
        <f t="shared" si="31"/>
        <v>4.1399967481973499E-2</v>
      </c>
      <c r="F468" s="13"/>
      <c r="G468" s="13"/>
      <c r="H468" s="13"/>
      <c r="I468" s="13"/>
      <c r="J468" s="13"/>
      <c r="K468" s="13"/>
      <c r="L468" s="13"/>
      <c r="M468" s="13"/>
      <c r="N468" s="13"/>
    </row>
    <row r="469" spans="2:14" x14ac:dyDescent="0.25">
      <c r="B469" s="21">
        <f t="shared" si="32"/>
        <v>15.956914694448681</v>
      </c>
      <c r="C469" s="21">
        <f t="shared" si="29"/>
        <v>8.222994422090537E-3</v>
      </c>
      <c r="D469" s="21">
        <f t="shared" si="30"/>
        <v>0.95888502788954733</v>
      </c>
      <c r="E469" s="25">
        <f t="shared" si="31"/>
        <v>4.1114972110452674E-2</v>
      </c>
      <c r="F469" s="13"/>
      <c r="G469" s="13"/>
      <c r="H469" s="13"/>
      <c r="I469" s="13"/>
      <c r="J469" s="13"/>
      <c r="K469" s="13"/>
      <c r="L469" s="13"/>
      <c r="M469" s="13"/>
      <c r="N469" s="13"/>
    </row>
    <row r="470" spans="2:14" x14ac:dyDescent="0.25">
      <c r="B470" s="21">
        <f t="shared" si="32"/>
        <v>15.991453470843592</v>
      </c>
      <c r="C470" s="21">
        <f t="shared" si="29"/>
        <v>8.1663877266539339E-3</v>
      </c>
      <c r="D470" s="21">
        <f t="shared" si="30"/>
        <v>0.95916806136673038</v>
      </c>
      <c r="E470" s="25">
        <f t="shared" si="31"/>
        <v>4.0831938633269615E-2</v>
      </c>
      <c r="F470" s="13"/>
      <c r="G470" s="13"/>
      <c r="H470" s="13"/>
      <c r="I470" s="13"/>
      <c r="J470" s="13"/>
      <c r="K470" s="13"/>
      <c r="L470" s="13"/>
      <c r="M470" s="13"/>
      <c r="N470" s="13"/>
    </row>
    <row r="471" spans="2:14" x14ac:dyDescent="0.25">
      <c r="B471" s="21">
        <f t="shared" si="32"/>
        <v>16.025992247238502</v>
      </c>
      <c r="C471" s="21">
        <f t="shared" si="29"/>
        <v>8.1101707089677663E-3</v>
      </c>
      <c r="D471" s="21">
        <f t="shared" si="30"/>
        <v>0.95944914645516122</v>
      </c>
      <c r="E471" s="25">
        <f t="shared" si="31"/>
        <v>4.0550853544838783E-2</v>
      </c>
      <c r="F471" s="13"/>
      <c r="G471" s="13"/>
      <c r="H471" s="13"/>
      <c r="I471" s="13"/>
      <c r="J471" s="13"/>
      <c r="K471" s="13"/>
      <c r="L471" s="13"/>
      <c r="M471" s="13"/>
      <c r="N471" s="13"/>
    </row>
    <row r="472" spans="2:14" x14ac:dyDescent="0.25">
      <c r="B472" s="21">
        <f t="shared" si="32"/>
        <v>16.060531023633413</v>
      </c>
      <c r="C472" s="21">
        <f t="shared" si="29"/>
        <v>8.0543406865092714E-3</v>
      </c>
      <c r="D472" s="21">
        <f t="shared" si="30"/>
        <v>0.95972829656745362</v>
      </c>
      <c r="E472" s="25">
        <f t="shared" si="31"/>
        <v>4.027170343254638E-2</v>
      </c>
      <c r="F472" s="13"/>
      <c r="G472" s="13"/>
      <c r="H472" s="13"/>
      <c r="I472" s="13"/>
      <c r="J472" s="13"/>
      <c r="K472" s="13"/>
      <c r="L472" s="13"/>
      <c r="M472" s="13"/>
      <c r="N472" s="13"/>
    </row>
    <row r="473" spans="2:14" x14ac:dyDescent="0.25">
      <c r="B473" s="21">
        <f t="shared" si="32"/>
        <v>16.095069800028323</v>
      </c>
      <c r="C473" s="21">
        <f t="shared" si="29"/>
        <v>7.9988949952220396E-3</v>
      </c>
      <c r="D473" s="21">
        <f t="shared" si="30"/>
        <v>0.96000552502388981</v>
      </c>
      <c r="E473" s="25">
        <f t="shared" si="31"/>
        <v>3.9994474976110195E-2</v>
      </c>
      <c r="F473" s="13"/>
      <c r="G473" s="13"/>
      <c r="H473" s="13"/>
      <c r="I473" s="13"/>
      <c r="J473" s="13"/>
      <c r="K473" s="13"/>
      <c r="L473" s="13"/>
      <c r="M473" s="13"/>
      <c r="N473" s="13"/>
    </row>
    <row r="474" spans="2:14" x14ac:dyDescent="0.25">
      <c r="B474" s="21">
        <f t="shared" si="32"/>
        <v>16.129608576423234</v>
      </c>
      <c r="C474" s="21">
        <f t="shared" si="29"/>
        <v>7.9438309893888961E-3</v>
      </c>
      <c r="D474" s="21">
        <f t="shared" si="30"/>
        <v>0.96028084505305555</v>
      </c>
      <c r="E474" s="25">
        <f t="shared" si="31"/>
        <v>3.9719154946944446E-2</v>
      </c>
      <c r="F474" s="13"/>
      <c r="G474" s="13"/>
      <c r="H474" s="13"/>
      <c r="I474" s="13"/>
      <c r="J474" s="13"/>
      <c r="K474" s="13"/>
      <c r="L474" s="13"/>
      <c r="M474" s="13"/>
      <c r="N474" s="13"/>
    </row>
    <row r="475" spans="2:14" x14ac:dyDescent="0.25">
      <c r="B475" s="21">
        <f t="shared" si="32"/>
        <v>16.164147352818144</v>
      </c>
      <c r="C475" s="21">
        <f t="shared" si="29"/>
        <v>7.8891460415056579E-3</v>
      </c>
      <c r="D475" s="21">
        <f t="shared" si="30"/>
        <v>0.96055426979247172</v>
      </c>
      <c r="E475" s="25">
        <f t="shared" si="31"/>
        <v>3.9445730207528285E-2</v>
      </c>
      <c r="F475" s="13"/>
      <c r="G475" s="13"/>
      <c r="H475" s="13"/>
      <c r="I475" s="13"/>
      <c r="J475" s="13"/>
      <c r="K475" s="13"/>
      <c r="L475" s="13"/>
      <c r="M475" s="13"/>
      <c r="N475" s="13"/>
    </row>
    <row r="476" spans="2:14" x14ac:dyDescent="0.25">
      <c r="B476" s="21">
        <f t="shared" si="32"/>
        <v>16.198686129213055</v>
      </c>
      <c r="C476" s="21">
        <f t="shared" si="29"/>
        <v>7.8348375421557499E-3</v>
      </c>
      <c r="D476" s="21">
        <f t="shared" si="30"/>
        <v>0.96082581228922126</v>
      </c>
      <c r="E476" s="25">
        <f t="shared" si="31"/>
        <v>3.9174187710778741E-2</v>
      </c>
      <c r="F476" s="13"/>
      <c r="G476" s="13"/>
      <c r="H476" s="13"/>
      <c r="I476" s="13"/>
      <c r="J476" s="13"/>
      <c r="K476" s="13"/>
      <c r="L476" s="13"/>
      <c r="M476" s="13"/>
      <c r="N476" s="13"/>
    </row>
    <row r="477" spans="2:14" x14ac:dyDescent="0.25">
      <c r="B477" s="21">
        <f t="shared" si="32"/>
        <v>16.233224905607965</v>
      </c>
      <c r="C477" s="21">
        <f t="shared" si="29"/>
        <v>7.7809028998856999E-3</v>
      </c>
      <c r="D477" s="21">
        <f t="shared" si="30"/>
        <v>0.96109548550057156</v>
      </c>
      <c r="E477" s="25">
        <f t="shared" si="31"/>
        <v>3.8904514499428444E-2</v>
      </c>
      <c r="F477" s="13"/>
      <c r="G477" s="13"/>
      <c r="H477" s="13"/>
      <c r="I477" s="13"/>
      <c r="J477" s="13"/>
      <c r="K477" s="13"/>
      <c r="L477" s="13"/>
      <c r="M477" s="13"/>
      <c r="N477" s="13"/>
    </row>
    <row r="478" spans="2:14" x14ac:dyDescent="0.25">
      <c r="B478" s="21">
        <f t="shared" si="32"/>
        <v>16.267763682002876</v>
      </c>
      <c r="C478" s="21">
        <f t="shared" si="29"/>
        <v>7.727339541081471E-3</v>
      </c>
      <c r="D478" s="21">
        <f t="shared" si="30"/>
        <v>0.96136330229459266</v>
      </c>
      <c r="E478" s="25">
        <f t="shared" si="31"/>
        <v>3.8636697705407341E-2</v>
      </c>
      <c r="F478" s="13"/>
      <c r="G478" s="13"/>
      <c r="H478" s="13"/>
      <c r="I478" s="13"/>
      <c r="J478" s="13"/>
      <c r="K478" s="13"/>
      <c r="L478" s="13"/>
      <c r="M478" s="13"/>
      <c r="N478" s="13"/>
    </row>
    <row r="479" spans="2:14" x14ac:dyDescent="0.25">
      <c r="B479" s="21">
        <f t="shared" si="32"/>
        <v>16.302302458397786</v>
      </c>
      <c r="C479" s="21">
        <f t="shared" si="29"/>
        <v>7.6741449098456632E-3</v>
      </c>
      <c r="D479" s="21">
        <f t="shared" si="30"/>
        <v>0.9616292754507717</v>
      </c>
      <c r="E479" s="25">
        <f t="shared" si="31"/>
        <v>3.8370724549228297E-2</v>
      </c>
      <c r="F479" s="13"/>
      <c r="G479" s="13"/>
      <c r="H479" s="13"/>
      <c r="I479" s="13"/>
      <c r="J479" s="13"/>
      <c r="K479" s="13"/>
      <c r="L479" s="13"/>
      <c r="M479" s="13"/>
      <c r="N479" s="13"/>
    </row>
    <row r="480" spans="2:14" x14ac:dyDescent="0.25">
      <c r="B480" s="21">
        <f t="shared" si="32"/>
        <v>16.336841234792697</v>
      </c>
      <c r="C480" s="21">
        <f t="shared" si="29"/>
        <v>7.6213164678755494E-3</v>
      </c>
      <c r="D480" s="21">
        <f t="shared" si="30"/>
        <v>0.9618934176606222</v>
      </c>
      <c r="E480" s="25">
        <f t="shared" si="31"/>
        <v>3.8106582339377804E-2</v>
      </c>
      <c r="F480" s="13"/>
      <c r="G480" s="13"/>
      <c r="H480" s="13"/>
      <c r="I480" s="13"/>
      <c r="J480" s="13"/>
      <c r="K480" s="13"/>
      <c r="L480" s="13"/>
      <c r="M480" s="13"/>
      <c r="N480" s="13"/>
    </row>
    <row r="481" spans="2:14" x14ac:dyDescent="0.25">
      <c r="B481" s="21">
        <f t="shared" si="32"/>
        <v>16.371380011187608</v>
      </c>
      <c r="C481" s="21">
        <f t="shared" si="29"/>
        <v>7.5688516943419517E-3</v>
      </c>
      <c r="D481" s="21">
        <f t="shared" si="30"/>
        <v>0.9621557415282902</v>
      </c>
      <c r="E481" s="25">
        <f t="shared" si="31"/>
        <v>3.7844258471709802E-2</v>
      </c>
      <c r="F481" s="13"/>
      <c r="G481" s="13"/>
      <c r="H481" s="13"/>
      <c r="I481" s="13"/>
      <c r="J481" s="13"/>
      <c r="K481" s="13"/>
      <c r="L481" s="13"/>
      <c r="M481" s="13"/>
      <c r="N481" s="13"/>
    </row>
    <row r="482" spans="2:14" x14ac:dyDescent="0.25">
      <c r="B482" s="21">
        <f t="shared" si="32"/>
        <v>16.405918787582518</v>
      </c>
      <c r="C482" s="21">
        <f t="shared" si="29"/>
        <v>7.5167480857689694E-3</v>
      </c>
      <c r="D482" s="21">
        <f t="shared" si="30"/>
        <v>0.96241625957115517</v>
      </c>
      <c r="E482" s="25">
        <f t="shared" si="31"/>
        <v>3.7583740428844825E-2</v>
      </c>
      <c r="F482" s="13"/>
      <c r="G482" s="13"/>
      <c r="H482" s="13"/>
      <c r="I482" s="13"/>
      <c r="J482" s="13"/>
      <c r="K482" s="13"/>
      <c r="L482" s="13"/>
      <c r="M482" s="13"/>
      <c r="N482" s="13"/>
    </row>
    <row r="483" spans="2:14" x14ac:dyDescent="0.25">
      <c r="B483" s="21">
        <f t="shared" si="32"/>
        <v>16.440457563977429</v>
      </c>
      <c r="C483" s="21">
        <f t="shared" si="29"/>
        <v>7.465003155914497E-3</v>
      </c>
      <c r="D483" s="21">
        <f t="shared" si="30"/>
        <v>0.96267498422042752</v>
      </c>
      <c r="E483" s="25">
        <f t="shared" si="31"/>
        <v>3.7325015779572479E-2</v>
      </c>
      <c r="F483" s="13"/>
      <c r="G483" s="13"/>
      <c r="H483" s="13"/>
      <c r="I483" s="13"/>
      <c r="J483" s="13"/>
      <c r="K483" s="13"/>
      <c r="L483" s="13"/>
      <c r="M483" s="13"/>
      <c r="N483" s="13"/>
    </row>
    <row r="484" spans="2:14" x14ac:dyDescent="0.25">
      <c r="B484" s="21">
        <f t="shared" si="32"/>
        <v>16.474996340372339</v>
      </c>
      <c r="C484" s="21">
        <f t="shared" si="29"/>
        <v>7.4136144356516066E-3</v>
      </c>
      <c r="D484" s="21">
        <f t="shared" si="30"/>
        <v>0.96293192782174197</v>
      </c>
      <c r="E484" s="25">
        <f t="shared" si="31"/>
        <v>3.7068072178258027E-2</v>
      </c>
      <c r="F484" s="13"/>
      <c r="G484" s="13"/>
      <c r="H484" s="13"/>
      <c r="I484" s="13"/>
      <c r="J484" s="13"/>
      <c r="K484" s="13"/>
      <c r="L484" s="13"/>
      <c r="M484" s="13"/>
      <c r="N484" s="13"/>
    </row>
    <row r="485" spans="2:14" x14ac:dyDescent="0.25">
      <c r="B485" s="21">
        <f t="shared" si="32"/>
        <v>16.50953511676725</v>
      </c>
      <c r="C485" s="21">
        <f t="shared" si="29"/>
        <v>7.3625794728507154E-3</v>
      </c>
      <c r="D485" s="21">
        <f t="shared" si="30"/>
        <v>0.96318710263574647</v>
      </c>
      <c r="E485" s="25">
        <f t="shared" si="31"/>
        <v>3.6812897364253527E-2</v>
      </c>
      <c r="F485" s="13"/>
      <c r="G485" s="13"/>
      <c r="H485" s="13"/>
      <c r="I485" s="13"/>
      <c r="J485" s="13"/>
      <c r="K485" s="13"/>
      <c r="L485" s="13"/>
      <c r="M485" s="13"/>
      <c r="N485" s="13"/>
    </row>
    <row r="486" spans="2:14" x14ac:dyDescent="0.25">
      <c r="B486" s="21">
        <f t="shared" si="32"/>
        <v>16.54407389316216</v>
      </c>
      <c r="C486" s="21">
        <f t="shared" si="29"/>
        <v>7.3118958322625814E-3</v>
      </c>
      <c r="D486" s="21">
        <f t="shared" si="30"/>
        <v>0.96344052083868714</v>
      </c>
      <c r="E486" s="25">
        <f t="shared" si="31"/>
        <v>3.6559479161312858E-2</v>
      </c>
      <c r="F486" s="13"/>
      <c r="G486" s="13"/>
      <c r="H486" s="13"/>
      <c r="I486" s="13"/>
      <c r="J486" s="13"/>
      <c r="K486" s="13"/>
      <c r="L486" s="13"/>
      <c r="M486" s="13"/>
      <c r="N486" s="13"/>
    </row>
    <row r="487" spans="2:14" x14ac:dyDescent="0.25">
      <c r="B487" s="21">
        <f t="shared" si="32"/>
        <v>16.578612669557071</v>
      </c>
      <c r="C487" s="21">
        <f t="shared" si="29"/>
        <v>7.2615610954021113E-3</v>
      </c>
      <c r="D487" s="21">
        <f t="shared" si="30"/>
        <v>0.96369219452298949</v>
      </c>
      <c r="E487" s="25">
        <f t="shared" si="31"/>
        <v>3.6307805477010513E-2</v>
      </c>
      <c r="F487" s="13"/>
      <c r="G487" s="13"/>
      <c r="H487" s="13"/>
      <c r="I487" s="13"/>
      <c r="J487" s="13"/>
      <c r="K487" s="13"/>
      <c r="L487" s="13"/>
      <c r="M487" s="13"/>
      <c r="N487" s="13"/>
    </row>
    <row r="488" spans="2:14" x14ac:dyDescent="0.25">
      <c r="B488" s="21">
        <f t="shared" si="32"/>
        <v>16.613151445951981</v>
      </c>
      <c r="C488" s="21">
        <f t="shared" si="29"/>
        <v>7.2115728604329327E-3</v>
      </c>
      <c r="D488" s="21">
        <f t="shared" si="30"/>
        <v>0.96394213569783538</v>
      </c>
      <c r="E488" s="25">
        <f t="shared" si="31"/>
        <v>3.6057864302164622E-2</v>
      </c>
      <c r="F488" s="13"/>
      <c r="G488" s="13"/>
      <c r="H488" s="13"/>
      <c r="I488" s="13"/>
      <c r="J488" s="13"/>
      <c r="K488" s="13"/>
      <c r="L488" s="13"/>
      <c r="M488" s="13"/>
      <c r="N488" s="13"/>
    </row>
    <row r="489" spans="2:14" x14ac:dyDescent="0.25">
      <c r="B489" s="21">
        <f t="shared" si="32"/>
        <v>16.647690222346892</v>
      </c>
      <c r="C489" s="21">
        <f t="shared" si="29"/>
        <v>7.1619287420528043E-3</v>
      </c>
      <c r="D489" s="21">
        <f t="shared" si="30"/>
        <v>0.96419035628973593</v>
      </c>
      <c r="E489" s="25">
        <f t="shared" si="31"/>
        <v>3.5809643710264072E-2</v>
      </c>
      <c r="F489" s="13"/>
      <c r="G489" s="13"/>
      <c r="H489" s="13"/>
      <c r="I489" s="13"/>
      <c r="J489" s="13"/>
      <c r="K489" s="13"/>
      <c r="L489" s="13"/>
      <c r="M489" s="13"/>
      <c r="N489" s="13"/>
    </row>
    <row r="490" spans="2:14" x14ac:dyDescent="0.25">
      <c r="B490" s="21">
        <f t="shared" si="32"/>
        <v>16.682228998741802</v>
      </c>
      <c r="C490" s="21">
        <f t="shared" si="29"/>
        <v>7.1126263713797919E-3</v>
      </c>
      <c r="D490" s="21">
        <f t="shared" si="30"/>
        <v>0.96443686814310103</v>
      </c>
      <c r="E490" s="25">
        <f t="shared" si="31"/>
        <v>3.5563131856898966E-2</v>
      </c>
      <c r="F490" s="13"/>
      <c r="G490" s="13"/>
      <c r="H490" s="13"/>
      <c r="I490" s="13"/>
      <c r="J490" s="13"/>
      <c r="K490" s="13"/>
      <c r="L490" s="13"/>
      <c r="M490" s="13"/>
      <c r="N490" s="13"/>
    </row>
    <row r="491" spans="2:14" x14ac:dyDescent="0.25">
      <c r="B491" s="21">
        <f t="shared" si="32"/>
        <v>16.716767775136713</v>
      </c>
      <c r="C491" s="21">
        <f t="shared" si="29"/>
        <v>7.0636633958392203E-3</v>
      </c>
      <c r="D491" s="21">
        <f t="shared" si="30"/>
        <v>0.96468168302080393</v>
      </c>
      <c r="E491" s="25">
        <f t="shared" si="31"/>
        <v>3.5318316979196074E-2</v>
      </c>
      <c r="F491" s="13"/>
      <c r="G491" s="13"/>
      <c r="H491" s="13"/>
      <c r="I491" s="13"/>
      <c r="J491" s="13"/>
      <c r="K491" s="13"/>
      <c r="L491" s="13"/>
      <c r="M491" s="13"/>
      <c r="N491" s="13"/>
    </row>
    <row r="492" spans="2:14" x14ac:dyDescent="0.25">
      <c r="B492" s="21">
        <f t="shared" si="32"/>
        <v>16.751306551531624</v>
      </c>
      <c r="C492" s="21">
        <f t="shared" si="29"/>
        <v>7.0150374790514418E-3</v>
      </c>
      <c r="D492" s="21">
        <f t="shared" si="30"/>
        <v>0.96492481260474283</v>
      </c>
      <c r="E492" s="25">
        <f t="shared" si="31"/>
        <v>3.5075187395257168E-2</v>
      </c>
      <c r="F492" s="13"/>
      <c r="G492" s="13"/>
      <c r="H492" s="13"/>
      <c r="I492" s="13"/>
      <c r="J492" s="13"/>
      <c r="K492" s="13"/>
      <c r="L492" s="13"/>
      <c r="M492" s="13"/>
      <c r="N492" s="13"/>
    </row>
    <row r="493" spans="2:14" x14ac:dyDescent="0.25">
      <c r="B493" s="21">
        <f t="shared" si="32"/>
        <v>16.785845327926534</v>
      </c>
      <c r="C493" s="21">
        <f t="shared" si="29"/>
        <v>6.9667463007203178E-3</v>
      </c>
      <c r="D493" s="21">
        <f t="shared" si="30"/>
        <v>0.96516626849639842</v>
      </c>
      <c r="E493" s="25">
        <f t="shared" si="31"/>
        <v>3.4833731503601584E-2</v>
      </c>
      <c r="F493" s="13"/>
      <c r="G493" s="13"/>
      <c r="H493" s="13"/>
      <c r="I493" s="13"/>
      <c r="J493" s="13"/>
      <c r="K493" s="13"/>
      <c r="L493" s="13"/>
      <c r="M493" s="13"/>
      <c r="N493" s="13"/>
    </row>
    <row r="494" spans="2:14" x14ac:dyDescent="0.25">
      <c r="B494" s="21">
        <f t="shared" si="32"/>
        <v>16.820384104321445</v>
      </c>
      <c r="C494" s="21">
        <f t="shared" si="29"/>
        <v>6.9187875565225208E-3</v>
      </c>
      <c r="D494" s="21">
        <f t="shared" si="30"/>
        <v>0.96540606221738745</v>
      </c>
      <c r="E494" s="25">
        <f t="shared" si="31"/>
        <v>3.4593937782612549E-2</v>
      </c>
      <c r="F494" s="13"/>
      <c r="G494" s="13"/>
      <c r="H494" s="13"/>
      <c r="I494" s="13"/>
      <c r="J494" s="13"/>
      <c r="K494" s="13"/>
      <c r="L494" s="13"/>
      <c r="M494" s="13"/>
      <c r="N494" s="13"/>
    </row>
    <row r="495" spans="2:14" x14ac:dyDescent="0.25">
      <c r="B495" s="21">
        <f t="shared" si="32"/>
        <v>16.854922880716355</v>
      </c>
      <c r="C495" s="21">
        <f t="shared" si="29"/>
        <v>6.871158957997575E-3</v>
      </c>
      <c r="D495" s="21">
        <f t="shared" si="30"/>
        <v>0.96564420521001215</v>
      </c>
      <c r="E495" s="25">
        <f t="shared" si="31"/>
        <v>3.4355794789987848E-2</v>
      </c>
      <c r="F495" s="13"/>
      <c r="G495" s="13"/>
      <c r="H495" s="13"/>
      <c r="I495" s="13"/>
      <c r="J495" s="13"/>
      <c r="K495" s="13"/>
      <c r="L495" s="13"/>
      <c r="M495" s="13"/>
      <c r="N495" s="13"/>
    </row>
    <row r="496" spans="2:14" x14ac:dyDescent="0.25">
      <c r="B496" s="21">
        <f t="shared" si="32"/>
        <v>16.889461657111266</v>
      </c>
      <c r="C496" s="21">
        <f t="shared" si="29"/>
        <v>6.8238582324386511E-3</v>
      </c>
      <c r="D496" s="21">
        <f t="shared" si="30"/>
        <v>0.96588070883780675</v>
      </c>
      <c r="E496" s="25">
        <f t="shared" si="31"/>
        <v>3.4119291162193255E-2</v>
      </c>
      <c r="F496" s="13"/>
      <c r="G496" s="13"/>
      <c r="H496" s="13"/>
      <c r="I496" s="13"/>
      <c r="J496" s="13"/>
      <c r="K496" s="13"/>
      <c r="L496" s="13"/>
      <c r="M496" s="13"/>
      <c r="N496" s="13"/>
    </row>
    <row r="497" spans="2:14" x14ac:dyDescent="0.25">
      <c r="B497" s="21">
        <f t="shared" si="32"/>
        <v>16.924000433506176</v>
      </c>
      <c r="C497" s="21">
        <f t="shared" si="29"/>
        <v>6.7768831227841319E-3</v>
      </c>
      <c r="D497" s="21">
        <f t="shared" si="30"/>
        <v>0.96611558438607936</v>
      </c>
      <c r="E497" s="25">
        <f t="shared" si="31"/>
        <v>3.3884415613920638E-2</v>
      </c>
      <c r="F497" s="13"/>
      <c r="G497" s="13"/>
      <c r="H497" s="13"/>
      <c r="I497" s="13"/>
      <c r="J497" s="13"/>
      <c r="K497" s="13"/>
      <c r="L497" s="13"/>
      <c r="M497" s="13"/>
      <c r="N497" s="13"/>
    </row>
    <row r="498" spans="2:14" x14ac:dyDescent="0.25">
      <c r="B498" s="21">
        <f t="shared" si="32"/>
        <v>16.958539209901087</v>
      </c>
      <c r="C498" s="21">
        <f t="shared" si="29"/>
        <v>6.7302313875098954E-3</v>
      </c>
      <c r="D498" s="21">
        <f t="shared" si="30"/>
        <v>0.9663488430624505</v>
      </c>
      <c r="E498" s="25">
        <f t="shared" si="31"/>
        <v>3.3651156937549498E-2</v>
      </c>
      <c r="F498" s="13"/>
      <c r="G498" s="13"/>
      <c r="H498" s="13"/>
      <c r="I498" s="13"/>
      <c r="J498" s="13"/>
      <c r="K498" s="13"/>
      <c r="L498" s="13"/>
      <c r="M498" s="13"/>
      <c r="N498" s="13"/>
    </row>
    <row r="499" spans="2:14" x14ac:dyDescent="0.25">
      <c r="B499" s="21">
        <f t="shared" si="32"/>
        <v>16.993077986295997</v>
      </c>
      <c r="C499" s="21">
        <f t="shared" si="29"/>
        <v>6.6839008005223658E-3</v>
      </c>
      <c r="D499" s="21">
        <f t="shared" si="30"/>
        <v>0.96658049599738816</v>
      </c>
      <c r="E499" s="25">
        <f t="shared" si="31"/>
        <v>3.3419504002611844E-2</v>
      </c>
      <c r="F499" s="13"/>
      <c r="G499" s="13"/>
      <c r="H499" s="13"/>
      <c r="I499" s="13"/>
      <c r="J499" s="13"/>
      <c r="K499" s="13"/>
      <c r="L499" s="13"/>
      <c r="M499" s="13"/>
      <c r="N499" s="13"/>
    </row>
    <row r="500" spans="2:14" x14ac:dyDescent="0.25">
      <c r="B500" s="21">
        <f t="shared" si="32"/>
        <v>17.027616762690908</v>
      </c>
      <c r="C500" s="21">
        <f t="shared" si="29"/>
        <v>6.637889151052288E-3</v>
      </c>
      <c r="D500" s="21">
        <f t="shared" si="30"/>
        <v>0.96681055424473861</v>
      </c>
      <c r="E500" s="25">
        <f t="shared" si="31"/>
        <v>3.3189445755261393E-2</v>
      </c>
      <c r="F500" s="13"/>
      <c r="G500" s="13"/>
      <c r="H500" s="13"/>
      <c r="I500" s="13"/>
      <c r="J500" s="13"/>
      <c r="K500" s="13"/>
      <c r="L500" s="13"/>
      <c r="M500" s="13"/>
      <c r="N500" s="13"/>
    </row>
    <row r="501" spans="2:14" x14ac:dyDescent="0.25">
      <c r="B501" s="21">
        <f t="shared" si="32"/>
        <v>17.062155539085818</v>
      </c>
      <c r="C501" s="21">
        <f t="shared" si="29"/>
        <v>6.5921942435492337E-3</v>
      </c>
      <c r="D501" s="21">
        <f t="shared" si="30"/>
        <v>0.96703902878225378</v>
      </c>
      <c r="E501" s="25">
        <f t="shared" si="31"/>
        <v>3.2960971217746216E-2</v>
      </c>
      <c r="F501" s="13"/>
      <c r="G501" s="13"/>
      <c r="H501" s="13"/>
      <c r="I501" s="13"/>
      <c r="J501" s="13"/>
      <c r="K501" s="13"/>
      <c r="L501" s="13"/>
      <c r="M501" s="13"/>
      <c r="N501" s="13"/>
    </row>
    <row r="502" spans="2:14" x14ac:dyDescent="0.25">
      <c r="B502" s="21">
        <f t="shared" si="32"/>
        <v>17.096694315480729</v>
      </c>
      <c r="C502" s="21">
        <f t="shared" si="29"/>
        <v>6.5468138975768421E-3</v>
      </c>
      <c r="D502" s="21">
        <f t="shared" si="30"/>
        <v>0.96726593051211585</v>
      </c>
      <c r="E502" s="25">
        <f t="shared" si="31"/>
        <v>3.2734069487884154E-2</v>
      </c>
      <c r="F502" s="13"/>
      <c r="G502" s="13"/>
      <c r="H502" s="13"/>
      <c r="I502" s="13"/>
      <c r="J502" s="13"/>
      <c r="K502" s="13"/>
      <c r="L502" s="13"/>
      <c r="M502" s="13"/>
      <c r="N502" s="13"/>
    </row>
    <row r="503" spans="2:14" x14ac:dyDescent="0.25">
      <c r="B503" s="21">
        <f t="shared" si="32"/>
        <v>17.131233091875639</v>
      </c>
      <c r="C503" s="21">
        <f t="shared" si="29"/>
        <v>6.5017459477087662E-3</v>
      </c>
      <c r="D503" s="21">
        <f t="shared" si="30"/>
        <v>0.9674912702614562</v>
      </c>
      <c r="E503" s="25">
        <f t="shared" si="31"/>
        <v>3.2508729738543796E-2</v>
      </c>
      <c r="F503" s="13"/>
      <c r="G503" s="13"/>
      <c r="H503" s="13"/>
      <c r="I503" s="13"/>
      <c r="J503" s="13"/>
      <c r="K503" s="13"/>
      <c r="L503" s="13"/>
      <c r="M503" s="13"/>
      <c r="N503" s="13"/>
    </row>
    <row r="504" spans="2:14" x14ac:dyDescent="0.25">
      <c r="B504" s="21">
        <f t="shared" si="32"/>
        <v>17.16577186827055</v>
      </c>
      <c r="C504" s="21">
        <f t="shared" si="29"/>
        <v>6.4569882434253488E-3</v>
      </c>
      <c r="D504" s="21">
        <f t="shared" si="30"/>
        <v>0.96771505878287323</v>
      </c>
      <c r="E504" s="25">
        <f t="shared" si="31"/>
        <v>3.2284941217126772E-2</v>
      </c>
      <c r="F504" s="13"/>
      <c r="G504" s="13"/>
      <c r="H504" s="13"/>
      <c r="I504" s="13"/>
      <c r="J504" s="13"/>
      <c r="K504" s="13"/>
      <c r="L504" s="13"/>
      <c r="M504" s="13"/>
      <c r="N504" s="13"/>
    </row>
    <row r="505" spans="2:14" x14ac:dyDescent="0.25">
      <c r="B505" s="21">
        <f t="shared" si="32"/>
        <v>17.200310644665461</v>
      </c>
      <c r="C505" s="21">
        <f t="shared" si="29"/>
        <v>6.4125386490110096E-3</v>
      </c>
      <c r="D505" s="21">
        <f t="shared" si="30"/>
        <v>0.96793730675494494</v>
      </c>
      <c r="E505" s="25">
        <f t="shared" si="31"/>
        <v>3.2062693245055063E-2</v>
      </c>
      <c r="F505" s="13"/>
      <c r="G505" s="13"/>
      <c r="H505" s="13"/>
      <c r="I505" s="13"/>
      <c r="J505" s="13"/>
      <c r="K505" s="13"/>
      <c r="L505" s="13"/>
      <c r="M505" s="13"/>
      <c r="N505" s="13"/>
    </row>
    <row r="506" spans="2:14" x14ac:dyDescent="0.25">
      <c r="B506" s="21">
        <f t="shared" si="32"/>
        <v>17.234849421060371</v>
      </c>
      <c r="C506" s="21">
        <f t="shared" si="29"/>
        <v>6.3683950434523257E-3</v>
      </c>
      <c r="D506" s="21">
        <f t="shared" si="30"/>
        <v>0.96815802478273838</v>
      </c>
      <c r="E506" s="25">
        <f t="shared" si="31"/>
        <v>3.184197521726162E-2</v>
      </c>
      <c r="F506" s="13"/>
      <c r="G506" s="13"/>
      <c r="H506" s="13"/>
      <c r="I506" s="13"/>
      <c r="J506" s="13"/>
      <c r="K506" s="13"/>
      <c r="L506" s="13"/>
      <c r="M506" s="13"/>
      <c r="N506" s="13"/>
    </row>
    <row r="507" spans="2:14" x14ac:dyDescent="0.25">
      <c r="B507" s="21">
        <f t="shared" si="32"/>
        <v>17.269388197455282</v>
      </c>
      <c r="C507" s="21">
        <f t="shared" si="29"/>
        <v>6.3245553203368342E-3</v>
      </c>
      <c r="D507" s="21">
        <f t="shared" si="30"/>
        <v>0.96837722339831578</v>
      </c>
      <c r="E507" s="25">
        <f t="shared" si="31"/>
        <v>3.1622776601684222E-2</v>
      </c>
      <c r="F507" s="13"/>
      <c r="G507" s="13"/>
      <c r="H507" s="13"/>
      <c r="I507" s="13"/>
      <c r="J507" s="13"/>
      <c r="K507" s="13"/>
      <c r="L507" s="13"/>
      <c r="M507" s="13"/>
      <c r="N507" s="13"/>
    </row>
    <row r="508" spans="2:14" x14ac:dyDescent="0.25">
      <c r="B508" s="21">
        <f t="shared" si="32"/>
        <v>17.303926973850192</v>
      </c>
      <c r="C508" s="21">
        <f t="shared" si="29"/>
        <v>6.2810173877525122E-3</v>
      </c>
      <c r="D508" s="21">
        <f t="shared" si="30"/>
        <v>0.96859491306123746</v>
      </c>
      <c r="E508" s="25">
        <f t="shared" si="31"/>
        <v>3.1405086938762539E-2</v>
      </c>
      <c r="F508" s="13"/>
      <c r="G508" s="13"/>
      <c r="H508" s="13"/>
      <c r="I508" s="13"/>
      <c r="J508" s="13"/>
      <c r="K508" s="13"/>
      <c r="L508" s="13"/>
      <c r="M508" s="13"/>
      <c r="N508" s="13"/>
    </row>
    <row r="509" spans="2:14" x14ac:dyDescent="0.25">
      <c r="B509" s="21">
        <f t="shared" si="32"/>
        <v>17.338465750245103</v>
      </c>
      <c r="C509" s="21">
        <f t="shared" si="29"/>
        <v>6.2377791681879503E-3</v>
      </c>
      <c r="D509" s="21">
        <f t="shared" si="30"/>
        <v>0.96881110415906024</v>
      </c>
      <c r="E509" s="25">
        <f t="shared" si="31"/>
        <v>3.1188895840939757E-2</v>
      </c>
      <c r="F509" s="13"/>
      <c r="G509" s="13"/>
      <c r="H509" s="13"/>
      <c r="I509" s="13"/>
      <c r="J509" s="13"/>
      <c r="K509" s="13"/>
      <c r="L509" s="13"/>
      <c r="M509" s="13"/>
      <c r="N509" s="13"/>
    </row>
    <row r="510" spans="2:14" x14ac:dyDescent="0.25">
      <c r="B510" s="21">
        <f t="shared" si="32"/>
        <v>17.373004526640013</v>
      </c>
      <c r="C510" s="21">
        <f t="shared" si="29"/>
        <v>6.1948385984332372E-3</v>
      </c>
      <c r="D510" s="21">
        <f t="shared" si="30"/>
        <v>0.96902580700783381</v>
      </c>
      <c r="E510" s="25">
        <f t="shared" si="31"/>
        <v>3.0974192992166194E-2</v>
      </c>
      <c r="F510" s="13"/>
      <c r="G510" s="13"/>
      <c r="H510" s="13"/>
      <c r="I510" s="13"/>
      <c r="J510" s="13"/>
      <c r="K510" s="13"/>
      <c r="L510" s="13"/>
      <c r="M510" s="13"/>
      <c r="N510" s="13"/>
    </row>
    <row r="511" spans="2:14" x14ac:dyDescent="0.25">
      <c r="B511" s="21">
        <f t="shared" si="32"/>
        <v>17.407543303034924</v>
      </c>
      <c r="C511" s="21">
        <f t="shared" si="29"/>
        <v>6.1521936294814906E-3</v>
      </c>
      <c r="D511" s="21">
        <f t="shared" si="30"/>
        <v>0.96923903185259253</v>
      </c>
      <c r="E511" s="25">
        <f t="shared" si="31"/>
        <v>3.0760968147407475E-2</v>
      </c>
      <c r="F511" s="13"/>
      <c r="G511" s="13"/>
      <c r="H511" s="13"/>
      <c r="I511" s="13"/>
      <c r="J511" s="13"/>
      <c r="K511" s="13"/>
      <c r="L511" s="13"/>
      <c r="M511" s="13"/>
      <c r="N511" s="13"/>
    </row>
    <row r="512" spans="2:14" x14ac:dyDescent="0.25">
      <c r="B512" s="21">
        <f t="shared" si="32"/>
        <v>17.442082079429834</v>
      </c>
      <c r="C512" s="21">
        <f t="shared" si="29"/>
        <v>6.1098422264311012E-3</v>
      </c>
      <c r="D512" s="21">
        <f t="shared" si="30"/>
        <v>0.96945078886784453</v>
      </c>
      <c r="E512" s="25">
        <f t="shared" si="31"/>
        <v>3.0549211132155474E-2</v>
      </c>
      <c r="F512" s="13"/>
      <c r="G512" s="13"/>
      <c r="H512" s="13"/>
      <c r="I512" s="13"/>
      <c r="J512" s="13"/>
      <c r="K512" s="13"/>
      <c r="L512" s="13"/>
      <c r="M512" s="13"/>
      <c r="N512" s="13"/>
    </row>
    <row r="513" spans="2:14" x14ac:dyDescent="0.25">
      <c r="B513" s="21">
        <f t="shared" si="32"/>
        <v>17.476620855824745</v>
      </c>
      <c r="C513" s="21">
        <f t="shared" si="29"/>
        <v>6.0677823683886163E-3</v>
      </c>
      <c r="D513" s="21">
        <f t="shared" si="30"/>
        <v>0.96966108815805696</v>
      </c>
      <c r="E513" s="25">
        <f t="shared" si="31"/>
        <v>3.0338911841943039E-2</v>
      </c>
      <c r="F513" s="13"/>
      <c r="G513" s="13"/>
      <c r="H513" s="13"/>
      <c r="I513" s="13"/>
      <c r="J513" s="13"/>
      <c r="K513" s="13"/>
      <c r="L513" s="13"/>
      <c r="M513" s="13"/>
      <c r="N513" s="13"/>
    </row>
    <row r="514" spans="2:14" x14ac:dyDescent="0.25">
      <c r="B514" s="21">
        <f t="shared" si="32"/>
        <v>17.511159632219655</v>
      </c>
      <c r="C514" s="21">
        <f t="shared" si="29"/>
        <v>6.0260120483723182E-3</v>
      </c>
      <c r="D514" s="21">
        <f t="shared" si="30"/>
        <v>0.9698699397581384</v>
      </c>
      <c r="E514" s="25">
        <f t="shared" si="31"/>
        <v>3.01300602418616E-2</v>
      </c>
      <c r="F514" s="13"/>
      <c r="G514" s="13"/>
      <c r="H514" s="13"/>
      <c r="I514" s="13"/>
      <c r="J514" s="13"/>
      <c r="K514" s="13"/>
      <c r="L514" s="13"/>
      <c r="M514" s="13"/>
      <c r="N514" s="13"/>
    </row>
    <row r="515" spans="2:14" x14ac:dyDescent="0.25">
      <c r="B515" s="21">
        <f t="shared" si="32"/>
        <v>17.545698408614566</v>
      </c>
      <c r="C515" s="21">
        <f t="shared" si="29"/>
        <v>5.9845292732164535E-3</v>
      </c>
      <c r="D515" s="21">
        <f t="shared" si="30"/>
        <v>0.97007735363391778</v>
      </c>
      <c r="E515" s="25">
        <f t="shared" si="31"/>
        <v>2.9922646366082217E-2</v>
      </c>
      <c r="F515" s="13"/>
      <c r="G515" s="13"/>
      <c r="H515" s="13"/>
      <c r="I515" s="13"/>
      <c r="J515" s="13"/>
      <c r="K515" s="13"/>
      <c r="L515" s="13"/>
      <c r="M515" s="13"/>
      <c r="N515" s="13"/>
    </row>
    <row r="516" spans="2:14" x14ac:dyDescent="0.25">
      <c r="B516" s="21">
        <f t="shared" si="32"/>
        <v>17.580237185009477</v>
      </c>
      <c r="C516" s="21">
        <f t="shared" si="29"/>
        <v>5.9433320634761254E-3</v>
      </c>
      <c r="D516" s="21">
        <f t="shared" si="30"/>
        <v>0.97028333968261937</v>
      </c>
      <c r="E516" s="25">
        <f t="shared" si="31"/>
        <v>2.9716660317380628E-2</v>
      </c>
      <c r="F516" s="13"/>
      <c r="G516" s="13"/>
      <c r="H516" s="13"/>
      <c r="I516" s="13"/>
      <c r="J516" s="13"/>
      <c r="K516" s="13"/>
      <c r="L516" s="13"/>
      <c r="M516" s="13"/>
      <c r="N516" s="13"/>
    </row>
    <row r="517" spans="2:14" x14ac:dyDescent="0.25">
      <c r="B517" s="21">
        <f t="shared" si="32"/>
        <v>17.614775961404387</v>
      </c>
      <c r="C517" s="21">
        <f t="shared" si="29"/>
        <v>5.9024184533328448E-3</v>
      </c>
      <c r="D517" s="21">
        <f t="shared" si="30"/>
        <v>0.97048790773333582</v>
      </c>
      <c r="E517" s="25">
        <f t="shared" si="31"/>
        <v>2.9512092266664181E-2</v>
      </c>
      <c r="F517" s="13"/>
      <c r="G517" s="13"/>
      <c r="H517" s="13"/>
      <c r="I517" s="13"/>
      <c r="J517" s="13"/>
      <c r="K517" s="13"/>
      <c r="L517" s="13"/>
      <c r="M517" s="13"/>
      <c r="N517" s="13"/>
    </row>
    <row r="518" spans="2:14" x14ac:dyDescent="0.25">
      <c r="B518" s="21">
        <f t="shared" si="32"/>
        <v>17.649314737799298</v>
      </c>
      <c r="C518" s="21">
        <f t="shared" si="29"/>
        <v>5.8617864905007155E-3</v>
      </c>
      <c r="D518" s="21">
        <f t="shared" si="30"/>
        <v>0.97069106754749646</v>
      </c>
      <c r="E518" s="25">
        <f t="shared" si="31"/>
        <v>2.9308932452503544E-2</v>
      </c>
      <c r="F518" s="13"/>
      <c r="G518" s="13"/>
      <c r="H518" s="13"/>
      <c r="I518" s="13"/>
      <c r="J518" s="13"/>
      <c r="K518" s="13"/>
      <c r="L518" s="13"/>
      <c r="M518" s="13"/>
      <c r="N518" s="13"/>
    </row>
    <row r="519" spans="2:14" x14ac:dyDescent="0.25">
      <c r="B519" s="21">
        <f t="shared" si="32"/>
        <v>17.683853514194208</v>
      </c>
      <c r="C519" s="21">
        <f t="shared" ref="C519:C582" si="33">(EXP(-B519/$B$4))/$B$4</f>
        <v>5.8214342361332843E-3</v>
      </c>
      <c r="D519" s="21">
        <f t="shared" ref="D519:D582" si="34">1-EXP(-B519/$B$4)</f>
        <v>0.97089282881933359</v>
      </c>
      <c r="E519" s="25">
        <f t="shared" si="31"/>
        <v>2.9107171180666414E-2</v>
      </c>
      <c r="F519" s="13"/>
      <c r="G519" s="13"/>
      <c r="H519" s="13"/>
      <c r="I519" s="13"/>
      <c r="J519" s="13"/>
      <c r="K519" s="13"/>
      <c r="L519" s="13"/>
      <c r="M519" s="13"/>
      <c r="N519" s="13"/>
    </row>
    <row r="520" spans="2:14" x14ac:dyDescent="0.25">
      <c r="B520" s="21">
        <f t="shared" si="32"/>
        <v>17.718392290589119</v>
      </c>
      <c r="C520" s="21">
        <f t="shared" si="33"/>
        <v>5.7813597647310248E-3</v>
      </c>
      <c r="D520" s="21">
        <f t="shared" si="34"/>
        <v>0.9710932011763449</v>
      </c>
      <c r="E520" s="25">
        <f t="shared" ref="E520:E583" si="35">1-D520</f>
        <v>2.89067988236551E-2</v>
      </c>
      <c r="F520" s="13"/>
      <c r="G520" s="13"/>
      <c r="H520" s="13"/>
      <c r="I520" s="13"/>
      <c r="J520" s="13"/>
      <c r="K520" s="13"/>
      <c r="L520" s="13"/>
      <c r="M520" s="13"/>
      <c r="N520" s="13"/>
    </row>
    <row r="521" spans="2:14" x14ac:dyDescent="0.25">
      <c r="B521" s="21">
        <f t="shared" si="32"/>
        <v>17.752931066984029</v>
      </c>
      <c r="C521" s="21">
        <f t="shared" si="33"/>
        <v>5.7415611640494529E-3</v>
      </c>
      <c r="D521" s="21">
        <f t="shared" si="34"/>
        <v>0.97129219417975277</v>
      </c>
      <c r="E521" s="25">
        <f t="shared" si="35"/>
        <v>2.8707805820247234E-2</v>
      </c>
      <c r="F521" s="13"/>
      <c r="G521" s="13"/>
      <c r="H521" s="13"/>
      <c r="I521" s="13"/>
      <c r="J521" s="13"/>
      <c r="K521" s="13"/>
      <c r="L521" s="13"/>
      <c r="M521" s="13"/>
      <c r="N521" s="13"/>
    </row>
    <row r="522" spans="2:14" x14ac:dyDescent="0.25">
      <c r="B522" s="21">
        <f t="shared" ref="B522:B585" si="36">B521+($B$1007-$B$7)/1000</f>
        <v>17.78746984337894</v>
      </c>
      <c r="C522" s="21">
        <f t="shared" si="33"/>
        <v>5.7020365350078902E-3</v>
      </c>
      <c r="D522" s="21">
        <f t="shared" si="34"/>
        <v>0.97148981732496054</v>
      </c>
      <c r="E522" s="25">
        <f t="shared" si="35"/>
        <v>2.8510182675039464E-2</v>
      </c>
      <c r="F522" s="13"/>
      <c r="G522" s="13"/>
      <c r="H522" s="13"/>
      <c r="I522" s="13"/>
      <c r="J522" s="13"/>
      <c r="K522" s="13"/>
      <c r="L522" s="13"/>
      <c r="M522" s="13"/>
      <c r="N522" s="13"/>
    </row>
    <row r="523" spans="2:14" x14ac:dyDescent="0.25">
      <c r="B523" s="21">
        <f t="shared" si="36"/>
        <v>17.82200861977385</v>
      </c>
      <c r="C523" s="21">
        <f t="shared" si="33"/>
        <v>5.6627839915988302E-3</v>
      </c>
      <c r="D523" s="21">
        <f t="shared" si="34"/>
        <v>0.97168608004200585</v>
      </c>
      <c r="E523" s="25">
        <f t="shared" si="35"/>
        <v>2.8313919957994149E-2</v>
      </c>
      <c r="F523" s="13"/>
      <c r="G523" s="13"/>
      <c r="H523" s="13"/>
      <c r="I523" s="13"/>
      <c r="J523" s="13"/>
      <c r="K523" s="13"/>
      <c r="L523" s="13"/>
      <c r="M523" s="13"/>
      <c r="N523" s="13"/>
    </row>
    <row r="524" spans="2:14" x14ac:dyDescent="0.25">
      <c r="B524" s="21">
        <f t="shared" si="36"/>
        <v>17.856547396168761</v>
      </c>
      <c r="C524" s="21">
        <f t="shared" si="33"/>
        <v>5.6238016607979531E-3</v>
      </c>
      <c r="D524" s="21">
        <f t="shared" si="34"/>
        <v>0.97188099169601028</v>
      </c>
      <c r="E524" s="25">
        <f t="shared" si="35"/>
        <v>2.8119008303989723E-2</v>
      </c>
      <c r="F524" s="13"/>
      <c r="G524" s="13"/>
      <c r="H524" s="13"/>
      <c r="I524" s="13"/>
      <c r="J524" s="13"/>
      <c r="K524" s="13"/>
      <c r="L524" s="13"/>
      <c r="M524" s="13"/>
      <c r="N524" s="13"/>
    </row>
    <row r="525" spans="2:14" x14ac:dyDescent="0.25">
      <c r="B525" s="21">
        <f t="shared" si="36"/>
        <v>17.891086172563671</v>
      </c>
      <c r="C525" s="21">
        <f t="shared" si="33"/>
        <v>5.5850876824747476E-3</v>
      </c>
      <c r="D525" s="21">
        <f t="shared" si="34"/>
        <v>0.97207456158762628</v>
      </c>
      <c r="E525" s="25">
        <f t="shared" si="35"/>
        <v>2.7925438412373715E-2</v>
      </c>
      <c r="F525" s="13"/>
      <c r="G525" s="13"/>
      <c r="H525" s="13"/>
      <c r="I525" s="13"/>
      <c r="J525" s="13"/>
      <c r="K525" s="13"/>
      <c r="L525" s="13"/>
      <c r="M525" s="13"/>
      <c r="N525" s="13"/>
    </row>
    <row r="526" spans="2:14" x14ac:dyDescent="0.25">
      <c r="B526" s="21">
        <f t="shared" si="36"/>
        <v>17.925624948958582</v>
      </c>
      <c r="C526" s="21">
        <f t="shared" si="33"/>
        <v>5.5466402093037508E-3</v>
      </c>
      <c r="D526" s="21">
        <f t="shared" si="34"/>
        <v>0.97226679895348123</v>
      </c>
      <c r="E526" s="25">
        <f t="shared" si="35"/>
        <v>2.7733201046518774E-2</v>
      </c>
      <c r="F526" s="13"/>
      <c r="G526" s="13"/>
      <c r="H526" s="13"/>
      <c r="I526" s="13"/>
      <c r="J526" s="13"/>
      <c r="K526" s="13"/>
      <c r="L526" s="13"/>
      <c r="M526" s="13"/>
      <c r="N526" s="13"/>
    </row>
    <row r="527" spans="2:14" x14ac:dyDescent="0.25">
      <c r="B527" s="21">
        <f t="shared" si="36"/>
        <v>17.960163725353492</v>
      </c>
      <c r="C527" s="21">
        <f t="shared" si="33"/>
        <v>5.5084574066764031E-3</v>
      </c>
      <c r="D527" s="21">
        <f t="shared" si="34"/>
        <v>0.97245771296661798</v>
      </c>
      <c r="E527" s="25">
        <f t="shared" si="35"/>
        <v>2.7542287033382018E-2</v>
      </c>
      <c r="F527" s="13"/>
      <c r="G527" s="13"/>
      <c r="H527" s="13"/>
      <c r="I527" s="13"/>
      <c r="J527" s="13"/>
      <c r="K527" s="13"/>
      <c r="L527" s="13"/>
      <c r="M527" s="13"/>
      <c r="N527" s="13"/>
    </row>
    <row r="528" spans="2:14" x14ac:dyDescent="0.25">
      <c r="B528" s="21">
        <f t="shared" si="36"/>
        <v>17.994702501748403</v>
      </c>
      <c r="C528" s="21">
        <f t="shared" si="33"/>
        <v>5.4705374526134946E-3</v>
      </c>
      <c r="D528" s="21">
        <f t="shared" si="34"/>
        <v>0.9726473127369325</v>
      </c>
      <c r="E528" s="25">
        <f t="shared" si="35"/>
        <v>2.7352687263067499E-2</v>
      </c>
      <c r="F528" s="13"/>
      <c r="G528" s="13"/>
      <c r="H528" s="13"/>
      <c r="I528" s="13"/>
      <c r="J528" s="13"/>
      <c r="K528" s="13"/>
      <c r="L528" s="13"/>
      <c r="M528" s="13"/>
      <c r="N528" s="13"/>
    </row>
    <row r="529" spans="2:14" x14ac:dyDescent="0.25">
      <c r="B529" s="21">
        <f t="shared" si="36"/>
        <v>18.029241278143314</v>
      </c>
      <c r="C529" s="21">
        <f t="shared" si="33"/>
        <v>5.4328785376782356E-3</v>
      </c>
      <c r="D529" s="21">
        <f t="shared" si="34"/>
        <v>0.97283560731160879</v>
      </c>
      <c r="E529" s="25">
        <f t="shared" si="35"/>
        <v>2.7164392688391215E-2</v>
      </c>
      <c r="F529" s="13"/>
      <c r="G529" s="13"/>
      <c r="H529" s="13"/>
      <c r="I529" s="13"/>
      <c r="J529" s="13"/>
      <c r="K529" s="13"/>
      <c r="L529" s="13"/>
      <c r="M529" s="13"/>
      <c r="N529" s="13"/>
    </row>
    <row r="530" spans="2:14" x14ac:dyDescent="0.25">
      <c r="B530" s="21">
        <f t="shared" si="36"/>
        <v>18.063780054538224</v>
      </c>
      <c r="C530" s="21">
        <f t="shared" si="33"/>
        <v>5.395478864889911E-3</v>
      </c>
      <c r="D530" s="21">
        <f t="shared" si="34"/>
        <v>0.97302260567555043</v>
      </c>
      <c r="E530" s="25">
        <f t="shared" si="35"/>
        <v>2.6977394324449566E-2</v>
      </c>
      <c r="F530" s="13"/>
      <c r="G530" s="13"/>
      <c r="H530" s="13"/>
      <c r="I530" s="13"/>
      <c r="J530" s="13"/>
      <c r="K530" s="13"/>
      <c r="L530" s="13"/>
      <c r="M530" s="13"/>
      <c r="N530" s="13"/>
    </row>
    <row r="531" spans="2:14" x14ac:dyDescent="0.25">
      <c r="B531" s="21">
        <f t="shared" si="36"/>
        <v>18.098318830933135</v>
      </c>
      <c r="C531" s="21">
        <f t="shared" si="33"/>
        <v>5.3583366496381315E-3</v>
      </c>
      <c r="D531" s="21">
        <f t="shared" si="34"/>
        <v>0.9732083167518093</v>
      </c>
      <c r="E531" s="25">
        <f t="shared" si="35"/>
        <v>2.6791683248190701E-2</v>
      </c>
      <c r="F531" s="13"/>
      <c r="G531" s="13"/>
      <c r="H531" s="13"/>
      <c r="I531" s="13"/>
      <c r="J531" s="13"/>
      <c r="K531" s="13"/>
      <c r="L531" s="13"/>
      <c r="M531" s="13"/>
      <c r="N531" s="13"/>
    </row>
    <row r="532" spans="2:14" x14ac:dyDescent="0.25">
      <c r="B532" s="21">
        <f t="shared" si="36"/>
        <v>18.132857607328045</v>
      </c>
      <c r="C532" s="21">
        <f t="shared" si="33"/>
        <v>5.3214501195976878E-3</v>
      </c>
      <c r="D532" s="21">
        <f t="shared" si="34"/>
        <v>0.97339274940201159</v>
      </c>
      <c r="E532" s="25">
        <f t="shared" si="35"/>
        <v>2.6607250597988408E-2</v>
      </c>
      <c r="F532" s="13"/>
      <c r="G532" s="13"/>
      <c r="H532" s="13"/>
      <c r="I532" s="13"/>
      <c r="J532" s="13"/>
      <c r="K532" s="13"/>
      <c r="L532" s="13"/>
      <c r="M532" s="13"/>
      <c r="N532" s="13"/>
    </row>
    <row r="533" spans="2:14" x14ac:dyDescent="0.25">
      <c r="B533" s="21">
        <f t="shared" si="36"/>
        <v>18.167396383722956</v>
      </c>
      <c r="C533" s="21">
        <f t="shared" si="33"/>
        <v>5.2848175146439618E-3</v>
      </c>
      <c r="D533" s="21">
        <f t="shared" si="34"/>
        <v>0.97357591242678021</v>
      </c>
      <c r="E533" s="25">
        <f t="shared" si="35"/>
        <v>2.642408757321979E-2</v>
      </c>
      <c r="F533" s="13"/>
      <c r="G533" s="13"/>
      <c r="H533" s="13"/>
      <c r="I533" s="13"/>
      <c r="J533" s="13"/>
      <c r="K533" s="13"/>
      <c r="L533" s="13"/>
      <c r="M533" s="13"/>
      <c r="N533" s="13"/>
    </row>
    <row r="534" spans="2:14" x14ac:dyDescent="0.25">
      <c r="B534" s="21">
        <f t="shared" si="36"/>
        <v>18.201935160117866</v>
      </c>
      <c r="C534" s="21">
        <f t="shared" si="33"/>
        <v>5.2484370867689522E-3</v>
      </c>
      <c r="D534" s="21">
        <f t="shared" si="34"/>
        <v>0.97375781456615529</v>
      </c>
      <c r="E534" s="25">
        <f t="shared" si="35"/>
        <v>2.6242185433844711E-2</v>
      </c>
      <c r="F534" s="13"/>
      <c r="G534" s="13"/>
      <c r="H534" s="13"/>
      <c r="I534" s="13"/>
      <c r="J534" s="13"/>
      <c r="K534" s="13"/>
      <c r="L534" s="13"/>
      <c r="M534" s="13"/>
      <c r="N534" s="13"/>
    </row>
    <row r="535" spans="2:14" x14ac:dyDescent="0.25">
      <c r="B535" s="21">
        <f t="shared" si="36"/>
        <v>18.236473936512777</v>
      </c>
      <c r="C535" s="21">
        <f t="shared" si="33"/>
        <v>5.2123070999978592E-3</v>
      </c>
      <c r="D535" s="21">
        <f t="shared" si="34"/>
        <v>0.97393846450001065</v>
      </c>
      <c r="E535" s="25">
        <f t="shared" si="35"/>
        <v>2.6061535499989352E-2</v>
      </c>
      <c r="F535" s="13"/>
      <c r="G535" s="13"/>
      <c r="H535" s="13"/>
      <c r="I535" s="13"/>
      <c r="J535" s="13"/>
      <c r="K535" s="13"/>
      <c r="L535" s="13"/>
      <c r="M535" s="13"/>
      <c r="N535" s="13"/>
    </row>
    <row r="536" spans="2:14" x14ac:dyDescent="0.25">
      <c r="B536" s="21">
        <f t="shared" si="36"/>
        <v>18.271012712907687</v>
      </c>
      <c r="C536" s="21">
        <f t="shared" si="33"/>
        <v>5.1764258303062501E-3</v>
      </c>
      <c r="D536" s="21">
        <f t="shared" si="34"/>
        <v>0.97411787084846879</v>
      </c>
      <c r="E536" s="25">
        <f t="shared" si="35"/>
        <v>2.5882129151531208E-2</v>
      </c>
      <c r="F536" s="13"/>
      <c r="G536" s="13"/>
      <c r="H536" s="13"/>
      <c r="I536" s="13"/>
      <c r="J536" s="13"/>
      <c r="K536" s="13"/>
      <c r="L536" s="13"/>
      <c r="M536" s="13"/>
      <c r="N536" s="13"/>
    </row>
    <row r="537" spans="2:14" x14ac:dyDescent="0.25">
      <c r="B537" s="21">
        <f t="shared" si="36"/>
        <v>18.305551489302598</v>
      </c>
      <c r="C537" s="21">
        <f t="shared" si="33"/>
        <v>5.1407915655377941E-3</v>
      </c>
      <c r="D537" s="21">
        <f t="shared" si="34"/>
        <v>0.97429604217231103</v>
      </c>
      <c r="E537" s="25">
        <f t="shared" si="35"/>
        <v>2.5703957827688972E-2</v>
      </c>
      <c r="F537" s="13"/>
      <c r="G537" s="13"/>
      <c r="H537" s="13"/>
      <c r="I537" s="13"/>
      <c r="J537" s="13"/>
      <c r="K537" s="13"/>
      <c r="L537" s="13"/>
      <c r="M537" s="13"/>
      <c r="N537" s="13"/>
    </row>
    <row r="538" spans="2:14" x14ac:dyDescent="0.25">
      <c r="B538" s="21">
        <f t="shared" si="36"/>
        <v>18.340090265697508</v>
      </c>
      <c r="C538" s="21">
        <f t="shared" si="33"/>
        <v>5.1054026053225605E-3</v>
      </c>
      <c r="D538" s="21">
        <f t="shared" si="34"/>
        <v>0.97447298697338725</v>
      </c>
      <c r="E538" s="25">
        <f t="shared" si="35"/>
        <v>2.5527013026612755E-2</v>
      </c>
      <c r="F538" s="13"/>
      <c r="G538" s="13"/>
      <c r="H538" s="13"/>
      <c r="I538" s="13"/>
      <c r="J538" s="13"/>
      <c r="K538" s="13"/>
      <c r="L538" s="13"/>
      <c r="M538" s="13"/>
      <c r="N538" s="13"/>
    </row>
    <row r="539" spans="2:14" x14ac:dyDescent="0.25">
      <c r="B539" s="21">
        <f t="shared" si="36"/>
        <v>18.374629042092419</v>
      </c>
      <c r="C539" s="21">
        <f t="shared" si="33"/>
        <v>5.0702572609958819E-3</v>
      </c>
      <c r="D539" s="21">
        <f t="shared" si="34"/>
        <v>0.9746487136950206</v>
      </c>
      <c r="E539" s="25">
        <f t="shared" si="35"/>
        <v>2.5351286304979403E-2</v>
      </c>
      <c r="F539" s="13"/>
      <c r="G539" s="13"/>
      <c r="H539" s="13"/>
      <c r="I539" s="13"/>
      <c r="J539" s="13"/>
      <c r="K539" s="13"/>
      <c r="L539" s="13"/>
      <c r="M539" s="13"/>
      <c r="N539" s="13"/>
    </row>
    <row r="540" spans="2:14" x14ac:dyDescent="0.25">
      <c r="B540" s="21">
        <f t="shared" si="36"/>
        <v>18.40916781848733</v>
      </c>
      <c r="C540" s="21">
        <f t="shared" si="33"/>
        <v>5.0353538555177784E-3</v>
      </c>
      <c r="D540" s="21">
        <f t="shared" si="34"/>
        <v>0.97482323072241106</v>
      </c>
      <c r="E540" s="25">
        <f t="shared" si="35"/>
        <v>2.517676927758894E-2</v>
      </c>
      <c r="F540" s="13"/>
      <c r="G540" s="13"/>
      <c r="H540" s="13"/>
      <c r="I540" s="13"/>
      <c r="J540" s="13"/>
      <c r="K540" s="13"/>
      <c r="L540" s="13"/>
      <c r="M540" s="13"/>
      <c r="N540" s="13"/>
    </row>
    <row r="541" spans="2:14" x14ac:dyDescent="0.25">
      <c r="B541" s="21">
        <f t="shared" si="36"/>
        <v>18.44370659488224</v>
      </c>
      <c r="C541" s="21">
        <f t="shared" si="33"/>
        <v>5.0006907233929275E-3</v>
      </c>
      <c r="D541" s="21">
        <f t="shared" si="34"/>
        <v>0.97499654638303535</v>
      </c>
      <c r="E541" s="25">
        <f t="shared" si="35"/>
        <v>2.5003453616964655E-2</v>
      </c>
      <c r="F541" s="13"/>
      <c r="G541" s="13"/>
      <c r="H541" s="13"/>
      <c r="I541" s="13"/>
      <c r="J541" s="13"/>
      <c r="K541" s="13"/>
      <c r="L541" s="13"/>
      <c r="M541" s="13"/>
      <c r="N541" s="13"/>
    </row>
    <row r="542" spans="2:14" x14ac:dyDescent="0.25">
      <c r="B542" s="21">
        <f t="shared" si="36"/>
        <v>18.478245371277151</v>
      </c>
      <c r="C542" s="21">
        <f t="shared" si="33"/>
        <v>4.9662662105912055E-3</v>
      </c>
      <c r="D542" s="21">
        <f t="shared" si="34"/>
        <v>0.97516866894704402</v>
      </c>
      <c r="E542" s="25">
        <f t="shared" si="35"/>
        <v>2.4831331052955985E-2</v>
      </c>
      <c r="F542" s="13"/>
      <c r="G542" s="13"/>
      <c r="H542" s="13"/>
      <c r="I542" s="13"/>
      <c r="J542" s="13"/>
      <c r="K542" s="13"/>
      <c r="L542" s="13"/>
      <c r="M542" s="13"/>
      <c r="N542" s="13"/>
    </row>
    <row r="543" spans="2:14" x14ac:dyDescent="0.25">
      <c r="B543" s="21">
        <f t="shared" si="36"/>
        <v>18.512784147672061</v>
      </c>
      <c r="C543" s="21">
        <f t="shared" si="33"/>
        <v>4.9320786744687433E-3</v>
      </c>
      <c r="D543" s="21">
        <f t="shared" si="34"/>
        <v>0.97533960662765629</v>
      </c>
      <c r="E543" s="25">
        <f t="shared" si="35"/>
        <v>2.4660393372343714E-2</v>
      </c>
      <c r="F543" s="13"/>
      <c r="G543" s="13"/>
      <c r="H543" s="13"/>
      <c r="I543" s="13"/>
      <c r="J543" s="13"/>
      <c r="K543" s="13"/>
      <c r="L543" s="13"/>
      <c r="M543" s="13"/>
      <c r="N543" s="13"/>
    </row>
    <row r="544" spans="2:14" x14ac:dyDescent="0.25">
      <c r="B544" s="21">
        <f t="shared" si="36"/>
        <v>18.547322924066972</v>
      </c>
      <c r="C544" s="21">
        <f t="shared" si="33"/>
        <v>4.8981264836895563E-3</v>
      </c>
      <c r="D544" s="21">
        <f t="shared" si="34"/>
        <v>0.97550936758155227</v>
      </c>
      <c r="E544" s="25">
        <f t="shared" si="35"/>
        <v>2.4490632418447733E-2</v>
      </c>
      <c r="F544" s="13"/>
      <c r="G544" s="13"/>
      <c r="H544" s="13"/>
      <c r="I544" s="13"/>
      <c r="J544" s="13"/>
      <c r="K544" s="13"/>
      <c r="L544" s="13"/>
      <c r="M544" s="13"/>
      <c r="N544" s="13"/>
    </row>
    <row r="545" spans="2:14" x14ac:dyDescent="0.25">
      <c r="B545" s="21">
        <f t="shared" si="36"/>
        <v>18.581861700461882</v>
      </c>
      <c r="C545" s="21">
        <f t="shared" si="33"/>
        <v>4.8644080181476958E-3</v>
      </c>
      <c r="D545" s="21">
        <f t="shared" si="34"/>
        <v>0.97567795990926154</v>
      </c>
      <c r="E545" s="25">
        <f t="shared" si="35"/>
        <v>2.4322040090738462E-2</v>
      </c>
      <c r="F545" s="13"/>
      <c r="G545" s="13"/>
      <c r="H545" s="13"/>
      <c r="I545" s="13"/>
      <c r="J545" s="13"/>
      <c r="K545" s="13"/>
      <c r="L545" s="13"/>
      <c r="M545" s="13"/>
      <c r="N545" s="13"/>
    </row>
    <row r="546" spans="2:14" x14ac:dyDescent="0.25">
      <c r="B546" s="21">
        <f t="shared" si="36"/>
        <v>18.616400476856793</v>
      </c>
      <c r="C546" s="21">
        <f t="shared" si="33"/>
        <v>4.8309216688899436E-3</v>
      </c>
      <c r="D546" s="21">
        <f t="shared" si="34"/>
        <v>0.97584539165555029</v>
      </c>
      <c r="E546" s="25">
        <f t="shared" si="35"/>
        <v>2.4154608344449713E-2</v>
      </c>
      <c r="F546" s="13"/>
      <c r="G546" s="13"/>
      <c r="H546" s="13"/>
      <c r="I546" s="13"/>
      <c r="J546" s="13"/>
      <c r="K546" s="13"/>
      <c r="L546" s="13"/>
      <c r="M546" s="13"/>
      <c r="N546" s="13"/>
    </row>
    <row r="547" spans="2:14" x14ac:dyDescent="0.25">
      <c r="B547" s="21">
        <f t="shared" si="36"/>
        <v>18.650939253251703</v>
      </c>
      <c r="C547" s="21">
        <f t="shared" si="33"/>
        <v>4.7976658380390448E-3</v>
      </c>
      <c r="D547" s="21">
        <f t="shared" si="34"/>
        <v>0.97601167080980478</v>
      </c>
      <c r="E547" s="25">
        <f t="shared" si="35"/>
        <v>2.3988329190195223E-2</v>
      </c>
      <c r="F547" s="13"/>
      <c r="G547" s="13"/>
      <c r="H547" s="13"/>
      <c r="I547" s="13"/>
      <c r="J547" s="13"/>
      <c r="K547" s="13"/>
      <c r="L547" s="13"/>
      <c r="M547" s="13"/>
      <c r="N547" s="13"/>
    </row>
    <row r="548" spans="2:14" x14ac:dyDescent="0.25">
      <c r="B548" s="21">
        <f t="shared" si="36"/>
        <v>18.685478029646614</v>
      </c>
      <c r="C548" s="21">
        <f t="shared" si="33"/>
        <v>4.7646389387174439E-3</v>
      </c>
      <c r="D548" s="21">
        <f t="shared" si="34"/>
        <v>0.97617680530641282</v>
      </c>
      <c r="E548" s="25">
        <f t="shared" si="35"/>
        <v>2.382319469358718E-2</v>
      </c>
      <c r="F548" s="13"/>
      <c r="G548" s="13"/>
      <c r="H548" s="13"/>
      <c r="I548" s="13"/>
      <c r="J548" s="13"/>
      <c r="K548" s="13"/>
      <c r="L548" s="13"/>
      <c r="M548" s="13"/>
      <c r="N548" s="13"/>
    </row>
    <row r="549" spans="2:14" x14ac:dyDescent="0.25">
      <c r="B549" s="21">
        <f t="shared" si="36"/>
        <v>18.720016806041524</v>
      </c>
      <c r="C549" s="21">
        <f t="shared" si="33"/>
        <v>4.7318393949715796E-3</v>
      </c>
      <c r="D549" s="21">
        <f t="shared" si="34"/>
        <v>0.97634080302514215</v>
      </c>
      <c r="E549" s="25">
        <f t="shared" si="35"/>
        <v>2.3659196974857855E-2</v>
      </c>
      <c r="F549" s="13"/>
      <c r="G549" s="13"/>
      <c r="H549" s="13"/>
      <c r="I549" s="13"/>
      <c r="J549" s="13"/>
      <c r="K549" s="13"/>
      <c r="L549" s="13"/>
      <c r="M549" s="13"/>
      <c r="N549" s="13"/>
    </row>
    <row r="550" spans="2:14" x14ac:dyDescent="0.25">
      <c r="B550" s="21">
        <f t="shared" si="36"/>
        <v>18.754555582436435</v>
      </c>
      <c r="C550" s="21">
        <f t="shared" si="33"/>
        <v>4.6992656416966778E-3</v>
      </c>
      <c r="D550" s="21">
        <f t="shared" si="34"/>
        <v>0.97650367179151665</v>
      </c>
      <c r="E550" s="25">
        <f t="shared" si="35"/>
        <v>2.3496328208483352E-2</v>
      </c>
      <c r="F550" s="13"/>
      <c r="G550" s="13"/>
      <c r="H550" s="13"/>
      <c r="I550" s="13"/>
      <c r="J550" s="13"/>
      <c r="K550" s="13"/>
      <c r="L550" s="13"/>
      <c r="M550" s="13"/>
      <c r="N550" s="13"/>
    </row>
    <row r="551" spans="2:14" x14ac:dyDescent="0.25">
      <c r="B551" s="21">
        <f t="shared" si="36"/>
        <v>18.789094358831345</v>
      </c>
      <c r="C551" s="21">
        <f t="shared" si="33"/>
        <v>4.6669161245620674E-3</v>
      </c>
      <c r="D551" s="21">
        <f t="shared" si="34"/>
        <v>0.97666541937718965</v>
      </c>
      <c r="E551" s="25">
        <f t="shared" si="35"/>
        <v>2.3334580622810353E-2</v>
      </c>
      <c r="F551" s="13"/>
      <c r="G551" s="13"/>
      <c r="H551" s="13"/>
      <c r="I551" s="13"/>
      <c r="J551" s="13"/>
      <c r="K551" s="13"/>
      <c r="L551" s="13"/>
      <c r="M551" s="13"/>
      <c r="N551" s="13"/>
    </row>
    <row r="552" spans="2:14" x14ac:dyDescent="0.25">
      <c r="B552" s="21">
        <f t="shared" si="36"/>
        <v>18.823633135226256</v>
      </c>
      <c r="C552" s="21">
        <f t="shared" si="33"/>
        <v>4.6347892999370191E-3</v>
      </c>
      <c r="D552" s="21">
        <f t="shared" si="34"/>
        <v>0.97682605350031493</v>
      </c>
      <c r="E552" s="25">
        <f t="shared" si="35"/>
        <v>2.3173946499685072E-2</v>
      </c>
      <c r="F552" s="13"/>
      <c r="G552" s="13"/>
      <c r="H552" s="13"/>
      <c r="I552" s="13"/>
      <c r="J552" s="13"/>
      <c r="K552" s="13"/>
      <c r="L552" s="13"/>
      <c r="M552" s="13"/>
      <c r="N552" s="13"/>
    </row>
    <row r="553" spans="2:14" x14ac:dyDescent="0.25">
      <c r="B553" s="21">
        <f t="shared" si="36"/>
        <v>18.858171911621167</v>
      </c>
      <c r="C553" s="21">
        <f t="shared" si="33"/>
        <v>4.6028836348170786E-3</v>
      </c>
      <c r="D553" s="21">
        <f t="shared" si="34"/>
        <v>0.97698558182591455</v>
      </c>
      <c r="E553" s="25">
        <f t="shared" si="35"/>
        <v>2.3014418174085449E-2</v>
      </c>
      <c r="F553" s="13"/>
      <c r="G553" s="13"/>
      <c r="H553" s="13"/>
      <c r="I553" s="13"/>
      <c r="J553" s="13"/>
      <c r="K553" s="13"/>
      <c r="L553" s="13"/>
      <c r="M553" s="13"/>
      <c r="N553" s="13"/>
    </row>
    <row r="554" spans="2:14" x14ac:dyDescent="0.25">
      <c r="B554" s="21">
        <f t="shared" si="36"/>
        <v>18.892710688016077</v>
      </c>
      <c r="C554" s="21">
        <f t="shared" si="33"/>
        <v>4.571197606750922E-3</v>
      </c>
      <c r="D554" s="21">
        <f t="shared" si="34"/>
        <v>0.97714401196624534</v>
      </c>
      <c r="E554" s="25">
        <f t="shared" si="35"/>
        <v>2.2855988033754659E-2</v>
      </c>
      <c r="F554" s="13"/>
      <c r="G554" s="13"/>
      <c r="H554" s="13"/>
      <c r="I554" s="13"/>
      <c r="J554" s="13"/>
      <c r="K554" s="13"/>
      <c r="L554" s="13"/>
      <c r="M554" s="13"/>
      <c r="N554" s="13"/>
    </row>
    <row r="555" spans="2:14" x14ac:dyDescent="0.25">
      <c r="B555" s="21">
        <f t="shared" si="36"/>
        <v>18.927249464410988</v>
      </c>
      <c r="C555" s="21">
        <f t="shared" si="33"/>
        <v>4.5397297037677057E-3</v>
      </c>
      <c r="D555" s="21">
        <f t="shared" si="34"/>
        <v>0.97730135148116148</v>
      </c>
      <c r="E555" s="25">
        <f t="shared" si="35"/>
        <v>2.2698648518838516E-2</v>
      </c>
      <c r="F555" s="13"/>
      <c r="G555" s="13"/>
      <c r="H555" s="13"/>
      <c r="I555" s="13"/>
      <c r="J555" s="13"/>
      <c r="K555" s="13"/>
      <c r="L555" s="13"/>
      <c r="M555" s="13"/>
      <c r="N555" s="13"/>
    </row>
    <row r="556" spans="2:14" x14ac:dyDescent="0.25">
      <c r="B556" s="21">
        <f t="shared" si="36"/>
        <v>18.961788240805898</v>
      </c>
      <c r="C556" s="21">
        <f t="shared" si="33"/>
        <v>4.5084784243049191E-3</v>
      </c>
      <c r="D556" s="21">
        <f t="shared" si="34"/>
        <v>0.97745760787847535</v>
      </c>
      <c r="E556" s="25">
        <f t="shared" si="35"/>
        <v>2.2542392121524646E-2</v>
      </c>
      <c r="F556" s="13"/>
      <c r="G556" s="13"/>
      <c r="H556" s="13"/>
      <c r="I556" s="13"/>
      <c r="J556" s="13"/>
      <c r="K556" s="13"/>
      <c r="L556" s="13"/>
      <c r="M556" s="13"/>
      <c r="N556" s="13"/>
    </row>
    <row r="557" spans="2:14" x14ac:dyDescent="0.25">
      <c r="B557" s="21">
        <f t="shared" si="36"/>
        <v>18.996327017200809</v>
      </c>
      <c r="C557" s="21">
        <f t="shared" si="33"/>
        <v>4.4774422771367405E-3</v>
      </c>
      <c r="D557" s="21">
        <f t="shared" si="34"/>
        <v>0.97761278861431633</v>
      </c>
      <c r="E557" s="25">
        <f t="shared" si="35"/>
        <v>2.238721138568367E-2</v>
      </c>
      <c r="F557" s="13"/>
      <c r="G557" s="13"/>
      <c r="H557" s="13"/>
      <c r="I557" s="13"/>
      <c r="J557" s="13"/>
      <c r="K557" s="13"/>
      <c r="L557" s="13"/>
      <c r="M557" s="13"/>
      <c r="N557" s="13"/>
    </row>
    <row r="558" spans="2:14" x14ac:dyDescent="0.25">
      <c r="B558" s="21">
        <f t="shared" si="36"/>
        <v>19.030865793595719</v>
      </c>
      <c r="C558" s="21">
        <f t="shared" si="33"/>
        <v>4.4466197813028668E-3</v>
      </c>
      <c r="D558" s="21">
        <f t="shared" si="34"/>
        <v>0.97776690109348563</v>
      </c>
      <c r="E558" s="25">
        <f t="shared" si="35"/>
        <v>2.223309890651437E-2</v>
      </c>
      <c r="F558" s="13"/>
      <c r="G558" s="13"/>
      <c r="H558" s="13"/>
      <c r="I558" s="13"/>
      <c r="J558" s="13"/>
      <c r="K558" s="13"/>
      <c r="L558" s="13"/>
      <c r="M558" s="13"/>
      <c r="N558" s="13"/>
    </row>
    <row r="559" spans="2:14" x14ac:dyDescent="0.25">
      <c r="B559" s="21">
        <f t="shared" si="36"/>
        <v>19.06540456999063</v>
      </c>
      <c r="C559" s="21">
        <f t="shared" si="33"/>
        <v>4.4160094660378605E-3</v>
      </c>
      <c r="D559" s="21">
        <f t="shared" si="34"/>
        <v>0.97791995266981069</v>
      </c>
      <c r="E559" s="25">
        <f t="shared" si="35"/>
        <v>2.2080047330189312E-2</v>
      </c>
      <c r="F559" s="13"/>
      <c r="G559" s="13"/>
      <c r="H559" s="13"/>
      <c r="I559" s="13"/>
      <c r="J559" s="13"/>
      <c r="K559" s="13"/>
      <c r="L559" s="13"/>
      <c r="M559" s="13"/>
      <c r="N559" s="13"/>
    </row>
    <row r="560" spans="2:14" x14ac:dyDescent="0.25">
      <c r="B560" s="21">
        <f t="shared" si="36"/>
        <v>19.09994334638554</v>
      </c>
      <c r="C560" s="21">
        <f t="shared" si="33"/>
        <v>4.3856098707009588E-3</v>
      </c>
      <c r="D560" s="21">
        <f t="shared" si="34"/>
        <v>0.97807195064649521</v>
      </c>
      <c r="E560" s="25">
        <f t="shared" si="35"/>
        <v>2.1928049353504786E-2</v>
      </c>
      <c r="F560" s="13"/>
      <c r="G560" s="13"/>
      <c r="H560" s="13"/>
      <c r="I560" s="13"/>
      <c r="J560" s="13"/>
      <c r="K560" s="13"/>
      <c r="L560" s="13"/>
      <c r="M560" s="13"/>
      <c r="N560" s="13"/>
    </row>
    <row r="561" spans="2:14" x14ac:dyDescent="0.25">
      <c r="B561" s="21">
        <f t="shared" si="36"/>
        <v>19.134482122780451</v>
      </c>
      <c r="C561" s="21">
        <f t="shared" si="33"/>
        <v>4.3554195447063765E-3</v>
      </c>
      <c r="D561" s="21">
        <f t="shared" si="34"/>
        <v>0.97822290227646813</v>
      </c>
      <c r="E561" s="25">
        <f t="shared" si="35"/>
        <v>2.1777097723531869E-2</v>
      </c>
      <c r="F561" s="13"/>
      <c r="G561" s="13"/>
      <c r="H561" s="13"/>
      <c r="I561" s="13"/>
      <c r="J561" s="13"/>
      <c r="K561" s="13"/>
      <c r="L561" s="13"/>
      <c r="M561" s="13"/>
      <c r="N561" s="13"/>
    </row>
    <row r="562" spans="2:14" x14ac:dyDescent="0.25">
      <c r="B562" s="21">
        <f t="shared" si="36"/>
        <v>19.169020899175361</v>
      </c>
      <c r="C562" s="21">
        <f t="shared" si="33"/>
        <v>4.3254370474540994E-3</v>
      </c>
      <c r="D562" s="21">
        <f t="shared" si="34"/>
        <v>0.97837281476272953</v>
      </c>
      <c r="E562" s="25">
        <f t="shared" si="35"/>
        <v>2.1627185237270474E-2</v>
      </c>
      <c r="F562" s="13"/>
      <c r="G562" s="13"/>
      <c r="H562" s="13"/>
      <c r="I562" s="13"/>
      <c r="J562" s="13"/>
      <c r="K562" s="13"/>
      <c r="L562" s="13"/>
      <c r="M562" s="13"/>
      <c r="N562" s="13"/>
    </row>
    <row r="563" spans="2:14" x14ac:dyDescent="0.25">
      <c r="B563" s="21">
        <f t="shared" si="36"/>
        <v>19.203559675570272</v>
      </c>
      <c r="C563" s="21">
        <f t="shared" si="33"/>
        <v>4.2956609482611274E-3</v>
      </c>
      <c r="D563" s="21">
        <f t="shared" si="34"/>
        <v>0.97852169525869437</v>
      </c>
      <c r="E563" s="25">
        <f t="shared" si="35"/>
        <v>2.1478304741305632E-2</v>
      </c>
      <c r="F563" s="13"/>
      <c r="G563" s="13"/>
      <c r="H563" s="13"/>
      <c r="I563" s="13"/>
      <c r="J563" s="13"/>
      <c r="K563" s="13"/>
      <c r="L563" s="13"/>
      <c r="M563" s="13"/>
      <c r="N563" s="13"/>
    </row>
    <row r="564" spans="2:14" x14ac:dyDescent="0.25">
      <c r="B564" s="21">
        <f t="shared" si="36"/>
        <v>19.238098451965183</v>
      </c>
      <c r="C564" s="21">
        <f t="shared" si="33"/>
        <v>4.2660898262932125E-3</v>
      </c>
      <c r="D564" s="21">
        <f t="shared" si="34"/>
        <v>0.97866955086853391</v>
      </c>
      <c r="E564" s="25">
        <f t="shared" si="35"/>
        <v>2.1330449131466089E-2</v>
      </c>
      <c r="F564" s="13"/>
      <c r="G564" s="13"/>
      <c r="H564" s="13"/>
      <c r="I564" s="13"/>
      <c r="J564" s="13"/>
      <c r="K564" s="13"/>
      <c r="L564" s="13"/>
      <c r="M564" s="13"/>
      <c r="N564" s="13"/>
    </row>
    <row r="565" spans="2:14" x14ac:dyDescent="0.25">
      <c r="B565" s="21">
        <f t="shared" si="36"/>
        <v>19.272637228360093</v>
      </c>
      <c r="C565" s="21">
        <f t="shared" si="33"/>
        <v>4.2367222704970632E-3</v>
      </c>
      <c r="D565" s="21">
        <f t="shared" si="34"/>
        <v>0.97881638864751463</v>
      </c>
      <c r="E565" s="25">
        <f t="shared" si="35"/>
        <v>2.1183611352485365E-2</v>
      </c>
      <c r="F565" s="13"/>
      <c r="G565" s="13"/>
      <c r="H565" s="13"/>
      <c r="I565" s="13"/>
      <c r="J565" s="13"/>
      <c r="K565" s="13"/>
      <c r="L565" s="13"/>
      <c r="M565" s="13"/>
      <c r="N565" s="13"/>
    </row>
    <row r="566" spans="2:14" x14ac:dyDescent="0.25">
      <c r="B566" s="21">
        <f t="shared" si="36"/>
        <v>19.307176004755004</v>
      </c>
      <c r="C566" s="21">
        <f t="shared" si="33"/>
        <v>4.2075568795330084E-3</v>
      </c>
      <c r="D566" s="21">
        <f t="shared" si="34"/>
        <v>0.97896221560233498</v>
      </c>
      <c r="E566" s="25">
        <f t="shared" si="35"/>
        <v>2.1037784397665016E-2</v>
      </c>
      <c r="F566" s="13"/>
      <c r="G566" s="13"/>
      <c r="H566" s="13"/>
      <c r="I566" s="13"/>
      <c r="J566" s="13"/>
      <c r="K566" s="13"/>
      <c r="L566" s="13"/>
      <c r="M566" s="13"/>
      <c r="N566" s="13"/>
    </row>
    <row r="567" spans="2:14" x14ac:dyDescent="0.25">
      <c r="B567" s="21">
        <f t="shared" si="36"/>
        <v>19.341714781149914</v>
      </c>
      <c r="C567" s="21">
        <f t="shared" si="33"/>
        <v>4.178592261708137E-3</v>
      </c>
      <c r="D567" s="21">
        <f t="shared" si="34"/>
        <v>0.97910703869145932</v>
      </c>
      <c r="E567" s="25">
        <f t="shared" si="35"/>
        <v>2.0892961308540681E-2</v>
      </c>
      <c r="F567" s="13"/>
      <c r="G567" s="13"/>
      <c r="H567" s="13"/>
      <c r="I567" s="13"/>
      <c r="J567" s="13"/>
      <c r="K567" s="13"/>
      <c r="L567" s="13"/>
      <c r="M567" s="13"/>
      <c r="N567" s="13"/>
    </row>
    <row r="568" spans="2:14" x14ac:dyDescent="0.25">
      <c r="B568" s="21">
        <f t="shared" si="36"/>
        <v>19.376253557544825</v>
      </c>
      <c r="C568" s="21">
        <f t="shared" si="33"/>
        <v>4.1498270349098771E-3</v>
      </c>
      <c r="D568" s="21">
        <f t="shared" si="34"/>
        <v>0.97925086482545065</v>
      </c>
      <c r="E568" s="25">
        <f t="shared" si="35"/>
        <v>2.0749135174549349E-2</v>
      </c>
      <c r="F568" s="13"/>
      <c r="G568" s="13"/>
      <c r="H568" s="13"/>
      <c r="I568" s="13"/>
      <c r="J568" s="13"/>
      <c r="K568" s="13"/>
      <c r="L568" s="13"/>
      <c r="M568" s="13"/>
      <c r="N568" s="13"/>
    </row>
    <row r="569" spans="2:14" x14ac:dyDescent="0.25">
      <c r="B569" s="21">
        <f t="shared" si="36"/>
        <v>19.410792333939735</v>
      </c>
      <c r="C569" s="21">
        <f t="shared" si="33"/>
        <v>4.121259826540059E-3</v>
      </c>
      <c r="D569" s="21">
        <f t="shared" si="34"/>
        <v>0.97939370086729971</v>
      </c>
      <c r="E569" s="25">
        <f t="shared" si="35"/>
        <v>2.060629913270029E-2</v>
      </c>
      <c r="F569" s="13"/>
      <c r="G569" s="13"/>
      <c r="H569" s="13"/>
      <c r="I569" s="13"/>
      <c r="J569" s="13"/>
      <c r="K569" s="13"/>
      <c r="L569" s="13"/>
      <c r="M569" s="13"/>
      <c r="N569" s="13"/>
    </row>
    <row r="570" spans="2:14" x14ac:dyDescent="0.25">
      <c r="B570" s="21">
        <f t="shared" si="36"/>
        <v>19.445331110334646</v>
      </c>
      <c r="C570" s="21">
        <f t="shared" si="33"/>
        <v>4.0928892734494061E-3</v>
      </c>
      <c r="D570" s="21">
        <f t="shared" si="34"/>
        <v>0.97953555363275302</v>
      </c>
      <c r="E570" s="25">
        <f t="shared" si="35"/>
        <v>2.046444636724698E-2</v>
      </c>
      <c r="F570" s="13"/>
      <c r="G570" s="13"/>
      <c r="H570" s="13"/>
      <c r="I570" s="13"/>
      <c r="J570" s="13"/>
      <c r="K570" s="13"/>
      <c r="L570" s="13"/>
      <c r="M570" s="13"/>
      <c r="N570" s="13"/>
    </row>
    <row r="571" spans="2:14" x14ac:dyDescent="0.25">
      <c r="B571" s="21">
        <f t="shared" si="36"/>
        <v>19.479869886729556</v>
      </c>
      <c r="C571" s="21">
        <f t="shared" si="33"/>
        <v>4.0647140218724991E-3</v>
      </c>
      <c r="D571" s="21">
        <f t="shared" si="34"/>
        <v>0.97967642989063752</v>
      </c>
      <c r="E571" s="25">
        <f t="shared" si="35"/>
        <v>2.0323570109362477E-2</v>
      </c>
      <c r="F571" s="13"/>
      <c r="G571" s="13"/>
      <c r="H571" s="13"/>
      <c r="I571" s="13"/>
      <c r="J571" s="13"/>
      <c r="K571" s="13"/>
      <c r="L571" s="13"/>
      <c r="M571" s="13"/>
      <c r="N571" s="13"/>
    </row>
    <row r="572" spans="2:14" x14ac:dyDescent="0.25">
      <c r="B572" s="21">
        <f t="shared" si="36"/>
        <v>19.514408663124467</v>
      </c>
      <c r="C572" s="21">
        <f t="shared" si="33"/>
        <v>4.0367327273631787E-3</v>
      </c>
      <c r="D572" s="21">
        <f t="shared" si="34"/>
        <v>0.9798163363631841</v>
      </c>
      <c r="E572" s="25">
        <f t="shared" si="35"/>
        <v>2.0183663636815896E-2</v>
      </c>
      <c r="F572" s="13"/>
      <c r="G572" s="13"/>
      <c r="H572" s="13"/>
      <c r="I572" s="13"/>
      <c r="J572" s="13"/>
      <c r="K572" s="13"/>
      <c r="L572" s="13"/>
      <c r="M572" s="13"/>
      <c r="N572" s="13"/>
    </row>
    <row r="573" spans="2:14" x14ac:dyDescent="0.25">
      <c r="B573" s="21">
        <f t="shared" si="36"/>
        <v>19.548947439519377</v>
      </c>
      <c r="C573" s="21">
        <f t="shared" si="33"/>
        <v>4.0089440547303786E-3</v>
      </c>
      <c r="D573" s="21">
        <f t="shared" si="34"/>
        <v>0.97995527972634811</v>
      </c>
      <c r="E573" s="25">
        <f t="shared" si="35"/>
        <v>2.0044720273651895E-2</v>
      </c>
      <c r="F573" s="13"/>
      <c r="G573" s="13"/>
      <c r="H573" s="13"/>
      <c r="I573" s="13"/>
      <c r="J573" s="13"/>
      <c r="K573" s="13"/>
      <c r="L573" s="13"/>
      <c r="M573" s="13"/>
      <c r="N573" s="13"/>
    </row>
    <row r="574" spans="2:14" x14ac:dyDescent="0.25">
      <c r="B574" s="21">
        <f t="shared" si="36"/>
        <v>19.583486215914288</v>
      </c>
      <c r="C574" s="21">
        <f t="shared" si="33"/>
        <v>3.9813466779744294E-3</v>
      </c>
      <c r="D574" s="21">
        <f t="shared" si="34"/>
        <v>0.98009326661012786</v>
      </c>
      <c r="E574" s="25">
        <f t="shared" si="35"/>
        <v>1.9906733389872144E-2</v>
      </c>
      <c r="F574" s="13"/>
      <c r="G574" s="13"/>
      <c r="H574" s="13"/>
      <c r="I574" s="13"/>
      <c r="J574" s="13"/>
      <c r="K574" s="13"/>
      <c r="L574" s="13"/>
      <c r="M574" s="13"/>
      <c r="N574" s="13"/>
    </row>
    <row r="575" spans="2:14" x14ac:dyDescent="0.25">
      <c r="B575" s="21">
        <f t="shared" si="36"/>
        <v>19.618024992309198</v>
      </c>
      <c r="C575" s="21">
        <f t="shared" si="33"/>
        <v>3.9539392802237783E-3</v>
      </c>
      <c r="D575" s="21">
        <f t="shared" si="34"/>
        <v>0.98023030359888108</v>
      </c>
      <c r="E575" s="25">
        <f t="shared" si="35"/>
        <v>1.9769696401118919E-2</v>
      </c>
      <c r="F575" s="13"/>
      <c r="G575" s="13"/>
      <c r="H575" s="13"/>
      <c r="I575" s="13"/>
      <c r="J575" s="13"/>
      <c r="K575" s="13"/>
      <c r="L575" s="13"/>
      <c r="M575" s="13"/>
      <c r="N575" s="13"/>
    </row>
    <row r="576" spans="2:14" x14ac:dyDescent="0.25">
      <c r="B576" s="21">
        <f t="shared" si="36"/>
        <v>19.652563768704109</v>
      </c>
      <c r="C576" s="21">
        <f t="shared" si="33"/>
        <v>3.9267205536721488E-3</v>
      </c>
      <c r="D576" s="21">
        <f t="shared" si="34"/>
        <v>0.98036639723163921</v>
      </c>
      <c r="E576" s="25">
        <f t="shared" si="35"/>
        <v>1.9633602768360792E-2</v>
      </c>
      <c r="F576" s="13"/>
      <c r="G576" s="13"/>
      <c r="H576" s="13"/>
      <c r="I576" s="13"/>
      <c r="J576" s="13"/>
      <c r="K576" s="13"/>
      <c r="L576" s="13"/>
      <c r="M576" s="13"/>
      <c r="N576" s="13"/>
    </row>
    <row r="577" spans="2:14" x14ac:dyDescent="0.25">
      <c r="B577" s="21">
        <f t="shared" si="36"/>
        <v>19.68710254509902</v>
      </c>
      <c r="C577" s="21">
        <f t="shared" si="33"/>
        <v>3.8996891995161458E-3</v>
      </c>
      <c r="D577" s="21">
        <f t="shared" si="34"/>
        <v>0.98050155400241923</v>
      </c>
      <c r="E577" s="25">
        <f t="shared" si="35"/>
        <v>1.9498445997580771E-2</v>
      </c>
      <c r="F577" s="13"/>
      <c r="G577" s="13"/>
      <c r="H577" s="13"/>
      <c r="I577" s="13"/>
      <c r="J577" s="13"/>
      <c r="K577" s="13"/>
      <c r="L577" s="13"/>
      <c r="M577" s="13"/>
      <c r="N577" s="13"/>
    </row>
    <row r="578" spans="2:14" x14ac:dyDescent="0.25">
      <c r="B578" s="21">
        <f t="shared" si="36"/>
        <v>19.72164132149393</v>
      </c>
      <c r="C578" s="21">
        <f t="shared" si="33"/>
        <v>3.8728439278932691E-3</v>
      </c>
      <c r="D578" s="21">
        <f t="shared" si="34"/>
        <v>0.98063578036053367</v>
      </c>
      <c r="E578" s="25">
        <f t="shared" si="35"/>
        <v>1.9364219639466329E-2</v>
      </c>
      <c r="F578" s="13"/>
      <c r="G578" s="13"/>
      <c r="H578" s="13"/>
      <c r="I578" s="13"/>
      <c r="J578" s="13"/>
      <c r="K578" s="13"/>
      <c r="L578" s="13"/>
      <c r="M578" s="13"/>
      <c r="N578" s="13"/>
    </row>
    <row r="579" spans="2:14" x14ac:dyDescent="0.25">
      <c r="B579" s="21">
        <f t="shared" si="36"/>
        <v>19.756180097888841</v>
      </c>
      <c r="C579" s="21">
        <f t="shared" si="33"/>
        <v>3.8461834578203723E-3</v>
      </c>
      <c r="D579" s="21">
        <f t="shared" si="34"/>
        <v>0.98076908271089813</v>
      </c>
      <c r="E579" s="25">
        <f t="shared" si="35"/>
        <v>1.9230917289101868E-2</v>
      </c>
      <c r="F579" s="13"/>
      <c r="G579" s="13"/>
      <c r="H579" s="13"/>
      <c r="I579" s="13"/>
      <c r="J579" s="13"/>
      <c r="K579" s="13"/>
      <c r="L579" s="13"/>
      <c r="M579" s="13"/>
      <c r="N579" s="13"/>
    </row>
    <row r="580" spans="2:14" x14ac:dyDescent="0.25">
      <c r="B580" s="21">
        <f t="shared" si="36"/>
        <v>19.790718874283751</v>
      </c>
      <c r="C580" s="21">
        <f t="shared" si="33"/>
        <v>3.8197065171325316E-3</v>
      </c>
      <c r="D580" s="21">
        <f t="shared" si="34"/>
        <v>0.98090146741433737</v>
      </c>
      <c r="E580" s="25">
        <f t="shared" si="35"/>
        <v>1.9098532585662631E-2</v>
      </c>
      <c r="F580" s="13"/>
      <c r="G580" s="13"/>
      <c r="H580" s="13"/>
      <c r="I580" s="13"/>
      <c r="J580" s="13"/>
      <c r="K580" s="13"/>
      <c r="L580" s="13"/>
      <c r="M580" s="13"/>
      <c r="N580" s="13"/>
    </row>
    <row r="581" spans="2:14" x14ac:dyDescent="0.25">
      <c r="B581" s="21">
        <f t="shared" si="36"/>
        <v>19.825257650678662</v>
      </c>
      <c r="C581" s="21">
        <f t="shared" si="33"/>
        <v>3.7934118424223463E-3</v>
      </c>
      <c r="D581" s="21">
        <f t="shared" si="34"/>
        <v>0.98103294078788827</v>
      </c>
      <c r="E581" s="25">
        <f t="shared" si="35"/>
        <v>1.8967059212111725E-2</v>
      </c>
      <c r="F581" s="13"/>
      <c r="G581" s="13"/>
      <c r="H581" s="13"/>
      <c r="I581" s="13"/>
      <c r="J581" s="13"/>
      <c r="K581" s="13"/>
      <c r="L581" s="13"/>
      <c r="M581" s="13"/>
      <c r="N581" s="13"/>
    </row>
    <row r="582" spans="2:14" x14ac:dyDescent="0.25">
      <c r="B582" s="21">
        <f t="shared" si="36"/>
        <v>19.859796427073572</v>
      </c>
      <c r="C582" s="21">
        <f t="shared" si="33"/>
        <v>3.767298178979655E-3</v>
      </c>
      <c r="D582" s="21">
        <f t="shared" si="34"/>
        <v>0.98116350910510175</v>
      </c>
      <c r="E582" s="25">
        <f t="shared" si="35"/>
        <v>1.883649089489825E-2</v>
      </c>
      <c r="F582" s="13"/>
      <c r="G582" s="13"/>
      <c r="H582" s="13"/>
      <c r="I582" s="13"/>
      <c r="J582" s="13"/>
      <c r="K582" s="13"/>
      <c r="L582" s="13"/>
      <c r="M582" s="13"/>
      <c r="N582" s="13"/>
    </row>
    <row r="583" spans="2:14" x14ac:dyDescent="0.25">
      <c r="B583" s="21">
        <f t="shared" si="36"/>
        <v>19.894335203468483</v>
      </c>
      <c r="C583" s="21">
        <f t="shared" ref="C583:C646" si="37">(EXP(-B583/$B$4))/$B$4</f>
        <v>3.741364280731655E-3</v>
      </c>
      <c r="D583" s="21">
        <f t="shared" ref="D583:D646" si="38">1-EXP(-B583/$B$4)</f>
        <v>0.98129317859634169</v>
      </c>
      <c r="E583" s="25">
        <f t="shared" si="35"/>
        <v>1.8706821403658314E-2</v>
      </c>
      <c r="F583" s="13"/>
      <c r="G583" s="13"/>
      <c r="H583" s="13"/>
      <c r="I583" s="13"/>
      <c r="J583" s="13"/>
      <c r="K583" s="13"/>
      <c r="L583" s="13"/>
      <c r="M583" s="13"/>
      <c r="N583" s="13"/>
    </row>
    <row r="584" spans="2:14" x14ac:dyDescent="0.25">
      <c r="B584" s="21">
        <f t="shared" si="36"/>
        <v>19.928873979863393</v>
      </c>
      <c r="C584" s="21">
        <f t="shared" si="37"/>
        <v>3.7156089101834508E-3</v>
      </c>
      <c r="D584" s="21">
        <f t="shared" si="38"/>
        <v>0.98142195544908273</v>
      </c>
      <c r="E584" s="25">
        <f t="shared" ref="E584:E647" si="39">1-D584</f>
        <v>1.8578044550917272E-2</v>
      </c>
      <c r="F584" s="13"/>
      <c r="G584" s="13"/>
      <c r="H584" s="13"/>
      <c r="I584" s="13"/>
      <c r="J584" s="13"/>
      <c r="K584" s="13"/>
      <c r="L584" s="13"/>
      <c r="M584" s="13"/>
      <c r="N584" s="13"/>
    </row>
    <row r="585" spans="2:14" x14ac:dyDescent="0.25">
      <c r="B585" s="21">
        <f t="shared" si="36"/>
        <v>19.963412756258304</v>
      </c>
      <c r="C585" s="21">
        <f t="shared" si="37"/>
        <v>3.6900308383590015E-3</v>
      </c>
      <c r="D585" s="21">
        <f t="shared" si="38"/>
        <v>0.98154984580820503</v>
      </c>
      <c r="E585" s="25">
        <f t="shared" si="39"/>
        <v>1.8450154191794965E-2</v>
      </c>
      <c r="F585" s="13"/>
      <c r="G585" s="13"/>
      <c r="H585" s="13"/>
      <c r="I585" s="13"/>
      <c r="J585" s="13"/>
      <c r="K585" s="13"/>
      <c r="L585" s="13"/>
      <c r="M585" s="13"/>
      <c r="N585" s="13"/>
    </row>
    <row r="586" spans="2:14" x14ac:dyDescent="0.25">
      <c r="B586" s="21">
        <f t="shared" ref="B586:B649" si="40">B585+($B$1007-$B$7)/1000</f>
        <v>19.997951532653214</v>
      </c>
      <c r="C586" s="21">
        <f t="shared" si="37"/>
        <v>3.6646288447424757E-3</v>
      </c>
      <c r="D586" s="21">
        <f t="shared" si="38"/>
        <v>0.9816768557762876</v>
      </c>
      <c r="E586" s="25">
        <f t="shared" si="39"/>
        <v>1.8323144223712395E-2</v>
      </c>
      <c r="F586" s="13"/>
      <c r="G586" s="13"/>
      <c r="H586" s="13"/>
      <c r="I586" s="13"/>
      <c r="J586" s="13"/>
      <c r="K586" s="13"/>
      <c r="L586" s="13"/>
      <c r="M586" s="13"/>
      <c r="N586" s="13"/>
    </row>
    <row r="587" spans="2:14" x14ac:dyDescent="0.25">
      <c r="B587" s="21">
        <f t="shared" si="40"/>
        <v>20.032490309048125</v>
      </c>
      <c r="C587" s="21">
        <f t="shared" si="37"/>
        <v>3.6394017172200208E-3</v>
      </c>
      <c r="D587" s="21">
        <f t="shared" si="38"/>
        <v>0.98180299141389993</v>
      </c>
      <c r="E587" s="25">
        <f t="shared" si="39"/>
        <v>1.8197008586100072E-2</v>
      </c>
      <c r="F587" s="13"/>
      <c r="G587" s="13"/>
      <c r="H587" s="13"/>
      <c r="I587" s="13"/>
      <c r="J587" s="13"/>
      <c r="K587" s="13"/>
      <c r="L587" s="13"/>
      <c r="M587" s="13"/>
      <c r="N587" s="13"/>
    </row>
    <row r="588" spans="2:14" x14ac:dyDescent="0.25">
      <c r="B588" s="21">
        <f t="shared" si="40"/>
        <v>20.067029085443036</v>
      </c>
      <c r="C588" s="21">
        <f t="shared" si="37"/>
        <v>3.6143482520219067E-3</v>
      </c>
      <c r="D588" s="21">
        <f t="shared" si="38"/>
        <v>0.98192825873989042</v>
      </c>
      <c r="E588" s="25">
        <f t="shared" si="39"/>
        <v>1.8071741260109575E-2</v>
      </c>
      <c r="F588" s="13"/>
      <c r="G588" s="13"/>
      <c r="H588" s="13"/>
      <c r="I588" s="13"/>
      <c r="J588" s="13"/>
      <c r="K588" s="13"/>
      <c r="L588" s="13"/>
      <c r="M588" s="13"/>
      <c r="N588" s="13"/>
    </row>
    <row r="589" spans="2:14" x14ac:dyDescent="0.25">
      <c r="B589" s="21">
        <f t="shared" si="40"/>
        <v>20.101567861837946</v>
      </c>
      <c r="C589" s="21">
        <f t="shared" si="37"/>
        <v>3.5894672536651039E-3</v>
      </c>
      <c r="D589" s="21">
        <f t="shared" si="38"/>
        <v>0.98205266373167444</v>
      </c>
      <c r="E589" s="25">
        <f t="shared" si="39"/>
        <v>1.7947336268325564E-2</v>
      </c>
      <c r="F589" s="13"/>
      <c r="G589" s="13"/>
      <c r="H589" s="13"/>
      <c r="I589" s="13"/>
      <c r="J589" s="13"/>
      <c r="K589" s="13"/>
      <c r="L589" s="13"/>
      <c r="M589" s="13"/>
      <c r="N589" s="13"/>
    </row>
    <row r="590" spans="2:14" x14ac:dyDescent="0.25">
      <c r="B590" s="21">
        <f t="shared" si="40"/>
        <v>20.136106638232857</v>
      </c>
      <c r="C590" s="21">
        <f t="shared" si="37"/>
        <v>3.5647575348962319E-3</v>
      </c>
      <c r="D590" s="21">
        <f t="shared" si="38"/>
        <v>0.98217621232551888</v>
      </c>
      <c r="E590" s="25">
        <f t="shared" si="39"/>
        <v>1.7823787674481117E-2</v>
      </c>
      <c r="F590" s="13"/>
      <c r="G590" s="13"/>
      <c r="H590" s="13"/>
      <c r="I590" s="13"/>
      <c r="J590" s="13"/>
      <c r="K590" s="13"/>
      <c r="L590" s="13"/>
      <c r="M590" s="13"/>
      <c r="N590" s="13"/>
    </row>
    <row r="591" spans="2:14" x14ac:dyDescent="0.25">
      <c r="B591" s="21">
        <f t="shared" si="40"/>
        <v>20.170645414627767</v>
      </c>
      <c r="C591" s="21">
        <f t="shared" si="37"/>
        <v>3.5402179166348934E-3</v>
      </c>
      <c r="D591" s="21">
        <f t="shared" si="38"/>
        <v>0.98229891041682549</v>
      </c>
      <c r="E591" s="25">
        <f t="shared" si="39"/>
        <v>1.7701089583174512E-2</v>
      </c>
      <c r="F591" s="13"/>
      <c r="G591" s="13"/>
      <c r="H591" s="13"/>
      <c r="I591" s="13"/>
      <c r="J591" s="13"/>
      <c r="K591" s="13"/>
      <c r="L591" s="13"/>
      <c r="M591" s="13"/>
      <c r="N591" s="13"/>
    </row>
    <row r="592" spans="2:14" x14ac:dyDescent="0.25">
      <c r="B592" s="21">
        <f t="shared" si="40"/>
        <v>20.205184191022678</v>
      </c>
      <c r="C592" s="21">
        <f t="shared" si="37"/>
        <v>3.5158472279174383E-3</v>
      </c>
      <c r="D592" s="21">
        <f t="shared" si="38"/>
        <v>0.98242076386041277</v>
      </c>
      <c r="E592" s="25">
        <f t="shared" si="39"/>
        <v>1.7579236139587229E-2</v>
      </c>
      <c r="F592" s="13"/>
      <c r="G592" s="13"/>
      <c r="H592" s="13"/>
      <c r="I592" s="13"/>
      <c r="J592" s="13"/>
      <c r="K592" s="13"/>
      <c r="L592" s="13"/>
      <c r="M592" s="13"/>
      <c r="N592" s="13"/>
    </row>
    <row r="593" spans="2:14" x14ac:dyDescent="0.25">
      <c r="B593" s="21">
        <f t="shared" si="40"/>
        <v>20.239722967417588</v>
      </c>
      <c r="C593" s="21">
        <f t="shared" si="37"/>
        <v>3.4916443058410586E-3</v>
      </c>
      <c r="D593" s="21">
        <f t="shared" si="38"/>
        <v>0.98254177847079471</v>
      </c>
      <c r="E593" s="25">
        <f t="shared" si="39"/>
        <v>1.7458221529205287E-2</v>
      </c>
      <c r="F593" s="13"/>
      <c r="G593" s="13"/>
      <c r="H593" s="13"/>
      <c r="I593" s="13"/>
      <c r="J593" s="13"/>
      <c r="K593" s="13"/>
      <c r="L593" s="13"/>
      <c r="M593" s="13"/>
      <c r="N593" s="13"/>
    </row>
    <row r="594" spans="2:14" x14ac:dyDescent="0.25">
      <c r="B594" s="21">
        <f t="shared" si="40"/>
        <v>20.274261743812499</v>
      </c>
      <c r="C594" s="21">
        <f t="shared" si="37"/>
        <v>3.4676079955083252E-3</v>
      </c>
      <c r="D594" s="21">
        <f t="shared" si="38"/>
        <v>0.98266196002245843</v>
      </c>
      <c r="E594" s="25">
        <f t="shared" si="39"/>
        <v>1.7338039977541575E-2</v>
      </c>
      <c r="F594" s="13"/>
      <c r="G594" s="13"/>
      <c r="H594" s="13"/>
      <c r="I594" s="13"/>
      <c r="J594" s="13"/>
      <c r="K594" s="13"/>
      <c r="L594" s="13"/>
      <c r="M594" s="13"/>
      <c r="N594" s="13"/>
    </row>
    <row r="595" spans="2:14" x14ac:dyDescent="0.25">
      <c r="B595" s="21">
        <f t="shared" si="40"/>
        <v>20.308800520207409</v>
      </c>
      <c r="C595" s="21">
        <f t="shared" si="37"/>
        <v>3.4437371499720657E-3</v>
      </c>
      <c r="D595" s="21">
        <f t="shared" si="38"/>
        <v>0.9827813142501397</v>
      </c>
      <c r="E595" s="25">
        <f t="shared" si="39"/>
        <v>1.7218685749860296E-2</v>
      </c>
      <c r="F595" s="13"/>
      <c r="G595" s="13"/>
      <c r="H595" s="13"/>
      <c r="I595" s="13"/>
      <c r="J595" s="13"/>
      <c r="K595" s="13"/>
      <c r="L595" s="13"/>
      <c r="M595" s="13"/>
      <c r="N595" s="13"/>
    </row>
    <row r="596" spans="2:14" x14ac:dyDescent="0.25">
      <c r="B596" s="21">
        <f t="shared" si="40"/>
        <v>20.34333929660232</v>
      </c>
      <c r="C596" s="21">
        <f t="shared" si="37"/>
        <v>3.4200306301806248E-3</v>
      </c>
      <c r="D596" s="21">
        <f t="shared" si="38"/>
        <v>0.98289984684909693</v>
      </c>
      <c r="E596" s="25">
        <f t="shared" si="39"/>
        <v>1.7100153150903075E-2</v>
      </c>
      <c r="F596" s="13"/>
      <c r="G596" s="13"/>
      <c r="H596" s="13"/>
      <c r="I596" s="13"/>
      <c r="J596" s="13"/>
      <c r="K596" s="13"/>
      <c r="L596" s="13"/>
      <c r="M596" s="13"/>
      <c r="N596" s="13"/>
    </row>
    <row r="597" spans="2:14" x14ac:dyDescent="0.25">
      <c r="B597" s="21">
        <f t="shared" si="40"/>
        <v>20.37787807299723</v>
      </c>
      <c r="C597" s="21">
        <f t="shared" si="37"/>
        <v>3.3964873049235401E-3</v>
      </c>
      <c r="D597" s="21">
        <f t="shared" si="38"/>
        <v>0.98301756347538227</v>
      </c>
      <c r="E597" s="25">
        <f t="shared" si="39"/>
        <v>1.6982436524617728E-2</v>
      </c>
      <c r="F597" s="13"/>
      <c r="G597" s="13"/>
      <c r="H597" s="13"/>
      <c r="I597" s="13"/>
      <c r="J597" s="13"/>
      <c r="K597" s="13"/>
      <c r="L597" s="13"/>
      <c r="M597" s="13"/>
      <c r="N597" s="13"/>
    </row>
    <row r="598" spans="2:14" x14ac:dyDescent="0.25">
      <c r="B598" s="21">
        <f t="shared" si="40"/>
        <v>20.412416849392141</v>
      </c>
      <c r="C598" s="21">
        <f t="shared" si="37"/>
        <v>3.3731060507775322E-3</v>
      </c>
      <c r="D598" s="21">
        <f t="shared" si="38"/>
        <v>0.98313446974611229</v>
      </c>
      <c r="E598" s="25">
        <f t="shared" si="39"/>
        <v>1.6865530253887706E-2</v>
      </c>
      <c r="F598" s="13"/>
      <c r="G598" s="13"/>
      <c r="H598" s="13"/>
      <c r="I598" s="13"/>
      <c r="J598" s="13"/>
      <c r="K598" s="13"/>
      <c r="L598" s="13"/>
      <c r="M598" s="13"/>
      <c r="N598" s="13"/>
    </row>
    <row r="599" spans="2:14" x14ac:dyDescent="0.25">
      <c r="B599" s="21">
        <f t="shared" si="40"/>
        <v>20.446955625787052</v>
      </c>
      <c r="C599" s="21">
        <f t="shared" si="37"/>
        <v>3.3498857520529229E-3</v>
      </c>
      <c r="D599" s="21">
        <f t="shared" si="38"/>
        <v>0.98325057123973536</v>
      </c>
      <c r="E599" s="25">
        <f t="shared" si="39"/>
        <v>1.674942876026464E-2</v>
      </c>
      <c r="F599" s="13"/>
      <c r="G599" s="13"/>
      <c r="H599" s="13"/>
      <c r="I599" s="13"/>
      <c r="J599" s="13"/>
      <c r="K599" s="13"/>
      <c r="L599" s="13"/>
      <c r="M599" s="13"/>
      <c r="N599" s="13"/>
    </row>
    <row r="600" spans="2:14" x14ac:dyDescent="0.25">
      <c r="B600" s="21">
        <f t="shared" si="40"/>
        <v>20.481494402181962</v>
      </c>
      <c r="C600" s="21">
        <f t="shared" si="37"/>
        <v>3.3268253007403886E-3</v>
      </c>
      <c r="D600" s="21">
        <f t="shared" si="38"/>
        <v>0.983365873496298</v>
      </c>
      <c r="E600" s="25">
        <f t="shared" si="39"/>
        <v>1.6634126503701996E-2</v>
      </c>
      <c r="F600" s="13"/>
      <c r="G600" s="13"/>
      <c r="H600" s="13"/>
      <c r="I600" s="13"/>
      <c r="J600" s="13"/>
      <c r="K600" s="13"/>
      <c r="L600" s="13"/>
      <c r="M600" s="13"/>
      <c r="N600" s="13"/>
    </row>
    <row r="601" spans="2:14" x14ac:dyDescent="0.25">
      <c r="B601" s="21">
        <f t="shared" si="40"/>
        <v>20.516033178576873</v>
      </c>
      <c r="C601" s="21">
        <f t="shared" si="37"/>
        <v>3.3039235964580785E-3</v>
      </c>
      <c r="D601" s="21">
        <f t="shared" si="38"/>
        <v>0.9834803820177096</v>
      </c>
      <c r="E601" s="25">
        <f t="shared" si="39"/>
        <v>1.6519617982290402E-2</v>
      </c>
      <c r="F601" s="13"/>
      <c r="G601" s="13"/>
      <c r="H601" s="13"/>
      <c r="I601" s="13"/>
      <c r="J601" s="13"/>
      <c r="K601" s="13"/>
      <c r="L601" s="13"/>
      <c r="M601" s="13"/>
      <c r="N601" s="13"/>
    </row>
    <row r="602" spans="2:14" x14ac:dyDescent="0.25">
      <c r="B602" s="21">
        <f t="shared" si="40"/>
        <v>20.550571954971783</v>
      </c>
      <c r="C602" s="21">
        <f t="shared" si="37"/>
        <v>3.2811795463991286E-3</v>
      </c>
      <c r="D602" s="21">
        <f t="shared" si="38"/>
        <v>0.98359410226800437</v>
      </c>
      <c r="E602" s="25">
        <f t="shared" si="39"/>
        <v>1.6405897731995633E-2</v>
      </c>
      <c r="F602" s="13"/>
      <c r="G602" s="13"/>
      <c r="H602" s="13"/>
      <c r="I602" s="13"/>
      <c r="J602" s="13"/>
      <c r="K602" s="13"/>
      <c r="L602" s="13"/>
      <c r="M602" s="13"/>
      <c r="N602" s="13"/>
    </row>
    <row r="603" spans="2:14" x14ac:dyDescent="0.25">
      <c r="B603" s="21">
        <f t="shared" si="40"/>
        <v>20.585110731366694</v>
      </c>
      <c r="C603" s="21">
        <f t="shared" si="37"/>
        <v>3.2585920652794934E-3</v>
      </c>
      <c r="D603" s="21">
        <f t="shared" si="38"/>
        <v>0.98370703967360251</v>
      </c>
      <c r="E603" s="25">
        <f t="shared" si="39"/>
        <v>1.6292960326397488E-2</v>
      </c>
      <c r="F603" s="13"/>
      <c r="G603" s="13"/>
      <c r="H603" s="13"/>
      <c r="I603" s="13"/>
      <c r="J603" s="13"/>
      <c r="K603" s="13"/>
      <c r="L603" s="13"/>
      <c r="M603" s="13"/>
      <c r="N603" s="13"/>
    </row>
    <row r="604" spans="2:14" x14ac:dyDescent="0.25">
      <c r="B604" s="21">
        <f t="shared" si="40"/>
        <v>20.619649507761604</v>
      </c>
      <c r="C604" s="21">
        <f t="shared" si="37"/>
        <v>3.2361600752861793E-3</v>
      </c>
      <c r="D604" s="21">
        <f t="shared" si="38"/>
        <v>0.98381919962356912</v>
      </c>
      <c r="E604" s="25">
        <f t="shared" si="39"/>
        <v>1.6180800376430882E-2</v>
      </c>
      <c r="F604" s="13"/>
      <c r="G604" s="13"/>
      <c r="H604" s="13"/>
      <c r="I604" s="13"/>
      <c r="J604" s="13"/>
      <c r="K604" s="13"/>
      <c r="L604" s="13"/>
      <c r="M604" s="13"/>
      <c r="N604" s="13"/>
    </row>
    <row r="605" spans="2:14" x14ac:dyDescent="0.25">
      <c r="B605" s="21">
        <f t="shared" si="40"/>
        <v>20.654188284156515</v>
      </c>
      <c r="C605" s="21">
        <f t="shared" si="37"/>
        <v>3.2138825060258037E-3</v>
      </c>
      <c r="D605" s="21">
        <f t="shared" si="38"/>
        <v>0.98393058746987094</v>
      </c>
      <c r="E605" s="25">
        <f t="shared" si="39"/>
        <v>1.6069412530129057E-2</v>
      </c>
      <c r="F605" s="13"/>
      <c r="G605" s="13"/>
      <c r="H605" s="13"/>
      <c r="I605" s="13"/>
      <c r="J605" s="13"/>
      <c r="K605" s="13"/>
      <c r="L605" s="13"/>
      <c r="M605" s="13"/>
      <c r="N605" s="13"/>
    </row>
    <row r="606" spans="2:14" x14ac:dyDescent="0.25">
      <c r="B606" s="21">
        <f t="shared" si="40"/>
        <v>20.688727060551425</v>
      </c>
      <c r="C606" s="21">
        <f t="shared" si="37"/>
        <v>3.1917582944735131E-3</v>
      </c>
      <c r="D606" s="21">
        <f t="shared" si="38"/>
        <v>0.98404120852763244</v>
      </c>
      <c r="E606" s="25">
        <f t="shared" si="39"/>
        <v>1.5958791472367562E-2</v>
      </c>
      <c r="F606" s="13"/>
      <c r="G606" s="13"/>
      <c r="H606" s="13"/>
      <c r="I606" s="13"/>
      <c r="J606" s="13"/>
      <c r="K606" s="13"/>
      <c r="L606" s="13"/>
      <c r="M606" s="13"/>
      <c r="N606" s="13"/>
    </row>
    <row r="607" spans="2:14" x14ac:dyDescent="0.25">
      <c r="B607" s="21">
        <f t="shared" si="40"/>
        <v>20.723265836946336</v>
      </c>
      <c r="C607" s="21">
        <f t="shared" si="37"/>
        <v>3.1697863849222763E-3</v>
      </c>
      <c r="D607" s="21">
        <f t="shared" si="38"/>
        <v>0.98415106807538866</v>
      </c>
      <c r="E607" s="25">
        <f t="shared" si="39"/>
        <v>1.5848931924611342E-2</v>
      </c>
      <c r="F607" s="13"/>
      <c r="G607" s="13"/>
      <c r="H607" s="13"/>
      <c r="I607" s="13"/>
      <c r="J607" s="13"/>
      <c r="K607" s="13"/>
      <c r="L607" s="13"/>
      <c r="M607" s="13"/>
      <c r="N607" s="13"/>
    </row>
    <row r="608" spans="2:14" x14ac:dyDescent="0.25">
      <c r="B608" s="21">
        <f t="shared" si="40"/>
        <v>20.757804613341246</v>
      </c>
      <c r="C608" s="21">
        <f t="shared" si="37"/>
        <v>3.1479657289324864E-3</v>
      </c>
      <c r="D608" s="21">
        <f t="shared" si="38"/>
        <v>0.98426017135533761</v>
      </c>
      <c r="E608" s="25">
        <f t="shared" si="39"/>
        <v>1.573982864466239E-2</v>
      </c>
      <c r="F608" s="13"/>
      <c r="G608" s="13"/>
      <c r="H608" s="13"/>
      <c r="I608" s="13"/>
      <c r="J608" s="13"/>
      <c r="K608" s="13"/>
      <c r="L608" s="13"/>
      <c r="M608" s="13"/>
      <c r="N608" s="13"/>
    </row>
    <row r="609" spans="2:14" x14ac:dyDescent="0.25">
      <c r="B609" s="21">
        <f t="shared" si="40"/>
        <v>20.792343389736157</v>
      </c>
      <c r="C609" s="21">
        <f t="shared" si="37"/>
        <v>3.1262952852819542E-3</v>
      </c>
      <c r="D609" s="21">
        <f t="shared" si="38"/>
        <v>0.98436852357359028</v>
      </c>
      <c r="E609" s="25">
        <f t="shared" si="39"/>
        <v>1.5631476426409718E-2</v>
      </c>
      <c r="F609" s="13"/>
      <c r="G609" s="13"/>
      <c r="H609" s="13"/>
      <c r="I609" s="13"/>
      <c r="J609" s="13"/>
      <c r="K609" s="13"/>
      <c r="L609" s="13"/>
      <c r="M609" s="13"/>
      <c r="N609" s="13"/>
    </row>
    <row r="610" spans="2:14" x14ac:dyDescent="0.25">
      <c r="B610" s="21">
        <f t="shared" si="40"/>
        <v>20.826882166131067</v>
      </c>
      <c r="C610" s="21">
        <f t="shared" si="37"/>
        <v>3.1047740199162122E-3</v>
      </c>
      <c r="D610" s="21">
        <f t="shared" si="38"/>
        <v>0.98447612990041899</v>
      </c>
      <c r="E610" s="25">
        <f t="shared" si="39"/>
        <v>1.5523870099581005E-2</v>
      </c>
      <c r="F610" s="13"/>
      <c r="G610" s="13"/>
      <c r="H610" s="13"/>
      <c r="I610" s="13"/>
      <c r="J610" s="13"/>
      <c r="K610" s="13"/>
      <c r="L610" s="13"/>
      <c r="M610" s="13"/>
      <c r="N610" s="13"/>
    </row>
    <row r="611" spans="2:14" x14ac:dyDescent="0.25">
      <c r="B611" s="21">
        <f t="shared" si="40"/>
        <v>20.861420942525978</v>
      </c>
      <c r="C611" s="21">
        <f t="shared" si="37"/>
        <v>3.0834009058991652E-3</v>
      </c>
      <c r="D611" s="21">
        <f t="shared" si="38"/>
        <v>0.98458299547050421</v>
      </c>
      <c r="E611" s="25">
        <f t="shared" si="39"/>
        <v>1.5417004529495792E-2</v>
      </c>
      <c r="F611" s="13"/>
      <c r="G611" s="13"/>
      <c r="H611" s="13"/>
      <c r="I611" s="13"/>
      <c r="J611" s="13"/>
      <c r="K611" s="13"/>
      <c r="L611" s="13"/>
      <c r="M611" s="13"/>
      <c r="N611" s="13"/>
    </row>
    <row r="612" spans="2:14" x14ac:dyDescent="0.25">
      <c r="B612" s="21">
        <f t="shared" si="40"/>
        <v>20.895959718920889</v>
      </c>
      <c r="C612" s="21">
        <f t="shared" si="37"/>
        <v>3.0621749233641078E-3</v>
      </c>
      <c r="D612" s="21">
        <f t="shared" si="38"/>
        <v>0.98468912538317943</v>
      </c>
      <c r="E612" s="25">
        <f t="shared" si="39"/>
        <v>1.5310874616820569E-2</v>
      </c>
      <c r="F612" s="13"/>
      <c r="G612" s="13"/>
      <c r="H612" s="13"/>
      <c r="I612" s="13"/>
      <c r="J612" s="13"/>
      <c r="K612" s="13"/>
      <c r="L612" s="13"/>
      <c r="M612" s="13"/>
      <c r="N612" s="13"/>
    </row>
    <row r="613" spans="2:14" x14ac:dyDescent="0.25">
      <c r="B613" s="21">
        <f t="shared" si="40"/>
        <v>20.930498495315799</v>
      </c>
      <c r="C613" s="21">
        <f t="shared" si="37"/>
        <v>3.0410950594650377E-3</v>
      </c>
      <c r="D613" s="21">
        <f t="shared" si="38"/>
        <v>0.98479452470267481</v>
      </c>
      <c r="E613" s="25">
        <f t="shared" si="39"/>
        <v>1.5205475297325188E-2</v>
      </c>
      <c r="F613" s="13"/>
      <c r="G613" s="13"/>
      <c r="H613" s="13"/>
      <c r="I613" s="13"/>
      <c r="J613" s="13"/>
      <c r="K613" s="13"/>
      <c r="L613" s="13"/>
      <c r="M613" s="13"/>
      <c r="N613" s="13"/>
    </row>
    <row r="614" spans="2:14" x14ac:dyDescent="0.25">
      <c r="B614" s="21">
        <f t="shared" si="40"/>
        <v>20.96503727171071</v>
      </c>
      <c r="C614" s="21">
        <f t="shared" si="37"/>
        <v>3.0201603083283421E-3</v>
      </c>
      <c r="D614" s="21">
        <f t="shared" si="38"/>
        <v>0.98489919845835827</v>
      </c>
      <c r="E614" s="25">
        <f t="shared" si="39"/>
        <v>1.5100801541641728E-2</v>
      </c>
      <c r="F614" s="13"/>
      <c r="G614" s="13"/>
      <c r="H614" s="13"/>
      <c r="I614" s="13"/>
      <c r="J614" s="13"/>
      <c r="K614" s="13"/>
      <c r="L614" s="13"/>
      <c r="M614" s="13"/>
      <c r="N614" s="13"/>
    </row>
    <row r="615" spans="2:14" x14ac:dyDescent="0.25">
      <c r="B615" s="21">
        <f t="shared" si="40"/>
        <v>20.99957604810562</v>
      </c>
      <c r="C615" s="21">
        <f t="shared" si="37"/>
        <v>2.9993696710047934E-3</v>
      </c>
      <c r="D615" s="21">
        <f t="shared" si="38"/>
        <v>0.98500315164497598</v>
      </c>
      <c r="E615" s="25">
        <f t="shared" si="39"/>
        <v>1.4996848355024017E-2</v>
      </c>
      <c r="F615" s="13"/>
      <c r="G615" s="13"/>
      <c r="H615" s="13"/>
      <c r="I615" s="13"/>
      <c r="J615" s="13"/>
      <c r="K615" s="13"/>
      <c r="L615" s="13"/>
      <c r="M615" s="13"/>
      <c r="N615" s="13"/>
    </row>
    <row r="616" spans="2:14" x14ac:dyDescent="0.25">
      <c r="B616" s="21">
        <f t="shared" si="40"/>
        <v>21.034114824500531</v>
      </c>
      <c r="C616" s="21">
        <f t="shared" si="37"/>
        <v>2.9787221554218755E-3</v>
      </c>
      <c r="D616" s="21">
        <f t="shared" si="38"/>
        <v>0.98510638922289062</v>
      </c>
      <c r="E616" s="25">
        <f t="shared" si="39"/>
        <v>1.4893610777109378E-2</v>
      </c>
      <c r="F616" s="13"/>
      <c r="G616" s="13"/>
      <c r="H616" s="13"/>
      <c r="I616" s="13"/>
      <c r="J616" s="13"/>
      <c r="K616" s="13"/>
      <c r="L616" s="13"/>
      <c r="M616" s="13"/>
      <c r="N616" s="13"/>
    </row>
    <row r="617" spans="2:14" x14ac:dyDescent="0.25">
      <c r="B617" s="21">
        <f t="shared" si="40"/>
        <v>21.068653600895441</v>
      </c>
      <c r="C617" s="21">
        <f t="shared" si="37"/>
        <v>2.9582167763364613E-3</v>
      </c>
      <c r="D617" s="21">
        <f t="shared" si="38"/>
        <v>0.98520891611831773</v>
      </c>
      <c r="E617" s="25">
        <f t="shared" si="39"/>
        <v>1.4791083881682265E-2</v>
      </c>
      <c r="F617" s="13"/>
      <c r="G617" s="13"/>
      <c r="H617" s="13"/>
      <c r="I617" s="13"/>
      <c r="J617" s="13"/>
      <c r="K617" s="13"/>
      <c r="L617" s="13"/>
      <c r="M617" s="13"/>
      <c r="N617" s="13"/>
    </row>
    <row r="618" spans="2:14" x14ac:dyDescent="0.25">
      <c r="B618" s="21">
        <f t="shared" si="40"/>
        <v>21.103192377290352</v>
      </c>
      <c r="C618" s="21">
        <f t="shared" si="37"/>
        <v>2.9378525552877788E-3</v>
      </c>
      <c r="D618" s="21">
        <f t="shared" si="38"/>
        <v>0.98531073722356111</v>
      </c>
      <c r="E618" s="25">
        <f t="shared" si="39"/>
        <v>1.4689262776438894E-2</v>
      </c>
      <c r="F618" s="13"/>
      <c r="G618" s="13"/>
      <c r="H618" s="13"/>
      <c r="I618" s="13"/>
      <c r="J618" s="13"/>
      <c r="K618" s="13"/>
      <c r="L618" s="13"/>
      <c r="M618" s="13"/>
      <c r="N618" s="13"/>
    </row>
    <row r="619" spans="2:14" x14ac:dyDescent="0.25">
      <c r="B619" s="21">
        <f t="shared" si="40"/>
        <v>21.137731153685262</v>
      </c>
      <c r="C619" s="21">
        <f t="shared" si="37"/>
        <v>2.9176285205507408E-3</v>
      </c>
      <c r="D619" s="21">
        <f t="shared" si="38"/>
        <v>0.98541185739724635</v>
      </c>
      <c r="E619" s="25">
        <f t="shared" si="39"/>
        <v>1.4588142602753651E-2</v>
      </c>
      <c r="F619" s="13"/>
      <c r="G619" s="13"/>
      <c r="H619" s="13"/>
      <c r="I619" s="13"/>
      <c r="J619" s="13"/>
      <c r="K619" s="13"/>
      <c r="L619" s="13"/>
      <c r="M619" s="13"/>
      <c r="N619" s="13"/>
    </row>
    <row r="620" spans="2:14" x14ac:dyDescent="0.25">
      <c r="B620" s="21">
        <f t="shared" si="40"/>
        <v>21.172269930080173</v>
      </c>
      <c r="C620" s="21">
        <f t="shared" si="37"/>
        <v>2.8975437070895686E-3</v>
      </c>
      <c r="D620" s="21">
        <f t="shared" si="38"/>
        <v>0.98551228146455216</v>
      </c>
      <c r="E620" s="25">
        <f t="shared" si="39"/>
        <v>1.4487718535447835E-2</v>
      </c>
      <c r="F620" s="13"/>
      <c r="G620" s="13"/>
      <c r="H620" s="13"/>
      <c r="I620" s="13"/>
      <c r="J620" s="13"/>
      <c r="K620" s="13"/>
      <c r="L620" s="13"/>
      <c r="M620" s="13"/>
      <c r="N620" s="13"/>
    </row>
    <row r="621" spans="2:14" x14ac:dyDescent="0.25">
      <c r="B621" s="21">
        <f t="shared" si="40"/>
        <v>21.206808706475083</v>
      </c>
      <c r="C621" s="21">
        <f t="shared" si="37"/>
        <v>2.877597156511735E-3</v>
      </c>
      <c r="D621" s="21">
        <f t="shared" si="38"/>
        <v>0.98561201421744138</v>
      </c>
      <c r="E621" s="25">
        <f t="shared" si="39"/>
        <v>1.4387985782558621E-2</v>
      </c>
      <c r="F621" s="13"/>
      <c r="G621" s="13"/>
      <c r="H621" s="13"/>
      <c r="I621" s="13"/>
      <c r="J621" s="13"/>
      <c r="K621" s="13"/>
      <c r="L621" s="13"/>
      <c r="M621" s="13"/>
      <c r="N621" s="13"/>
    </row>
    <row r="622" spans="2:14" x14ac:dyDescent="0.25">
      <c r="B622" s="21">
        <f t="shared" si="40"/>
        <v>21.241347482869994</v>
      </c>
      <c r="C622" s="21">
        <f t="shared" si="37"/>
        <v>2.8577879170222512E-3</v>
      </c>
      <c r="D622" s="21">
        <f t="shared" si="38"/>
        <v>0.98571106041488876</v>
      </c>
      <c r="E622" s="25">
        <f t="shared" si="39"/>
        <v>1.4288939585111238E-2</v>
      </c>
      <c r="F622" s="13"/>
      <c r="G622" s="13"/>
      <c r="H622" s="13"/>
      <c r="I622" s="13"/>
      <c r="J622" s="13"/>
      <c r="K622" s="13"/>
      <c r="L622" s="13"/>
      <c r="M622" s="13"/>
      <c r="N622" s="13"/>
    </row>
    <row r="623" spans="2:14" x14ac:dyDescent="0.25">
      <c r="B623" s="21">
        <f t="shared" si="40"/>
        <v>21.275886259264905</v>
      </c>
      <c r="C623" s="21">
        <f t="shared" si="37"/>
        <v>2.8381150433782285E-3</v>
      </c>
      <c r="D623" s="21">
        <f t="shared" si="38"/>
        <v>0.98580942478310885</v>
      </c>
      <c r="E623" s="25">
        <f t="shared" si="39"/>
        <v>1.4190575216891155E-2</v>
      </c>
      <c r="F623" s="13"/>
      <c r="G623" s="13"/>
      <c r="H623" s="13"/>
      <c r="I623" s="13"/>
      <c r="J623" s="13"/>
      <c r="K623" s="13"/>
      <c r="L623" s="13"/>
      <c r="M623" s="13"/>
      <c r="N623" s="13"/>
    </row>
    <row r="624" spans="2:14" x14ac:dyDescent="0.25">
      <c r="B624" s="21">
        <f t="shared" si="40"/>
        <v>21.310425035659815</v>
      </c>
      <c r="C624" s="21">
        <f t="shared" si="37"/>
        <v>2.8185775968437923E-3</v>
      </c>
      <c r="D624" s="21">
        <f t="shared" si="38"/>
        <v>0.98590711201578107</v>
      </c>
      <c r="E624" s="25">
        <f t="shared" si="39"/>
        <v>1.4092887984218927E-2</v>
      </c>
      <c r="F624" s="13"/>
      <c r="G624" s="13"/>
      <c r="H624" s="13"/>
      <c r="I624" s="13"/>
      <c r="J624" s="13"/>
      <c r="K624" s="13"/>
      <c r="L624" s="13"/>
      <c r="M624" s="13"/>
      <c r="N624" s="13"/>
    </row>
    <row r="625" spans="2:14" x14ac:dyDescent="0.25">
      <c r="B625" s="21">
        <f t="shared" si="40"/>
        <v>21.344963812054726</v>
      </c>
      <c r="C625" s="21">
        <f t="shared" si="37"/>
        <v>2.7991746451452803E-3</v>
      </c>
      <c r="D625" s="21">
        <f t="shared" si="38"/>
        <v>0.98600412677427363</v>
      </c>
      <c r="E625" s="25">
        <f t="shared" si="39"/>
        <v>1.3995873225726374E-2</v>
      </c>
      <c r="F625" s="13"/>
      <c r="G625" s="13"/>
      <c r="H625" s="13"/>
      <c r="I625" s="13"/>
      <c r="J625" s="13"/>
      <c r="K625" s="13"/>
      <c r="L625" s="13"/>
      <c r="M625" s="13"/>
      <c r="N625" s="13"/>
    </row>
    <row r="626" spans="2:14" x14ac:dyDescent="0.25">
      <c r="B626" s="21">
        <f t="shared" si="40"/>
        <v>21.379502588449636</v>
      </c>
      <c r="C626" s="21">
        <f t="shared" si="37"/>
        <v>2.7799052624267492E-3</v>
      </c>
      <c r="D626" s="21">
        <f t="shared" si="38"/>
        <v>0.98610047368786624</v>
      </c>
      <c r="E626" s="25">
        <f t="shared" si="39"/>
        <v>1.3899526312133759E-2</v>
      </c>
      <c r="F626" s="13"/>
      <c r="G626" s="13"/>
      <c r="H626" s="13"/>
      <c r="I626" s="13"/>
      <c r="J626" s="13"/>
      <c r="K626" s="13"/>
      <c r="L626" s="13"/>
      <c r="M626" s="13"/>
      <c r="N626" s="13"/>
    </row>
    <row r="627" spans="2:14" x14ac:dyDescent="0.25">
      <c r="B627" s="21">
        <f t="shared" si="40"/>
        <v>21.414041364844547</v>
      </c>
      <c r="C627" s="21">
        <f t="shared" si="37"/>
        <v>2.760768529205814E-3</v>
      </c>
      <c r="D627" s="21">
        <f t="shared" si="38"/>
        <v>0.98619615735397093</v>
      </c>
      <c r="E627" s="25">
        <f t="shared" si="39"/>
        <v>1.3803842646029074E-2</v>
      </c>
      <c r="F627" s="13"/>
      <c r="G627" s="13"/>
      <c r="H627" s="13"/>
      <c r="I627" s="13"/>
      <c r="J627" s="13"/>
      <c r="K627" s="13"/>
      <c r="L627" s="13"/>
      <c r="M627" s="13"/>
      <c r="N627" s="13"/>
    </row>
    <row r="628" spans="2:14" x14ac:dyDescent="0.25">
      <c r="B628" s="21">
        <f t="shared" si="40"/>
        <v>21.448580141239457</v>
      </c>
      <c r="C628" s="21">
        <f t="shared" si="37"/>
        <v>2.7417635323297501E-3</v>
      </c>
      <c r="D628" s="21">
        <f t="shared" si="38"/>
        <v>0.98629118233835122</v>
      </c>
      <c r="E628" s="25">
        <f t="shared" si="39"/>
        <v>1.3708817661648776E-2</v>
      </c>
      <c r="F628" s="13"/>
      <c r="G628" s="13"/>
      <c r="H628" s="13"/>
      <c r="I628" s="13"/>
      <c r="J628" s="13"/>
      <c r="K628" s="13"/>
      <c r="L628" s="13"/>
      <c r="M628" s="13"/>
      <c r="N628" s="13"/>
    </row>
    <row r="629" spans="2:14" x14ac:dyDescent="0.25">
      <c r="B629" s="21">
        <f t="shared" si="40"/>
        <v>21.483118917634368</v>
      </c>
      <c r="C629" s="21">
        <f t="shared" si="37"/>
        <v>2.7228893649319419E-3</v>
      </c>
      <c r="D629" s="21">
        <f t="shared" si="38"/>
        <v>0.98638555317534027</v>
      </c>
      <c r="E629" s="25">
        <f t="shared" si="39"/>
        <v>1.3614446824659732E-2</v>
      </c>
      <c r="F629" s="13"/>
      <c r="G629" s="13"/>
      <c r="H629" s="13"/>
      <c r="I629" s="13"/>
      <c r="J629" s="13"/>
      <c r="K629" s="13"/>
      <c r="L629" s="13"/>
      <c r="M629" s="13"/>
      <c r="N629" s="13"/>
    </row>
    <row r="630" spans="2:14" x14ac:dyDescent="0.25">
      <c r="B630" s="21">
        <f t="shared" si="40"/>
        <v>21.517657694029278</v>
      </c>
      <c r="C630" s="21">
        <f t="shared" si="37"/>
        <v>2.7041451263885973E-3</v>
      </c>
      <c r="D630" s="21">
        <f t="shared" si="38"/>
        <v>0.98647927436805705</v>
      </c>
      <c r="E630" s="25">
        <f t="shared" si="39"/>
        <v>1.3520725631942954E-2</v>
      </c>
      <c r="F630" s="13"/>
      <c r="G630" s="13"/>
      <c r="H630" s="13"/>
      <c r="I630" s="13"/>
      <c r="J630" s="13"/>
      <c r="K630" s="13"/>
      <c r="L630" s="13"/>
      <c r="M630" s="13"/>
      <c r="N630" s="13"/>
    </row>
    <row r="631" spans="2:14" x14ac:dyDescent="0.25">
      <c r="B631" s="21">
        <f t="shared" si="40"/>
        <v>21.552196470424189</v>
      </c>
      <c r="C631" s="21">
        <f t="shared" si="37"/>
        <v>2.6855299222757695E-3</v>
      </c>
      <c r="D631" s="21">
        <f t="shared" si="38"/>
        <v>0.98657235038862112</v>
      </c>
      <c r="E631" s="25">
        <f t="shared" si="39"/>
        <v>1.3427649611378878E-2</v>
      </c>
      <c r="F631" s="13"/>
      <c r="G631" s="13"/>
      <c r="H631" s="13"/>
      <c r="I631" s="13"/>
      <c r="J631" s="13"/>
      <c r="K631" s="13"/>
      <c r="L631" s="13"/>
      <c r="M631" s="13"/>
      <c r="N631" s="13"/>
    </row>
    <row r="632" spans="2:14" x14ac:dyDescent="0.25">
      <c r="B632" s="21">
        <f t="shared" si="40"/>
        <v>21.586735246819099</v>
      </c>
      <c r="C632" s="21">
        <f t="shared" si="37"/>
        <v>2.6670428643266911E-3</v>
      </c>
      <c r="D632" s="21">
        <f t="shared" si="38"/>
        <v>0.98666478567836657</v>
      </c>
      <c r="E632" s="25">
        <f t="shared" si="39"/>
        <v>1.3335214321633426E-2</v>
      </c>
      <c r="F632" s="13"/>
      <c r="G632" s="13"/>
      <c r="H632" s="13"/>
      <c r="I632" s="13"/>
      <c r="J632" s="13"/>
      <c r="K632" s="13"/>
      <c r="L632" s="13"/>
      <c r="M632" s="13"/>
      <c r="N632" s="13"/>
    </row>
    <row r="633" spans="2:14" x14ac:dyDescent="0.25">
      <c r="B633" s="21">
        <f t="shared" si="40"/>
        <v>21.62127402321401</v>
      </c>
      <c r="C633" s="21">
        <f t="shared" si="37"/>
        <v>2.6486830703893712E-3</v>
      </c>
      <c r="D633" s="21">
        <f t="shared" si="38"/>
        <v>0.98675658464805316</v>
      </c>
      <c r="E633" s="25">
        <f t="shared" si="39"/>
        <v>1.3243415351946841E-2</v>
      </c>
      <c r="F633" s="13"/>
      <c r="G633" s="13"/>
      <c r="H633" s="13"/>
      <c r="I633" s="13"/>
      <c r="J633" s="13"/>
      <c r="K633" s="13"/>
      <c r="L633" s="13"/>
      <c r="M633" s="13"/>
      <c r="N633" s="13"/>
    </row>
    <row r="634" spans="2:14" x14ac:dyDescent="0.25">
      <c r="B634" s="21">
        <f t="shared" si="40"/>
        <v>21.65581279960892</v>
      </c>
      <c r="C634" s="21">
        <f t="shared" si="37"/>
        <v>2.6304496643845174E-3</v>
      </c>
      <c r="D634" s="21">
        <f t="shared" si="38"/>
        <v>0.98684775167807737</v>
      </c>
      <c r="E634" s="25">
        <f t="shared" si="39"/>
        <v>1.3152248321922633E-2</v>
      </c>
      <c r="F634" s="13"/>
      <c r="G634" s="13"/>
      <c r="H634" s="13"/>
      <c r="I634" s="13"/>
      <c r="J634" s="13"/>
      <c r="K634" s="13"/>
      <c r="L634" s="13"/>
      <c r="M634" s="13"/>
      <c r="N634" s="13"/>
    </row>
    <row r="635" spans="2:14" x14ac:dyDescent="0.25">
      <c r="B635" s="21">
        <f t="shared" si="40"/>
        <v>21.690351576003831</v>
      </c>
      <c r="C635" s="21">
        <f t="shared" si="37"/>
        <v>2.612341776263725E-3</v>
      </c>
      <c r="D635" s="21">
        <f t="shared" si="38"/>
        <v>0.98693829111868137</v>
      </c>
      <c r="E635" s="25">
        <f t="shared" si="39"/>
        <v>1.3061708881318634E-2</v>
      </c>
      <c r="F635" s="13"/>
      <c r="G635" s="13"/>
      <c r="H635" s="13"/>
      <c r="I635" s="13"/>
      <c r="J635" s="13"/>
      <c r="K635" s="13"/>
      <c r="L635" s="13"/>
      <c r="M635" s="13"/>
      <c r="N635" s="13"/>
    </row>
    <row r="636" spans="2:14" x14ac:dyDescent="0.25">
      <c r="B636" s="21">
        <f t="shared" si="40"/>
        <v>21.724890352398742</v>
      </c>
      <c r="C636" s="21">
        <f t="shared" si="37"/>
        <v>2.5943585419679525E-3</v>
      </c>
      <c r="D636" s="21">
        <f t="shared" si="38"/>
        <v>0.98702820729016028</v>
      </c>
      <c r="E636" s="25">
        <f t="shared" si="39"/>
        <v>1.2971792709839725E-2</v>
      </c>
      <c r="F636" s="13"/>
      <c r="G636" s="13"/>
      <c r="H636" s="13"/>
      <c r="I636" s="13"/>
      <c r="J636" s="13"/>
      <c r="K636" s="13"/>
      <c r="L636" s="13"/>
      <c r="M636" s="13"/>
      <c r="N636" s="13"/>
    </row>
    <row r="637" spans="2:14" x14ac:dyDescent="0.25">
      <c r="B637" s="21">
        <f t="shared" si="40"/>
        <v>21.759429128793652</v>
      </c>
      <c r="C637" s="21">
        <f t="shared" si="37"/>
        <v>2.5764991033863098E-3</v>
      </c>
      <c r="D637" s="21">
        <f t="shared" si="38"/>
        <v>0.98711750448306845</v>
      </c>
      <c r="E637" s="25">
        <f t="shared" si="39"/>
        <v>1.2882495516931547E-2</v>
      </c>
      <c r="F637" s="13"/>
      <c r="G637" s="13"/>
      <c r="H637" s="13"/>
      <c r="I637" s="13"/>
      <c r="J637" s="13"/>
      <c r="K637" s="13"/>
      <c r="L637" s="13"/>
      <c r="M637" s="13"/>
      <c r="N637" s="13"/>
    </row>
    <row r="638" spans="2:14" x14ac:dyDescent="0.25">
      <c r="B638" s="21">
        <f t="shared" si="40"/>
        <v>21.793967905188563</v>
      </c>
      <c r="C638" s="21">
        <f t="shared" si="37"/>
        <v>2.5587626083150902E-3</v>
      </c>
      <c r="D638" s="21">
        <f t="shared" si="38"/>
        <v>0.98720618695842455</v>
      </c>
      <c r="E638" s="25">
        <f t="shared" si="39"/>
        <v>1.2793813041575453E-2</v>
      </c>
      <c r="F638" s="13"/>
      <c r="G638" s="13"/>
      <c r="H638" s="13"/>
      <c r="I638" s="13"/>
      <c r="J638" s="13"/>
      <c r="K638" s="13"/>
      <c r="L638" s="13"/>
      <c r="M638" s="13"/>
      <c r="N638" s="13"/>
    </row>
    <row r="639" spans="2:14" x14ac:dyDescent="0.25">
      <c r="B639" s="21">
        <f t="shared" si="40"/>
        <v>21.828506681583473</v>
      </c>
      <c r="C639" s="21">
        <f t="shared" si="37"/>
        <v>2.541148210417123E-3</v>
      </c>
      <c r="D639" s="21">
        <f t="shared" si="38"/>
        <v>0.98729425894791434</v>
      </c>
      <c r="E639" s="25">
        <f t="shared" si="39"/>
        <v>1.2705741052085662E-2</v>
      </c>
      <c r="F639" s="13"/>
      <c r="G639" s="13"/>
      <c r="H639" s="13"/>
      <c r="I639" s="13"/>
      <c r="J639" s="13"/>
      <c r="K639" s="13"/>
      <c r="L639" s="13"/>
      <c r="M639" s="13"/>
      <c r="N639" s="13"/>
    </row>
    <row r="640" spans="2:14" x14ac:dyDescent="0.25">
      <c r="B640" s="21">
        <f t="shared" si="40"/>
        <v>21.863045457978384</v>
      </c>
      <c r="C640" s="21">
        <f t="shared" si="37"/>
        <v>2.5236550691813821E-3</v>
      </c>
      <c r="D640" s="21">
        <f t="shared" si="38"/>
        <v>0.98738172465409313</v>
      </c>
      <c r="E640" s="25">
        <f t="shared" si="39"/>
        <v>1.2618275345906871E-2</v>
      </c>
      <c r="F640" s="13"/>
      <c r="G640" s="13"/>
      <c r="H640" s="13"/>
      <c r="I640" s="13"/>
      <c r="J640" s="13"/>
      <c r="K640" s="13"/>
      <c r="L640" s="13"/>
      <c r="M640" s="13"/>
      <c r="N640" s="13"/>
    </row>
    <row r="641" spans="2:14" x14ac:dyDescent="0.25">
      <c r="B641" s="21">
        <f t="shared" si="40"/>
        <v>21.897584234373294</v>
      </c>
      <c r="C641" s="21">
        <f t="shared" si="37"/>
        <v>2.5062823498828717E-3</v>
      </c>
      <c r="D641" s="21">
        <f t="shared" si="38"/>
        <v>0.98746858825058559</v>
      </c>
      <c r="E641" s="25">
        <f t="shared" si="39"/>
        <v>1.2531411749414412E-2</v>
      </c>
      <c r="F641" s="13"/>
      <c r="G641" s="13"/>
      <c r="H641" s="13"/>
      <c r="I641" s="13"/>
      <c r="J641" s="13"/>
      <c r="K641" s="13"/>
      <c r="L641" s="13"/>
      <c r="M641" s="13"/>
      <c r="N641" s="13"/>
    </row>
    <row r="642" spans="2:14" x14ac:dyDescent="0.25">
      <c r="B642" s="21">
        <f t="shared" si="40"/>
        <v>21.932123010768205</v>
      </c>
      <c r="C642" s="21">
        <f t="shared" si="37"/>
        <v>2.4890292235428108E-3</v>
      </c>
      <c r="D642" s="21">
        <f t="shared" si="38"/>
        <v>0.98755485388228592</v>
      </c>
      <c r="E642" s="25">
        <f t="shared" si="39"/>
        <v>1.2445146117714079E-2</v>
      </c>
      <c r="F642" s="13"/>
      <c r="G642" s="13"/>
      <c r="H642" s="13"/>
      <c r="I642" s="13"/>
      <c r="J642" s="13"/>
      <c r="K642" s="13"/>
      <c r="L642" s="13"/>
      <c r="M642" s="13"/>
      <c r="N642" s="13"/>
    </row>
    <row r="643" spans="2:14" x14ac:dyDescent="0.25">
      <c r="B643" s="21">
        <f t="shared" si="40"/>
        <v>21.966661787163115</v>
      </c>
      <c r="C643" s="21">
        <f t="shared" si="37"/>
        <v>2.4718948668890606E-3</v>
      </c>
      <c r="D643" s="21">
        <f t="shared" si="38"/>
        <v>0.98764052566555471</v>
      </c>
      <c r="E643" s="25">
        <f t="shared" si="39"/>
        <v>1.2359474334445286E-2</v>
      </c>
      <c r="F643" s="13"/>
      <c r="G643" s="13"/>
      <c r="H643" s="13"/>
      <c r="I643" s="13"/>
      <c r="J643" s="13"/>
      <c r="K643" s="13"/>
      <c r="L643" s="13"/>
      <c r="M643" s="13"/>
      <c r="N643" s="13"/>
    </row>
    <row r="644" spans="2:14" x14ac:dyDescent="0.25">
      <c r="B644" s="21">
        <f t="shared" si="40"/>
        <v>22.001200563558026</v>
      </c>
      <c r="C644" s="21">
        <f t="shared" si="37"/>
        <v>2.454878462316853E-3</v>
      </c>
      <c r="D644" s="21">
        <f t="shared" si="38"/>
        <v>0.98772560768841577</v>
      </c>
      <c r="E644" s="25">
        <f t="shared" si="39"/>
        <v>1.2274392311584226E-2</v>
      </c>
      <c r="F644" s="13"/>
      <c r="G644" s="13"/>
      <c r="H644" s="13"/>
      <c r="I644" s="13"/>
      <c r="J644" s="13"/>
      <c r="K644" s="13"/>
      <c r="L644" s="13"/>
      <c r="M644" s="13"/>
      <c r="N644" s="13"/>
    </row>
    <row r="645" spans="2:14" x14ac:dyDescent="0.25">
      <c r="B645" s="21">
        <f t="shared" si="40"/>
        <v>22.035739339952936</v>
      </c>
      <c r="C645" s="21">
        <f t="shared" si="37"/>
        <v>2.4379791978497729E-3</v>
      </c>
      <c r="D645" s="21">
        <f t="shared" si="38"/>
        <v>0.98781010401075109</v>
      </c>
      <c r="E645" s="25">
        <f t="shared" si="39"/>
        <v>1.2189895989248911E-2</v>
      </c>
      <c r="F645" s="13"/>
      <c r="G645" s="13"/>
      <c r="H645" s="13"/>
      <c r="I645" s="13"/>
      <c r="J645" s="13"/>
      <c r="K645" s="13"/>
      <c r="L645" s="13"/>
      <c r="M645" s="13"/>
      <c r="N645" s="13"/>
    </row>
    <row r="646" spans="2:14" x14ac:dyDescent="0.25">
      <c r="B646" s="21">
        <f t="shared" si="40"/>
        <v>22.070278116347847</v>
      </c>
      <c r="C646" s="21">
        <f t="shared" si="37"/>
        <v>2.4211962671010037E-3</v>
      </c>
      <c r="D646" s="21">
        <f t="shared" si="38"/>
        <v>0.987894018664495</v>
      </c>
      <c r="E646" s="25">
        <f t="shared" si="39"/>
        <v>1.2105981335505001E-2</v>
      </c>
      <c r="F646" s="13"/>
      <c r="G646" s="13"/>
      <c r="H646" s="13"/>
      <c r="I646" s="13"/>
      <c r="J646" s="13"/>
      <c r="K646" s="13"/>
      <c r="L646" s="13"/>
      <c r="M646" s="13"/>
      <c r="N646" s="13"/>
    </row>
    <row r="647" spans="2:14" x14ac:dyDescent="0.25">
      <c r="B647" s="21">
        <f t="shared" si="40"/>
        <v>22.104816892742758</v>
      </c>
      <c r="C647" s="21">
        <f t="shared" ref="C647:C710" si="41">(EXP(-B647/$B$4))/$B$4</f>
        <v>2.4045288692348655E-3</v>
      </c>
      <c r="D647" s="21">
        <f t="shared" ref="D647:D710" si="42">1-EXP(-B647/$B$4)</f>
        <v>0.98797735565382572</v>
      </c>
      <c r="E647" s="25">
        <f t="shared" si="39"/>
        <v>1.2022644346174283E-2</v>
      </c>
      <c r="F647" s="13"/>
      <c r="G647" s="13"/>
      <c r="H647" s="13"/>
      <c r="I647" s="13"/>
      <c r="J647" s="13"/>
      <c r="K647" s="13"/>
      <c r="L647" s="13"/>
      <c r="M647" s="13"/>
      <c r="N647" s="13"/>
    </row>
    <row r="648" spans="2:14" x14ac:dyDescent="0.25">
      <c r="B648" s="21">
        <f t="shared" si="40"/>
        <v>22.139355669137668</v>
      </c>
      <c r="C648" s="21">
        <f t="shared" si="41"/>
        <v>2.3879762089285854E-3</v>
      </c>
      <c r="D648" s="21">
        <f t="shared" si="42"/>
        <v>0.98806011895535706</v>
      </c>
      <c r="E648" s="25">
        <f t="shared" ref="E648:E711" si="43">1-D648</f>
        <v>1.1939881044642942E-2</v>
      </c>
      <c r="F648" s="13"/>
      <c r="G648" s="13"/>
      <c r="H648" s="13"/>
      <c r="I648" s="13"/>
      <c r="J648" s="13"/>
      <c r="K648" s="13"/>
      <c r="L648" s="13"/>
      <c r="M648" s="13"/>
      <c r="N648" s="13"/>
    </row>
    <row r="649" spans="2:14" x14ac:dyDescent="0.25">
      <c r="B649" s="21">
        <f t="shared" si="40"/>
        <v>22.173894445532579</v>
      </c>
      <c r="C649" s="21">
        <f t="shared" si="41"/>
        <v>2.3715374963343581E-3</v>
      </c>
      <c r="D649" s="21">
        <f t="shared" si="42"/>
        <v>0.98814231251832818</v>
      </c>
      <c r="E649" s="25">
        <f t="shared" si="43"/>
        <v>1.1857687481671819E-2</v>
      </c>
      <c r="F649" s="13"/>
      <c r="G649" s="13"/>
      <c r="H649" s="13"/>
      <c r="I649" s="13"/>
      <c r="J649" s="13"/>
      <c r="K649" s="13"/>
      <c r="L649" s="13"/>
      <c r="M649" s="13"/>
      <c r="N649" s="13"/>
    </row>
    <row r="650" spans="2:14" x14ac:dyDescent="0.25">
      <c r="B650" s="21">
        <f t="shared" ref="B650:B713" si="44">B649+($B$1007-$B$7)/1000</f>
        <v>22.208433221927489</v>
      </c>
      <c r="C650" s="21">
        <f t="shared" si="41"/>
        <v>2.3552119470416537E-3</v>
      </c>
      <c r="D650" s="21">
        <f t="shared" si="42"/>
        <v>0.98822394026479177</v>
      </c>
      <c r="E650" s="25">
        <f t="shared" si="43"/>
        <v>1.1776059735208233E-2</v>
      </c>
      <c r="F650" s="13"/>
      <c r="G650" s="13"/>
      <c r="H650" s="13"/>
      <c r="I650" s="13"/>
      <c r="J650" s="13"/>
      <c r="K650" s="13"/>
      <c r="L650" s="13"/>
      <c r="M650" s="13"/>
      <c r="N650" s="13"/>
    </row>
    <row r="651" spans="2:14" x14ac:dyDescent="0.25">
      <c r="B651" s="21">
        <f t="shared" si="44"/>
        <v>22.2429719983224</v>
      </c>
      <c r="C651" s="21">
        <f t="shared" si="41"/>
        <v>2.3389987820397794E-3</v>
      </c>
      <c r="D651" s="21">
        <f t="shared" si="42"/>
        <v>0.9883050060898011</v>
      </c>
      <c r="E651" s="25">
        <f t="shared" si="43"/>
        <v>1.1694993910198903E-2</v>
      </c>
      <c r="F651" s="13"/>
      <c r="G651" s="13"/>
      <c r="H651" s="13"/>
      <c r="I651" s="13"/>
      <c r="J651" s="13"/>
      <c r="K651" s="13"/>
      <c r="L651" s="13"/>
      <c r="M651" s="13"/>
      <c r="N651" s="13"/>
    </row>
    <row r="652" spans="2:14" x14ac:dyDescent="0.25">
      <c r="B652" s="21">
        <f t="shared" si="44"/>
        <v>22.27751077471731</v>
      </c>
      <c r="C652" s="21">
        <f t="shared" si="41"/>
        <v>2.3228972276807245E-3</v>
      </c>
      <c r="D652" s="21">
        <f t="shared" si="42"/>
        <v>0.98838551386159634</v>
      </c>
      <c r="E652" s="25">
        <f t="shared" si="43"/>
        <v>1.1614486138403657E-2</v>
      </c>
      <c r="F652" s="13"/>
      <c r="G652" s="13"/>
      <c r="H652" s="13"/>
      <c r="I652" s="13"/>
      <c r="J652" s="13"/>
      <c r="K652" s="13"/>
      <c r="L652" s="13"/>
      <c r="M652" s="13"/>
      <c r="N652" s="13"/>
    </row>
    <row r="653" spans="2:14" x14ac:dyDescent="0.25">
      <c r="B653" s="21">
        <f t="shared" si="44"/>
        <v>22.312049551112221</v>
      </c>
      <c r="C653" s="21">
        <f t="shared" si="41"/>
        <v>2.3069065156422221E-3</v>
      </c>
      <c r="D653" s="21">
        <f t="shared" si="42"/>
        <v>0.98846546742178887</v>
      </c>
      <c r="E653" s="25">
        <f t="shared" si="43"/>
        <v>1.1534532578211132E-2</v>
      </c>
      <c r="F653" s="13"/>
      <c r="G653" s="13"/>
      <c r="H653" s="13"/>
      <c r="I653" s="13"/>
      <c r="J653" s="13"/>
      <c r="K653" s="13"/>
      <c r="L653" s="13"/>
      <c r="M653" s="13"/>
      <c r="N653" s="13"/>
    </row>
    <row r="654" spans="2:14" x14ac:dyDescent="0.25">
      <c r="B654" s="21">
        <f t="shared" si="44"/>
        <v>22.346588327507131</v>
      </c>
      <c r="C654" s="21">
        <f t="shared" si="41"/>
        <v>2.2910258828911082E-3</v>
      </c>
      <c r="D654" s="21">
        <f t="shared" si="42"/>
        <v>0.98854487058554441</v>
      </c>
      <c r="E654" s="25">
        <f t="shared" si="43"/>
        <v>1.1455129414455589E-2</v>
      </c>
      <c r="F654" s="13"/>
      <c r="G654" s="13"/>
      <c r="H654" s="13"/>
      <c r="I654" s="13"/>
      <c r="J654" s="13"/>
      <c r="K654" s="13"/>
      <c r="L654" s="13"/>
      <c r="M654" s="13"/>
      <c r="N654" s="13"/>
    </row>
    <row r="655" spans="2:14" x14ac:dyDescent="0.25">
      <c r="B655" s="21">
        <f t="shared" si="44"/>
        <v>22.381127103902042</v>
      </c>
      <c r="C655" s="21">
        <f t="shared" si="41"/>
        <v>2.2752545716468995E-3</v>
      </c>
      <c r="D655" s="21">
        <f t="shared" si="42"/>
        <v>0.9886237271417655</v>
      </c>
      <c r="E655" s="25">
        <f t="shared" si="43"/>
        <v>1.1376272858234504E-2</v>
      </c>
      <c r="F655" s="13"/>
      <c r="G655" s="13"/>
      <c r="H655" s="13"/>
      <c r="I655" s="13"/>
      <c r="J655" s="13"/>
      <c r="K655" s="13"/>
      <c r="L655" s="13"/>
      <c r="M655" s="13"/>
      <c r="N655" s="13"/>
    </row>
    <row r="656" spans="2:14" x14ac:dyDescent="0.25">
      <c r="B656" s="21">
        <f t="shared" si="44"/>
        <v>22.415665880296952</v>
      </c>
      <c r="C656" s="21">
        <f t="shared" si="41"/>
        <v>2.2595918293456326E-3</v>
      </c>
      <c r="D656" s="21">
        <f t="shared" si="42"/>
        <v>0.98870204085327185</v>
      </c>
      <c r="E656" s="25">
        <f t="shared" si="43"/>
        <v>1.1297959146728154E-2</v>
      </c>
      <c r="F656" s="13"/>
      <c r="G656" s="13"/>
      <c r="H656" s="13"/>
      <c r="I656" s="13"/>
      <c r="J656" s="13"/>
      <c r="K656" s="13"/>
      <c r="L656" s="13"/>
      <c r="M656" s="13"/>
      <c r="N656" s="13"/>
    </row>
    <row r="657" spans="2:14" x14ac:dyDescent="0.25">
      <c r="B657" s="21">
        <f t="shared" si="44"/>
        <v>22.450204656691863</v>
      </c>
      <c r="C657" s="21">
        <f t="shared" si="41"/>
        <v>2.2440369086039647E-3</v>
      </c>
      <c r="D657" s="21">
        <f t="shared" si="42"/>
        <v>0.98877981545698013</v>
      </c>
      <c r="E657" s="25">
        <f t="shared" si="43"/>
        <v>1.1220184543019873E-2</v>
      </c>
      <c r="F657" s="13"/>
      <c r="G657" s="13"/>
      <c r="H657" s="13"/>
      <c r="I657" s="13"/>
      <c r="J657" s="13"/>
      <c r="K657" s="13"/>
      <c r="L657" s="13"/>
      <c r="M657" s="13"/>
      <c r="N657" s="13"/>
    </row>
    <row r="658" spans="2:14" x14ac:dyDescent="0.25">
      <c r="B658" s="21">
        <f t="shared" si="44"/>
        <v>22.484743433086773</v>
      </c>
      <c r="C658" s="21">
        <f t="shared" si="41"/>
        <v>2.2285890671834971E-3</v>
      </c>
      <c r="D658" s="21">
        <f t="shared" si="42"/>
        <v>0.98885705466408247</v>
      </c>
      <c r="E658" s="25">
        <f t="shared" si="43"/>
        <v>1.1142945335917531E-2</v>
      </c>
      <c r="F658" s="13"/>
      <c r="G658" s="13"/>
      <c r="H658" s="13"/>
      <c r="I658" s="13"/>
      <c r="J658" s="13"/>
      <c r="K658" s="13"/>
      <c r="L658" s="13"/>
      <c r="M658" s="13"/>
      <c r="N658" s="13"/>
    </row>
    <row r="659" spans="2:14" x14ac:dyDescent="0.25">
      <c r="B659" s="21">
        <f t="shared" si="44"/>
        <v>22.519282209481684</v>
      </c>
      <c r="C659" s="21">
        <f t="shared" si="41"/>
        <v>2.2132475679553687E-3</v>
      </c>
      <c r="D659" s="21">
        <f t="shared" si="42"/>
        <v>0.98893376216022311</v>
      </c>
      <c r="E659" s="25">
        <f t="shared" si="43"/>
        <v>1.1066237839776893E-2</v>
      </c>
      <c r="F659" s="13"/>
      <c r="G659" s="13"/>
      <c r="H659" s="13"/>
      <c r="I659" s="13"/>
      <c r="J659" s="13"/>
      <c r="K659" s="13"/>
      <c r="L659" s="13"/>
      <c r="M659" s="13"/>
      <c r="N659" s="13"/>
    </row>
    <row r="660" spans="2:14" x14ac:dyDescent="0.25">
      <c r="B660" s="21">
        <f t="shared" si="44"/>
        <v>22.553820985876595</v>
      </c>
      <c r="C660" s="21">
        <f t="shared" si="41"/>
        <v>2.1980116788650789E-3</v>
      </c>
      <c r="D660" s="21">
        <f t="shared" si="42"/>
        <v>0.98900994160567457</v>
      </c>
      <c r="E660" s="25">
        <f t="shared" si="43"/>
        <v>1.099005839432543E-2</v>
      </c>
      <c r="F660" s="13"/>
      <c r="G660" s="13"/>
      <c r="H660" s="13"/>
      <c r="I660" s="13"/>
      <c r="J660" s="13"/>
      <c r="K660" s="13"/>
      <c r="L660" s="13"/>
      <c r="M660" s="13"/>
      <c r="N660" s="13"/>
    </row>
    <row r="661" spans="2:14" x14ac:dyDescent="0.25">
      <c r="B661" s="21">
        <f t="shared" si="44"/>
        <v>22.588359762271505</v>
      </c>
      <c r="C661" s="21">
        <f t="shared" si="41"/>
        <v>2.1828806728975492E-3</v>
      </c>
      <c r="D661" s="21">
        <f t="shared" si="42"/>
        <v>0.98908559663551221</v>
      </c>
      <c r="E661" s="25">
        <f t="shared" si="43"/>
        <v>1.091440336448779E-2</v>
      </c>
      <c r="F661" s="13"/>
      <c r="G661" s="13"/>
      <c r="H661" s="13"/>
      <c r="I661" s="13"/>
      <c r="J661" s="13"/>
      <c r="K661" s="13"/>
      <c r="L661" s="13"/>
      <c r="M661" s="13"/>
      <c r="N661" s="13"/>
    </row>
    <row r="662" spans="2:14" x14ac:dyDescent="0.25">
      <c r="B662" s="21">
        <f t="shared" si="44"/>
        <v>22.622898538666416</v>
      </c>
      <c r="C662" s="21">
        <f t="shared" si="41"/>
        <v>2.1678538280424436E-3</v>
      </c>
      <c r="D662" s="21">
        <f t="shared" si="42"/>
        <v>0.98916073085978773</v>
      </c>
      <c r="E662" s="25">
        <f t="shared" si="43"/>
        <v>1.0839269140212271E-2</v>
      </c>
      <c r="F662" s="13"/>
      <c r="G662" s="13"/>
      <c r="H662" s="13"/>
      <c r="I662" s="13"/>
      <c r="J662" s="13"/>
      <c r="K662" s="13"/>
      <c r="L662" s="13"/>
      <c r="M662" s="13"/>
      <c r="N662" s="13"/>
    </row>
    <row r="663" spans="2:14" x14ac:dyDescent="0.25">
      <c r="B663" s="21">
        <f t="shared" si="44"/>
        <v>22.657437315061326</v>
      </c>
      <c r="C663" s="21">
        <f t="shared" si="41"/>
        <v>2.1529304272597054E-3</v>
      </c>
      <c r="D663" s="21">
        <f t="shared" si="42"/>
        <v>0.98923534786370149</v>
      </c>
      <c r="E663" s="25">
        <f t="shared" si="43"/>
        <v>1.0764652136298514E-2</v>
      </c>
      <c r="F663" s="13"/>
      <c r="G663" s="13"/>
      <c r="H663" s="13"/>
      <c r="I663" s="13"/>
      <c r="J663" s="13"/>
      <c r="K663" s="13"/>
      <c r="L663" s="13"/>
      <c r="M663" s="13"/>
      <c r="N663" s="13"/>
    </row>
    <row r="664" spans="2:14" x14ac:dyDescent="0.25">
      <c r="B664" s="21">
        <f t="shared" si="44"/>
        <v>22.691976091456237</v>
      </c>
      <c r="C664" s="21">
        <f t="shared" si="41"/>
        <v>2.1381097584453508E-3</v>
      </c>
      <c r="D664" s="21">
        <f t="shared" si="42"/>
        <v>0.98930945120777325</v>
      </c>
      <c r="E664" s="25">
        <f t="shared" si="43"/>
        <v>1.0690548792226751E-2</v>
      </c>
      <c r="F664" s="13"/>
      <c r="G664" s="13"/>
      <c r="H664" s="13"/>
      <c r="I664" s="13"/>
      <c r="J664" s="13"/>
      <c r="K664" s="13"/>
      <c r="L664" s="13"/>
      <c r="M664" s="13"/>
      <c r="N664" s="13"/>
    </row>
    <row r="665" spans="2:14" x14ac:dyDescent="0.25">
      <c r="B665" s="21">
        <f t="shared" si="44"/>
        <v>22.726514867851147</v>
      </c>
      <c r="C665" s="21">
        <f t="shared" si="41"/>
        <v>2.1233911143974851E-3</v>
      </c>
      <c r="D665" s="21">
        <f t="shared" si="42"/>
        <v>0.98938304442801261</v>
      </c>
      <c r="E665" s="25">
        <f t="shared" si="43"/>
        <v>1.0616955571987385E-2</v>
      </c>
      <c r="F665" s="13"/>
      <c r="G665" s="13"/>
      <c r="H665" s="13"/>
      <c r="I665" s="13"/>
      <c r="J665" s="13"/>
      <c r="K665" s="13"/>
      <c r="L665" s="13"/>
      <c r="M665" s="13"/>
      <c r="N665" s="13"/>
    </row>
    <row r="666" spans="2:14" x14ac:dyDescent="0.25">
      <c r="B666" s="21">
        <f t="shared" si="44"/>
        <v>22.761053644246058</v>
      </c>
      <c r="C666" s="21">
        <f t="shared" si="41"/>
        <v>2.1087737927825527E-3</v>
      </c>
      <c r="D666" s="21">
        <f t="shared" si="42"/>
        <v>0.98945613103608721</v>
      </c>
      <c r="E666" s="25">
        <f t="shared" si="43"/>
        <v>1.0543868963912795E-2</v>
      </c>
      <c r="F666" s="13"/>
      <c r="G666" s="13"/>
      <c r="H666" s="13"/>
      <c r="I666" s="13"/>
      <c r="J666" s="13"/>
      <c r="K666" s="13"/>
      <c r="L666" s="13"/>
      <c r="M666" s="13"/>
      <c r="N666" s="13"/>
    </row>
    <row r="667" spans="2:14" x14ac:dyDescent="0.25">
      <c r="B667" s="21">
        <f t="shared" si="44"/>
        <v>22.795592420640968</v>
      </c>
      <c r="C667" s="21">
        <f t="shared" si="41"/>
        <v>2.0942570961018348E-3</v>
      </c>
      <c r="D667" s="21">
        <f t="shared" si="42"/>
        <v>0.98952871451949087</v>
      </c>
      <c r="E667" s="25">
        <f t="shared" si="43"/>
        <v>1.0471285480509129E-2</v>
      </c>
      <c r="F667" s="13"/>
      <c r="G667" s="13"/>
      <c r="H667" s="13"/>
      <c r="I667" s="13"/>
      <c r="J667" s="13"/>
      <c r="K667" s="13"/>
      <c r="L667" s="13"/>
      <c r="M667" s="13"/>
      <c r="N667" s="13"/>
    </row>
    <row r="668" spans="2:14" x14ac:dyDescent="0.25">
      <c r="B668" s="21">
        <f t="shared" si="44"/>
        <v>22.830131197035879</v>
      </c>
      <c r="C668" s="21">
        <f t="shared" si="41"/>
        <v>2.0798403316581535E-3</v>
      </c>
      <c r="D668" s="21">
        <f t="shared" si="42"/>
        <v>0.98960079834170922</v>
      </c>
      <c r="E668" s="25">
        <f t="shared" si="43"/>
        <v>1.039920165829078E-2</v>
      </c>
      <c r="F668" s="13"/>
      <c r="G668" s="13"/>
      <c r="H668" s="13"/>
      <c r="I668" s="13"/>
      <c r="J668" s="13"/>
      <c r="K668" s="13"/>
      <c r="L668" s="13"/>
      <c r="M668" s="13"/>
      <c r="N668" s="13"/>
    </row>
    <row r="669" spans="2:14" x14ac:dyDescent="0.25">
      <c r="B669" s="21">
        <f t="shared" si="44"/>
        <v>22.864669973430789</v>
      </c>
      <c r="C669" s="21">
        <f t="shared" si="41"/>
        <v>2.0655228115228292E-3</v>
      </c>
      <c r="D669" s="21">
        <f t="shared" si="42"/>
        <v>0.98967238594238582</v>
      </c>
      <c r="E669" s="25">
        <f t="shared" si="43"/>
        <v>1.0327614057614176E-2</v>
      </c>
      <c r="F669" s="13"/>
      <c r="G669" s="13"/>
      <c r="H669" s="13"/>
      <c r="I669" s="13"/>
      <c r="J669" s="13"/>
      <c r="K669" s="13"/>
      <c r="L669" s="13"/>
      <c r="M669" s="13"/>
      <c r="N669" s="13"/>
    </row>
    <row r="670" spans="2:14" x14ac:dyDescent="0.25">
      <c r="B670" s="21">
        <f t="shared" si="44"/>
        <v>22.8992087498257</v>
      </c>
      <c r="C670" s="21">
        <f t="shared" si="41"/>
        <v>2.05130385250285E-3</v>
      </c>
      <c r="D670" s="21">
        <f t="shared" si="42"/>
        <v>0.98974348073748575</v>
      </c>
      <c r="E670" s="25">
        <f t="shared" si="43"/>
        <v>1.0256519262514252E-2</v>
      </c>
      <c r="F670" s="13"/>
      <c r="G670" s="13"/>
      <c r="H670" s="13"/>
      <c r="I670" s="13"/>
      <c r="J670" s="13"/>
      <c r="K670" s="13"/>
      <c r="L670" s="13"/>
      <c r="M670" s="13"/>
      <c r="N670" s="13"/>
    </row>
    <row r="671" spans="2:14" x14ac:dyDescent="0.25">
      <c r="B671" s="21">
        <f t="shared" si="44"/>
        <v>22.933747526220611</v>
      </c>
      <c r="C671" s="21">
        <f t="shared" si="41"/>
        <v>2.0371827761082677E-3</v>
      </c>
      <c r="D671" s="21">
        <f t="shared" si="42"/>
        <v>0.98981408611945865</v>
      </c>
      <c r="E671" s="25">
        <f t="shared" si="43"/>
        <v>1.0185913880541353E-2</v>
      </c>
      <c r="F671" s="13"/>
      <c r="G671" s="13"/>
      <c r="H671" s="13"/>
      <c r="I671" s="13"/>
      <c r="J671" s="13"/>
      <c r="K671" s="13"/>
      <c r="L671" s="13"/>
      <c r="M671" s="13"/>
      <c r="N671" s="13"/>
    </row>
    <row r="672" spans="2:14" x14ac:dyDescent="0.25">
      <c r="B672" s="21">
        <f t="shared" si="44"/>
        <v>22.968286302615521</v>
      </c>
      <c r="C672" s="21">
        <f t="shared" si="41"/>
        <v>2.023158908519832E-3</v>
      </c>
      <c r="D672" s="21">
        <f t="shared" si="42"/>
        <v>0.98988420545740086</v>
      </c>
      <c r="E672" s="25">
        <f t="shared" si="43"/>
        <v>1.0115794542599144E-2</v>
      </c>
      <c r="F672" s="13"/>
      <c r="G672" s="13"/>
      <c r="H672" s="13"/>
      <c r="I672" s="13"/>
      <c r="J672" s="13"/>
      <c r="K672" s="13"/>
      <c r="L672" s="13"/>
      <c r="M672" s="13"/>
      <c r="N672" s="13"/>
    </row>
    <row r="673" spans="2:14" x14ac:dyDescent="0.25">
      <c r="B673" s="21">
        <f t="shared" si="44"/>
        <v>23.002825079010432</v>
      </c>
      <c r="C673" s="21">
        <f t="shared" si="41"/>
        <v>2.0092315805568242E-3</v>
      </c>
      <c r="D673" s="21">
        <f t="shared" si="42"/>
        <v>0.98995384209721593</v>
      </c>
      <c r="E673" s="25">
        <f t="shared" si="43"/>
        <v>1.004615790278407E-2</v>
      </c>
      <c r="F673" s="13"/>
      <c r="G673" s="13"/>
      <c r="H673" s="13"/>
      <c r="I673" s="13"/>
      <c r="J673" s="13"/>
      <c r="K673" s="13"/>
      <c r="L673" s="13"/>
      <c r="M673" s="13"/>
      <c r="N673" s="13"/>
    </row>
    <row r="674" spans="2:14" x14ac:dyDescent="0.25">
      <c r="B674" s="21">
        <f t="shared" si="44"/>
        <v>23.037363855405342</v>
      </c>
      <c r="C674" s="21">
        <f t="shared" si="41"/>
        <v>1.9954001276451397E-3</v>
      </c>
      <c r="D674" s="21">
        <f t="shared" si="42"/>
        <v>0.99002299936177429</v>
      </c>
      <c r="E674" s="25">
        <f t="shared" si="43"/>
        <v>9.9770006382257082E-3</v>
      </c>
      <c r="F674" s="13"/>
      <c r="G674" s="13"/>
      <c r="H674" s="13"/>
      <c r="I674" s="13"/>
      <c r="J674" s="13"/>
      <c r="K674" s="13"/>
      <c r="L674" s="13"/>
      <c r="M674" s="13"/>
      <c r="N674" s="13"/>
    </row>
    <row r="675" spans="2:14" x14ac:dyDescent="0.25">
      <c r="B675" s="21">
        <f t="shared" si="44"/>
        <v>23.071902631800253</v>
      </c>
      <c r="C675" s="21">
        <f t="shared" si="41"/>
        <v>1.9816638897855693E-3</v>
      </c>
      <c r="D675" s="21">
        <f t="shared" si="42"/>
        <v>0.99009168055107211</v>
      </c>
      <c r="E675" s="25">
        <f t="shared" si="43"/>
        <v>9.9083194489278936E-3</v>
      </c>
      <c r="F675" s="13"/>
      <c r="G675" s="13"/>
      <c r="H675" s="13"/>
      <c r="I675" s="13"/>
      <c r="J675" s="13"/>
      <c r="K675" s="13"/>
      <c r="L675" s="13"/>
      <c r="M675" s="13"/>
      <c r="N675" s="13"/>
    </row>
    <row r="676" spans="2:14" x14ac:dyDescent="0.25">
      <c r="B676" s="21">
        <f t="shared" si="44"/>
        <v>23.106441408195163</v>
      </c>
      <c r="C676" s="21">
        <f t="shared" si="41"/>
        <v>1.9680222115223004E-3</v>
      </c>
      <c r="D676" s="21">
        <f t="shared" si="42"/>
        <v>0.99015988894238849</v>
      </c>
      <c r="E676" s="25">
        <f t="shared" si="43"/>
        <v>9.8401110576115114E-3</v>
      </c>
      <c r="F676" s="13"/>
      <c r="G676" s="13"/>
      <c r="H676" s="13"/>
      <c r="I676" s="13"/>
      <c r="J676" s="13"/>
      <c r="K676" s="13"/>
      <c r="L676" s="13"/>
      <c r="M676" s="13"/>
      <c r="N676" s="13"/>
    </row>
    <row r="677" spans="2:14" x14ac:dyDescent="0.25">
      <c r="B677" s="21">
        <f t="shared" si="44"/>
        <v>23.140980184590074</v>
      </c>
      <c r="C677" s="21">
        <f t="shared" si="41"/>
        <v>1.9544744419116552E-3</v>
      </c>
      <c r="D677" s="21">
        <f t="shared" si="42"/>
        <v>0.99022762779044171</v>
      </c>
      <c r="E677" s="25">
        <f t="shared" si="43"/>
        <v>9.7723722095582888E-3</v>
      </c>
      <c r="F677" s="13"/>
      <c r="G677" s="13"/>
      <c r="H677" s="13"/>
      <c r="I677" s="13"/>
      <c r="J677" s="13"/>
      <c r="K677" s="13"/>
      <c r="L677" s="13"/>
      <c r="M677" s="13"/>
      <c r="N677" s="13"/>
    </row>
    <row r="678" spans="2:14" x14ac:dyDescent="0.25">
      <c r="B678" s="21">
        <f t="shared" si="44"/>
        <v>23.175518960984984</v>
      </c>
      <c r="C678" s="21">
        <f t="shared" si="41"/>
        <v>1.9410199344910123E-3</v>
      </c>
      <c r="D678" s="21">
        <f t="shared" si="42"/>
        <v>0.99029490032754497</v>
      </c>
      <c r="E678" s="25">
        <f t="shared" si="43"/>
        <v>9.7050996724550309E-3</v>
      </c>
      <c r="F678" s="13"/>
      <c r="G678" s="13"/>
      <c r="H678" s="13"/>
      <c r="I678" s="13"/>
      <c r="J678" s="13"/>
      <c r="K678" s="13"/>
      <c r="L678" s="13"/>
      <c r="M678" s="13"/>
      <c r="N678" s="13"/>
    </row>
    <row r="679" spans="2:14" x14ac:dyDescent="0.25">
      <c r="B679" s="21">
        <f t="shared" si="44"/>
        <v>23.210057737379895</v>
      </c>
      <c r="C679" s="21">
        <f t="shared" si="41"/>
        <v>1.9276580472479734E-3</v>
      </c>
      <c r="D679" s="21">
        <f t="shared" si="42"/>
        <v>0.99036170976376015</v>
      </c>
      <c r="E679" s="25">
        <f t="shared" si="43"/>
        <v>9.6382902362398548E-3</v>
      </c>
      <c r="F679" s="13"/>
      <c r="G679" s="13"/>
      <c r="H679" s="13"/>
      <c r="I679" s="13"/>
      <c r="J679" s="13"/>
      <c r="K679" s="13"/>
      <c r="L679" s="13"/>
      <c r="M679" s="13"/>
      <c r="N679" s="13"/>
    </row>
    <row r="680" spans="2:14" x14ac:dyDescent="0.25">
      <c r="B680" s="21">
        <f t="shared" si="44"/>
        <v>23.244596513774805</v>
      </c>
      <c r="C680" s="21">
        <f t="shared" si="41"/>
        <v>1.9143881425897221E-3</v>
      </c>
      <c r="D680" s="21">
        <f t="shared" si="42"/>
        <v>0.99042805928705135</v>
      </c>
      <c r="E680" s="25">
        <f t="shared" si="43"/>
        <v>9.5719407129486456E-3</v>
      </c>
      <c r="F680" s="13"/>
      <c r="G680" s="13"/>
      <c r="H680" s="13"/>
      <c r="I680" s="13"/>
      <c r="J680" s="13"/>
      <c r="K680" s="13"/>
      <c r="L680" s="13"/>
      <c r="M680" s="13"/>
      <c r="N680" s="13"/>
    </row>
    <row r="681" spans="2:14" x14ac:dyDescent="0.25">
      <c r="B681" s="21">
        <f t="shared" si="44"/>
        <v>23.279135290169716</v>
      </c>
      <c r="C681" s="21">
        <f t="shared" si="41"/>
        <v>1.9012095873125953E-3</v>
      </c>
      <c r="D681" s="21">
        <f t="shared" si="42"/>
        <v>0.99049395206343704</v>
      </c>
      <c r="E681" s="25">
        <f t="shared" si="43"/>
        <v>9.5060479365629558E-3</v>
      </c>
      <c r="F681" s="13"/>
      <c r="G681" s="13"/>
      <c r="H681" s="13"/>
      <c r="I681" s="13"/>
      <c r="J681" s="13"/>
      <c r="K681" s="13"/>
      <c r="L681" s="13"/>
      <c r="M681" s="13"/>
      <c r="N681" s="13"/>
    </row>
    <row r="682" spans="2:14" x14ac:dyDescent="0.25">
      <c r="B682" s="21">
        <f t="shared" si="44"/>
        <v>23.313674066564626</v>
      </c>
      <c r="C682" s="21">
        <f t="shared" si="41"/>
        <v>1.88812175257188E-3</v>
      </c>
      <c r="D682" s="21">
        <f t="shared" si="42"/>
        <v>0.99055939123714065</v>
      </c>
      <c r="E682" s="25">
        <f t="shared" si="43"/>
        <v>9.4406087628593482E-3</v>
      </c>
      <c r="F682" s="13"/>
      <c r="G682" s="13"/>
      <c r="H682" s="13"/>
      <c r="I682" s="13"/>
      <c r="J682" s="13"/>
      <c r="K682" s="13"/>
      <c r="L682" s="13"/>
      <c r="M682" s="13"/>
      <c r="N682" s="13"/>
    </row>
    <row r="683" spans="2:14" x14ac:dyDescent="0.25">
      <c r="B683" s="21">
        <f t="shared" si="44"/>
        <v>23.348212842959537</v>
      </c>
      <c r="C683" s="21">
        <f t="shared" si="41"/>
        <v>1.8751240138517929E-3</v>
      </c>
      <c r="D683" s="21">
        <f t="shared" si="42"/>
        <v>0.99062437993074104</v>
      </c>
      <c r="E683" s="25">
        <f t="shared" si="43"/>
        <v>9.3756200692589609E-3</v>
      </c>
      <c r="F683" s="13"/>
      <c r="G683" s="13"/>
      <c r="H683" s="13"/>
      <c r="I683" s="13"/>
      <c r="J683" s="13"/>
      <c r="K683" s="13"/>
      <c r="L683" s="13"/>
      <c r="M683" s="13"/>
      <c r="N683" s="13"/>
    </row>
    <row r="684" spans="2:14" x14ac:dyDescent="0.25">
      <c r="B684" s="21">
        <f t="shared" si="44"/>
        <v>23.382751619354448</v>
      </c>
      <c r="C684" s="21">
        <f t="shared" si="41"/>
        <v>1.8622157509356921E-3</v>
      </c>
      <c r="D684" s="21">
        <f t="shared" si="42"/>
        <v>0.99068892124532149</v>
      </c>
      <c r="E684" s="25">
        <f t="shared" si="43"/>
        <v>9.3110787546785145E-3</v>
      </c>
      <c r="F684" s="13"/>
      <c r="G684" s="13"/>
      <c r="H684" s="13"/>
      <c r="I684" s="13"/>
      <c r="J684" s="13"/>
      <c r="K684" s="13"/>
      <c r="L684" s="13"/>
      <c r="M684" s="13"/>
      <c r="N684" s="13"/>
    </row>
    <row r="685" spans="2:14" x14ac:dyDescent="0.25">
      <c r="B685" s="21">
        <f t="shared" si="44"/>
        <v>23.417290395749358</v>
      </c>
      <c r="C685" s="21">
        <f t="shared" si="41"/>
        <v>1.8493963478764773E-3</v>
      </c>
      <c r="D685" s="21">
        <f t="shared" si="42"/>
        <v>0.99075301826061757</v>
      </c>
      <c r="E685" s="25">
        <f t="shared" si="43"/>
        <v>9.2469817393824316E-3</v>
      </c>
      <c r="F685" s="13"/>
      <c r="G685" s="13"/>
      <c r="H685" s="13"/>
      <c r="I685" s="13"/>
      <c r="J685" s="13"/>
      <c r="K685" s="13"/>
      <c r="L685" s="13"/>
      <c r="M685" s="13"/>
      <c r="N685" s="13"/>
    </row>
    <row r="686" spans="2:14" x14ac:dyDescent="0.25">
      <c r="B686" s="21">
        <f t="shared" si="44"/>
        <v>23.451829172144269</v>
      </c>
      <c r="C686" s="21">
        <f t="shared" si="41"/>
        <v>1.8366651929671931E-3</v>
      </c>
      <c r="D686" s="21">
        <f t="shared" si="42"/>
        <v>0.99081667403516405</v>
      </c>
      <c r="E686" s="25">
        <f t="shared" si="43"/>
        <v>9.1833259648359533E-3</v>
      </c>
      <c r="F686" s="13"/>
      <c r="G686" s="13"/>
      <c r="H686" s="13"/>
      <c r="I686" s="13"/>
      <c r="J686" s="13"/>
      <c r="K686" s="13"/>
      <c r="L686" s="13"/>
      <c r="M686" s="13"/>
      <c r="N686" s="13"/>
    </row>
    <row r="687" spans="2:14" x14ac:dyDescent="0.25">
      <c r="B687" s="21">
        <f t="shared" si="44"/>
        <v>23.486367948539179</v>
      </c>
      <c r="C687" s="21">
        <f t="shared" si="41"/>
        <v>1.8240216787118516E-3</v>
      </c>
      <c r="D687" s="21">
        <f t="shared" si="42"/>
        <v>0.99087989160644074</v>
      </c>
      <c r="E687" s="25">
        <f t="shared" si="43"/>
        <v>9.1201083935592564E-3</v>
      </c>
      <c r="F687" s="13"/>
      <c r="G687" s="13"/>
      <c r="H687" s="13"/>
      <c r="I687" s="13"/>
      <c r="J687" s="13"/>
      <c r="K687" s="13"/>
      <c r="L687" s="13"/>
      <c r="M687" s="13"/>
      <c r="N687" s="13"/>
    </row>
    <row r="688" spans="2:14" x14ac:dyDescent="0.25">
      <c r="B688" s="21">
        <f t="shared" si="44"/>
        <v>23.52090672493409</v>
      </c>
      <c r="C688" s="21">
        <f t="shared" si="41"/>
        <v>1.8114652017964315E-3</v>
      </c>
      <c r="D688" s="21">
        <f t="shared" si="42"/>
        <v>0.99094267399101787</v>
      </c>
      <c r="E688" s="25">
        <f t="shared" si="43"/>
        <v>9.057326008982125E-3</v>
      </c>
      <c r="F688" s="13"/>
      <c r="G688" s="13"/>
      <c r="H688" s="13"/>
      <c r="I688" s="13"/>
      <c r="J688" s="13"/>
      <c r="K688" s="13"/>
      <c r="L688" s="13"/>
      <c r="M688" s="13"/>
      <c r="N688" s="13"/>
    </row>
    <row r="689" spans="2:14" x14ac:dyDescent="0.25">
      <c r="B689" s="21">
        <f t="shared" si="44"/>
        <v>23.555445501329</v>
      </c>
      <c r="C689" s="21">
        <f t="shared" si="41"/>
        <v>1.7989951630601009E-3</v>
      </c>
      <c r="D689" s="21">
        <f t="shared" si="42"/>
        <v>0.99100502418469949</v>
      </c>
      <c r="E689" s="25">
        <f t="shared" si="43"/>
        <v>8.9949758153005099E-3</v>
      </c>
      <c r="F689" s="13"/>
      <c r="G689" s="13"/>
      <c r="H689" s="13"/>
      <c r="I689" s="13"/>
      <c r="J689" s="13"/>
      <c r="K689" s="13"/>
      <c r="L689" s="13"/>
      <c r="M689" s="13"/>
      <c r="N689" s="13"/>
    </row>
    <row r="690" spans="2:14" x14ac:dyDescent="0.25">
      <c r="B690" s="21">
        <f t="shared" si="44"/>
        <v>23.589984277723911</v>
      </c>
      <c r="C690" s="21">
        <f t="shared" si="41"/>
        <v>1.7866109674666221E-3</v>
      </c>
      <c r="D690" s="21">
        <f t="shared" si="42"/>
        <v>0.99106694516266691</v>
      </c>
      <c r="E690" s="25">
        <f t="shared" si="43"/>
        <v>8.9330548373330876E-3</v>
      </c>
      <c r="F690" s="13"/>
      <c r="G690" s="13"/>
      <c r="H690" s="13"/>
      <c r="I690" s="13"/>
      <c r="J690" s="13"/>
      <c r="K690" s="13"/>
      <c r="L690" s="13"/>
      <c r="M690" s="13"/>
      <c r="N690" s="13"/>
    </row>
    <row r="691" spans="2:14" x14ac:dyDescent="0.25">
      <c r="B691" s="21">
        <f t="shared" si="44"/>
        <v>23.624523054118821</v>
      </c>
      <c r="C691" s="21">
        <f t="shared" si="41"/>
        <v>1.7743120240759525E-3</v>
      </c>
      <c r="D691" s="21">
        <f t="shared" si="42"/>
        <v>0.99112843987962029</v>
      </c>
      <c r="E691" s="25">
        <f t="shared" si="43"/>
        <v>8.8715601203797068E-3</v>
      </c>
      <c r="F691" s="13"/>
      <c r="G691" s="13"/>
      <c r="H691" s="13"/>
      <c r="I691" s="13"/>
      <c r="J691" s="13"/>
      <c r="K691" s="13"/>
      <c r="L691" s="13"/>
      <c r="M691" s="13"/>
      <c r="N691" s="13"/>
    </row>
    <row r="692" spans="2:14" x14ac:dyDescent="0.25">
      <c r="B692" s="21">
        <f t="shared" si="44"/>
        <v>23.659061830513732</v>
      </c>
      <c r="C692" s="21">
        <f t="shared" si="41"/>
        <v>1.7620977460160597E-3</v>
      </c>
      <c r="D692" s="21">
        <f t="shared" si="42"/>
        <v>0.99118951126991972</v>
      </c>
      <c r="E692" s="25">
        <f t="shared" si="43"/>
        <v>8.8104887300802792E-3</v>
      </c>
      <c r="F692" s="13"/>
      <c r="G692" s="13"/>
      <c r="H692" s="13"/>
      <c r="I692" s="13"/>
      <c r="J692" s="13"/>
      <c r="K692" s="13"/>
      <c r="L692" s="13"/>
      <c r="M692" s="13"/>
      <c r="N692" s="13"/>
    </row>
    <row r="693" spans="2:14" x14ac:dyDescent="0.25">
      <c r="B693" s="21">
        <f t="shared" si="44"/>
        <v>23.693600606908642</v>
      </c>
      <c r="C693" s="21">
        <f t="shared" si="41"/>
        <v>1.7499675504549026E-3</v>
      </c>
      <c r="D693" s="21">
        <f t="shared" si="42"/>
        <v>0.99125016224772544</v>
      </c>
      <c r="E693" s="25">
        <f t="shared" si="43"/>
        <v>8.7498377522745585E-3</v>
      </c>
      <c r="F693" s="13"/>
      <c r="G693" s="13"/>
      <c r="H693" s="13"/>
      <c r="I693" s="13"/>
      <c r="J693" s="13"/>
      <c r="K693" s="13"/>
      <c r="L693" s="13"/>
      <c r="M693" s="13"/>
      <c r="N693" s="13"/>
    </row>
    <row r="694" spans="2:14" x14ac:dyDescent="0.25">
      <c r="B694" s="21">
        <f t="shared" si="44"/>
        <v>23.728139383303553</v>
      </c>
      <c r="C694" s="21">
        <f t="shared" si="41"/>
        <v>1.7379208585726336E-3</v>
      </c>
      <c r="D694" s="21">
        <f t="shared" si="42"/>
        <v>0.99131039570713686</v>
      </c>
      <c r="E694" s="25">
        <f t="shared" si="43"/>
        <v>8.6896042928631401E-3</v>
      </c>
      <c r="F694" s="13"/>
      <c r="G694" s="13"/>
      <c r="H694" s="13"/>
      <c r="I694" s="13"/>
      <c r="J694" s="13"/>
      <c r="K694" s="13"/>
      <c r="L694" s="13"/>
      <c r="M694" s="13"/>
      <c r="N694" s="13"/>
    </row>
    <row r="695" spans="2:14" x14ac:dyDescent="0.25">
      <c r="B695" s="21">
        <f t="shared" si="44"/>
        <v>23.762678159698464</v>
      </c>
      <c r="C695" s="21">
        <f t="shared" si="41"/>
        <v>1.7259570955339711E-3</v>
      </c>
      <c r="D695" s="21">
        <f t="shared" si="42"/>
        <v>0.9913702145223301</v>
      </c>
      <c r="E695" s="25">
        <f t="shared" si="43"/>
        <v>8.6297854776699046E-3</v>
      </c>
      <c r="F695" s="13"/>
      <c r="G695" s="13"/>
      <c r="H695" s="13"/>
      <c r="I695" s="13"/>
      <c r="J695" s="13"/>
      <c r="K695" s="13"/>
      <c r="L695" s="13"/>
      <c r="M695" s="13"/>
      <c r="N695" s="13"/>
    </row>
    <row r="696" spans="2:14" x14ac:dyDescent="0.25">
      <c r="B696" s="21">
        <f t="shared" si="44"/>
        <v>23.797216936093374</v>
      </c>
      <c r="C696" s="21">
        <f t="shared" si="41"/>
        <v>1.7140756904607691E-3</v>
      </c>
      <c r="D696" s="21">
        <f t="shared" si="42"/>
        <v>0.9914296215476962</v>
      </c>
      <c r="E696" s="25">
        <f t="shared" si="43"/>
        <v>8.5703784523037951E-3</v>
      </c>
      <c r="F696" s="13"/>
      <c r="G696" s="13"/>
      <c r="H696" s="13"/>
      <c r="I696" s="13"/>
      <c r="J696" s="13"/>
      <c r="K696" s="13"/>
      <c r="L696" s="13"/>
      <c r="M696" s="13"/>
      <c r="N696" s="13"/>
    </row>
    <row r="697" spans="2:14" x14ac:dyDescent="0.25">
      <c r="B697" s="21">
        <f t="shared" si="44"/>
        <v>23.831755712488285</v>
      </c>
      <c r="C697" s="21">
        <f t="shared" si="41"/>
        <v>1.7022760764047837E-3</v>
      </c>
      <c r="D697" s="21">
        <f t="shared" si="42"/>
        <v>0.99148861961797607</v>
      </c>
      <c r="E697" s="25">
        <f t="shared" si="43"/>
        <v>8.5113803820239253E-3</v>
      </c>
      <c r="F697" s="13"/>
      <c r="G697" s="13"/>
      <c r="H697" s="13"/>
      <c r="I697" s="13"/>
      <c r="J697" s="13"/>
      <c r="K697" s="13"/>
      <c r="L697" s="13"/>
      <c r="M697" s="13"/>
      <c r="N697" s="13"/>
    </row>
    <row r="698" spans="2:14" x14ac:dyDescent="0.25">
      <c r="B698" s="21">
        <f t="shared" si="44"/>
        <v>23.866294488883195</v>
      </c>
      <c r="C698" s="21">
        <f t="shared" si="41"/>
        <v>1.6905576903206096E-3</v>
      </c>
      <c r="D698" s="21">
        <f t="shared" si="42"/>
        <v>0.99154721154839698</v>
      </c>
      <c r="E698" s="25">
        <f t="shared" si="43"/>
        <v>8.4527884516030216E-3</v>
      </c>
      <c r="F698" s="13"/>
      <c r="G698" s="13"/>
      <c r="H698" s="13"/>
      <c r="I698" s="13"/>
      <c r="J698" s="13"/>
      <c r="K698" s="13"/>
      <c r="L698" s="13"/>
      <c r="M698" s="13"/>
      <c r="N698" s="13"/>
    </row>
    <row r="699" spans="2:14" x14ac:dyDescent="0.25">
      <c r="B699" s="21">
        <f t="shared" si="44"/>
        <v>23.900833265278106</v>
      </c>
      <c r="C699" s="21">
        <f t="shared" si="41"/>
        <v>1.6789199730388241E-3</v>
      </c>
      <c r="D699" s="21">
        <f t="shared" si="42"/>
        <v>0.99160540013480591</v>
      </c>
      <c r="E699" s="25">
        <f t="shared" si="43"/>
        <v>8.3945998651940856E-3</v>
      </c>
      <c r="F699" s="13"/>
      <c r="G699" s="13"/>
      <c r="H699" s="13"/>
      <c r="I699" s="13"/>
      <c r="J699" s="13"/>
      <c r="K699" s="13"/>
      <c r="L699" s="13"/>
      <c r="M699" s="13"/>
      <c r="N699" s="13"/>
    </row>
    <row r="700" spans="2:14" x14ac:dyDescent="0.25">
      <c r="B700" s="21">
        <f t="shared" si="44"/>
        <v>23.935372041673016</v>
      </c>
      <c r="C700" s="21">
        <f t="shared" si="41"/>
        <v>1.6673623692392986E-3</v>
      </c>
      <c r="D700" s="21">
        <f t="shared" si="42"/>
        <v>0.9916631881538035</v>
      </c>
      <c r="E700" s="25">
        <f t="shared" si="43"/>
        <v>8.3368118461965013E-3</v>
      </c>
      <c r="F700" s="13"/>
      <c r="G700" s="13"/>
      <c r="H700" s="13"/>
      <c r="I700" s="13"/>
      <c r="J700" s="13"/>
      <c r="K700" s="13"/>
      <c r="L700" s="13"/>
      <c r="M700" s="13"/>
      <c r="N700" s="13"/>
    </row>
    <row r="701" spans="2:14" x14ac:dyDescent="0.25">
      <c r="B701" s="21">
        <f t="shared" si="44"/>
        <v>23.969910818067927</v>
      </c>
      <c r="C701" s="21">
        <f t="shared" si="41"/>
        <v>1.6558843274246976E-3</v>
      </c>
      <c r="D701" s="21">
        <f t="shared" si="42"/>
        <v>0.99172057836287653</v>
      </c>
      <c r="E701" s="25">
        <f t="shared" si="43"/>
        <v>8.2794216371234741E-3</v>
      </c>
      <c r="F701" s="13"/>
      <c r="G701" s="13"/>
      <c r="H701" s="13"/>
      <c r="I701" s="13"/>
      <c r="J701" s="13"/>
      <c r="K701" s="13"/>
      <c r="L701" s="13"/>
      <c r="M701" s="13"/>
      <c r="N701" s="13"/>
    </row>
    <row r="702" spans="2:14" x14ac:dyDescent="0.25">
      <c r="B702" s="21">
        <f t="shared" si="44"/>
        <v>24.004449594462837</v>
      </c>
      <c r="C702" s="21">
        <f t="shared" si="41"/>
        <v>1.644485299894172E-3</v>
      </c>
      <c r="D702" s="21">
        <f t="shared" si="42"/>
        <v>0.99177757350052909</v>
      </c>
      <c r="E702" s="25">
        <f t="shared" si="43"/>
        <v>8.222426499470914E-3</v>
      </c>
      <c r="F702" s="13"/>
      <c r="G702" s="13"/>
      <c r="H702" s="13"/>
      <c r="I702" s="13"/>
      <c r="J702" s="13"/>
      <c r="K702" s="13"/>
      <c r="L702" s="13"/>
      <c r="M702" s="13"/>
      <c r="N702" s="13"/>
    </row>
    <row r="703" spans="2:14" x14ac:dyDescent="0.25">
      <c r="B703" s="21">
        <f t="shared" si="44"/>
        <v>24.038988370857748</v>
      </c>
      <c r="C703" s="21">
        <f t="shared" si="41"/>
        <v>1.633164742717214E-3</v>
      </c>
      <c r="D703" s="21">
        <f t="shared" si="42"/>
        <v>0.9918341762864139</v>
      </c>
      <c r="E703" s="25">
        <f t="shared" si="43"/>
        <v>8.1658237135860956E-3</v>
      </c>
      <c r="F703" s="13"/>
      <c r="G703" s="13"/>
      <c r="H703" s="13"/>
      <c r="I703" s="13"/>
      <c r="J703" s="13"/>
      <c r="K703" s="13"/>
      <c r="L703" s="13"/>
      <c r="M703" s="13"/>
      <c r="N703" s="13"/>
    </row>
    <row r="704" spans="2:14" x14ac:dyDescent="0.25">
      <c r="B704" s="21">
        <f t="shared" si="44"/>
        <v>24.073527147252658</v>
      </c>
      <c r="C704" s="21">
        <f t="shared" si="41"/>
        <v>1.6219221157077099E-3</v>
      </c>
      <c r="D704" s="21">
        <f t="shared" si="42"/>
        <v>0.99189038942146146</v>
      </c>
      <c r="E704" s="25">
        <f t="shared" si="43"/>
        <v>8.1096105785385397E-3</v>
      </c>
      <c r="F704" s="13"/>
      <c r="G704" s="13"/>
      <c r="H704" s="13"/>
      <c r="I704" s="13"/>
      <c r="J704" s="13"/>
      <c r="K704" s="13"/>
      <c r="L704" s="13"/>
      <c r="M704" s="13"/>
      <c r="N704" s="13"/>
    </row>
    <row r="705" spans="2:14" x14ac:dyDescent="0.25">
      <c r="B705" s="21">
        <f t="shared" si="44"/>
        <v>24.108065923647569</v>
      </c>
      <c r="C705" s="21">
        <f t="shared" si="41"/>
        <v>1.6107568823981622E-3</v>
      </c>
      <c r="D705" s="21">
        <f t="shared" si="42"/>
        <v>0.99194621558800922</v>
      </c>
      <c r="E705" s="25">
        <f t="shared" si="43"/>
        <v>8.0537844119907831E-3</v>
      </c>
      <c r="F705" s="13"/>
      <c r="G705" s="13"/>
      <c r="H705" s="13"/>
      <c r="I705" s="13"/>
      <c r="J705" s="13"/>
      <c r="K705" s="13"/>
      <c r="L705" s="13"/>
      <c r="M705" s="13"/>
      <c r="N705" s="13"/>
    </row>
    <row r="706" spans="2:14" x14ac:dyDescent="0.25">
      <c r="B706" s="21">
        <f t="shared" si="44"/>
        <v>24.142604700042479</v>
      </c>
      <c r="C706" s="21">
        <f t="shared" si="41"/>
        <v>1.5996685100140851E-3</v>
      </c>
      <c r="D706" s="21">
        <f t="shared" si="42"/>
        <v>0.99200165744992952</v>
      </c>
      <c r="E706" s="25">
        <f t="shared" si="43"/>
        <v>7.9983425500704808E-3</v>
      </c>
      <c r="F706" s="13"/>
      <c r="G706" s="13"/>
      <c r="H706" s="13"/>
      <c r="I706" s="13"/>
      <c r="J706" s="13"/>
      <c r="K706" s="13"/>
      <c r="L706" s="13"/>
      <c r="M706" s="13"/>
      <c r="N706" s="13"/>
    </row>
    <row r="707" spans="2:14" x14ac:dyDescent="0.25">
      <c r="B707" s="21">
        <f t="shared" si="44"/>
        <v>24.17714347643739</v>
      </c>
      <c r="C707" s="21">
        <f t="shared" si="41"/>
        <v>1.5886564694485919E-3</v>
      </c>
      <c r="D707" s="21">
        <f t="shared" si="42"/>
        <v>0.99205671765275705</v>
      </c>
      <c r="E707" s="25">
        <f t="shared" si="43"/>
        <v>7.9432823472429526E-3</v>
      </c>
      <c r="F707" s="13"/>
      <c r="G707" s="13"/>
      <c r="H707" s="13"/>
      <c r="I707" s="13"/>
      <c r="J707" s="13"/>
      <c r="K707" s="13"/>
      <c r="L707" s="13"/>
      <c r="M707" s="13"/>
      <c r="N707" s="13"/>
    </row>
    <row r="708" spans="2:14" x14ac:dyDescent="0.25">
      <c r="B708" s="21">
        <f t="shared" si="44"/>
        <v>24.211682252832301</v>
      </c>
      <c r="C708" s="21">
        <f t="shared" si="41"/>
        <v>1.5777202352371372E-3</v>
      </c>
      <c r="D708" s="21">
        <f t="shared" si="42"/>
        <v>0.99211139882381427</v>
      </c>
      <c r="E708" s="25">
        <f t="shared" si="43"/>
        <v>7.8886011761857278E-3</v>
      </c>
      <c r="F708" s="13"/>
      <c r="G708" s="13"/>
      <c r="H708" s="13"/>
      <c r="I708" s="13"/>
      <c r="J708" s="13"/>
      <c r="K708" s="13"/>
      <c r="L708" s="13"/>
      <c r="M708" s="13"/>
      <c r="N708" s="13"/>
    </row>
    <row r="709" spans="2:14" x14ac:dyDescent="0.25">
      <c r="B709" s="21">
        <f t="shared" si="44"/>
        <v>24.246221029227211</v>
      </c>
      <c r="C709" s="21">
        <f t="shared" si="41"/>
        <v>1.5668592855324511E-3</v>
      </c>
      <c r="D709" s="21">
        <f t="shared" si="42"/>
        <v>0.9921657035723378</v>
      </c>
      <c r="E709" s="25">
        <f t="shared" si="43"/>
        <v>7.8342964276622018E-3</v>
      </c>
      <c r="F709" s="13"/>
      <c r="G709" s="13"/>
      <c r="H709" s="13"/>
      <c r="I709" s="13"/>
      <c r="J709" s="13"/>
      <c r="K709" s="13"/>
      <c r="L709" s="13"/>
      <c r="M709" s="13"/>
      <c r="N709" s="13"/>
    </row>
    <row r="710" spans="2:14" x14ac:dyDescent="0.25">
      <c r="B710" s="21">
        <f t="shared" si="44"/>
        <v>24.280759805622122</v>
      </c>
      <c r="C710" s="21">
        <f t="shared" si="41"/>
        <v>1.5560731020796365E-3</v>
      </c>
      <c r="D710" s="21">
        <f t="shared" si="42"/>
        <v>0.99221963448960182</v>
      </c>
      <c r="E710" s="25">
        <f t="shared" si="43"/>
        <v>7.7803655103981795E-3</v>
      </c>
      <c r="F710" s="13"/>
      <c r="G710" s="13"/>
      <c r="H710" s="13"/>
      <c r="I710" s="13"/>
      <c r="J710" s="13"/>
      <c r="K710" s="13"/>
      <c r="L710" s="13"/>
      <c r="M710" s="13"/>
      <c r="N710" s="13"/>
    </row>
    <row r="711" spans="2:14" x14ac:dyDescent="0.25">
      <c r="B711" s="21">
        <f t="shared" si="44"/>
        <v>24.315298582017032</v>
      </c>
      <c r="C711" s="21">
        <f t="shared" ref="C711:C774" si="45">(EXP(-B711/$B$4))/$B$4</f>
        <v>1.5453611701914322E-3</v>
      </c>
      <c r="D711" s="21">
        <f t="shared" ref="D711:D774" si="46">1-EXP(-B711/$B$4)</f>
        <v>0.9922731941490428</v>
      </c>
      <c r="E711" s="25">
        <f t="shared" si="43"/>
        <v>7.7268058509571969E-3</v>
      </c>
      <c r="F711" s="13"/>
      <c r="G711" s="13"/>
      <c r="H711" s="13"/>
      <c r="I711" s="13"/>
      <c r="J711" s="13"/>
      <c r="K711" s="13"/>
      <c r="L711" s="13"/>
      <c r="M711" s="13"/>
      <c r="N711" s="13"/>
    </row>
    <row r="712" spans="2:14" x14ac:dyDescent="0.25">
      <c r="B712" s="21">
        <f t="shared" si="44"/>
        <v>24.349837358411943</v>
      </c>
      <c r="C712" s="21">
        <f t="shared" si="45"/>
        <v>1.5347229787236662E-3</v>
      </c>
      <c r="D712" s="21">
        <f t="shared" si="46"/>
        <v>0.99232638510638171</v>
      </c>
      <c r="E712" s="25">
        <f t="shared" ref="E712:E775" si="47">1-D712</f>
        <v>7.6736148936182857E-3</v>
      </c>
      <c r="F712" s="13"/>
      <c r="G712" s="13"/>
      <c r="H712" s="13"/>
      <c r="I712" s="13"/>
      <c r="J712" s="13"/>
      <c r="K712" s="13"/>
      <c r="L712" s="13"/>
      <c r="M712" s="13"/>
      <c r="N712" s="13"/>
    </row>
    <row r="713" spans="2:14" x14ac:dyDescent="0.25">
      <c r="B713" s="21">
        <f t="shared" si="44"/>
        <v>24.384376134806853</v>
      </c>
      <c r="C713" s="21">
        <f t="shared" si="45"/>
        <v>1.5241580200508517E-3</v>
      </c>
      <c r="D713" s="21">
        <f t="shared" si="46"/>
        <v>0.99237920989974571</v>
      </c>
      <c r="E713" s="25">
        <f t="shared" si="47"/>
        <v>7.6207901002542933E-3</v>
      </c>
      <c r="F713" s="13"/>
      <c r="G713" s="13"/>
      <c r="H713" s="13"/>
      <c r="I713" s="13"/>
      <c r="J713" s="13"/>
      <c r="K713" s="13"/>
      <c r="L713" s="13"/>
      <c r="M713" s="13"/>
      <c r="N713" s="13"/>
    </row>
    <row r="714" spans="2:14" x14ac:dyDescent="0.25">
      <c r="B714" s="21">
        <f t="shared" ref="B714:B777" si="48">B713+($B$1007-$B$7)/1000</f>
        <v>24.418914911201764</v>
      </c>
      <c r="C714" s="21">
        <f t="shared" si="45"/>
        <v>1.5136657900419756E-3</v>
      </c>
      <c r="D714" s="21">
        <f t="shared" si="46"/>
        <v>0.99243167104979013</v>
      </c>
      <c r="E714" s="25">
        <f t="shared" si="47"/>
        <v>7.5683289502098683E-3</v>
      </c>
      <c r="F714" s="13"/>
      <c r="G714" s="13"/>
      <c r="H714" s="13"/>
      <c r="I714" s="13"/>
      <c r="J714" s="13"/>
      <c r="K714" s="13"/>
      <c r="L714" s="13"/>
      <c r="M714" s="13"/>
      <c r="N714" s="13"/>
    </row>
    <row r="715" spans="2:14" x14ac:dyDescent="0.25">
      <c r="B715" s="21">
        <f t="shared" si="48"/>
        <v>24.453453687596674</v>
      </c>
      <c r="C715" s="21">
        <f t="shared" si="45"/>
        <v>1.5032457880364385E-3</v>
      </c>
      <c r="D715" s="21">
        <f t="shared" si="46"/>
        <v>0.99248377105981778</v>
      </c>
      <c r="E715" s="25">
        <f t="shared" si="47"/>
        <v>7.5162289401822235E-3</v>
      </c>
      <c r="F715" s="13"/>
      <c r="G715" s="13"/>
      <c r="H715" s="13"/>
      <c r="I715" s="13"/>
      <c r="J715" s="13"/>
      <c r="K715" s="13"/>
      <c r="L715" s="13"/>
      <c r="M715" s="13"/>
      <c r="N715" s="13"/>
    </row>
    <row r="716" spans="2:14" x14ac:dyDescent="0.25">
      <c r="B716" s="21">
        <f t="shared" si="48"/>
        <v>24.487992463991585</v>
      </c>
      <c r="C716" s="21">
        <f t="shared" si="45"/>
        <v>1.49289751682016E-3</v>
      </c>
      <c r="D716" s="21">
        <f t="shared" si="46"/>
        <v>0.99253551241589921</v>
      </c>
      <c r="E716" s="25">
        <f t="shared" si="47"/>
        <v>7.4644875841007874E-3</v>
      </c>
      <c r="F716" s="13"/>
      <c r="G716" s="13"/>
      <c r="H716" s="13"/>
      <c r="I716" s="13"/>
      <c r="J716" s="13"/>
      <c r="K716" s="13"/>
      <c r="L716" s="13"/>
      <c r="M716" s="13"/>
      <c r="N716" s="13"/>
    </row>
    <row r="717" spans="2:14" x14ac:dyDescent="0.25">
      <c r="B717" s="21">
        <f t="shared" si="48"/>
        <v>24.522531240386495</v>
      </c>
      <c r="C717" s="21">
        <f t="shared" si="45"/>
        <v>1.4826204826018626E-3</v>
      </c>
      <c r="D717" s="21">
        <f t="shared" si="46"/>
        <v>0.9925868975869907</v>
      </c>
      <c r="E717" s="25">
        <f t="shared" si="47"/>
        <v>7.4131024130092982E-3</v>
      </c>
      <c r="F717" s="13"/>
      <c r="G717" s="13"/>
      <c r="H717" s="13"/>
      <c r="I717" s="13"/>
      <c r="J717" s="13"/>
      <c r="K717" s="13"/>
      <c r="L717" s="13"/>
      <c r="M717" s="13"/>
      <c r="N717" s="13"/>
    </row>
    <row r="718" spans="2:14" x14ac:dyDescent="0.25">
      <c r="B718" s="21">
        <f t="shared" si="48"/>
        <v>24.557070016781406</v>
      </c>
      <c r="C718" s="21">
        <f t="shared" si="45"/>
        <v>1.472414194989499E-3</v>
      </c>
      <c r="D718" s="21">
        <f t="shared" si="46"/>
        <v>0.99263792902505255</v>
      </c>
      <c r="E718" s="25">
        <f t="shared" si="47"/>
        <v>7.3620709749474544E-3</v>
      </c>
      <c r="F718" s="13"/>
      <c r="G718" s="13"/>
      <c r="H718" s="13"/>
      <c r="I718" s="13"/>
      <c r="J718" s="13"/>
      <c r="K718" s="13"/>
      <c r="L718" s="13"/>
      <c r="M718" s="13"/>
      <c r="N718" s="13"/>
    </row>
    <row r="719" spans="2:14" x14ac:dyDescent="0.25">
      <c r="B719" s="21">
        <f t="shared" si="48"/>
        <v>24.591608793176317</v>
      </c>
      <c r="C719" s="21">
        <f t="shared" si="45"/>
        <v>1.4622781669668609E-3</v>
      </c>
      <c r="D719" s="21">
        <f t="shared" si="46"/>
        <v>0.99268860916516566</v>
      </c>
      <c r="E719" s="25">
        <f t="shared" si="47"/>
        <v>7.3113908348343415E-3</v>
      </c>
      <c r="F719" s="13"/>
      <c r="G719" s="13"/>
      <c r="H719" s="13"/>
      <c r="I719" s="13"/>
      <c r="J719" s="13"/>
      <c r="K719" s="13"/>
      <c r="L719" s="13"/>
      <c r="M719" s="13"/>
      <c r="N719" s="13"/>
    </row>
    <row r="720" spans="2:14" x14ac:dyDescent="0.25">
      <c r="B720" s="21">
        <f t="shared" si="48"/>
        <v>24.626147569571227</v>
      </c>
      <c r="C720" s="21">
        <f t="shared" si="45"/>
        <v>1.4522119148703363E-3</v>
      </c>
      <c r="D720" s="21">
        <f t="shared" si="46"/>
        <v>0.99273894042564836</v>
      </c>
      <c r="E720" s="25">
        <f t="shared" si="47"/>
        <v>7.261059574351636E-3</v>
      </c>
      <c r="F720" s="13"/>
      <c r="G720" s="13"/>
      <c r="H720" s="13"/>
      <c r="I720" s="13"/>
      <c r="J720" s="13"/>
      <c r="K720" s="13"/>
      <c r="L720" s="13"/>
      <c r="M720" s="13"/>
      <c r="N720" s="13"/>
    </row>
    <row r="721" spans="2:14" x14ac:dyDescent="0.25">
      <c r="B721" s="21">
        <f t="shared" si="48"/>
        <v>24.660686345966138</v>
      </c>
      <c r="C721" s="21">
        <f t="shared" si="45"/>
        <v>1.4422149583658253E-3</v>
      </c>
      <c r="D721" s="21">
        <f t="shared" si="46"/>
        <v>0.99278892520817086</v>
      </c>
      <c r="E721" s="25">
        <f t="shared" si="47"/>
        <v>7.2110747918291418E-3</v>
      </c>
      <c r="F721" s="13"/>
      <c r="G721" s="13"/>
      <c r="H721" s="13"/>
      <c r="I721" s="13"/>
      <c r="J721" s="13"/>
      <c r="K721" s="13"/>
      <c r="L721" s="13"/>
      <c r="M721" s="13"/>
      <c r="N721" s="13"/>
    </row>
    <row r="722" spans="2:14" x14ac:dyDescent="0.25">
      <c r="B722" s="21">
        <f t="shared" si="48"/>
        <v>24.695225122361048</v>
      </c>
      <c r="C722" s="21">
        <f t="shared" si="45"/>
        <v>1.4322868204258309E-3</v>
      </c>
      <c r="D722" s="21">
        <f t="shared" si="46"/>
        <v>0.99283856589787089</v>
      </c>
      <c r="E722" s="25">
        <f t="shared" si="47"/>
        <v>7.161434102129105E-3</v>
      </c>
      <c r="F722" s="13"/>
      <c r="G722" s="13"/>
      <c r="H722" s="13"/>
      <c r="I722" s="13"/>
      <c r="J722" s="13"/>
      <c r="K722" s="13"/>
      <c r="L722" s="13"/>
      <c r="M722" s="13"/>
      <c r="N722" s="13"/>
    </row>
    <row r="723" spans="2:14" x14ac:dyDescent="0.25">
      <c r="B723" s="21">
        <f t="shared" si="48"/>
        <v>24.729763898755959</v>
      </c>
      <c r="C723" s="21">
        <f t="shared" si="45"/>
        <v>1.4224270273066842E-3</v>
      </c>
      <c r="D723" s="21">
        <f t="shared" si="46"/>
        <v>0.99288786486346658</v>
      </c>
      <c r="E723" s="25">
        <f t="shared" si="47"/>
        <v>7.1121351365334151E-3</v>
      </c>
      <c r="F723" s="13"/>
      <c r="G723" s="13"/>
      <c r="H723" s="13"/>
      <c r="I723" s="13"/>
      <c r="J723" s="13"/>
      <c r="K723" s="13"/>
      <c r="L723" s="13"/>
      <c r="M723" s="13"/>
      <c r="N723" s="13"/>
    </row>
    <row r="724" spans="2:14" x14ac:dyDescent="0.25">
      <c r="B724" s="21">
        <f t="shared" si="48"/>
        <v>24.764302675150869</v>
      </c>
      <c r="C724" s="21">
        <f t="shared" si="45"/>
        <v>1.4126351085259495E-3</v>
      </c>
      <c r="D724" s="21">
        <f t="shared" si="46"/>
        <v>0.9929368244573703</v>
      </c>
      <c r="E724" s="25">
        <f t="shared" si="47"/>
        <v>7.063175542629696E-3</v>
      </c>
      <c r="F724" s="13"/>
      <c r="G724" s="13"/>
      <c r="H724" s="13"/>
      <c r="I724" s="13"/>
      <c r="J724" s="13"/>
      <c r="K724" s="13"/>
      <c r="L724" s="13"/>
      <c r="M724" s="13"/>
      <c r="N724" s="13"/>
    </row>
    <row r="725" spans="2:14" x14ac:dyDescent="0.25">
      <c r="B725" s="21">
        <f t="shared" si="48"/>
        <v>24.79884145154578</v>
      </c>
      <c r="C725" s="21">
        <f t="shared" si="45"/>
        <v>1.4029105968399688E-3</v>
      </c>
      <c r="D725" s="21">
        <f t="shared" si="46"/>
        <v>0.99298544701580016</v>
      </c>
      <c r="E725" s="25">
        <f t="shared" si="47"/>
        <v>7.01455298419984E-3</v>
      </c>
      <c r="F725" s="13"/>
      <c r="G725" s="13"/>
      <c r="H725" s="13"/>
      <c r="I725" s="13"/>
      <c r="J725" s="13"/>
      <c r="K725" s="13"/>
      <c r="L725" s="13"/>
      <c r="M725" s="13"/>
      <c r="N725" s="13"/>
    </row>
    <row r="726" spans="2:14" x14ac:dyDescent="0.25">
      <c r="B726" s="21">
        <f t="shared" si="48"/>
        <v>24.83338022794069</v>
      </c>
      <c r="C726" s="21">
        <f t="shared" si="45"/>
        <v>1.393253028221563E-3</v>
      </c>
      <c r="D726" s="21">
        <f t="shared" si="46"/>
        <v>0.99303373485889224</v>
      </c>
      <c r="E726" s="25">
        <f t="shared" si="47"/>
        <v>6.9662651411077636E-3</v>
      </c>
      <c r="F726" s="13"/>
      <c r="G726" s="13"/>
      <c r="H726" s="13"/>
      <c r="I726" s="13"/>
      <c r="J726" s="13"/>
      <c r="K726" s="13"/>
      <c r="L726" s="13"/>
      <c r="M726" s="13"/>
      <c r="N726" s="13"/>
    </row>
    <row r="727" spans="2:14" x14ac:dyDescent="0.25">
      <c r="B727" s="21">
        <f t="shared" si="48"/>
        <v>24.867919004335601</v>
      </c>
      <c r="C727" s="21">
        <f t="shared" si="45"/>
        <v>1.3836619418378991E-3</v>
      </c>
      <c r="D727" s="21">
        <f t="shared" si="46"/>
        <v>0.9930816902908105</v>
      </c>
      <c r="E727" s="25">
        <f t="shared" si="47"/>
        <v>6.9183097091894963E-3</v>
      </c>
      <c r="F727" s="13"/>
      <c r="G727" s="13"/>
      <c r="H727" s="13"/>
      <c r="I727" s="13"/>
      <c r="J727" s="13"/>
      <c r="K727" s="13"/>
      <c r="L727" s="13"/>
      <c r="M727" s="13"/>
      <c r="N727" s="13"/>
    </row>
    <row r="728" spans="2:14" x14ac:dyDescent="0.25">
      <c r="B728" s="21">
        <f t="shared" si="48"/>
        <v>24.902457780730511</v>
      </c>
      <c r="C728" s="21">
        <f t="shared" si="45"/>
        <v>1.3741368800284897E-3</v>
      </c>
      <c r="D728" s="21">
        <f t="shared" si="46"/>
        <v>0.99312931559985751</v>
      </c>
      <c r="E728" s="25">
        <f t="shared" si="47"/>
        <v>6.8706844001424905E-3</v>
      </c>
      <c r="F728" s="13"/>
      <c r="G728" s="13"/>
      <c r="H728" s="13"/>
      <c r="I728" s="13"/>
      <c r="J728" s="13"/>
      <c r="K728" s="13"/>
      <c r="L728" s="13"/>
      <c r="M728" s="13"/>
      <c r="N728" s="13"/>
    </row>
    <row r="729" spans="2:14" x14ac:dyDescent="0.25">
      <c r="B729" s="21">
        <f t="shared" si="48"/>
        <v>24.936996557125422</v>
      </c>
      <c r="C729" s="21">
        <f t="shared" si="45"/>
        <v>1.3646773882833641E-3</v>
      </c>
      <c r="D729" s="21">
        <f t="shared" si="46"/>
        <v>0.99317661305858318</v>
      </c>
      <c r="E729" s="25">
        <f t="shared" si="47"/>
        <v>6.8233869414168202E-3</v>
      </c>
      <c r="F729" s="13"/>
      <c r="G729" s="13"/>
      <c r="H729" s="13"/>
      <c r="I729" s="13"/>
      <c r="J729" s="13"/>
      <c r="K729" s="13"/>
      <c r="L729" s="13"/>
      <c r="M729" s="13"/>
      <c r="N729" s="13"/>
    </row>
    <row r="730" spans="2:14" x14ac:dyDescent="0.25">
      <c r="B730" s="21">
        <f t="shared" si="48"/>
        <v>24.971535333520333</v>
      </c>
      <c r="C730" s="21">
        <f t="shared" si="45"/>
        <v>1.3552830152213755E-3</v>
      </c>
      <c r="D730" s="21">
        <f t="shared" si="46"/>
        <v>0.99322358492389318</v>
      </c>
      <c r="E730" s="25">
        <f t="shared" si="47"/>
        <v>6.7764150761068231E-3</v>
      </c>
      <c r="F730" s="13"/>
      <c r="G730" s="13"/>
      <c r="H730" s="13"/>
      <c r="I730" s="13"/>
      <c r="J730" s="13"/>
      <c r="K730" s="13"/>
      <c r="L730" s="13"/>
      <c r="M730" s="13"/>
      <c r="N730" s="13"/>
    </row>
    <row r="731" spans="2:14" x14ac:dyDescent="0.25">
      <c r="B731" s="21">
        <f t="shared" si="48"/>
        <v>25.006074109915243</v>
      </c>
      <c r="C731" s="21">
        <f t="shared" si="45"/>
        <v>1.3459533125686602E-3</v>
      </c>
      <c r="D731" s="21">
        <f t="shared" si="46"/>
        <v>0.9932702334371567</v>
      </c>
      <c r="E731" s="25">
        <f t="shared" si="47"/>
        <v>6.7297665628432979E-3</v>
      </c>
      <c r="F731" s="13"/>
      <c r="G731" s="13"/>
      <c r="H731" s="13"/>
      <c r="I731" s="13"/>
      <c r="J731" s="13"/>
      <c r="K731" s="13"/>
      <c r="L731" s="13"/>
      <c r="M731" s="13"/>
      <c r="N731" s="13"/>
    </row>
    <row r="732" spans="2:14" x14ac:dyDescent="0.25">
      <c r="B732" s="21">
        <f t="shared" si="48"/>
        <v>25.040612886310154</v>
      </c>
      <c r="C732" s="21">
        <f t="shared" si="45"/>
        <v>1.3366878351372545E-3</v>
      </c>
      <c r="D732" s="21">
        <f t="shared" si="46"/>
        <v>0.99331656082431374</v>
      </c>
      <c r="E732" s="25">
        <f t="shared" si="47"/>
        <v>6.6834391756862566E-3</v>
      </c>
      <c r="F732" s="13"/>
      <c r="G732" s="13"/>
      <c r="H732" s="13"/>
      <c r="I732" s="13"/>
      <c r="J732" s="13"/>
      <c r="K732" s="13"/>
      <c r="L732" s="13"/>
      <c r="M732" s="13"/>
      <c r="N732" s="13"/>
    </row>
    <row r="733" spans="2:14" x14ac:dyDescent="0.25">
      <c r="B733" s="21">
        <f t="shared" si="48"/>
        <v>25.075151662705064</v>
      </c>
      <c r="C733" s="21">
        <f t="shared" si="45"/>
        <v>1.3274861408038424E-3</v>
      </c>
      <c r="D733" s="21">
        <f t="shared" si="46"/>
        <v>0.99336256929598077</v>
      </c>
      <c r="E733" s="25">
        <f t="shared" si="47"/>
        <v>6.6374307040192315E-3</v>
      </c>
      <c r="F733" s="13"/>
      <c r="G733" s="13"/>
      <c r="H733" s="13"/>
      <c r="I733" s="13"/>
      <c r="J733" s="13"/>
      <c r="K733" s="13"/>
      <c r="L733" s="13"/>
      <c r="M733" s="13"/>
      <c r="N733" s="13"/>
    </row>
    <row r="734" spans="2:14" x14ac:dyDescent="0.25">
      <c r="B734" s="21">
        <f t="shared" si="48"/>
        <v>25.109690439099975</v>
      </c>
      <c r="C734" s="21">
        <f t="shared" si="45"/>
        <v>1.3183477904886668E-3</v>
      </c>
      <c r="D734" s="21">
        <f t="shared" si="46"/>
        <v>0.99340826104755664</v>
      </c>
      <c r="E734" s="25">
        <f t="shared" si="47"/>
        <v>6.5917389524433601E-3</v>
      </c>
      <c r="F734" s="13"/>
      <c r="G734" s="13"/>
      <c r="H734" s="13"/>
      <c r="I734" s="13"/>
      <c r="J734" s="13"/>
      <c r="K734" s="13"/>
      <c r="L734" s="13"/>
      <c r="M734" s="13"/>
      <c r="N734" s="13"/>
    </row>
    <row r="735" spans="2:14" x14ac:dyDescent="0.25">
      <c r="B735" s="21">
        <f t="shared" si="48"/>
        <v>25.144229215494885</v>
      </c>
      <c r="C735" s="21">
        <f t="shared" si="45"/>
        <v>1.3092723481345748E-3</v>
      </c>
      <c r="D735" s="21">
        <f t="shared" si="46"/>
        <v>0.99345363825932709</v>
      </c>
      <c r="E735" s="25">
        <f t="shared" si="47"/>
        <v>6.5463617406729124E-3</v>
      </c>
      <c r="F735" s="13"/>
      <c r="G735" s="13"/>
      <c r="H735" s="13"/>
      <c r="I735" s="13"/>
      <c r="J735" s="13"/>
      <c r="K735" s="13"/>
      <c r="L735" s="13"/>
      <c r="M735" s="13"/>
      <c r="N735" s="13"/>
    </row>
    <row r="736" spans="2:14" x14ac:dyDescent="0.25">
      <c r="B736" s="21">
        <f t="shared" si="48"/>
        <v>25.178767991889796</v>
      </c>
      <c r="C736" s="21">
        <f t="shared" si="45"/>
        <v>1.3002593806862054E-3</v>
      </c>
      <c r="D736" s="21">
        <f t="shared" si="46"/>
        <v>0.99349870309656896</v>
      </c>
      <c r="E736" s="25">
        <f t="shared" si="47"/>
        <v>6.5012969034310419E-3</v>
      </c>
      <c r="F736" s="13"/>
      <c r="G736" s="13"/>
      <c r="H736" s="13"/>
      <c r="I736" s="13"/>
      <c r="J736" s="13"/>
      <c r="K736" s="13"/>
      <c r="L736" s="13"/>
      <c r="M736" s="13"/>
      <c r="N736" s="13"/>
    </row>
    <row r="737" spans="2:14" x14ac:dyDescent="0.25">
      <c r="B737" s="21">
        <f t="shared" si="48"/>
        <v>25.213306768284706</v>
      </c>
      <c r="C737" s="21">
        <f t="shared" si="45"/>
        <v>1.2913084580693358E-3</v>
      </c>
      <c r="D737" s="21">
        <f t="shared" si="46"/>
        <v>0.99354345770965335</v>
      </c>
      <c r="E737" s="25">
        <f t="shared" si="47"/>
        <v>6.4565422903466452E-3</v>
      </c>
      <c r="F737" s="13"/>
      <c r="G737" s="13"/>
      <c r="H737" s="13"/>
      <c r="I737" s="13"/>
      <c r="J737" s="13"/>
      <c r="K737" s="13"/>
      <c r="L737" s="13"/>
      <c r="M737" s="13"/>
      <c r="N737" s="13"/>
    </row>
    <row r="738" spans="2:14" x14ac:dyDescent="0.25">
      <c r="B738" s="21">
        <f t="shared" si="48"/>
        <v>25.247845544679617</v>
      </c>
      <c r="C738" s="21">
        <f t="shared" si="45"/>
        <v>1.2824191531703474E-3</v>
      </c>
      <c r="D738" s="21">
        <f t="shared" si="46"/>
        <v>0.99358790423414822</v>
      </c>
      <c r="E738" s="25">
        <f t="shared" si="47"/>
        <v>6.4120957658517774E-3</v>
      </c>
      <c r="F738" s="13"/>
      <c r="G738" s="13"/>
      <c r="H738" s="13"/>
      <c r="I738" s="13"/>
      <c r="J738" s="13"/>
      <c r="K738" s="13"/>
      <c r="L738" s="13"/>
      <c r="M738" s="13"/>
      <c r="N738" s="13"/>
    </row>
    <row r="739" spans="2:14" x14ac:dyDescent="0.25">
      <c r="B739" s="21">
        <f t="shared" si="48"/>
        <v>25.282384321074527</v>
      </c>
      <c r="C739" s="21">
        <f t="shared" si="45"/>
        <v>1.2735910418158552E-3</v>
      </c>
      <c r="D739" s="21">
        <f t="shared" si="46"/>
        <v>0.99363204479092071</v>
      </c>
      <c r="E739" s="25">
        <f t="shared" si="47"/>
        <v>6.3679552090792901E-3</v>
      </c>
      <c r="F739" s="13"/>
      <c r="G739" s="13"/>
      <c r="H739" s="13"/>
      <c r="I739" s="13"/>
      <c r="J739" s="13"/>
      <c r="K739" s="13"/>
      <c r="L739" s="13"/>
      <c r="M739" s="13"/>
      <c r="N739" s="13"/>
    </row>
    <row r="740" spans="2:14" x14ac:dyDescent="0.25">
      <c r="B740" s="21">
        <f t="shared" si="48"/>
        <v>25.316923097469438</v>
      </c>
      <c r="C740" s="21">
        <f t="shared" si="45"/>
        <v>1.264823702752463E-3</v>
      </c>
      <c r="D740" s="21">
        <f t="shared" si="46"/>
        <v>0.99367588148623764</v>
      </c>
      <c r="E740" s="25">
        <f t="shared" si="47"/>
        <v>6.3241185137623557E-3</v>
      </c>
      <c r="F740" s="13"/>
      <c r="G740" s="13"/>
      <c r="H740" s="13"/>
      <c r="I740" s="13"/>
      <c r="J740" s="13"/>
      <c r="K740" s="13"/>
      <c r="L740" s="13"/>
      <c r="M740" s="13"/>
      <c r="N740" s="13"/>
    </row>
    <row r="741" spans="2:14" x14ac:dyDescent="0.25">
      <c r="B741" s="21">
        <f t="shared" si="48"/>
        <v>25.351461873864348</v>
      </c>
      <c r="C741" s="21">
        <f t="shared" si="45"/>
        <v>1.2561167176266593E-3</v>
      </c>
      <c r="D741" s="21">
        <f t="shared" si="46"/>
        <v>0.99371941641186667</v>
      </c>
      <c r="E741" s="25">
        <f t="shared" si="47"/>
        <v>6.2805835881333261E-3</v>
      </c>
      <c r="F741" s="13"/>
      <c r="G741" s="13"/>
      <c r="H741" s="13"/>
      <c r="I741" s="13"/>
      <c r="J741" s="13"/>
      <c r="K741" s="13"/>
      <c r="L741" s="13"/>
      <c r="M741" s="13"/>
      <c r="N741" s="13"/>
    </row>
    <row r="742" spans="2:14" x14ac:dyDescent="0.25">
      <c r="B742" s="21">
        <f t="shared" si="48"/>
        <v>25.386000650259259</v>
      </c>
      <c r="C742" s="21">
        <f t="shared" si="45"/>
        <v>1.2474696709648624E-3</v>
      </c>
      <c r="D742" s="21">
        <f t="shared" si="46"/>
        <v>0.99376265164517563</v>
      </c>
      <c r="E742" s="25">
        <f t="shared" si="47"/>
        <v>6.237348354824368E-3</v>
      </c>
      <c r="F742" s="13"/>
      <c r="G742" s="13"/>
      <c r="H742" s="13"/>
      <c r="I742" s="13"/>
      <c r="J742" s="13"/>
      <c r="K742" s="13"/>
      <c r="L742" s="13"/>
      <c r="M742" s="13"/>
      <c r="N742" s="13"/>
    </row>
    <row r="743" spans="2:14" x14ac:dyDescent="0.25">
      <c r="B743" s="21">
        <f t="shared" si="48"/>
        <v>25.42053942665417</v>
      </c>
      <c r="C743" s="21">
        <f t="shared" si="45"/>
        <v>1.2388821501535864E-3</v>
      </c>
      <c r="D743" s="21">
        <f t="shared" si="46"/>
        <v>0.99380558924923212</v>
      </c>
      <c r="E743" s="25">
        <f t="shared" si="47"/>
        <v>6.1944107507678758E-3</v>
      </c>
      <c r="F743" s="13"/>
      <c r="G743" s="13"/>
      <c r="H743" s="13"/>
      <c r="I743" s="13"/>
      <c r="J743" s="13"/>
      <c r="K743" s="13"/>
      <c r="L743" s="13"/>
      <c r="M743" s="13"/>
      <c r="N743" s="13"/>
    </row>
    <row r="744" spans="2:14" x14ac:dyDescent="0.25">
      <c r="B744" s="21">
        <f t="shared" si="48"/>
        <v>25.45507820304908</v>
      </c>
      <c r="C744" s="21">
        <f t="shared" si="45"/>
        <v>1.2303537454197593E-3</v>
      </c>
      <c r="D744" s="21">
        <f t="shared" si="46"/>
        <v>0.99384823127290123</v>
      </c>
      <c r="E744" s="25">
        <f t="shared" si="47"/>
        <v>6.151768727098772E-3</v>
      </c>
      <c r="F744" s="13"/>
      <c r="G744" s="13"/>
      <c r="H744" s="13"/>
      <c r="I744" s="13"/>
      <c r="J744" s="13"/>
      <c r="K744" s="13"/>
      <c r="L744" s="13"/>
      <c r="M744" s="13"/>
      <c r="N744" s="13"/>
    </row>
    <row r="745" spans="2:14" x14ac:dyDescent="0.25">
      <c r="B745" s="21">
        <f t="shared" si="48"/>
        <v>25.489616979443991</v>
      </c>
      <c r="C745" s="21">
        <f t="shared" si="45"/>
        <v>1.2218840498111675E-3</v>
      </c>
      <c r="D745" s="21">
        <f t="shared" si="46"/>
        <v>0.99389057975094419</v>
      </c>
      <c r="E745" s="25">
        <f t="shared" si="47"/>
        <v>6.109420249055808E-3</v>
      </c>
      <c r="F745" s="13"/>
      <c r="G745" s="13"/>
      <c r="H745" s="13"/>
      <c r="I745" s="13"/>
      <c r="J745" s="13"/>
      <c r="K745" s="13"/>
      <c r="L745" s="13"/>
      <c r="M745" s="13"/>
      <c r="N745" s="13"/>
    </row>
    <row r="746" spans="2:14" x14ac:dyDescent="0.25">
      <c r="B746" s="21">
        <f t="shared" si="48"/>
        <v>25.524155755838901</v>
      </c>
      <c r="C746" s="21">
        <f t="shared" si="45"/>
        <v>1.2134726591770336E-3</v>
      </c>
      <c r="D746" s="21">
        <f t="shared" si="46"/>
        <v>0.9939326367041148</v>
      </c>
      <c r="E746" s="25">
        <f t="shared" si="47"/>
        <v>6.0673632958851975E-3</v>
      </c>
      <c r="F746" s="13"/>
      <c r="G746" s="13"/>
      <c r="H746" s="13"/>
      <c r="I746" s="13"/>
      <c r="J746" s="13"/>
      <c r="K746" s="13"/>
      <c r="L746" s="13"/>
      <c r="M746" s="13"/>
      <c r="N746" s="13"/>
    </row>
    <row r="747" spans="2:14" x14ac:dyDescent="0.25">
      <c r="B747" s="21">
        <f t="shared" si="48"/>
        <v>25.558694532233812</v>
      </c>
      <c r="C747" s="21">
        <f t="shared" si="45"/>
        <v>1.205119172148739E-3</v>
      </c>
      <c r="D747" s="21">
        <f t="shared" si="46"/>
        <v>0.99397440413925631</v>
      </c>
      <c r="E747" s="25">
        <f t="shared" si="47"/>
        <v>6.0255958607436932E-3</v>
      </c>
      <c r="F747" s="13"/>
      <c r="G747" s="13"/>
      <c r="H747" s="13"/>
      <c r="I747" s="13"/>
      <c r="J747" s="13"/>
      <c r="K747" s="13"/>
      <c r="L747" s="13"/>
      <c r="M747" s="13"/>
      <c r="N747" s="13"/>
    </row>
    <row r="748" spans="2:14" x14ac:dyDescent="0.25">
      <c r="B748" s="21">
        <f t="shared" si="48"/>
        <v>25.593233308628722</v>
      </c>
      <c r="C748" s="21">
        <f t="shared" si="45"/>
        <v>1.1968231901206623E-3</v>
      </c>
      <c r="D748" s="21">
        <f t="shared" si="46"/>
        <v>0.99401588404939667</v>
      </c>
      <c r="E748" s="25">
        <f t="shared" si="47"/>
        <v>5.9841159506033303E-3</v>
      </c>
      <c r="F748" s="13"/>
      <c r="G748" s="13"/>
      <c r="H748" s="13"/>
      <c r="I748" s="13"/>
      <c r="J748" s="13"/>
      <c r="K748" s="13"/>
      <c r="L748" s="13"/>
      <c r="M748" s="13"/>
      <c r="N748" s="13"/>
    </row>
    <row r="749" spans="2:14" x14ac:dyDescent="0.25">
      <c r="B749" s="21">
        <f t="shared" si="48"/>
        <v>25.627772085023633</v>
      </c>
      <c r="C749" s="21">
        <f t="shared" si="45"/>
        <v>1.1885843172311675E-3</v>
      </c>
      <c r="D749" s="21">
        <f t="shared" si="46"/>
        <v>0.99405707841384416</v>
      </c>
      <c r="E749" s="25">
        <f t="shared" si="47"/>
        <v>5.942921586155836E-3</v>
      </c>
      <c r="F749" s="13"/>
      <c r="G749" s="13"/>
      <c r="H749" s="13"/>
      <c r="I749" s="13"/>
      <c r="J749" s="13"/>
      <c r="K749" s="13"/>
      <c r="L749" s="13"/>
      <c r="M749" s="13"/>
      <c r="N749" s="13"/>
    </row>
    <row r="750" spans="2:14" x14ac:dyDescent="0.25">
      <c r="B750" s="21">
        <f t="shared" si="48"/>
        <v>25.662310861418543</v>
      </c>
      <c r="C750" s="21">
        <f t="shared" si="45"/>
        <v>1.1804021603437115E-3</v>
      </c>
      <c r="D750" s="21">
        <f t="shared" si="46"/>
        <v>0.99409798919828141</v>
      </c>
      <c r="E750" s="25">
        <f t="shared" si="47"/>
        <v>5.9020108017185935E-3</v>
      </c>
      <c r="F750" s="13"/>
      <c r="G750" s="13"/>
      <c r="H750" s="13"/>
      <c r="I750" s="13"/>
      <c r="J750" s="13"/>
      <c r="K750" s="13"/>
      <c r="L750" s="13"/>
      <c r="M750" s="13"/>
      <c r="N750" s="13"/>
    </row>
    <row r="751" spans="2:14" x14ac:dyDescent="0.25">
      <c r="B751" s="21">
        <f t="shared" si="48"/>
        <v>25.696849637813454</v>
      </c>
      <c r="C751" s="21">
        <f t="shared" si="45"/>
        <v>1.1722763290280798E-3</v>
      </c>
      <c r="D751" s="21">
        <f t="shared" si="46"/>
        <v>0.99413861835485962</v>
      </c>
      <c r="E751" s="25">
        <f t="shared" si="47"/>
        <v>5.8613816451403844E-3</v>
      </c>
      <c r="F751" s="13"/>
      <c r="G751" s="13"/>
      <c r="H751" s="13"/>
      <c r="I751" s="13"/>
      <c r="J751" s="13"/>
      <c r="K751" s="13"/>
      <c r="L751" s="13"/>
      <c r="M751" s="13"/>
      <c r="N751" s="13"/>
    </row>
    <row r="752" spans="2:14" x14ac:dyDescent="0.25">
      <c r="B752" s="21">
        <f t="shared" si="48"/>
        <v>25.731388414208364</v>
      </c>
      <c r="C752" s="21">
        <f t="shared" si="45"/>
        <v>1.1642064355417655E-3</v>
      </c>
      <c r="D752" s="21">
        <f t="shared" si="46"/>
        <v>0.9941789678222912</v>
      </c>
      <c r="E752" s="25">
        <f t="shared" si="47"/>
        <v>5.8210321777087959E-3</v>
      </c>
      <c r="F752" s="13"/>
      <c r="G752" s="13"/>
      <c r="H752" s="13"/>
      <c r="I752" s="13"/>
      <c r="J752" s="13"/>
      <c r="K752" s="13"/>
      <c r="L752" s="13"/>
      <c r="M752" s="13"/>
      <c r="N752" s="13"/>
    </row>
    <row r="753" spans="2:14" x14ac:dyDescent="0.25">
      <c r="B753" s="21">
        <f t="shared" si="48"/>
        <v>25.765927190603275</v>
      </c>
      <c r="C753" s="21">
        <f t="shared" si="45"/>
        <v>1.1561920948114585E-3</v>
      </c>
      <c r="D753" s="21">
        <f t="shared" si="46"/>
        <v>0.9942190395259427</v>
      </c>
      <c r="E753" s="25">
        <f t="shared" si="47"/>
        <v>5.7809604740572951E-3</v>
      </c>
      <c r="F753" s="13"/>
      <c r="G753" s="13"/>
      <c r="H753" s="13"/>
      <c r="I753" s="13"/>
      <c r="J753" s="13"/>
      <c r="K753" s="13"/>
      <c r="L753" s="13"/>
      <c r="M753" s="13"/>
      <c r="N753" s="13"/>
    </row>
    <row r="754" spans="2:14" x14ac:dyDescent="0.25">
      <c r="B754" s="21">
        <f t="shared" si="48"/>
        <v>25.800465966998186</v>
      </c>
      <c r="C754" s="21">
        <f t="shared" si="45"/>
        <v>1.1482329244146769E-3</v>
      </c>
      <c r="D754" s="21">
        <f t="shared" si="46"/>
        <v>0.99425883537792659</v>
      </c>
      <c r="E754" s="25">
        <f t="shared" si="47"/>
        <v>5.7411646220734136E-3</v>
      </c>
      <c r="F754" s="13"/>
      <c r="G754" s="13"/>
      <c r="H754" s="13"/>
      <c r="I754" s="13"/>
      <c r="J754" s="13"/>
      <c r="K754" s="13"/>
      <c r="L754" s="13"/>
      <c r="M754" s="13"/>
      <c r="N754" s="13"/>
    </row>
    <row r="755" spans="2:14" x14ac:dyDescent="0.25">
      <c r="B755" s="21">
        <f t="shared" si="48"/>
        <v>25.835004743393096</v>
      </c>
      <c r="C755" s="21">
        <f t="shared" si="45"/>
        <v>1.1403285445615173E-3</v>
      </c>
      <c r="D755" s="21">
        <f t="shared" si="46"/>
        <v>0.9942983572771924</v>
      </c>
      <c r="E755" s="25">
        <f t="shared" si="47"/>
        <v>5.7016427228075983E-3</v>
      </c>
      <c r="F755" s="13"/>
      <c r="G755" s="13"/>
      <c r="H755" s="13"/>
      <c r="I755" s="13"/>
      <c r="J755" s="13"/>
      <c r="K755" s="13"/>
      <c r="L755" s="13"/>
      <c r="M755" s="13"/>
      <c r="N755" s="13"/>
    </row>
    <row r="756" spans="2:14" x14ac:dyDescent="0.25">
      <c r="B756" s="21">
        <f t="shared" si="48"/>
        <v>25.869543519788007</v>
      </c>
      <c r="C756" s="21">
        <f t="shared" si="45"/>
        <v>1.1324785780765282E-3</v>
      </c>
      <c r="D756" s="21">
        <f t="shared" si="46"/>
        <v>0.99433760710961738</v>
      </c>
      <c r="E756" s="25">
        <f t="shared" si="47"/>
        <v>5.6623928903826171E-3</v>
      </c>
      <c r="F756" s="13"/>
      <c r="G756" s="13"/>
      <c r="H756" s="13"/>
      <c r="I756" s="13"/>
      <c r="J756" s="13"/>
      <c r="K756" s="13"/>
      <c r="L756" s="13"/>
      <c r="M756" s="13"/>
      <c r="N756" s="13"/>
    </row>
    <row r="757" spans="2:14" x14ac:dyDescent="0.25">
      <c r="B757" s="21">
        <f t="shared" si="48"/>
        <v>25.904082296182917</v>
      </c>
      <c r="C757" s="21">
        <f t="shared" si="45"/>
        <v>1.1246826503807203E-3</v>
      </c>
      <c r="D757" s="21">
        <f t="shared" si="46"/>
        <v>0.99437658674809637</v>
      </c>
      <c r="E757" s="25">
        <f t="shared" si="47"/>
        <v>5.6234132519036306E-3</v>
      </c>
      <c r="F757" s="13"/>
      <c r="G757" s="13"/>
      <c r="H757" s="13"/>
      <c r="I757" s="13"/>
      <c r="J757" s="13"/>
      <c r="K757" s="13"/>
      <c r="L757" s="13"/>
      <c r="M757" s="13"/>
      <c r="N757" s="13"/>
    </row>
    <row r="758" spans="2:14" x14ac:dyDescent="0.25">
      <c r="B758" s="21">
        <f t="shared" si="48"/>
        <v>25.938621072577828</v>
      </c>
      <c r="C758" s="21">
        <f t="shared" si="45"/>
        <v>1.1169403894736832E-3</v>
      </c>
      <c r="D758" s="21">
        <f t="shared" si="46"/>
        <v>0.99441529805263162</v>
      </c>
      <c r="E758" s="25">
        <f t="shared" si="47"/>
        <v>5.5847019473683757E-3</v>
      </c>
      <c r="F758" s="13"/>
      <c r="G758" s="13"/>
      <c r="H758" s="13"/>
      <c r="I758" s="13"/>
      <c r="J758" s="13"/>
      <c r="K758" s="13"/>
      <c r="L758" s="13"/>
      <c r="M758" s="13"/>
      <c r="N758" s="13"/>
    </row>
    <row r="759" spans="2:14" x14ac:dyDescent="0.25">
      <c r="B759" s="21">
        <f t="shared" si="48"/>
        <v>25.973159848972738</v>
      </c>
      <c r="C759" s="21">
        <f t="shared" si="45"/>
        <v>1.1092514259158426E-3</v>
      </c>
      <c r="D759" s="21">
        <f t="shared" si="46"/>
        <v>0.99445374287042076</v>
      </c>
      <c r="E759" s="25">
        <f t="shared" si="47"/>
        <v>5.5462571295792351E-3</v>
      </c>
      <c r="F759" s="13"/>
      <c r="G759" s="13"/>
      <c r="H759" s="13"/>
      <c r="I759" s="13"/>
      <c r="J759" s="13"/>
      <c r="K759" s="13"/>
      <c r="L759" s="13"/>
      <c r="M759" s="13"/>
      <c r="N759" s="13"/>
    </row>
    <row r="760" spans="2:14" x14ac:dyDescent="0.25">
      <c r="B760" s="21">
        <f t="shared" si="48"/>
        <v>26.007698625367649</v>
      </c>
      <c r="C760" s="21">
        <f t="shared" si="45"/>
        <v>1.1016153928108284E-3</v>
      </c>
      <c r="D760" s="21">
        <f t="shared" si="46"/>
        <v>0.99449192303594591</v>
      </c>
      <c r="E760" s="25">
        <f t="shared" si="47"/>
        <v>5.5080769640540872E-3</v>
      </c>
      <c r="F760" s="13"/>
      <c r="G760" s="13"/>
      <c r="H760" s="13"/>
      <c r="I760" s="13"/>
      <c r="J760" s="13"/>
      <c r="K760" s="13"/>
      <c r="L760" s="13"/>
      <c r="M760" s="13"/>
      <c r="N760" s="13"/>
    </row>
    <row r="761" spans="2:14" x14ac:dyDescent="0.25">
      <c r="B761" s="21">
        <f t="shared" si="48"/>
        <v>26.042237401762559</v>
      </c>
      <c r="C761" s="21">
        <f t="shared" si="45"/>
        <v>1.0940319257879644E-3</v>
      </c>
      <c r="D761" s="21">
        <f t="shared" si="46"/>
        <v>0.99452984037106018</v>
      </c>
      <c r="E761" s="25">
        <f t="shared" si="47"/>
        <v>5.4701596289398191E-3</v>
      </c>
      <c r="F761" s="13"/>
      <c r="G761" s="13"/>
      <c r="H761" s="13"/>
      <c r="I761" s="13"/>
      <c r="J761" s="13"/>
      <c r="K761" s="13"/>
      <c r="L761" s="13"/>
      <c r="M761" s="13"/>
      <c r="N761" s="13"/>
    </row>
    <row r="762" spans="2:14" x14ac:dyDescent="0.25">
      <c r="B762" s="21">
        <f t="shared" si="48"/>
        <v>26.07677617815747</v>
      </c>
      <c r="C762" s="21">
        <f t="shared" si="45"/>
        <v>1.0865006629848879E-3</v>
      </c>
      <c r="D762" s="21">
        <f t="shared" si="46"/>
        <v>0.9945674966850756</v>
      </c>
      <c r="E762" s="25">
        <f t="shared" si="47"/>
        <v>5.4325033149243973E-3</v>
      </c>
      <c r="F762" s="13"/>
      <c r="G762" s="13"/>
      <c r="H762" s="13"/>
      <c r="I762" s="13"/>
      <c r="J762" s="13"/>
      <c r="K762" s="13"/>
      <c r="L762" s="13"/>
      <c r="M762" s="13"/>
      <c r="N762" s="13"/>
    </row>
    <row r="763" spans="2:14" x14ac:dyDescent="0.25">
      <c r="B763" s="21">
        <f t="shared" si="48"/>
        <v>26.11131495455238</v>
      </c>
      <c r="C763" s="21">
        <f t="shared" si="45"/>
        <v>1.0790212450302763E-3</v>
      </c>
      <c r="D763" s="21">
        <f t="shared" si="46"/>
        <v>0.99460489377484862</v>
      </c>
      <c r="E763" s="25">
        <f t="shared" si="47"/>
        <v>5.3951062251513804E-3</v>
      </c>
      <c r="F763" s="13"/>
      <c r="G763" s="13"/>
      <c r="H763" s="13"/>
      <c r="I763" s="13"/>
      <c r="J763" s="13"/>
      <c r="K763" s="13"/>
      <c r="L763" s="13"/>
      <c r="M763" s="13"/>
      <c r="N763" s="13"/>
    </row>
    <row r="764" spans="2:14" x14ac:dyDescent="0.25">
      <c r="B764" s="21">
        <f t="shared" si="48"/>
        <v>26.145853730947291</v>
      </c>
      <c r="C764" s="21">
        <f t="shared" si="45"/>
        <v>1.071593315026704E-3</v>
      </c>
      <c r="D764" s="21">
        <f t="shared" si="46"/>
        <v>0.99464203342486646</v>
      </c>
      <c r="E764" s="25">
        <f t="shared" si="47"/>
        <v>5.3579665751335437E-3</v>
      </c>
      <c r="F764" s="13"/>
      <c r="G764" s="13"/>
      <c r="H764" s="13"/>
      <c r="I764" s="13"/>
      <c r="J764" s="13"/>
      <c r="K764" s="13"/>
      <c r="L764" s="13"/>
      <c r="M764" s="13"/>
      <c r="N764" s="13"/>
    </row>
    <row r="765" spans="2:14" x14ac:dyDescent="0.25">
      <c r="B765" s="21">
        <f t="shared" si="48"/>
        <v>26.180392507342201</v>
      </c>
      <c r="C765" s="21">
        <f t="shared" si="45"/>
        <v>1.0642165185336095E-3</v>
      </c>
      <c r="D765" s="21">
        <f t="shared" si="46"/>
        <v>0.99467891740733194</v>
      </c>
      <c r="E765" s="25">
        <f t="shared" si="47"/>
        <v>5.3210825926680583E-3</v>
      </c>
      <c r="F765" s="13"/>
      <c r="G765" s="13"/>
      <c r="H765" s="13"/>
      <c r="I765" s="13"/>
      <c r="J765" s="13"/>
      <c r="K765" s="13"/>
      <c r="L765" s="13"/>
      <c r="M765" s="13"/>
      <c r="N765" s="13"/>
    </row>
    <row r="766" spans="2:14" x14ac:dyDescent="0.25">
      <c r="B766" s="21">
        <f t="shared" si="48"/>
        <v>26.214931283737112</v>
      </c>
      <c r="C766" s="21">
        <f t="shared" si="45"/>
        <v>1.0568905035503813E-3</v>
      </c>
      <c r="D766" s="21">
        <f t="shared" si="46"/>
        <v>0.99471554748224811</v>
      </c>
      <c r="E766" s="25">
        <f t="shared" si="47"/>
        <v>5.284452517751892E-3</v>
      </c>
      <c r="F766" s="13"/>
      <c r="G766" s="13"/>
      <c r="H766" s="13"/>
      <c r="I766" s="13"/>
      <c r="J766" s="13"/>
      <c r="K766" s="13"/>
      <c r="L766" s="13"/>
      <c r="M766" s="13"/>
      <c r="N766" s="13"/>
    </row>
    <row r="767" spans="2:14" x14ac:dyDescent="0.25">
      <c r="B767" s="21">
        <f t="shared" si="48"/>
        <v>26.249470060132023</v>
      </c>
      <c r="C767" s="21">
        <f t="shared" si="45"/>
        <v>1.0496149204995663E-3</v>
      </c>
      <c r="D767" s="21">
        <f t="shared" si="46"/>
        <v>0.99475192539750212</v>
      </c>
      <c r="E767" s="25">
        <f t="shared" si="47"/>
        <v>5.2480746024978764E-3</v>
      </c>
      <c r="F767" s="13"/>
      <c r="G767" s="13"/>
      <c r="H767" s="13"/>
      <c r="I767" s="13"/>
      <c r="J767" s="13"/>
      <c r="K767" s="13"/>
      <c r="L767" s="13"/>
      <c r="M767" s="13"/>
      <c r="N767" s="13"/>
    </row>
    <row r="768" spans="2:14" x14ac:dyDescent="0.25">
      <c r="B768" s="21">
        <f t="shared" si="48"/>
        <v>26.284008836526933</v>
      </c>
      <c r="C768" s="21">
        <f t="shared" si="45"/>
        <v>1.0423894222101814E-3</v>
      </c>
      <c r="D768" s="21">
        <f t="shared" si="46"/>
        <v>0.99478805288894911</v>
      </c>
      <c r="E768" s="25">
        <f t="shared" si="47"/>
        <v>5.2119471110508853E-3</v>
      </c>
      <c r="F768" s="13"/>
      <c r="G768" s="13"/>
      <c r="H768" s="13"/>
      <c r="I768" s="13"/>
      <c r="J768" s="13"/>
      <c r="K768" s="13"/>
      <c r="L768" s="13"/>
      <c r="M768" s="13"/>
      <c r="N768" s="13"/>
    </row>
    <row r="769" spans="2:14" x14ac:dyDescent="0.25">
      <c r="B769" s="21">
        <f t="shared" si="48"/>
        <v>26.318547612921844</v>
      </c>
      <c r="C769" s="21">
        <f t="shared" si="45"/>
        <v>1.0352136639011553E-3</v>
      </c>
      <c r="D769" s="21">
        <f t="shared" si="46"/>
        <v>0.99482393168049421</v>
      </c>
      <c r="E769" s="25">
        <f t="shared" si="47"/>
        <v>5.1760683195057888E-3</v>
      </c>
      <c r="F769" s="13"/>
      <c r="G769" s="13"/>
      <c r="H769" s="13"/>
      <c r="I769" s="13"/>
      <c r="J769" s="13"/>
      <c r="K769" s="13"/>
      <c r="L769" s="13"/>
      <c r="M769" s="13"/>
      <c r="N769" s="13"/>
    </row>
    <row r="770" spans="2:14" x14ac:dyDescent="0.25">
      <c r="B770" s="21">
        <f t="shared" si="48"/>
        <v>26.353086389316754</v>
      </c>
      <c r="C770" s="21">
        <f t="shared" si="45"/>
        <v>1.0280873031648726E-3</v>
      </c>
      <c r="D770" s="21">
        <f t="shared" si="46"/>
        <v>0.99485956348417559</v>
      </c>
      <c r="E770" s="25">
        <f t="shared" si="47"/>
        <v>5.1404365158244092E-3</v>
      </c>
      <c r="F770" s="13"/>
      <c r="G770" s="13"/>
      <c r="H770" s="13"/>
      <c r="I770" s="13"/>
      <c r="J770" s="13"/>
      <c r="K770" s="13"/>
      <c r="L770" s="13"/>
      <c r="M770" s="13"/>
      <c r="N770" s="13"/>
    </row>
    <row r="771" spans="2:14" x14ac:dyDescent="0.25">
      <c r="B771" s="21">
        <f t="shared" si="48"/>
        <v>26.387625165711665</v>
      </c>
      <c r="C771" s="21">
        <f t="shared" si="45"/>
        <v>1.0210099999508324E-3</v>
      </c>
      <c r="D771" s="21">
        <f t="shared" si="46"/>
        <v>0.99489495000024586</v>
      </c>
      <c r="E771" s="25">
        <f t="shared" si="47"/>
        <v>5.105049999754141E-3</v>
      </c>
      <c r="F771" s="13"/>
      <c r="G771" s="13"/>
      <c r="H771" s="13"/>
      <c r="I771" s="13"/>
      <c r="J771" s="13"/>
      <c r="K771" s="13"/>
      <c r="L771" s="13"/>
      <c r="M771" s="13"/>
      <c r="N771" s="13"/>
    </row>
    <row r="772" spans="2:14" x14ac:dyDescent="0.25">
      <c r="B772" s="21">
        <f t="shared" si="48"/>
        <v>26.422163942106575</v>
      </c>
      <c r="C772" s="21">
        <f t="shared" si="45"/>
        <v>1.0139814165494292E-3</v>
      </c>
      <c r="D772" s="21">
        <f t="shared" si="46"/>
        <v>0.99493009291725287</v>
      </c>
      <c r="E772" s="25">
        <f t="shared" si="47"/>
        <v>5.0699070827471271E-3</v>
      </c>
      <c r="F772" s="13"/>
      <c r="G772" s="13"/>
      <c r="H772" s="13"/>
      <c r="I772" s="13"/>
      <c r="J772" s="13"/>
      <c r="K772" s="13"/>
      <c r="L772" s="13"/>
      <c r="M772" s="13"/>
      <c r="N772" s="13"/>
    </row>
    <row r="773" spans="2:14" x14ac:dyDescent="0.25">
      <c r="B773" s="21">
        <f t="shared" si="48"/>
        <v>26.456702718501486</v>
      </c>
      <c r="C773" s="21">
        <f t="shared" si="45"/>
        <v>1.0070012175758297E-3</v>
      </c>
      <c r="D773" s="21">
        <f t="shared" si="46"/>
        <v>0.9949649939121209</v>
      </c>
      <c r="E773" s="25">
        <f t="shared" si="47"/>
        <v>5.0350060878791014E-3</v>
      </c>
      <c r="F773" s="13"/>
      <c r="G773" s="13"/>
      <c r="H773" s="13"/>
      <c r="I773" s="13"/>
      <c r="J773" s="13"/>
      <c r="K773" s="13"/>
      <c r="L773" s="13"/>
      <c r="M773" s="13"/>
      <c r="N773" s="13"/>
    </row>
    <row r="774" spans="2:14" x14ac:dyDescent="0.25">
      <c r="B774" s="21">
        <f t="shared" si="48"/>
        <v>26.491241494896396</v>
      </c>
      <c r="C774" s="21">
        <f t="shared" si="45"/>
        <v>1.0000690699539763E-3</v>
      </c>
      <c r="D774" s="21">
        <f t="shared" si="46"/>
        <v>0.9949996546502301</v>
      </c>
      <c r="E774" s="25">
        <f t="shared" si="47"/>
        <v>5.0003453497698969E-3</v>
      </c>
      <c r="F774" s="13"/>
      <c r="G774" s="13"/>
      <c r="H774" s="13"/>
      <c r="I774" s="13"/>
      <c r="J774" s="13"/>
      <c r="K774" s="13"/>
      <c r="L774" s="13"/>
      <c r="M774" s="13"/>
      <c r="N774" s="13"/>
    </row>
    <row r="775" spans="2:14" x14ac:dyDescent="0.25">
      <c r="B775" s="21">
        <f t="shared" si="48"/>
        <v>26.525780271291307</v>
      </c>
      <c r="C775" s="21">
        <f t="shared" ref="C775:C838" si="49">(EXP(-B775/$B$4))/$B$4</f>
        <v>9.9318464290069214E-4</v>
      </c>
      <c r="D775" s="21">
        <f t="shared" ref="D775:D838" si="50">1-EXP(-B775/$B$4)</f>
        <v>0.99503407678549649</v>
      </c>
      <c r="E775" s="25">
        <f t="shared" si="47"/>
        <v>4.9659232145035093E-3</v>
      </c>
      <c r="F775" s="13"/>
      <c r="G775" s="13"/>
      <c r="H775" s="13"/>
      <c r="I775" s="13"/>
      <c r="J775" s="13"/>
      <c r="K775" s="13"/>
      <c r="L775" s="13"/>
      <c r="M775" s="13"/>
      <c r="N775" s="13"/>
    </row>
    <row r="776" spans="2:14" x14ac:dyDescent="0.25">
      <c r="B776" s="21">
        <f t="shared" si="48"/>
        <v>26.560319047686217</v>
      </c>
      <c r="C776" s="21">
        <f t="shared" si="49"/>
        <v>9.8634760790989131E-4</v>
      </c>
      <c r="D776" s="21">
        <f t="shared" si="50"/>
        <v>0.99506826196045051</v>
      </c>
      <c r="E776" s="25">
        <f t="shared" ref="E776:E839" si="51">1-D776</f>
        <v>4.9317380395494936E-3</v>
      </c>
      <c r="F776" s="13"/>
      <c r="G776" s="13"/>
      <c r="H776" s="13"/>
      <c r="I776" s="13"/>
      <c r="J776" s="13"/>
      <c r="K776" s="13"/>
      <c r="L776" s="13"/>
      <c r="M776" s="13"/>
      <c r="N776" s="13"/>
    </row>
    <row r="777" spans="2:14" x14ac:dyDescent="0.25">
      <c r="B777" s="21">
        <f t="shared" si="48"/>
        <v>26.594857824081128</v>
      </c>
      <c r="C777" s="21">
        <f t="shared" si="49"/>
        <v>9.7955763873691236E-4</v>
      </c>
      <c r="D777" s="21">
        <f t="shared" si="50"/>
        <v>0.99510221180631542</v>
      </c>
      <c r="E777" s="25">
        <f t="shared" si="51"/>
        <v>4.8977881936845824E-3</v>
      </c>
      <c r="F777" s="13"/>
      <c r="G777" s="13"/>
      <c r="H777" s="13"/>
      <c r="I777" s="13"/>
      <c r="J777" s="13"/>
      <c r="K777" s="13"/>
      <c r="L777" s="13"/>
      <c r="M777" s="13"/>
      <c r="N777" s="13"/>
    </row>
    <row r="778" spans="2:14" x14ac:dyDescent="0.25">
      <c r="B778" s="21">
        <f t="shared" ref="B778:B841" si="52">B777+($B$1007-$B$7)/1000</f>
        <v>26.629396600476039</v>
      </c>
      <c r="C778" s="21">
        <f t="shared" si="49"/>
        <v>9.7281441138294259E-4</v>
      </c>
      <c r="D778" s="21">
        <f t="shared" si="50"/>
        <v>0.99513592794308525</v>
      </c>
      <c r="E778" s="25">
        <f t="shared" si="51"/>
        <v>4.8640720569147478E-3</v>
      </c>
      <c r="F778" s="13"/>
      <c r="G778" s="13"/>
      <c r="H778" s="13"/>
      <c r="I778" s="13"/>
      <c r="J778" s="13"/>
      <c r="K778" s="13"/>
      <c r="L778" s="13"/>
      <c r="M778" s="13"/>
      <c r="N778" s="13"/>
    </row>
    <row r="779" spans="2:14" x14ac:dyDescent="0.25">
      <c r="B779" s="21">
        <f t="shared" si="52"/>
        <v>26.663935376870949</v>
      </c>
      <c r="C779" s="21">
        <f t="shared" si="49"/>
        <v>9.6611760407956432E-4</v>
      </c>
      <c r="D779" s="21">
        <f t="shared" si="50"/>
        <v>0.99516941197960218</v>
      </c>
      <c r="E779" s="25">
        <f t="shared" si="51"/>
        <v>4.8305880203978191E-3</v>
      </c>
      <c r="F779" s="13"/>
      <c r="G779" s="13"/>
      <c r="H779" s="13"/>
      <c r="I779" s="13"/>
      <c r="J779" s="13"/>
      <c r="K779" s="13"/>
      <c r="L779" s="13"/>
      <c r="M779" s="13"/>
      <c r="N779" s="13"/>
    </row>
    <row r="780" spans="2:14" x14ac:dyDescent="0.25">
      <c r="B780" s="21">
        <f t="shared" si="52"/>
        <v>26.69847415326586</v>
      </c>
      <c r="C780" s="21">
        <f t="shared" si="49"/>
        <v>9.5946689727339758E-4</v>
      </c>
      <c r="D780" s="21">
        <f t="shared" si="50"/>
        <v>0.99520266551363301</v>
      </c>
      <c r="E780" s="25">
        <f t="shared" si="51"/>
        <v>4.7973344863669887E-3</v>
      </c>
      <c r="F780" s="13"/>
      <c r="G780" s="13"/>
      <c r="H780" s="13"/>
      <c r="I780" s="13"/>
      <c r="J780" s="13"/>
      <c r="K780" s="13"/>
      <c r="L780" s="13"/>
      <c r="M780" s="13"/>
      <c r="N780" s="13"/>
    </row>
    <row r="781" spans="2:14" x14ac:dyDescent="0.25">
      <c r="B781" s="21">
        <f t="shared" si="52"/>
        <v>26.73301292966077</v>
      </c>
      <c r="C781" s="21">
        <f t="shared" si="49"/>
        <v>9.528619736108503E-4</v>
      </c>
      <c r="D781" s="21">
        <f t="shared" si="50"/>
        <v>0.99523569013194579</v>
      </c>
      <c r="E781" s="25">
        <f t="shared" si="51"/>
        <v>4.7643098680542062E-3</v>
      </c>
      <c r="F781" s="13"/>
      <c r="G781" s="13"/>
      <c r="H781" s="13"/>
      <c r="I781" s="13"/>
      <c r="J781" s="13"/>
      <c r="K781" s="13"/>
      <c r="L781" s="13"/>
      <c r="M781" s="13"/>
      <c r="N781" s="13"/>
    </row>
    <row r="782" spans="2:14" x14ac:dyDescent="0.25">
      <c r="B782" s="21">
        <f t="shared" si="52"/>
        <v>26.767551706055681</v>
      </c>
      <c r="C782" s="21">
        <f t="shared" si="49"/>
        <v>9.4630251792298032E-4</v>
      </c>
      <c r="D782" s="21">
        <f t="shared" si="50"/>
        <v>0.99526848741038509</v>
      </c>
      <c r="E782" s="25">
        <f t="shared" si="51"/>
        <v>4.7315125896149057E-3</v>
      </c>
      <c r="F782" s="13"/>
      <c r="G782" s="13"/>
      <c r="H782" s="13"/>
      <c r="I782" s="13"/>
      <c r="J782" s="13"/>
      <c r="K782" s="13"/>
      <c r="L782" s="13"/>
      <c r="M782" s="13"/>
      <c r="N782" s="13"/>
    </row>
    <row r="783" spans="2:14" x14ac:dyDescent="0.25">
      <c r="B783" s="21">
        <f t="shared" si="52"/>
        <v>26.802090482450591</v>
      </c>
      <c r="C783" s="21">
        <f t="shared" si="49"/>
        <v>9.3978821721044971E-4</v>
      </c>
      <c r="D783" s="21">
        <f t="shared" si="50"/>
        <v>0.99530105891394771</v>
      </c>
      <c r="E783" s="25">
        <f t="shared" si="51"/>
        <v>4.6989410860522884E-3</v>
      </c>
      <c r="F783" s="13"/>
      <c r="G783" s="13"/>
      <c r="H783" s="13"/>
      <c r="I783" s="13"/>
      <c r="J783" s="13"/>
      <c r="K783" s="13"/>
      <c r="L783" s="13"/>
      <c r="M783" s="13"/>
      <c r="N783" s="13"/>
    </row>
    <row r="784" spans="2:14" x14ac:dyDescent="0.25">
      <c r="B784" s="21">
        <f t="shared" si="52"/>
        <v>26.836629258845502</v>
      </c>
      <c r="C784" s="21">
        <f t="shared" si="49"/>
        <v>9.3331876062859574E-4</v>
      </c>
      <c r="D784" s="21">
        <f t="shared" si="50"/>
        <v>0.99533340619685706</v>
      </c>
      <c r="E784" s="25">
        <f t="shared" si="51"/>
        <v>4.6665938031429377E-3</v>
      </c>
      <c r="F784" s="13"/>
      <c r="G784" s="13"/>
      <c r="H784" s="13"/>
      <c r="I784" s="13"/>
      <c r="J784" s="13"/>
      <c r="K784" s="13"/>
      <c r="L784" s="13"/>
      <c r="M784" s="13"/>
      <c r="N784" s="13"/>
    </row>
    <row r="785" spans="2:14" x14ac:dyDescent="0.25">
      <c r="B785" s="21">
        <f t="shared" si="52"/>
        <v>26.871168035240412</v>
      </c>
      <c r="C785" s="21">
        <f t="shared" si="49"/>
        <v>9.2689383947259488E-4</v>
      </c>
      <c r="D785" s="21">
        <f t="shared" si="50"/>
        <v>0.99536553080263701</v>
      </c>
      <c r="E785" s="25">
        <f t="shared" si="51"/>
        <v>4.6344691973629892E-3</v>
      </c>
      <c r="F785" s="13"/>
      <c r="G785" s="13"/>
      <c r="H785" s="13"/>
      <c r="I785" s="13"/>
      <c r="J785" s="13"/>
      <c r="K785" s="13"/>
      <c r="L785" s="13"/>
      <c r="M785" s="13"/>
      <c r="N785" s="13"/>
    </row>
    <row r="786" spans="2:14" x14ac:dyDescent="0.25">
      <c r="B786" s="21">
        <f t="shared" si="52"/>
        <v>26.905706811635323</v>
      </c>
      <c r="C786" s="21">
        <f t="shared" si="49"/>
        <v>9.2051314716273054E-4</v>
      </c>
      <c r="D786" s="21">
        <f t="shared" si="50"/>
        <v>0.99539743426418636</v>
      </c>
      <c r="E786" s="25">
        <f t="shared" si="51"/>
        <v>4.6025657358136352E-3</v>
      </c>
      <c r="F786" s="13"/>
      <c r="G786" s="13"/>
      <c r="H786" s="13"/>
      <c r="I786" s="13"/>
      <c r="J786" s="13"/>
      <c r="K786" s="13"/>
      <c r="L786" s="13"/>
      <c r="M786" s="13"/>
      <c r="N786" s="13"/>
    </row>
    <row r="787" spans="2:14" x14ac:dyDescent="0.25">
      <c r="B787" s="21">
        <f t="shared" si="52"/>
        <v>26.940245588030233</v>
      </c>
      <c r="C787" s="21">
        <f t="shared" si="49"/>
        <v>9.1417637922976884E-4</v>
      </c>
      <c r="D787" s="21">
        <f t="shared" si="50"/>
        <v>0.99542911810385115</v>
      </c>
      <c r="E787" s="25">
        <f t="shared" si="51"/>
        <v>4.5708818961488484E-3</v>
      </c>
      <c r="F787" s="13"/>
      <c r="G787" s="13"/>
      <c r="H787" s="13"/>
      <c r="I787" s="13"/>
      <c r="J787" s="13"/>
      <c r="K787" s="13"/>
      <c r="L787" s="13"/>
      <c r="M787" s="13"/>
      <c r="N787" s="13"/>
    </row>
    <row r="788" spans="2:14" x14ac:dyDescent="0.25">
      <c r="B788" s="21">
        <f t="shared" si="52"/>
        <v>26.974784364425144</v>
      </c>
      <c r="C788" s="21">
        <f t="shared" si="49"/>
        <v>9.0788323330042472E-4</v>
      </c>
      <c r="D788" s="21">
        <f t="shared" si="50"/>
        <v>0.99546058383349789</v>
      </c>
      <c r="E788" s="25">
        <f t="shared" si="51"/>
        <v>4.5394161665021082E-3</v>
      </c>
      <c r="F788" s="13"/>
      <c r="G788" s="13"/>
      <c r="H788" s="13"/>
      <c r="I788" s="13"/>
      <c r="J788" s="13"/>
      <c r="K788" s="13"/>
      <c r="L788" s="13"/>
      <c r="M788" s="13"/>
      <c r="N788" s="13"/>
    </row>
    <row r="789" spans="2:14" x14ac:dyDescent="0.25">
      <c r="B789" s="21">
        <f t="shared" si="52"/>
        <v>27.009323140820054</v>
      </c>
      <c r="C789" s="21">
        <f t="shared" si="49"/>
        <v>9.0163340908293831E-4</v>
      </c>
      <c r="D789" s="21">
        <f t="shared" si="50"/>
        <v>0.99549183295458532</v>
      </c>
      <c r="E789" s="25">
        <f t="shared" si="51"/>
        <v>4.5081670454146794E-3</v>
      </c>
      <c r="F789" s="13"/>
      <c r="G789" s="13"/>
      <c r="H789" s="13"/>
      <c r="I789" s="13"/>
      <c r="J789" s="13"/>
      <c r="K789" s="13"/>
      <c r="L789" s="13"/>
      <c r="M789" s="13"/>
      <c r="N789" s="13"/>
    </row>
    <row r="790" spans="2:14" x14ac:dyDescent="0.25">
      <c r="B790" s="21">
        <f t="shared" si="52"/>
        <v>27.043861917214965</v>
      </c>
      <c r="C790" s="21">
        <f t="shared" si="49"/>
        <v>8.9542660835274335E-4</v>
      </c>
      <c r="D790" s="21">
        <f t="shared" si="50"/>
        <v>0.99552286695823633</v>
      </c>
      <c r="E790" s="25">
        <f t="shared" si="51"/>
        <v>4.4771330417636701E-3</v>
      </c>
      <c r="F790" s="13"/>
      <c r="G790" s="13"/>
      <c r="H790" s="13"/>
      <c r="I790" s="13"/>
      <c r="J790" s="13"/>
      <c r="K790" s="13"/>
      <c r="L790" s="13"/>
      <c r="M790" s="13"/>
      <c r="N790" s="13"/>
    </row>
    <row r="791" spans="2:14" x14ac:dyDescent="0.25">
      <c r="B791" s="21">
        <f t="shared" si="52"/>
        <v>27.078400693609876</v>
      </c>
      <c r="C791" s="21">
        <f t="shared" si="49"/>
        <v>8.8926253493823524E-4</v>
      </c>
      <c r="D791" s="21">
        <f t="shared" si="50"/>
        <v>0.9955536873253088</v>
      </c>
      <c r="E791" s="25">
        <f t="shared" si="51"/>
        <v>4.4463126746911996E-3</v>
      </c>
      <c r="F791" s="13"/>
      <c r="G791" s="13"/>
      <c r="H791" s="13"/>
      <c r="I791" s="13"/>
      <c r="J791" s="13"/>
      <c r="K791" s="13"/>
      <c r="L791" s="13"/>
      <c r="M791" s="13"/>
      <c r="N791" s="13"/>
    </row>
    <row r="792" spans="2:14" x14ac:dyDescent="0.25">
      <c r="B792" s="21">
        <f t="shared" si="52"/>
        <v>27.112939470004786</v>
      </c>
      <c r="C792" s="21">
        <f t="shared" si="49"/>
        <v>8.8314089470664333E-4</v>
      </c>
      <c r="D792" s="21">
        <f t="shared" si="50"/>
        <v>0.99558429552646677</v>
      </c>
      <c r="E792" s="25">
        <f t="shared" si="51"/>
        <v>4.4157044735332329E-3</v>
      </c>
      <c r="F792" s="13"/>
      <c r="G792" s="13"/>
      <c r="H792" s="13"/>
      <c r="I792" s="13"/>
      <c r="J792" s="13"/>
      <c r="K792" s="13"/>
      <c r="L792" s="13"/>
      <c r="M792" s="13"/>
      <c r="N792" s="13"/>
    </row>
    <row r="793" spans="2:14" x14ac:dyDescent="0.25">
      <c r="B793" s="21">
        <f t="shared" si="52"/>
        <v>27.147478246399697</v>
      </c>
      <c r="C793" s="21">
        <f t="shared" si="49"/>
        <v>8.770613955499893E-4</v>
      </c>
      <c r="D793" s="21">
        <f t="shared" si="50"/>
        <v>0.99561469302225003</v>
      </c>
      <c r="E793" s="25">
        <f t="shared" si="51"/>
        <v>4.3853069777499698E-3</v>
      </c>
      <c r="F793" s="13"/>
      <c r="G793" s="13"/>
      <c r="H793" s="13"/>
      <c r="I793" s="13"/>
      <c r="J793" s="13"/>
      <c r="K793" s="13"/>
      <c r="L793" s="13"/>
      <c r="M793" s="13"/>
      <c r="N793" s="13"/>
    </row>
    <row r="794" spans="2:14" x14ac:dyDescent="0.25">
      <c r="B794" s="21">
        <f t="shared" si="52"/>
        <v>27.182017022794607</v>
      </c>
      <c r="C794" s="21">
        <f t="shared" si="49"/>
        <v>8.7102374737115461E-4</v>
      </c>
      <c r="D794" s="21">
        <f t="shared" si="50"/>
        <v>0.99564488126314421</v>
      </c>
      <c r="E794" s="25">
        <f t="shared" si="51"/>
        <v>4.3551187368557898E-3</v>
      </c>
      <c r="F794" s="13"/>
      <c r="G794" s="13"/>
      <c r="H794" s="13"/>
      <c r="I794" s="13"/>
      <c r="J794" s="13"/>
      <c r="K794" s="13"/>
      <c r="L794" s="13"/>
      <c r="M794" s="13"/>
      <c r="N794" s="13"/>
    </row>
    <row r="795" spans="2:14" x14ac:dyDescent="0.25">
      <c r="B795" s="21">
        <f t="shared" si="52"/>
        <v>27.216555799189518</v>
      </c>
      <c r="C795" s="21">
        <f t="shared" si="49"/>
        <v>8.6502766207003528E-4</v>
      </c>
      <c r="D795" s="21">
        <f t="shared" si="50"/>
        <v>0.9956748616896498</v>
      </c>
      <c r="E795" s="25">
        <f t="shared" si="51"/>
        <v>4.3251383103501961E-3</v>
      </c>
      <c r="F795" s="13"/>
      <c r="G795" s="13"/>
      <c r="H795" s="13"/>
      <c r="I795" s="13"/>
      <c r="J795" s="13"/>
      <c r="K795" s="13"/>
      <c r="L795" s="13"/>
      <c r="M795" s="13"/>
      <c r="N795" s="13"/>
    </row>
    <row r="796" spans="2:14" x14ac:dyDescent="0.25">
      <c r="B796" s="21">
        <f t="shared" si="52"/>
        <v>27.251094575584428</v>
      </c>
      <c r="C796" s="21">
        <f t="shared" si="49"/>
        <v>8.5907285352979199E-4</v>
      </c>
      <c r="D796" s="21">
        <f t="shared" si="50"/>
        <v>0.99570463573235102</v>
      </c>
      <c r="E796" s="25">
        <f t="shared" si="51"/>
        <v>4.2953642676489823E-3</v>
      </c>
      <c r="F796" s="13"/>
      <c r="G796" s="13"/>
      <c r="H796" s="13"/>
      <c r="I796" s="13"/>
      <c r="J796" s="13"/>
      <c r="K796" s="13"/>
      <c r="L796" s="13"/>
      <c r="M796" s="13"/>
      <c r="N796" s="13"/>
    </row>
    <row r="797" spans="2:14" x14ac:dyDescent="0.25">
      <c r="B797" s="21">
        <f t="shared" si="52"/>
        <v>27.285633351979339</v>
      </c>
      <c r="C797" s="21">
        <f t="shared" si="49"/>
        <v>8.5315903760320303E-4</v>
      </c>
      <c r="D797" s="21">
        <f t="shared" si="50"/>
        <v>0.99573420481198394</v>
      </c>
      <c r="E797" s="25">
        <f t="shared" si="51"/>
        <v>4.2657951880160638E-3</v>
      </c>
      <c r="F797" s="13"/>
      <c r="G797" s="13"/>
      <c r="H797" s="13"/>
      <c r="I797" s="13"/>
      <c r="J797" s="13"/>
      <c r="K797" s="13"/>
      <c r="L797" s="13"/>
      <c r="M797" s="13"/>
      <c r="N797" s="13"/>
    </row>
    <row r="798" spans="2:14" x14ac:dyDescent="0.25">
      <c r="B798" s="21">
        <f t="shared" si="52"/>
        <v>27.320172128374249</v>
      </c>
      <c r="C798" s="21">
        <f t="shared" si="49"/>
        <v>8.4728593209909965E-4</v>
      </c>
      <c r="D798" s="21">
        <f t="shared" si="50"/>
        <v>0.99576357033950447</v>
      </c>
      <c r="E798" s="25">
        <f t="shared" si="51"/>
        <v>4.2364296604955332E-3</v>
      </c>
      <c r="F798" s="13"/>
      <c r="G798" s="13"/>
      <c r="H798" s="13"/>
      <c r="I798" s="13"/>
      <c r="J798" s="13"/>
      <c r="K798" s="13"/>
      <c r="L798" s="13"/>
      <c r="M798" s="13"/>
      <c r="N798" s="13"/>
    </row>
    <row r="799" spans="2:14" x14ac:dyDescent="0.25">
      <c r="B799" s="21">
        <f t="shared" si="52"/>
        <v>27.35471090476916</v>
      </c>
      <c r="C799" s="21">
        <f t="shared" si="49"/>
        <v>8.4145325676890511E-4</v>
      </c>
      <c r="D799" s="21">
        <f t="shared" si="50"/>
        <v>0.99579273371615551</v>
      </c>
      <c r="E799" s="25">
        <f t="shared" si="51"/>
        <v>4.2072662838444908E-3</v>
      </c>
      <c r="F799" s="13"/>
      <c r="G799" s="13"/>
      <c r="H799" s="13"/>
      <c r="I799" s="13"/>
      <c r="J799" s="13"/>
      <c r="K799" s="13"/>
      <c r="L799" s="13"/>
      <c r="M799" s="13"/>
      <c r="N799" s="13"/>
    </row>
    <row r="800" spans="2:14" x14ac:dyDescent="0.25">
      <c r="B800" s="21">
        <f t="shared" si="52"/>
        <v>27.38924968116407</v>
      </c>
      <c r="C800" s="21">
        <f t="shared" si="49"/>
        <v>8.3566073329326086E-4</v>
      </c>
      <c r="D800" s="21">
        <f t="shared" si="50"/>
        <v>0.99582169633353368</v>
      </c>
      <c r="E800" s="25">
        <f t="shared" si="51"/>
        <v>4.1783036664663209E-3</v>
      </c>
      <c r="F800" s="13"/>
      <c r="G800" s="13"/>
      <c r="H800" s="13"/>
      <c r="I800" s="13"/>
      <c r="J800" s="13"/>
      <c r="K800" s="13"/>
      <c r="L800" s="13"/>
      <c r="M800" s="13"/>
      <c r="N800" s="13"/>
    </row>
    <row r="801" spans="2:14" x14ac:dyDescent="0.25">
      <c r="B801" s="21">
        <f t="shared" si="52"/>
        <v>27.423788457558981</v>
      </c>
      <c r="C801" s="21">
        <f t="shared" si="49"/>
        <v>8.2990808526874277E-4</v>
      </c>
      <c r="D801" s="21">
        <f t="shared" si="50"/>
        <v>0.99585045957365625</v>
      </c>
      <c r="E801" s="25">
        <f t="shared" si="51"/>
        <v>4.1495404263437452E-3</v>
      </c>
      <c r="F801" s="13"/>
      <c r="G801" s="13"/>
      <c r="H801" s="13"/>
      <c r="I801" s="13"/>
      <c r="J801" s="13"/>
      <c r="K801" s="13"/>
      <c r="L801" s="13"/>
      <c r="M801" s="13"/>
      <c r="N801" s="13"/>
    </row>
    <row r="802" spans="2:14" x14ac:dyDescent="0.25">
      <c r="B802" s="21">
        <f t="shared" si="52"/>
        <v>27.458327233953892</v>
      </c>
      <c r="C802" s="21">
        <f t="shared" si="49"/>
        <v>8.2419503819467779E-4</v>
      </c>
      <c r="D802" s="21">
        <f t="shared" si="50"/>
        <v>0.99587902480902657</v>
      </c>
      <c r="E802" s="25">
        <f t="shared" si="51"/>
        <v>4.1209751909734305E-3</v>
      </c>
      <c r="F802" s="13"/>
      <c r="G802" s="13"/>
      <c r="H802" s="13"/>
      <c r="I802" s="13"/>
      <c r="J802" s="13"/>
      <c r="K802" s="13"/>
      <c r="L802" s="13"/>
      <c r="M802" s="13"/>
      <c r="N802" s="13"/>
    </row>
    <row r="803" spans="2:14" x14ac:dyDescent="0.25">
      <c r="B803" s="21">
        <f t="shared" si="52"/>
        <v>27.492866010348802</v>
      </c>
      <c r="C803" s="21">
        <f t="shared" si="49"/>
        <v>8.1852131946003861E-4</v>
      </c>
      <c r="D803" s="21">
        <f t="shared" si="50"/>
        <v>0.99590739340269985</v>
      </c>
      <c r="E803" s="25">
        <f t="shared" si="51"/>
        <v>4.0926065973001524E-3</v>
      </c>
      <c r="F803" s="13"/>
      <c r="G803" s="13"/>
      <c r="H803" s="13"/>
      <c r="I803" s="13"/>
      <c r="J803" s="13"/>
      <c r="K803" s="13"/>
      <c r="L803" s="13"/>
      <c r="M803" s="13"/>
      <c r="N803" s="13"/>
    </row>
    <row r="804" spans="2:14" x14ac:dyDescent="0.25">
      <c r="B804" s="21">
        <f t="shared" si="52"/>
        <v>27.527404786743713</v>
      </c>
      <c r="C804" s="21">
        <f t="shared" si="49"/>
        <v>8.128866583304421E-4</v>
      </c>
      <c r="D804" s="21">
        <f t="shared" si="50"/>
        <v>0.99593556670834782</v>
      </c>
      <c r="E804" s="25">
        <f t="shared" si="51"/>
        <v>4.0644332916521808E-3</v>
      </c>
      <c r="F804" s="13"/>
      <c r="G804" s="13"/>
      <c r="H804" s="13"/>
      <c r="I804" s="13"/>
      <c r="J804" s="13"/>
      <c r="K804" s="13"/>
      <c r="L804" s="13"/>
      <c r="M804" s="13"/>
      <c r="N804" s="13"/>
    </row>
    <row r="805" spans="2:14" x14ac:dyDescent="0.25">
      <c r="B805" s="21">
        <f t="shared" si="52"/>
        <v>27.561943563138623</v>
      </c>
      <c r="C805" s="21">
        <f t="shared" si="49"/>
        <v>8.0729078593522684E-4</v>
      </c>
      <c r="D805" s="21">
        <f t="shared" si="50"/>
        <v>0.99596354607032389</v>
      </c>
      <c r="E805" s="25">
        <f t="shared" si="51"/>
        <v>4.0364539296761093E-3</v>
      </c>
      <c r="F805" s="13"/>
      <c r="G805" s="13"/>
      <c r="H805" s="13"/>
      <c r="I805" s="13"/>
      <c r="J805" s="13"/>
      <c r="K805" s="13"/>
      <c r="L805" s="13"/>
      <c r="M805" s="13"/>
      <c r="N805" s="13"/>
    </row>
    <row r="806" spans="2:14" x14ac:dyDescent="0.25">
      <c r="B806" s="21">
        <f t="shared" si="52"/>
        <v>27.596482339533534</v>
      </c>
      <c r="C806" s="21">
        <f t="shared" si="49"/>
        <v>8.0173343525462206E-4</v>
      </c>
      <c r="D806" s="21">
        <f t="shared" si="50"/>
        <v>0.99599133282372687</v>
      </c>
      <c r="E806" s="25">
        <f t="shared" si="51"/>
        <v>4.0086671762731285E-3</v>
      </c>
      <c r="F806" s="13"/>
      <c r="G806" s="13"/>
      <c r="H806" s="13"/>
      <c r="I806" s="13"/>
      <c r="J806" s="13"/>
      <c r="K806" s="13"/>
      <c r="L806" s="13"/>
      <c r="M806" s="13"/>
      <c r="N806" s="13"/>
    </row>
    <row r="807" spans="2:14" x14ac:dyDescent="0.25">
      <c r="B807" s="21">
        <f t="shared" si="52"/>
        <v>27.631021115928444</v>
      </c>
      <c r="C807" s="21">
        <f t="shared" si="49"/>
        <v>7.9621434110701129E-4</v>
      </c>
      <c r="D807" s="21">
        <f t="shared" si="50"/>
        <v>0.99601892829446492</v>
      </c>
      <c r="E807" s="25">
        <f t="shared" si="51"/>
        <v>3.9810717055350775E-3</v>
      </c>
      <c r="F807" s="13"/>
      <c r="G807" s="13"/>
      <c r="H807" s="13"/>
      <c r="I807" s="13"/>
      <c r="J807" s="13"/>
      <c r="K807" s="13"/>
      <c r="L807" s="13"/>
      <c r="M807" s="13"/>
      <c r="N807" s="13"/>
    </row>
    <row r="808" spans="2:14" x14ac:dyDescent="0.25">
      <c r="B808" s="21">
        <f t="shared" si="52"/>
        <v>27.665559892323355</v>
      </c>
      <c r="C808" s="21">
        <f t="shared" si="49"/>
        <v>7.9073324013627226E-4</v>
      </c>
      <c r="D808" s="21">
        <f t="shared" si="50"/>
        <v>0.99604633379931862</v>
      </c>
      <c r="E808" s="25">
        <f t="shared" si="51"/>
        <v>3.9536662006813827E-3</v>
      </c>
      <c r="F808" s="13"/>
      <c r="G808" s="13"/>
      <c r="H808" s="13"/>
      <c r="I808" s="13"/>
      <c r="J808" s="13"/>
      <c r="K808" s="13"/>
      <c r="L808" s="13"/>
      <c r="M808" s="13"/>
      <c r="N808" s="13"/>
    </row>
    <row r="809" spans="2:14" x14ac:dyDescent="0.25">
      <c r="B809" s="21">
        <f t="shared" si="52"/>
        <v>27.700098668718265</v>
      </c>
      <c r="C809" s="21">
        <f t="shared" si="49"/>
        <v>7.8528987079921583E-4</v>
      </c>
      <c r="D809" s="21">
        <f t="shared" si="50"/>
        <v>0.99607355064600389</v>
      </c>
      <c r="E809" s="25">
        <f t="shared" si="51"/>
        <v>3.9264493539961087E-3</v>
      </c>
      <c r="F809" s="13"/>
      <c r="G809" s="13"/>
      <c r="H809" s="13"/>
      <c r="I809" s="13"/>
      <c r="J809" s="13"/>
      <c r="K809" s="13"/>
      <c r="L809" s="13"/>
      <c r="M809" s="13"/>
      <c r="N809" s="13"/>
    </row>
    <row r="810" spans="2:14" x14ac:dyDescent="0.25">
      <c r="B810" s="21">
        <f t="shared" si="52"/>
        <v>27.734637445113176</v>
      </c>
      <c r="C810" s="21">
        <f t="shared" si="49"/>
        <v>7.7988397335310329E-4</v>
      </c>
      <c r="D810" s="21">
        <f t="shared" si="50"/>
        <v>0.99610058013323444</v>
      </c>
      <c r="E810" s="25">
        <f t="shared" si="51"/>
        <v>3.8994198667655633E-3</v>
      </c>
      <c r="F810" s="13"/>
      <c r="G810" s="13"/>
      <c r="H810" s="13"/>
      <c r="I810" s="13"/>
      <c r="J810" s="13"/>
      <c r="K810" s="13"/>
      <c r="L810" s="13"/>
      <c r="M810" s="13"/>
      <c r="N810" s="13"/>
    </row>
    <row r="811" spans="2:14" x14ac:dyDescent="0.25">
      <c r="B811" s="21">
        <f t="shared" si="52"/>
        <v>27.769176221508086</v>
      </c>
      <c r="C811" s="21">
        <f t="shared" si="49"/>
        <v>7.7451528984325045E-4</v>
      </c>
      <c r="D811" s="21">
        <f t="shared" si="50"/>
        <v>0.99612742355078376</v>
      </c>
      <c r="E811" s="25">
        <f t="shared" si="51"/>
        <v>3.8725764492162362E-3</v>
      </c>
      <c r="F811" s="13"/>
      <c r="G811" s="13"/>
      <c r="H811" s="13"/>
      <c r="I811" s="13"/>
      <c r="J811" s="13"/>
      <c r="K811" s="13"/>
      <c r="L811" s="13"/>
      <c r="M811" s="13"/>
      <c r="N811" s="13"/>
    </row>
    <row r="812" spans="2:14" x14ac:dyDescent="0.25">
      <c r="B812" s="21">
        <f t="shared" si="52"/>
        <v>27.803714997902997</v>
      </c>
      <c r="C812" s="21">
        <f t="shared" si="49"/>
        <v>7.6918356409072357E-4</v>
      </c>
      <c r="D812" s="21">
        <f t="shared" si="50"/>
        <v>0.99615408217954637</v>
      </c>
      <c r="E812" s="25">
        <f t="shared" si="51"/>
        <v>3.845917820453626E-3</v>
      </c>
      <c r="F812" s="13"/>
      <c r="G812" s="13"/>
      <c r="H812" s="13"/>
      <c r="I812" s="13"/>
      <c r="J812" s="13"/>
      <c r="K812" s="13"/>
      <c r="L812" s="13"/>
      <c r="M812" s="13"/>
      <c r="N812" s="13"/>
    </row>
    <row r="813" spans="2:14" x14ac:dyDescent="0.25">
      <c r="B813" s="21">
        <f t="shared" si="52"/>
        <v>27.838253774297907</v>
      </c>
      <c r="C813" s="21">
        <f t="shared" si="49"/>
        <v>7.6388854168010919E-4</v>
      </c>
      <c r="D813" s="21">
        <f t="shared" si="50"/>
        <v>0.99618055729159949</v>
      </c>
      <c r="E813" s="25">
        <f t="shared" si="51"/>
        <v>3.8194427084005111E-3</v>
      </c>
      <c r="F813" s="13"/>
      <c r="G813" s="13"/>
      <c r="H813" s="13"/>
      <c r="I813" s="13"/>
      <c r="J813" s="13"/>
      <c r="K813" s="13"/>
      <c r="L813" s="13"/>
      <c r="M813" s="13"/>
      <c r="N813" s="13"/>
    </row>
    <row r="814" spans="2:14" x14ac:dyDescent="0.25">
      <c r="B814" s="21">
        <f t="shared" si="52"/>
        <v>27.872792550692818</v>
      </c>
      <c r="C814" s="21">
        <f t="shared" si="49"/>
        <v>7.586299699473795E-4</v>
      </c>
      <c r="D814" s="21">
        <f t="shared" si="50"/>
        <v>0.99620685015026311</v>
      </c>
      <c r="E814" s="25">
        <f t="shared" si="51"/>
        <v>3.7931498497368876E-3</v>
      </c>
      <c r="F814" s="13"/>
      <c r="G814" s="13"/>
      <c r="H814" s="13"/>
      <c r="I814" s="13"/>
      <c r="J814" s="13"/>
      <c r="K814" s="13"/>
      <c r="L814" s="13"/>
      <c r="M814" s="13"/>
      <c r="N814" s="13"/>
    </row>
    <row r="815" spans="2:14" x14ac:dyDescent="0.25">
      <c r="B815" s="21">
        <f t="shared" si="52"/>
        <v>27.907331327087729</v>
      </c>
      <c r="C815" s="21">
        <f t="shared" si="49"/>
        <v>7.5340759796783366E-4</v>
      </c>
      <c r="D815" s="21">
        <f t="shared" si="50"/>
        <v>0.99623296201016087</v>
      </c>
      <c r="E815" s="25">
        <f t="shared" si="51"/>
        <v>3.7670379898391282E-3</v>
      </c>
      <c r="F815" s="13"/>
      <c r="G815" s="13"/>
      <c r="H815" s="13"/>
      <c r="I815" s="13"/>
      <c r="J815" s="13"/>
      <c r="K815" s="13"/>
      <c r="L815" s="13"/>
      <c r="M815" s="13"/>
      <c r="N815" s="13"/>
    </row>
    <row r="816" spans="2:14" x14ac:dyDescent="0.25">
      <c r="B816" s="21">
        <f t="shared" si="52"/>
        <v>27.941870103482639</v>
      </c>
      <c r="C816" s="21">
        <f t="shared" si="49"/>
        <v>7.4822117654412229E-4</v>
      </c>
      <c r="D816" s="21">
        <f t="shared" si="50"/>
        <v>0.99625889411727941</v>
      </c>
      <c r="E816" s="25">
        <f t="shared" si="51"/>
        <v>3.7411058827205856E-3</v>
      </c>
      <c r="F816" s="13"/>
      <c r="G816" s="13"/>
      <c r="H816" s="13"/>
      <c r="I816" s="13"/>
      <c r="J816" s="13"/>
      <c r="K816" s="13"/>
      <c r="L816" s="13"/>
      <c r="M816" s="13"/>
      <c r="N816" s="13"/>
    </row>
    <row r="817" spans="2:14" x14ac:dyDescent="0.25">
      <c r="B817" s="21">
        <f t="shared" si="52"/>
        <v>27.97640887987755</v>
      </c>
      <c r="C817" s="21">
        <f t="shared" si="49"/>
        <v>7.4307045819436101E-4</v>
      </c>
      <c r="D817" s="21">
        <f t="shared" si="50"/>
        <v>0.99628464770902825</v>
      </c>
      <c r="E817" s="25">
        <f t="shared" si="51"/>
        <v>3.7153522909717518E-3</v>
      </c>
      <c r="F817" s="13"/>
      <c r="G817" s="13"/>
      <c r="H817" s="13"/>
      <c r="I817" s="13"/>
      <c r="J817" s="13"/>
      <c r="K817" s="13"/>
      <c r="L817" s="13"/>
      <c r="M817" s="13"/>
      <c r="N817" s="13"/>
    </row>
    <row r="818" spans="2:14" x14ac:dyDescent="0.25">
      <c r="B818" s="21">
        <f t="shared" si="52"/>
        <v>28.01094765627246</v>
      </c>
      <c r="C818" s="21">
        <f t="shared" si="49"/>
        <v>7.3795519714031622E-4</v>
      </c>
      <c r="D818" s="21">
        <f t="shared" si="50"/>
        <v>0.99631022401429847</v>
      </c>
      <c r="E818" s="25">
        <f t="shared" si="51"/>
        <v>3.6897759857015267E-3</v>
      </c>
      <c r="F818" s="13"/>
      <c r="G818" s="13"/>
      <c r="H818" s="13"/>
      <c r="I818" s="13"/>
      <c r="J818" s="13"/>
      <c r="K818" s="13"/>
      <c r="L818" s="13"/>
      <c r="M818" s="13"/>
      <c r="N818" s="13"/>
    </row>
    <row r="819" spans="2:14" x14ac:dyDescent="0.25">
      <c r="B819" s="21">
        <f t="shared" si="52"/>
        <v>28.045486432667371</v>
      </c>
      <c r="C819" s="21">
        <f t="shared" si="49"/>
        <v>7.3287514929568174E-4</v>
      </c>
      <c r="D819" s="21">
        <f t="shared" si="50"/>
        <v>0.99633562425352162</v>
      </c>
      <c r="E819" s="25">
        <f t="shared" si="51"/>
        <v>3.6643757464783766E-3</v>
      </c>
      <c r="F819" s="13"/>
      <c r="G819" s="13"/>
      <c r="H819" s="13"/>
      <c r="I819" s="13"/>
      <c r="J819" s="13"/>
      <c r="K819" s="13"/>
      <c r="L819" s="13"/>
      <c r="M819" s="13"/>
      <c r="N819" s="13"/>
    </row>
    <row r="820" spans="2:14" x14ac:dyDescent="0.25">
      <c r="B820" s="21">
        <f t="shared" si="52"/>
        <v>28.080025209062281</v>
      </c>
      <c r="C820" s="21">
        <f t="shared" si="49"/>
        <v>7.2783007225442971E-4</v>
      </c>
      <c r="D820" s="21">
        <f t="shared" si="50"/>
        <v>0.99636084963872784</v>
      </c>
      <c r="E820" s="25">
        <f t="shared" si="51"/>
        <v>3.6391503612721587E-3</v>
      </c>
      <c r="F820" s="13"/>
      <c r="G820" s="13"/>
      <c r="H820" s="13"/>
      <c r="I820" s="13"/>
      <c r="J820" s="13"/>
      <c r="K820" s="13"/>
      <c r="L820" s="13"/>
      <c r="M820" s="13"/>
      <c r="N820" s="13"/>
    </row>
    <row r="821" spans="2:14" x14ac:dyDescent="0.25">
      <c r="B821" s="21">
        <f t="shared" si="52"/>
        <v>28.114563985457192</v>
      </c>
      <c r="C821" s="21">
        <f t="shared" si="49"/>
        <v>7.2281972527924181E-4</v>
      </c>
      <c r="D821" s="21">
        <f t="shared" si="50"/>
        <v>0.99638590137360383</v>
      </c>
      <c r="E821" s="25">
        <f t="shared" si="51"/>
        <v>3.6140986263961672E-3</v>
      </c>
      <c r="F821" s="13"/>
      <c r="G821" s="13"/>
      <c r="H821" s="13"/>
      <c r="I821" s="13"/>
      <c r="J821" s="13"/>
      <c r="K821" s="13"/>
      <c r="L821" s="13"/>
      <c r="M821" s="13"/>
      <c r="N821" s="13"/>
    </row>
    <row r="822" spans="2:14" x14ac:dyDescent="0.25">
      <c r="B822" s="21">
        <f t="shared" si="52"/>
        <v>28.149102761852102</v>
      </c>
      <c r="C822" s="21">
        <f t="shared" si="49"/>
        <v>7.1784386929002594E-4</v>
      </c>
      <c r="D822" s="21">
        <f t="shared" si="50"/>
        <v>0.99641078065354982</v>
      </c>
      <c r="E822" s="25">
        <f t="shared" si="51"/>
        <v>3.5892193464501787E-3</v>
      </c>
      <c r="F822" s="13"/>
      <c r="G822" s="13"/>
      <c r="H822" s="13"/>
      <c r="I822" s="13"/>
      <c r="J822" s="13"/>
      <c r="K822" s="13"/>
      <c r="L822" s="13"/>
      <c r="M822" s="13"/>
      <c r="N822" s="13"/>
    </row>
    <row r="823" spans="2:14" x14ac:dyDescent="0.25">
      <c r="B823" s="21">
        <f t="shared" si="52"/>
        <v>28.183641538247013</v>
      </c>
      <c r="C823" s="21">
        <f t="shared" si="49"/>
        <v>7.1290226685250359E-4</v>
      </c>
      <c r="D823" s="21">
        <f t="shared" si="50"/>
        <v>0.9964354886657375</v>
      </c>
      <c r="E823" s="25">
        <f t="shared" si="51"/>
        <v>3.564511334262499E-3</v>
      </c>
      <c r="F823" s="13"/>
      <c r="G823" s="13"/>
      <c r="H823" s="13"/>
      <c r="I823" s="13"/>
      <c r="J823" s="13"/>
      <c r="K823" s="13"/>
      <c r="L823" s="13"/>
      <c r="M823" s="13"/>
      <c r="N823" s="13"/>
    </row>
    <row r="824" spans="2:14" x14ac:dyDescent="0.25">
      <c r="B824" s="21">
        <f t="shared" si="52"/>
        <v>28.218180314641923</v>
      </c>
      <c r="C824" s="21">
        <f t="shared" si="49"/>
        <v>7.0799468216688416E-4</v>
      </c>
      <c r="D824" s="21">
        <f t="shared" si="50"/>
        <v>0.99646002658916555</v>
      </c>
      <c r="E824" s="25">
        <f t="shared" si="51"/>
        <v>3.5399734108344516E-3</v>
      </c>
      <c r="F824" s="13"/>
      <c r="G824" s="13"/>
      <c r="H824" s="13"/>
      <c r="I824" s="13"/>
      <c r="J824" s="13"/>
      <c r="K824" s="13"/>
      <c r="L824" s="13"/>
      <c r="M824" s="13"/>
      <c r="N824" s="13"/>
    </row>
    <row r="825" spans="2:14" x14ac:dyDescent="0.25">
      <c r="B825" s="21">
        <f t="shared" si="52"/>
        <v>28.252719091036834</v>
      </c>
      <c r="C825" s="21">
        <f t="shared" si="49"/>
        <v>7.0312088105661135E-4</v>
      </c>
      <c r="D825" s="21">
        <f t="shared" si="50"/>
        <v>0.99648439559471691</v>
      </c>
      <c r="E825" s="25">
        <f t="shared" si="51"/>
        <v>3.5156044052830904E-3</v>
      </c>
      <c r="F825" s="13"/>
      <c r="G825" s="13"/>
      <c r="H825" s="13"/>
      <c r="I825" s="13"/>
      <c r="J825" s="13"/>
      <c r="K825" s="13"/>
      <c r="L825" s="13"/>
      <c r="M825" s="13"/>
      <c r="N825" s="13"/>
    </row>
    <row r="826" spans="2:14" x14ac:dyDescent="0.25">
      <c r="B826" s="21">
        <f t="shared" si="52"/>
        <v>28.287257867431745</v>
      </c>
      <c r="C826" s="21">
        <f t="shared" si="49"/>
        <v>6.9828063095718701E-4</v>
      </c>
      <c r="D826" s="21">
        <f t="shared" si="50"/>
        <v>0.99650859684521409</v>
      </c>
      <c r="E826" s="25">
        <f t="shared" si="51"/>
        <v>3.4914031547859103E-3</v>
      </c>
      <c r="F826" s="13"/>
      <c r="G826" s="13"/>
      <c r="H826" s="13"/>
      <c r="I826" s="13"/>
      <c r="J826" s="13"/>
      <c r="K826" s="13"/>
      <c r="L826" s="13"/>
      <c r="M826" s="13"/>
      <c r="N826" s="13"/>
    </row>
    <row r="827" spans="2:14" x14ac:dyDescent="0.25">
      <c r="B827" s="21">
        <f t="shared" si="52"/>
        <v>28.321796643826655</v>
      </c>
      <c r="C827" s="21">
        <f t="shared" si="49"/>
        <v>6.9347370090507834E-4</v>
      </c>
      <c r="D827" s="21">
        <f t="shared" si="50"/>
        <v>0.99653263149547466</v>
      </c>
      <c r="E827" s="25">
        <f t="shared" si="51"/>
        <v>3.4673685045253366E-3</v>
      </c>
      <c r="F827" s="13"/>
      <c r="G827" s="13"/>
      <c r="H827" s="13"/>
      <c r="I827" s="13"/>
      <c r="J827" s="13"/>
      <c r="K827" s="13"/>
      <c r="L827" s="13"/>
      <c r="M827" s="13"/>
      <c r="N827" s="13"/>
    </row>
    <row r="828" spans="2:14" x14ac:dyDescent="0.25">
      <c r="B828" s="21">
        <f t="shared" si="52"/>
        <v>28.356335420221566</v>
      </c>
      <c r="C828" s="21">
        <f t="shared" si="49"/>
        <v>6.8869986152669176E-4</v>
      </c>
      <c r="D828" s="21">
        <f t="shared" si="50"/>
        <v>0.99655650069236656</v>
      </c>
      <c r="E828" s="25">
        <f t="shared" si="51"/>
        <v>3.4434993076334353E-3</v>
      </c>
      <c r="F828" s="13"/>
      <c r="G828" s="13"/>
      <c r="H828" s="13"/>
      <c r="I828" s="13"/>
      <c r="J828" s="13"/>
      <c r="K828" s="13"/>
      <c r="L828" s="13"/>
      <c r="M828" s="13"/>
      <c r="N828" s="13"/>
    </row>
    <row r="829" spans="2:14" x14ac:dyDescent="0.25">
      <c r="B829" s="21">
        <f t="shared" si="52"/>
        <v>28.390874196616476</v>
      </c>
      <c r="C829" s="21">
        <f t="shared" si="49"/>
        <v>6.8395888502743212E-4</v>
      </c>
      <c r="D829" s="21">
        <f t="shared" si="50"/>
        <v>0.99658020557486282</v>
      </c>
      <c r="E829" s="25">
        <f t="shared" si="51"/>
        <v>3.4197944251371792E-3</v>
      </c>
      <c r="F829" s="13"/>
      <c r="G829" s="13"/>
      <c r="H829" s="13"/>
      <c r="I829" s="13"/>
      <c r="J829" s="13"/>
      <c r="K829" s="13"/>
      <c r="L829" s="13"/>
      <c r="M829" s="13"/>
      <c r="N829" s="13"/>
    </row>
    <row r="830" spans="2:14" x14ac:dyDescent="0.25">
      <c r="B830" s="21">
        <f t="shared" si="52"/>
        <v>28.425412973011387</v>
      </c>
      <c r="C830" s="21">
        <f t="shared" si="49"/>
        <v>6.7925054518083153E-4</v>
      </c>
      <c r="D830" s="21">
        <f t="shared" si="50"/>
        <v>0.99660374727409584</v>
      </c>
      <c r="E830" s="25">
        <f t="shared" si="51"/>
        <v>3.3962527259041586E-3</v>
      </c>
      <c r="F830" s="13"/>
      <c r="G830" s="13"/>
      <c r="H830" s="13"/>
      <c r="I830" s="13"/>
      <c r="J830" s="13"/>
      <c r="K830" s="13"/>
      <c r="L830" s="13"/>
      <c r="M830" s="13"/>
      <c r="N830" s="13"/>
    </row>
    <row r="831" spans="2:14" x14ac:dyDescent="0.25">
      <c r="B831" s="21">
        <f t="shared" si="52"/>
        <v>28.459951749406297</v>
      </c>
      <c r="C831" s="21">
        <f t="shared" si="49"/>
        <v>6.7457461731775209E-4</v>
      </c>
      <c r="D831" s="21">
        <f t="shared" si="50"/>
        <v>0.99662712691341127</v>
      </c>
      <c r="E831" s="25">
        <f t="shared" si="51"/>
        <v>3.3728730865887346E-3</v>
      </c>
      <c r="F831" s="13"/>
      <c r="G831" s="13"/>
      <c r="H831" s="13"/>
      <c r="I831" s="13"/>
      <c r="J831" s="13"/>
      <c r="K831" s="13"/>
      <c r="L831" s="13"/>
      <c r="M831" s="13"/>
      <c r="N831" s="13"/>
    </row>
    <row r="832" spans="2:14" x14ac:dyDescent="0.25">
      <c r="B832" s="21">
        <f t="shared" si="52"/>
        <v>28.494490525801208</v>
      </c>
      <c r="C832" s="21">
        <f t="shared" si="49"/>
        <v>6.6993087831566998E-4</v>
      </c>
      <c r="D832" s="21">
        <f t="shared" si="50"/>
        <v>0.99665034560842169</v>
      </c>
      <c r="E832" s="25">
        <f t="shared" si="51"/>
        <v>3.349654391578305E-3</v>
      </c>
      <c r="F832" s="13"/>
      <c r="G832" s="13"/>
      <c r="H832" s="13"/>
      <c r="I832" s="13"/>
      <c r="J832" s="13"/>
      <c r="K832" s="13"/>
      <c r="L832" s="13"/>
      <c r="M832" s="13"/>
      <c r="N832" s="13"/>
    </row>
    <row r="833" spans="2:14" x14ac:dyDescent="0.25">
      <c r="B833" s="21">
        <f t="shared" si="52"/>
        <v>28.529029302196118</v>
      </c>
      <c r="C833" s="21">
        <f t="shared" si="49"/>
        <v>6.6531910658802339E-4</v>
      </c>
      <c r="D833" s="21">
        <f t="shared" si="50"/>
        <v>0.99667340446705988</v>
      </c>
      <c r="E833" s="25">
        <f t="shared" si="51"/>
        <v>3.3265955329401242E-3</v>
      </c>
      <c r="F833" s="13"/>
      <c r="G833" s="13"/>
      <c r="H833" s="13"/>
      <c r="I833" s="13"/>
      <c r="J833" s="13"/>
      <c r="K833" s="13"/>
      <c r="L833" s="13"/>
      <c r="M833" s="13"/>
      <c r="N833" s="13"/>
    </row>
    <row r="834" spans="2:14" x14ac:dyDescent="0.25">
      <c r="B834" s="21">
        <f t="shared" si="52"/>
        <v>28.563568078591029</v>
      </c>
      <c r="C834" s="21">
        <f t="shared" si="49"/>
        <v>6.6073908207364359E-4</v>
      </c>
      <c r="D834" s="21">
        <f t="shared" si="50"/>
        <v>0.99669630458963177</v>
      </c>
      <c r="E834" s="25">
        <f t="shared" si="51"/>
        <v>3.3036954103682348E-3</v>
      </c>
      <c r="F834" s="13"/>
      <c r="G834" s="13"/>
      <c r="H834" s="13"/>
      <c r="I834" s="13"/>
      <c r="J834" s="13"/>
      <c r="K834" s="13"/>
      <c r="L834" s="13"/>
      <c r="M834" s="13"/>
      <c r="N834" s="13"/>
    </row>
    <row r="835" spans="2:14" x14ac:dyDescent="0.25">
      <c r="B835" s="21">
        <f t="shared" si="52"/>
        <v>28.598106854985939</v>
      </c>
      <c r="C835" s="21">
        <f t="shared" si="49"/>
        <v>6.5619058622625229E-4</v>
      </c>
      <c r="D835" s="21">
        <f t="shared" si="50"/>
        <v>0.99671904706886871</v>
      </c>
      <c r="E835" s="25">
        <f t="shared" si="51"/>
        <v>3.2809529311312868E-3</v>
      </c>
      <c r="F835" s="13"/>
      <c r="G835" s="13"/>
      <c r="H835" s="13"/>
      <c r="I835" s="13"/>
      <c r="J835" s="13"/>
      <c r="K835" s="13"/>
      <c r="L835" s="13"/>
      <c r="M835" s="13"/>
      <c r="N835" s="13"/>
    </row>
    <row r="836" spans="2:14" x14ac:dyDescent="0.25">
      <c r="B836" s="21">
        <f t="shared" si="52"/>
        <v>28.63264563138085</v>
      </c>
      <c r="C836" s="21">
        <f t="shared" si="49"/>
        <v>6.5167340200403159E-4</v>
      </c>
      <c r="D836" s="21">
        <f t="shared" si="50"/>
        <v>0.99674163298997986</v>
      </c>
      <c r="E836" s="25">
        <f t="shared" si="51"/>
        <v>3.2583670100201356E-3</v>
      </c>
      <c r="F836" s="13"/>
      <c r="G836" s="13"/>
      <c r="H836" s="13"/>
      <c r="I836" s="13"/>
      <c r="J836" s="13"/>
      <c r="K836" s="13"/>
      <c r="L836" s="13"/>
      <c r="M836" s="13"/>
      <c r="N836" s="13"/>
    </row>
    <row r="837" spans="2:14" x14ac:dyDescent="0.25">
      <c r="B837" s="21">
        <f t="shared" si="52"/>
        <v>28.66718440777576</v>
      </c>
      <c r="C837" s="21">
        <f t="shared" si="49"/>
        <v>6.4718731385927084E-4</v>
      </c>
      <c r="D837" s="21">
        <f t="shared" si="50"/>
        <v>0.99676406343070367</v>
      </c>
      <c r="E837" s="25">
        <f t="shared" si="51"/>
        <v>3.2359365692963271E-3</v>
      </c>
      <c r="F837" s="13"/>
      <c r="G837" s="13"/>
      <c r="H837" s="13"/>
      <c r="I837" s="13"/>
      <c r="J837" s="13"/>
      <c r="K837" s="13"/>
      <c r="L837" s="13"/>
      <c r="M837" s="13"/>
      <c r="N837" s="13"/>
    </row>
    <row r="838" spans="2:14" x14ac:dyDescent="0.25">
      <c r="B838" s="21">
        <f t="shared" si="52"/>
        <v>28.701723184170671</v>
      </c>
      <c r="C838" s="21">
        <f t="shared" si="49"/>
        <v>6.4273210772807746E-4</v>
      </c>
      <c r="D838" s="21">
        <f t="shared" si="50"/>
        <v>0.99678633946135964</v>
      </c>
      <c r="E838" s="25">
        <f t="shared" si="51"/>
        <v>3.2136605386403616E-3</v>
      </c>
      <c r="F838" s="13"/>
      <c r="G838" s="13"/>
      <c r="H838" s="13"/>
      <c r="I838" s="13"/>
      <c r="J838" s="13"/>
      <c r="K838" s="13"/>
      <c r="L838" s="13"/>
      <c r="M838" s="13"/>
      <c r="N838" s="13"/>
    </row>
    <row r="839" spans="2:14" x14ac:dyDescent="0.25">
      <c r="B839" s="21">
        <f t="shared" si="52"/>
        <v>28.736261960565582</v>
      </c>
      <c r="C839" s="21">
        <f t="shared" ref="C839:C902" si="53">(EXP(-B839/$B$4))/$B$4</f>
        <v>6.383075710201659E-4</v>
      </c>
      <c r="D839" s="21">
        <f t="shared" ref="D839:D902" si="54">1-EXP(-B839/$B$4)</f>
        <v>0.99680846214489915</v>
      </c>
      <c r="E839" s="25">
        <f t="shared" si="51"/>
        <v>3.1915378551008455E-3</v>
      </c>
      <c r="F839" s="13"/>
      <c r="G839" s="13"/>
      <c r="H839" s="13"/>
      <c r="I839" s="13"/>
      <c r="J839" s="13"/>
      <c r="K839" s="13"/>
      <c r="L839" s="13"/>
      <c r="M839" s="13"/>
      <c r="N839" s="13"/>
    </row>
    <row r="840" spans="2:14" x14ac:dyDescent="0.25">
      <c r="B840" s="21">
        <f t="shared" si="52"/>
        <v>28.770800736960492</v>
      </c>
      <c r="C840" s="21">
        <f t="shared" si="53"/>
        <v>6.3391349260871212E-4</v>
      </c>
      <c r="D840" s="21">
        <f t="shared" si="54"/>
        <v>0.99683043253695647</v>
      </c>
      <c r="E840" s="25">
        <f t="shared" ref="E840:E903" si="55">1-D840</f>
        <v>3.1695674630435322E-3</v>
      </c>
      <c r="F840" s="13"/>
      <c r="G840" s="13"/>
      <c r="H840" s="13"/>
      <c r="I840" s="13"/>
      <c r="J840" s="13"/>
      <c r="K840" s="13"/>
      <c r="L840" s="13"/>
      <c r="M840" s="13"/>
      <c r="N840" s="13"/>
    </row>
    <row r="841" spans="2:14" x14ac:dyDescent="0.25">
      <c r="B841" s="21">
        <f t="shared" si="52"/>
        <v>28.805339513355403</v>
      </c>
      <c r="C841" s="21">
        <f t="shared" si="53"/>
        <v>6.2954966282027683E-4</v>
      </c>
      <c r="D841" s="21">
        <f t="shared" si="54"/>
        <v>0.99685225168589864</v>
      </c>
      <c r="E841" s="25">
        <f t="shared" si="55"/>
        <v>3.1477483141013618E-3</v>
      </c>
      <c r="F841" s="13"/>
      <c r="G841" s="13"/>
      <c r="H841" s="13"/>
      <c r="I841" s="13"/>
      <c r="J841" s="13"/>
      <c r="K841" s="13"/>
      <c r="L841" s="13"/>
      <c r="M841" s="13"/>
      <c r="N841" s="13"/>
    </row>
    <row r="842" spans="2:14" x14ac:dyDescent="0.25">
      <c r="B842" s="21">
        <f t="shared" ref="B842:B905" si="56">B841+($B$1007-$B$7)/1000</f>
        <v>28.839878289750313</v>
      </c>
      <c r="C842" s="21">
        <f t="shared" si="53"/>
        <v>6.2521587342480485E-4</v>
      </c>
      <c r="D842" s="21">
        <f t="shared" si="54"/>
        <v>0.99687392063287594</v>
      </c>
      <c r="E842" s="25">
        <f t="shared" si="55"/>
        <v>3.1260793671240572E-3</v>
      </c>
      <c r="F842" s="13"/>
      <c r="G842" s="13"/>
      <c r="H842" s="13"/>
      <c r="I842" s="13"/>
      <c r="J842" s="13"/>
      <c r="K842" s="13"/>
      <c r="L842" s="13"/>
      <c r="M842" s="13"/>
      <c r="N842" s="13"/>
    </row>
    <row r="843" spans="2:14" x14ac:dyDescent="0.25">
      <c r="B843" s="21">
        <f t="shared" si="56"/>
        <v>28.874417066145224</v>
      </c>
      <c r="C843" s="21">
        <f t="shared" si="53"/>
        <v>6.2091191762568467E-4</v>
      </c>
      <c r="D843" s="21">
        <f t="shared" si="54"/>
        <v>0.99689544041187161</v>
      </c>
      <c r="E843" s="25">
        <f t="shared" si="55"/>
        <v>3.1045595881283861E-3</v>
      </c>
      <c r="F843" s="13"/>
      <c r="G843" s="13"/>
      <c r="H843" s="13"/>
      <c r="I843" s="13"/>
      <c r="J843" s="13"/>
      <c r="K843" s="13"/>
      <c r="L843" s="13"/>
      <c r="M843" s="13"/>
      <c r="N843" s="13"/>
    </row>
    <row r="844" spans="2:14" x14ac:dyDescent="0.25">
      <c r="B844" s="21">
        <f t="shared" si="56"/>
        <v>28.908955842540134</v>
      </c>
      <c r="C844" s="21">
        <f t="shared" si="53"/>
        <v>6.1663759004988413E-4</v>
      </c>
      <c r="D844" s="21">
        <f t="shared" si="54"/>
        <v>0.99691681204975058</v>
      </c>
      <c r="E844" s="25">
        <f t="shared" si="55"/>
        <v>3.0831879502494219E-3</v>
      </c>
      <c r="F844" s="13"/>
      <c r="G844" s="13"/>
      <c r="H844" s="13"/>
      <c r="I844" s="13"/>
      <c r="J844" s="13"/>
      <c r="K844" s="13"/>
      <c r="L844" s="13"/>
      <c r="M844" s="13"/>
      <c r="N844" s="13"/>
    </row>
    <row r="845" spans="2:14" x14ac:dyDescent="0.25">
      <c r="B845" s="21">
        <f t="shared" si="56"/>
        <v>28.943494618935045</v>
      </c>
      <c r="C845" s="21">
        <f t="shared" si="53"/>
        <v>6.12392686738149E-4</v>
      </c>
      <c r="D845" s="21">
        <f t="shared" si="54"/>
        <v>0.9969380365663093</v>
      </c>
      <c r="E845" s="25">
        <f t="shared" si="55"/>
        <v>3.0619634336906953E-3</v>
      </c>
      <c r="F845" s="13"/>
      <c r="G845" s="13"/>
      <c r="H845" s="13"/>
      <c r="I845" s="13"/>
      <c r="J845" s="13"/>
      <c r="K845" s="13"/>
      <c r="L845" s="13"/>
      <c r="M845" s="13"/>
      <c r="N845" s="13"/>
    </row>
    <row r="846" spans="2:14" x14ac:dyDescent="0.25">
      <c r="B846" s="21">
        <f t="shared" si="56"/>
        <v>28.978033395329955</v>
      </c>
      <c r="C846" s="21">
        <f t="shared" si="53"/>
        <v>6.0817700513526906E-4</v>
      </c>
      <c r="D846" s="21">
        <f t="shared" si="54"/>
        <v>0.99695911497432366</v>
      </c>
      <c r="E846" s="25">
        <f t="shared" si="55"/>
        <v>3.0408850256763431E-3</v>
      </c>
      <c r="F846" s="13"/>
      <c r="G846" s="13"/>
      <c r="H846" s="13"/>
      <c r="I846" s="13"/>
      <c r="J846" s="13"/>
      <c r="K846" s="13"/>
      <c r="L846" s="13"/>
      <c r="M846" s="13"/>
      <c r="N846" s="13"/>
    </row>
    <row r="847" spans="2:14" x14ac:dyDescent="0.25">
      <c r="B847" s="21">
        <f t="shared" si="56"/>
        <v>29.012572171724866</v>
      </c>
      <c r="C847" s="21">
        <f t="shared" si="53"/>
        <v>6.0399034408041672E-4</v>
      </c>
      <c r="D847" s="21">
        <f t="shared" si="54"/>
        <v>0.99698004827959796</v>
      </c>
      <c r="E847" s="25">
        <f t="shared" si="55"/>
        <v>3.0199517204020365E-3</v>
      </c>
      <c r="F847" s="13"/>
      <c r="G847" s="13"/>
      <c r="H847" s="13"/>
      <c r="I847" s="13"/>
      <c r="J847" s="13"/>
      <c r="K847" s="13"/>
      <c r="L847" s="13"/>
      <c r="M847" s="13"/>
      <c r="N847" s="13"/>
    </row>
    <row r="848" spans="2:14" x14ac:dyDescent="0.25">
      <c r="B848" s="21">
        <f t="shared" si="56"/>
        <v>29.047110948119776</v>
      </c>
      <c r="C848" s="21">
        <f t="shared" si="53"/>
        <v>5.9983250379754341E-4</v>
      </c>
      <c r="D848" s="21">
        <f t="shared" si="54"/>
        <v>0.99700083748101231</v>
      </c>
      <c r="E848" s="25">
        <f t="shared" si="55"/>
        <v>2.9991625189876858E-3</v>
      </c>
      <c r="F848" s="13"/>
      <c r="G848" s="13"/>
      <c r="H848" s="13"/>
      <c r="I848" s="13"/>
      <c r="J848" s="13"/>
      <c r="K848" s="13"/>
      <c r="L848" s="13"/>
      <c r="M848" s="13"/>
      <c r="N848" s="13"/>
    </row>
    <row r="849" spans="2:14" x14ac:dyDescent="0.25">
      <c r="B849" s="21">
        <f t="shared" si="56"/>
        <v>29.081649724514687</v>
      </c>
      <c r="C849" s="21">
        <f t="shared" si="53"/>
        <v>5.9570328588585074E-4</v>
      </c>
      <c r="D849" s="21">
        <f t="shared" si="54"/>
        <v>0.99702148357057074</v>
      </c>
      <c r="E849" s="25">
        <f t="shared" si="55"/>
        <v>2.9785164294292565E-3</v>
      </c>
      <c r="F849" s="13"/>
      <c r="G849" s="13"/>
      <c r="H849" s="13"/>
      <c r="I849" s="13"/>
      <c r="J849" s="13"/>
      <c r="K849" s="13"/>
      <c r="L849" s="13"/>
      <c r="M849" s="13"/>
      <c r="N849" s="13"/>
    </row>
    <row r="850" spans="2:14" x14ac:dyDescent="0.25">
      <c r="B850" s="21">
        <f t="shared" si="56"/>
        <v>29.116188500909598</v>
      </c>
      <c r="C850" s="21">
        <f t="shared" si="53"/>
        <v>5.9160249331032227E-4</v>
      </c>
      <c r="D850" s="21">
        <f t="shared" si="54"/>
        <v>0.99704198753344841</v>
      </c>
      <c r="E850" s="25">
        <f t="shared" si="55"/>
        <v>2.958012466551585E-3</v>
      </c>
      <c r="F850" s="13"/>
      <c r="G850" s="13"/>
      <c r="H850" s="13"/>
      <c r="I850" s="13"/>
      <c r="J850" s="13"/>
      <c r="K850" s="13"/>
      <c r="L850" s="13"/>
      <c r="M850" s="13"/>
      <c r="N850" s="13"/>
    </row>
    <row r="851" spans="2:14" x14ac:dyDescent="0.25">
      <c r="B851" s="21">
        <f t="shared" si="56"/>
        <v>29.150727277304508</v>
      </c>
      <c r="C851" s="21">
        <f t="shared" si="53"/>
        <v>5.8752993039231901E-4</v>
      </c>
      <c r="D851" s="21">
        <f t="shared" si="54"/>
        <v>0.99706235034803836</v>
      </c>
      <c r="E851" s="25">
        <f t="shared" si="55"/>
        <v>2.937649651961638E-3</v>
      </c>
      <c r="F851" s="13"/>
      <c r="G851" s="13"/>
      <c r="H851" s="13"/>
      <c r="I851" s="13"/>
      <c r="J851" s="13"/>
      <c r="K851" s="13"/>
      <c r="L851" s="13"/>
      <c r="M851" s="13"/>
      <c r="N851" s="13"/>
    </row>
    <row r="852" spans="2:14" x14ac:dyDescent="0.25">
      <c r="B852" s="21">
        <f t="shared" si="56"/>
        <v>29.185266053699419</v>
      </c>
      <c r="C852" s="21">
        <f t="shared" si="53"/>
        <v>5.8348540280024641E-4</v>
      </c>
      <c r="D852" s="21">
        <f t="shared" si="54"/>
        <v>0.99708257298599878</v>
      </c>
      <c r="E852" s="25">
        <f t="shared" si="55"/>
        <v>2.9174270140012171E-3</v>
      </c>
      <c r="F852" s="13"/>
      <c r="G852" s="13"/>
      <c r="H852" s="13"/>
      <c r="I852" s="13"/>
      <c r="J852" s="13"/>
      <c r="K852" s="13"/>
      <c r="L852" s="13"/>
      <c r="M852" s="13"/>
      <c r="N852" s="13"/>
    </row>
    <row r="853" spans="2:14" x14ac:dyDescent="0.25">
      <c r="B853" s="21">
        <f t="shared" si="56"/>
        <v>29.219804830094329</v>
      </c>
      <c r="C853" s="21">
        <f t="shared" si="53"/>
        <v>5.794687175402775E-4</v>
      </c>
      <c r="D853" s="21">
        <f t="shared" si="54"/>
        <v>0.99710265641229856</v>
      </c>
      <c r="E853" s="25">
        <f t="shared" si="55"/>
        <v>2.8973435877014397E-3</v>
      </c>
      <c r="F853" s="13"/>
      <c r="G853" s="13"/>
      <c r="H853" s="13"/>
      <c r="I853" s="13"/>
      <c r="J853" s="13"/>
      <c r="K853" s="13"/>
      <c r="L853" s="13"/>
      <c r="M853" s="13"/>
      <c r="N853" s="13"/>
    </row>
    <row r="854" spans="2:14" x14ac:dyDescent="0.25">
      <c r="B854" s="21">
        <f t="shared" si="56"/>
        <v>29.25434360648924</v>
      </c>
      <c r="C854" s="21">
        <f t="shared" si="53"/>
        <v>5.7547968294714637E-4</v>
      </c>
      <c r="D854" s="21">
        <f t="shared" si="54"/>
        <v>0.99712260158526422</v>
      </c>
      <c r="E854" s="25">
        <f t="shared" si="55"/>
        <v>2.8773984147357767E-3</v>
      </c>
      <c r="F854" s="13"/>
      <c r="G854" s="13"/>
      <c r="H854" s="13"/>
      <c r="I854" s="13"/>
      <c r="J854" s="13"/>
      <c r="K854" s="13"/>
      <c r="L854" s="13"/>
      <c r="M854" s="13"/>
      <c r="N854" s="13"/>
    </row>
    <row r="855" spans="2:14" x14ac:dyDescent="0.25">
      <c r="B855" s="21">
        <f t="shared" si="56"/>
        <v>29.28888238288415</v>
      </c>
      <c r="C855" s="21">
        <f t="shared" si="53"/>
        <v>5.7151810867500218E-4</v>
      </c>
      <c r="D855" s="21">
        <f t="shared" si="54"/>
        <v>0.99714240945662502</v>
      </c>
      <c r="E855" s="25">
        <f t="shared" si="55"/>
        <v>2.8575905433749771E-3</v>
      </c>
      <c r="F855" s="13"/>
      <c r="G855" s="13"/>
      <c r="H855" s="13"/>
      <c r="I855" s="13"/>
      <c r="J855" s="13"/>
      <c r="K855" s="13"/>
      <c r="L855" s="13"/>
      <c r="M855" s="13"/>
      <c r="N855" s="13"/>
    </row>
    <row r="856" spans="2:14" x14ac:dyDescent="0.25">
      <c r="B856" s="21">
        <f t="shared" si="56"/>
        <v>29.323421159279061</v>
      </c>
      <c r="C856" s="21">
        <f t="shared" si="53"/>
        <v>5.6758380568832376E-4</v>
      </c>
      <c r="D856" s="21">
        <f t="shared" si="54"/>
        <v>0.99716208097155834</v>
      </c>
      <c r="E856" s="25">
        <f t="shared" si="55"/>
        <v>2.83791902844166E-3</v>
      </c>
      <c r="F856" s="13"/>
      <c r="G856" s="13"/>
      <c r="H856" s="13"/>
      <c r="I856" s="13"/>
      <c r="J856" s="13"/>
      <c r="K856" s="13"/>
      <c r="L856" s="13"/>
      <c r="M856" s="13"/>
      <c r="N856" s="13"/>
    </row>
    <row r="857" spans="2:14" x14ac:dyDescent="0.25">
      <c r="B857" s="21">
        <f t="shared" si="56"/>
        <v>29.357959935673971</v>
      </c>
      <c r="C857" s="21">
        <f t="shared" si="53"/>
        <v>5.6367658625290358E-4</v>
      </c>
      <c r="D857" s="21">
        <f t="shared" si="54"/>
        <v>0.99718161706873554</v>
      </c>
      <c r="E857" s="25">
        <f t="shared" si="55"/>
        <v>2.8183829312644626E-3</v>
      </c>
      <c r="F857" s="13"/>
      <c r="G857" s="13"/>
      <c r="H857" s="13"/>
      <c r="I857" s="13"/>
      <c r="J857" s="13"/>
      <c r="K857" s="13"/>
      <c r="L857" s="13"/>
      <c r="M857" s="13"/>
      <c r="N857" s="13"/>
    </row>
    <row r="858" spans="2:14" x14ac:dyDescent="0.25">
      <c r="B858" s="21">
        <f t="shared" si="56"/>
        <v>29.392498712068882</v>
      </c>
      <c r="C858" s="21">
        <f t="shared" si="53"/>
        <v>5.597962639268849E-4</v>
      </c>
      <c r="D858" s="21">
        <f t="shared" si="54"/>
        <v>0.99720101868036559</v>
      </c>
      <c r="E858" s="25">
        <f t="shared" si="55"/>
        <v>2.7989813196344082E-3</v>
      </c>
      <c r="F858" s="13"/>
      <c r="G858" s="13"/>
      <c r="H858" s="13"/>
      <c r="I858" s="13"/>
      <c r="J858" s="13"/>
      <c r="K858" s="13"/>
      <c r="L858" s="13"/>
      <c r="M858" s="13"/>
      <c r="N858" s="13"/>
    </row>
    <row r="859" spans="2:14" x14ac:dyDescent="0.25">
      <c r="B859" s="21">
        <f t="shared" si="56"/>
        <v>29.427037488463792</v>
      </c>
      <c r="C859" s="21">
        <f t="shared" si="53"/>
        <v>5.5594265355186987E-4</v>
      </c>
      <c r="D859" s="21">
        <f t="shared" si="54"/>
        <v>0.99722028673224061</v>
      </c>
      <c r="E859" s="25">
        <f t="shared" si="55"/>
        <v>2.7797132677593872E-3</v>
      </c>
      <c r="F859" s="13"/>
      <c r="G859" s="13"/>
      <c r="H859" s="13"/>
      <c r="I859" s="13"/>
      <c r="J859" s="13"/>
      <c r="K859" s="13"/>
      <c r="L859" s="13"/>
      <c r="M859" s="13"/>
      <c r="N859" s="13"/>
    </row>
    <row r="860" spans="2:14" x14ac:dyDescent="0.25">
      <c r="B860" s="21">
        <f t="shared" si="56"/>
        <v>29.461576264858703</v>
      </c>
      <c r="C860" s="21">
        <f t="shared" si="53"/>
        <v>5.521155712440816E-4</v>
      </c>
      <c r="D860" s="21">
        <f t="shared" si="54"/>
        <v>0.99723942214377959</v>
      </c>
      <c r="E860" s="25">
        <f t="shared" si="55"/>
        <v>2.7605778562204142E-3</v>
      </c>
      <c r="F860" s="13"/>
      <c r="G860" s="13"/>
      <c r="H860" s="13"/>
      <c r="I860" s="13"/>
      <c r="J860" s="13"/>
      <c r="K860" s="13"/>
      <c r="L860" s="13"/>
      <c r="M860" s="13"/>
      <c r="N860" s="13"/>
    </row>
    <row r="861" spans="2:14" x14ac:dyDescent="0.25">
      <c r="B861" s="21">
        <f t="shared" si="56"/>
        <v>29.496115041253613</v>
      </c>
      <c r="C861" s="21">
        <f t="shared" si="53"/>
        <v>5.4831483438558867E-4</v>
      </c>
      <c r="D861" s="21">
        <f t="shared" si="54"/>
        <v>0.997258425828072</v>
      </c>
      <c r="E861" s="25">
        <f t="shared" si="55"/>
        <v>2.7415741719279962E-3</v>
      </c>
      <c r="F861" s="13"/>
      <c r="G861" s="13"/>
      <c r="H861" s="13"/>
      <c r="I861" s="13"/>
      <c r="J861" s="13"/>
      <c r="K861" s="13"/>
      <c r="L861" s="13"/>
      <c r="M861" s="13"/>
      <c r="N861" s="13"/>
    </row>
    <row r="862" spans="2:14" x14ac:dyDescent="0.25">
      <c r="B862" s="21">
        <f t="shared" si="56"/>
        <v>29.530653817648524</v>
      </c>
      <c r="C862" s="21">
        <f t="shared" si="53"/>
        <v>5.445402616155949E-4</v>
      </c>
      <c r="D862" s="21">
        <f t="shared" si="54"/>
        <v>0.99727729869192205</v>
      </c>
      <c r="E862" s="25">
        <f t="shared" si="55"/>
        <v>2.7227013080779461E-3</v>
      </c>
      <c r="F862" s="13"/>
      <c r="G862" s="13"/>
      <c r="H862" s="13"/>
      <c r="I862" s="13"/>
      <c r="J862" s="13"/>
      <c r="K862" s="13"/>
      <c r="L862" s="13"/>
      <c r="M862" s="13"/>
      <c r="N862" s="13"/>
    </row>
    <row r="863" spans="2:14" x14ac:dyDescent="0.25">
      <c r="B863" s="21">
        <f t="shared" si="56"/>
        <v>29.565192594043435</v>
      </c>
      <c r="C863" s="21">
        <f t="shared" si="53"/>
        <v>5.4079167282178081E-4</v>
      </c>
      <c r="D863" s="21">
        <f t="shared" si="54"/>
        <v>0.99729604163589114</v>
      </c>
      <c r="E863" s="25">
        <f t="shared" si="55"/>
        <v>2.7039583641088605E-3</v>
      </c>
      <c r="F863" s="13"/>
      <c r="G863" s="13"/>
      <c r="H863" s="13"/>
      <c r="I863" s="13"/>
      <c r="J863" s="13"/>
      <c r="K863" s="13"/>
      <c r="L863" s="13"/>
      <c r="M863" s="13"/>
      <c r="N863" s="13"/>
    </row>
    <row r="864" spans="2:14" x14ac:dyDescent="0.25">
      <c r="B864" s="21">
        <f t="shared" si="56"/>
        <v>29.599731370438345</v>
      </c>
      <c r="C864" s="21">
        <f t="shared" si="53"/>
        <v>5.3706888913171327E-4</v>
      </c>
      <c r="D864" s="21">
        <f t="shared" si="54"/>
        <v>0.9973146555543414</v>
      </c>
      <c r="E864" s="25">
        <f t="shared" si="55"/>
        <v>2.6853444456585995E-3</v>
      </c>
      <c r="F864" s="13"/>
      <c r="G864" s="13"/>
      <c r="H864" s="13"/>
      <c r="I864" s="13"/>
      <c r="J864" s="13"/>
      <c r="K864" s="13"/>
      <c r="L864" s="13"/>
      <c r="M864" s="13"/>
      <c r="N864" s="13"/>
    </row>
    <row r="865" spans="2:14" x14ac:dyDescent="0.25">
      <c r="B865" s="21">
        <f t="shared" si="56"/>
        <v>29.634270146833256</v>
      </c>
      <c r="C865" s="21">
        <f t="shared" si="53"/>
        <v>5.3337173290430803E-4</v>
      </c>
      <c r="D865" s="21">
        <f t="shared" si="54"/>
        <v>0.99733314133547846</v>
      </c>
      <c r="E865" s="25">
        <f t="shared" si="55"/>
        <v>2.6668586645215431E-3</v>
      </c>
      <c r="F865" s="13"/>
      <c r="G865" s="13"/>
      <c r="H865" s="13"/>
      <c r="I865" s="13"/>
      <c r="J865" s="13"/>
      <c r="K865" s="13"/>
      <c r="L865" s="13"/>
      <c r="M865" s="13"/>
      <c r="N865" s="13"/>
    </row>
    <row r="866" spans="2:14" x14ac:dyDescent="0.25">
      <c r="B866" s="21">
        <f t="shared" si="56"/>
        <v>29.668808923228166</v>
      </c>
      <c r="C866" s="21">
        <f t="shared" si="53"/>
        <v>5.2970002772135193E-4</v>
      </c>
      <c r="D866" s="21">
        <f t="shared" si="54"/>
        <v>0.99735149986139326</v>
      </c>
      <c r="E866" s="25">
        <f t="shared" si="55"/>
        <v>2.6485001386067353E-3</v>
      </c>
      <c r="F866" s="13"/>
      <c r="G866" s="13"/>
      <c r="H866" s="13"/>
      <c r="I866" s="13"/>
      <c r="J866" s="13"/>
      <c r="K866" s="13"/>
      <c r="L866" s="13"/>
      <c r="M866" s="13"/>
      <c r="N866" s="13"/>
    </row>
    <row r="867" spans="2:14" x14ac:dyDescent="0.25">
      <c r="B867" s="21">
        <f t="shared" si="56"/>
        <v>29.703347699623077</v>
      </c>
      <c r="C867" s="21">
        <f t="shared" si="53"/>
        <v>5.2605359837908843E-4</v>
      </c>
      <c r="D867" s="21">
        <f t="shared" si="54"/>
        <v>0.99736973200810453</v>
      </c>
      <c r="E867" s="25">
        <f t="shared" si="55"/>
        <v>2.6302679918954741E-3</v>
      </c>
      <c r="F867" s="13"/>
      <c r="G867" s="13"/>
      <c r="H867" s="13"/>
      <c r="I867" s="13"/>
      <c r="J867" s="13"/>
      <c r="K867" s="13"/>
      <c r="L867" s="13"/>
      <c r="M867" s="13"/>
      <c r="N867" s="13"/>
    </row>
    <row r="868" spans="2:14" x14ac:dyDescent="0.25">
      <c r="B868" s="21">
        <f t="shared" si="56"/>
        <v>29.737886476017987</v>
      </c>
      <c r="C868" s="21">
        <f t="shared" si="53"/>
        <v>5.2243227087985303E-4</v>
      </c>
      <c r="D868" s="21">
        <f t="shared" si="54"/>
        <v>0.99738783864560077</v>
      </c>
      <c r="E868" s="25">
        <f t="shared" si="55"/>
        <v>2.6121613543992339E-3</v>
      </c>
      <c r="F868" s="13"/>
      <c r="G868" s="13"/>
      <c r="H868" s="13"/>
      <c r="I868" s="13"/>
      <c r="J868" s="13"/>
      <c r="K868" s="13"/>
      <c r="L868" s="13"/>
      <c r="M868" s="13"/>
      <c r="N868" s="13"/>
    </row>
    <row r="869" spans="2:14" x14ac:dyDescent="0.25">
      <c r="B869" s="21">
        <f t="shared" si="56"/>
        <v>29.772425252412898</v>
      </c>
      <c r="C869" s="21">
        <f t="shared" si="53"/>
        <v>5.1883587242377432E-4</v>
      </c>
      <c r="D869" s="21">
        <f t="shared" si="54"/>
        <v>0.99740582063788108</v>
      </c>
      <c r="E869" s="25">
        <f t="shared" si="55"/>
        <v>2.5941793621189202E-3</v>
      </c>
      <c r="F869" s="13"/>
      <c r="G869" s="13"/>
      <c r="H869" s="13"/>
      <c r="I869" s="13"/>
      <c r="J869" s="13"/>
      <c r="K869" s="13"/>
      <c r="L869" s="13"/>
      <c r="M869" s="13"/>
      <c r="N869" s="13"/>
    </row>
    <row r="870" spans="2:14" x14ac:dyDescent="0.25">
      <c r="B870" s="21">
        <f t="shared" si="56"/>
        <v>29.806964028807808</v>
      </c>
      <c r="C870" s="21">
        <f t="shared" si="53"/>
        <v>5.1526423140052676E-4</v>
      </c>
      <c r="D870" s="21">
        <f t="shared" si="54"/>
        <v>0.99742367884299732</v>
      </c>
      <c r="E870" s="25">
        <f t="shared" si="55"/>
        <v>2.5763211570026812E-3</v>
      </c>
      <c r="F870" s="13"/>
      <c r="G870" s="13"/>
      <c r="H870" s="13"/>
      <c r="I870" s="13"/>
      <c r="J870" s="13"/>
      <c r="K870" s="13"/>
      <c r="L870" s="13"/>
      <c r="M870" s="13"/>
      <c r="N870" s="13"/>
    </row>
    <row r="871" spans="2:14" x14ac:dyDescent="0.25">
      <c r="B871" s="21">
        <f t="shared" si="56"/>
        <v>29.841502805202719</v>
      </c>
      <c r="C871" s="21">
        <f t="shared" si="53"/>
        <v>5.1171717738114067E-4</v>
      </c>
      <c r="D871" s="21">
        <f t="shared" si="54"/>
        <v>0.99744141411309428</v>
      </c>
      <c r="E871" s="25">
        <f t="shared" si="55"/>
        <v>2.5585858869057176E-3</v>
      </c>
      <c r="F871" s="13"/>
      <c r="G871" s="13"/>
      <c r="H871" s="13"/>
      <c r="I871" s="13"/>
      <c r="J871" s="13"/>
      <c r="K871" s="13"/>
      <c r="L871" s="13"/>
      <c r="M871" s="13"/>
      <c r="N871" s="13"/>
    </row>
    <row r="872" spans="2:14" x14ac:dyDescent="0.25">
      <c r="B872" s="21">
        <f t="shared" si="56"/>
        <v>29.876041581597629</v>
      </c>
      <c r="C872" s="21">
        <f t="shared" si="53"/>
        <v>5.0819454110987274E-4</v>
      </c>
      <c r="D872" s="21">
        <f t="shared" si="54"/>
        <v>0.99745902729445068</v>
      </c>
      <c r="E872" s="25">
        <f t="shared" si="55"/>
        <v>2.5409727055493159E-3</v>
      </c>
      <c r="F872" s="13"/>
      <c r="G872" s="13"/>
      <c r="H872" s="13"/>
      <c r="I872" s="13"/>
      <c r="J872" s="13"/>
      <c r="K872" s="13"/>
      <c r="L872" s="13"/>
      <c r="M872" s="13"/>
      <c r="N872" s="13"/>
    </row>
    <row r="873" spans="2:14" x14ac:dyDescent="0.25">
      <c r="B873" s="21">
        <f t="shared" si="56"/>
        <v>29.91058035799254</v>
      </c>
      <c r="C873" s="21">
        <f t="shared" si="53"/>
        <v>5.046961544961264E-4</v>
      </c>
      <c r="D873" s="21">
        <f t="shared" si="54"/>
        <v>0.99747651922751934</v>
      </c>
      <c r="E873" s="25">
        <f t="shared" si="55"/>
        <v>2.5234807724806574E-3</v>
      </c>
      <c r="F873" s="13"/>
      <c r="G873" s="13"/>
      <c r="H873" s="13"/>
      <c r="I873" s="13"/>
      <c r="J873" s="13"/>
      <c r="K873" s="13"/>
      <c r="L873" s="13"/>
      <c r="M873" s="13"/>
      <c r="N873" s="13"/>
    </row>
    <row r="874" spans="2:14" x14ac:dyDescent="0.25">
      <c r="B874" s="21">
        <f t="shared" si="56"/>
        <v>29.945119134387451</v>
      </c>
      <c r="C874" s="21">
        <f t="shared" si="53"/>
        <v>5.0122185060643397E-4</v>
      </c>
      <c r="D874" s="21">
        <f t="shared" si="54"/>
        <v>0.99749389074696782</v>
      </c>
      <c r="E874" s="25">
        <f t="shared" si="55"/>
        <v>2.5061092530321849E-3</v>
      </c>
      <c r="F874" s="13"/>
      <c r="G874" s="13"/>
      <c r="H874" s="13"/>
      <c r="I874" s="13"/>
      <c r="J874" s="13"/>
      <c r="K874" s="13"/>
      <c r="L874" s="13"/>
      <c r="M874" s="13"/>
      <c r="N874" s="13"/>
    </row>
    <row r="875" spans="2:14" x14ac:dyDescent="0.25">
      <c r="B875" s="21">
        <f t="shared" si="56"/>
        <v>29.979657910782361</v>
      </c>
      <c r="C875" s="21">
        <f t="shared" si="53"/>
        <v>4.9777146365648955E-4</v>
      </c>
      <c r="D875" s="21">
        <f t="shared" si="54"/>
        <v>0.99751114268171759</v>
      </c>
      <c r="E875" s="25">
        <f t="shared" si="55"/>
        <v>2.4888573182824114E-3</v>
      </c>
      <c r="F875" s="13"/>
      <c r="G875" s="13"/>
      <c r="H875" s="13"/>
      <c r="I875" s="13"/>
      <c r="J875" s="13"/>
      <c r="K875" s="13"/>
      <c r="L875" s="13"/>
      <c r="M875" s="13"/>
      <c r="N875" s="13"/>
    </row>
    <row r="876" spans="2:14" x14ac:dyDescent="0.25">
      <c r="B876" s="21">
        <f t="shared" si="56"/>
        <v>30.014196687177272</v>
      </c>
      <c r="C876" s="21">
        <f t="shared" si="53"/>
        <v>4.9434482900323723E-4</v>
      </c>
      <c r="D876" s="21">
        <f t="shared" si="54"/>
        <v>0.99752827585498383</v>
      </c>
      <c r="E876" s="25">
        <f t="shared" si="55"/>
        <v>2.4717241450161742E-3</v>
      </c>
      <c r="F876" s="13"/>
      <c r="G876" s="13"/>
      <c r="H876" s="13"/>
      <c r="I876" s="13"/>
      <c r="J876" s="13"/>
      <c r="K876" s="13"/>
      <c r="L876" s="13"/>
      <c r="M876" s="13"/>
      <c r="N876" s="13"/>
    </row>
    <row r="877" spans="2:14" x14ac:dyDescent="0.25">
      <c r="B877" s="21">
        <f t="shared" si="56"/>
        <v>30.048735463572182</v>
      </c>
      <c r="C877" s="21">
        <f t="shared" si="53"/>
        <v>4.9094178313701742E-4</v>
      </c>
      <c r="D877" s="21">
        <f t="shared" si="54"/>
        <v>0.99754529108431489</v>
      </c>
      <c r="E877" s="25">
        <f t="shared" si="55"/>
        <v>2.454708915685111E-3</v>
      </c>
      <c r="F877" s="13"/>
      <c r="G877" s="13"/>
      <c r="H877" s="13"/>
      <c r="I877" s="13"/>
      <c r="J877" s="13"/>
      <c r="K877" s="13"/>
      <c r="L877" s="13"/>
      <c r="M877" s="13"/>
      <c r="N877" s="13"/>
    </row>
    <row r="878" spans="2:14" x14ac:dyDescent="0.25">
      <c r="B878" s="21">
        <f t="shared" si="56"/>
        <v>30.083274239967093</v>
      </c>
      <c r="C878" s="21">
        <f t="shared" si="53"/>
        <v>4.8756216367376159E-4</v>
      </c>
      <c r="D878" s="21">
        <f t="shared" si="54"/>
        <v>0.9975621891816312</v>
      </c>
      <c r="E878" s="25">
        <f t="shared" si="55"/>
        <v>2.4378108183688019E-3</v>
      </c>
      <c r="F878" s="13"/>
      <c r="G878" s="13"/>
      <c r="H878" s="13"/>
      <c r="I878" s="13"/>
      <c r="J878" s="13"/>
      <c r="K878" s="13"/>
      <c r="L878" s="13"/>
      <c r="M878" s="13"/>
      <c r="N878" s="13"/>
    </row>
    <row r="879" spans="2:14" x14ac:dyDescent="0.25">
      <c r="B879" s="21">
        <f t="shared" si="56"/>
        <v>30.117813016362003</v>
      </c>
      <c r="C879" s="21">
        <f t="shared" si="53"/>
        <v>4.8420580934724659E-4</v>
      </c>
      <c r="D879" s="21">
        <f t="shared" si="54"/>
        <v>0.99757897095326376</v>
      </c>
      <c r="E879" s="25">
        <f t="shared" si="55"/>
        <v>2.421029046736245E-3</v>
      </c>
      <c r="F879" s="13"/>
      <c r="G879" s="13"/>
      <c r="H879" s="13"/>
      <c r="I879" s="13"/>
      <c r="J879" s="13"/>
      <c r="K879" s="13"/>
      <c r="L879" s="13"/>
      <c r="M879" s="13"/>
      <c r="N879" s="13"/>
    </row>
    <row r="880" spans="2:14" x14ac:dyDescent="0.25">
      <c r="B880" s="21">
        <f t="shared" si="56"/>
        <v>30.152351792756914</v>
      </c>
      <c r="C880" s="21">
        <f t="shared" si="53"/>
        <v>4.8087256000139777E-4</v>
      </c>
      <c r="D880" s="21">
        <f t="shared" si="54"/>
        <v>0.997595637199993</v>
      </c>
      <c r="E880" s="25">
        <f t="shared" si="55"/>
        <v>2.4043628000069983E-3</v>
      </c>
      <c r="F880" s="13"/>
      <c r="G880" s="13"/>
      <c r="H880" s="13"/>
      <c r="I880" s="13"/>
      <c r="J880" s="13"/>
      <c r="K880" s="13"/>
      <c r="L880" s="13"/>
      <c r="M880" s="13"/>
      <c r="N880" s="13"/>
    </row>
    <row r="881" spans="2:14" x14ac:dyDescent="0.25">
      <c r="B881" s="21">
        <f t="shared" si="56"/>
        <v>30.186890569151824</v>
      </c>
      <c r="C881" s="21">
        <f t="shared" si="53"/>
        <v>4.7756225658264641E-4</v>
      </c>
      <c r="D881" s="21">
        <f t="shared" si="54"/>
        <v>0.99761218871708679</v>
      </c>
      <c r="E881" s="25">
        <f t="shared" si="55"/>
        <v>2.3878112829132103E-3</v>
      </c>
      <c r="F881" s="13"/>
      <c r="G881" s="13"/>
      <c r="H881" s="13"/>
      <c r="I881" s="13"/>
      <c r="J881" s="13"/>
      <c r="K881" s="13"/>
      <c r="L881" s="13"/>
      <c r="M881" s="13"/>
      <c r="N881" s="13"/>
    </row>
    <row r="882" spans="2:14" x14ac:dyDescent="0.25">
      <c r="B882" s="21">
        <f t="shared" si="56"/>
        <v>30.221429345546735</v>
      </c>
      <c r="C882" s="21">
        <f t="shared" si="53"/>
        <v>4.7427474113234208E-4</v>
      </c>
      <c r="D882" s="21">
        <f t="shared" si="54"/>
        <v>0.99762862629433824</v>
      </c>
      <c r="E882" s="25">
        <f t="shared" si="55"/>
        <v>2.3713737056617612E-3</v>
      </c>
      <c r="F882" s="13"/>
      <c r="G882" s="13"/>
      <c r="H882" s="13"/>
      <c r="I882" s="13"/>
      <c r="J882" s="13"/>
      <c r="K882" s="13"/>
      <c r="L882" s="13"/>
      <c r="M882" s="13"/>
      <c r="N882" s="13"/>
    </row>
    <row r="883" spans="2:14" x14ac:dyDescent="0.25">
      <c r="B883" s="21">
        <f t="shared" si="56"/>
        <v>30.255968121941645</v>
      </c>
      <c r="C883" s="21">
        <f t="shared" si="53"/>
        <v>4.7100985677921278E-4</v>
      </c>
      <c r="D883" s="21">
        <f t="shared" si="54"/>
        <v>0.99764495071610393</v>
      </c>
      <c r="E883" s="25">
        <f t="shared" si="55"/>
        <v>2.3550492838960713E-3</v>
      </c>
      <c r="F883" s="13"/>
      <c r="G883" s="13"/>
      <c r="H883" s="13"/>
      <c r="I883" s="13"/>
      <c r="J883" s="13"/>
      <c r="K883" s="13"/>
      <c r="L883" s="13"/>
      <c r="M883" s="13"/>
      <c r="N883" s="13"/>
    </row>
    <row r="884" spans="2:14" x14ac:dyDescent="0.25">
      <c r="B884" s="21">
        <f t="shared" si="56"/>
        <v>30.290506898336556</v>
      </c>
      <c r="C884" s="21">
        <f t="shared" si="53"/>
        <v>4.6776744773188153E-4</v>
      </c>
      <c r="D884" s="21">
        <f t="shared" si="54"/>
        <v>0.99766116276134065</v>
      </c>
      <c r="E884" s="25">
        <f t="shared" si="55"/>
        <v>2.3388372386593526E-3</v>
      </c>
      <c r="F884" s="13"/>
      <c r="G884" s="13"/>
      <c r="H884" s="13"/>
      <c r="I884" s="13"/>
      <c r="J884" s="13"/>
      <c r="K884" s="13"/>
      <c r="L884" s="13"/>
      <c r="M884" s="13"/>
      <c r="N884" s="13"/>
    </row>
    <row r="885" spans="2:14" x14ac:dyDescent="0.25">
      <c r="B885" s="21">
        <f t="shared" si="56"/>
        <v>30.325045674731467</v>
      </c>
      <c r="C885" s="21">
        <f t="shared" si="53"/>
        <v>4.6454735927143221E-4</v>
      </c>
      <c r="D885" s="21">
        <f t="shared" si="54"/>
        <v>0.99767726320364281</v>
      </c>
      <c r="E885" s="25">
        <f t="shared" si="55"/>
        <v>2.3227367963571943E-3</v>
      </c>
      <c r="F885" s="13"/>
      <c r="G885" s="13"/>
      <c r="H885" s="13"/>
      <c r="I885" s="13"/>
      <c r="J885" s="13"/>
      <c r="K885" s="13"/>
      <c r="L885" s="13"/>
      <c r="M885" s="13"/>
      <c r="N885" s="13"/>
    </row>
    <row r="886" spans="2:14" x14ac:dyDescent="0.25">
      <c r="B886" s="21">
        <f t="shared" si="56"/>
        <v>30.359584451126377</v>
      </c>
      <c r="C886" s="21">
        <f t="shared" si="53"/>
        <v>4.6134943774402441E-4</v>
      </c>
      <c r="D886" s="21">
        <f t="shared" si="54"/>
        <v>0.99769325281127985</v>
      </c>
      <c r="E886" s="25">
        <f t="shared" si="55"/>
        <v>2.3067471887201485E-3</v>
      </c>
      <c r="F886" s="13"/>
      <c r="G886" s="13"/>
      <c r="H886" s="13"/>
      <c r="I886" s="13"/>
      <c r="J886" s="13"/>
      <c r="K886" s="13"/>
      <c r="L886" s="13"/>
      <c r="M886" s="13"/>
      <c r="N886" s="13"/>
    </row>
    <row r="887" spans="2:14" x14ac:dyDescent="0.25">
      <c r="B887" s="21">
        <f t="shared" si="56"/>
        <v>30.394123227521288</v>
      </c>
      <c r="C887" s="21">
        <f t="shared" si="53"/>
        <v>4.5817353055356531E-4</v>
      </c>
      <c r="D887" s="21">
        <f t="shared" si="54"/>
        <v>0.99770913234723213</v>
      </c>
      <c r="E887" s="25">
        <f t="shared" si="55"/>
        <v>2.2908676527678695E-3</v>
      </c>
      <c r="F887" s="13"/>
      <c r="G887" s="13"/>
      <c r="H887" s="13"/>
      <c r="I887" s="13"/>
      <c r="J887" s="13"/>
      <c r="K887" s="13"/>
      <c r="L887" s="13"/>
      <c r="M887" s="13"/>
      <c r="N887" s="13"/>
    </row>
    <row r="888" spans="2:14" x14ac:dyDescent="0.25">
      <c r="B888" s="21">
        <f t="shared" si="56"/>
        <v>30.428662003916198</v>
      </c>
      <c r="C888" s="21">
        <f t="shared" si="53"/>
        <v>4.5501948615442463E-4</v>
      </c>
      <c r="D888" s="21">
        <f t="shared" si="54"/>
        <v>0.99772490256922786</v>
      </c>
      <c r="E888" s="25">
        <f t="shared" si="55"/>
        <v>2.2750974307721439E-3</v>
      </c>
      <c r="F888" s="13"/>
      <c r="G888" s="13"/>
      <c r="H888" s="13"/>
      <c r="I888" s="13"/>
      <c r="J888" s="13"/>
      <c r="K888" s="13"/>
      <c r="L888" s="13"/>
      <c r="M888" s="13"/>
      <c r="N888" s="13"/>
    </row>
    <row r="889" spans="2:14" x14ac:dyDescent="0.25">
      <c r="B889" s="21">
        <f t="shared" si="56"/>
        <v>30.463200780311109</v>
      </c>
      <c r="C889" s="21">
        <f t="shared" si="53"/>
        <v>4.5188715404420582E-4</v>
      </c>
      <c r="D889" s="21">
        <f t="shared" si="54"/>
        <v>0.99774056422977897</v>
      </c>
      <c r="E889" s="25">
        <f t="shared" si="55"/>
        <v>2.2594357702210299E-3</v>
      </c>
      <c r="F889" s="13"/>
      <c r="G889" s="13"/>
      <c r="H889" s="13"/>
      <c r="I889" s="13"/>
      <c r="J889" s="13"/>
      <c r="K889" s="13"/>
      <c r="L889" s="13"/>
      <c r="M889" s="13"/>
      <c r="N889" s="13"/>
    </row>
    <row r="890" spans="2:14" x14ac:dyDescent="0.25">
      <c r="B890" s="21">
        <f t="shared" si="56"/>
        <v>30.497739556706019</v>
      </c>
      <c r="C890" s="21">
        <f t="shared" si="53"/>
        <v>4.487763847565637E-4</v>
      </c>
      <c r="D890" s="21">
        <f t="shared" si="54"/>
        <v>0.99775611807621722</v>
      </c>
      <c r="E890" s="25">
        <f t="shared" si="55"/>
        <v>2.2438819237827756E-3</v>
      </c>
      <c r="F890" s="13"/>
      <c r="G890" s="13"/>
      <c r="H890" s="13"/>
      <c r="I890" s="13"/>
      <c r="J890" s="13"/>
      <c r="K890" s="13"/>
      <c r="L890" s="13"/>
      <c r="M890" s="13"/>
      <c r="N890" s="13"/>
    </row>
    <row r="891" spans="2:14" x14ac:dyDescent="0.25">
      <c r="B891" s="21">
        <f t="shared" si="56"/>
        <v>30.53227833310093</v>
      </c>
      <c r="C891" s="21">
        <f t="shared" si="53"/>
        <v>4.4568702985407104E-4</v>
      </c>
      <c r="D891" s="21">
        <f t="shared" si="54"/>
        <v>0.9977715648507296</v>
      </c>
      <c r="E891" s="25">
        <f t="shared" si="55"/>
        <v>2.2284351492704024E-3</v>
      </c>
      <c r="F891" s="13"/>
      <c r="G891" s="13"/>
      <c r="H891" s="13"/>
      <c r="I891" s="13"/>
      <c r="J891" s="13"/>
      <c r="K891" s="13"/>
      <c r="L891" s="13"/>
      <c r="M891" s="13"/>
      <c r="N891" s="13"/>
    </row>
    <row r="892" spans="2:14" x14ac:dyDescent="0.25">
      <c r="B892" s="21">
        <f t="shared" si="56"/>
        <v>30.56681710949584</v>
      </c>
      <c r="C892" s="21">
        <f t="shared" si="53"/>
        <v>4.4261894192113797E-4</v>
      </c>
      <c r="D892" s="21">
        <f t="shared" si="54"/>
        <v>0.99778690529039427</v>
      </c>
      <c r="E892" s="25">
        <f t="shared" si="55"/>
        <v>2.2130947096057341E-3</v>
      </c>
      <c r="F892" s="13"/>
      <c r="G892" s="13"/>
      <c r="H892" s="13"/>
      <c r="I892" s="13"/>
      <c r="J892" s="13"/>
      <c r="K892" s="13"/>
      <c r="L892" s="13"/>
      <c r="M892" s="13"/>
      <c r="N892" s="13"/>
    </row>
    <row r="893" spans="2:14" x14ac:dyDescent="0.25">
      <c r="B893" s="21">
        <f t="shared" si="56"/>
        <v>30.601355885890751</v>
      </c>
      <c r="C893" s="21">
        <f t="shared" si="53"/>
        <v>4.395719745569752E-4</v>
      </c>
      <c r="D893" s="21">
        <f t="shared" si="54"/>
        <v>0.99780214012721513</v>
      </c>
      <c r="E893" s="25">
        <f t="shared" si="55"/>
        <v>2.1978598727848686E-3</v>
      </c>
      <c r="F893" s="13"/>
      <c r="G893" s="13"/>
      <c r="H893" s="13"/>
      <c r="I893" s="13"/>
      <c r="J893" s="13"/>
      <c r="K893" s="13"/>
      <c r="L893" s="13"/>
      <c r="M893" s="13"/>
      <c r="N893" s="13"/>
    </row>
    <row r="894" spans="2:14" x14ac:dyDescent="0.25">
      <c r="B894" s="21">
        <f t="shared" si="56"/>
        <v>30.635894662285661</v>
      </c>
      <c r="C894" s="21">
        <f t="shared" si="53"/>
        <v>4.3654598236861033E-4</v>
      </c>
      <c r="D894" s="21">
        <f t="shared" si="54"/>
        <v>0.9978172700881569</v>
      </c>
      <c r="E894" s="25">
        <f t="shared" si="55"/>
        <v>2.1827299118430954E-3</v>
      </c>
      <c r="F894" s="13"/>
      <c r="G894" s="13"/>
      <c r="H894" s="13"/>
      <c r="I894" s="13"/>
      <c r="J894" s="13"/>
      <c r="K894" s="13"/>
      <c r="L894" s="13"/>
      <c r="M894" s="13"/>
      <c r="N894" s="13"/>
    </row>
    <row r="895" spans="2:14" x14ac:dyDescent="0.25">
      <c r="B895" s="21">
        <f t="shared" si="56"/>
        <v>30.670433438680572</v>
      </c>
      <c r="C895" s="21">
        <f t="shared" si="53"/>
        <v>4.3354082096394911E-4</v>
      </c>
      <c r="D895" s="21">
        <f t="shared" si="54"/>
        <v>0.9978322958951803</v>
      </c>
      <c r="E895" s="25">
        <f t="shared" si="55"/>
        <v>2.167704104819701E-3</v>
      </c>
      <c r="F895" s="13"/>
      <c r="G895" s="13"/>
      <c r="H895" s="13"/>
      <c r="I895" s="13"/>
      <c r="J895" s="13"/>
      <c r="K895" s="13"/>
      <c r="L895" s="13"/>
      <c r="M895" s="13"/>
      <c r="N895" s="13"/>
    </row>
    <row r="896" spans="2:14" x14ac:dyDescent="0.25">
      <c r="B896" s="21">
        <f t="shared" si="56"/>
        <v>30.704972215075482</v>
      </c>
      <c r="C896" s="21">
        <f t="shared" si="53"/>
        <v>4.3055634694488451E-4</v>
      </c>
      <c r="D896" s="21">
        <f t="shared" si="54"/>
        <v>0.99784721826527556</v>
      </c>
      <c r="E896" s="25">
        <f t="shared" si="55"/>
        <v>2.1527817347244405E-3</v>
      </c>
      <c r="F896" s="13"/>
      <c r="G896" s="13"/>
      <c r="H896" s="13"/>
      <c r="I896" s="13"/>
      <c r="J896" s="13"/>
      <c r="K896" s="13"/>
      <c r="L896" s="13"/>
      <c r="M896" s="13"/>
      <c r="N896" s="13"/>
    </row>
    <row r="897" spans="2:14" x14ac:dyDescent="0.25">
      <c r="B897" s="21">
        <f t="shared" si="56"/>
        <v>30.739510991470393</v>
      </c>
      <c r="C897" s="21">
        <f t="shared" si="53"/>
        <v>4.2759241790045661E-4</v>
      </c>
      <c r="D897" s="21">
        <f t="shared" si="54"/>
        <v>0.99786203791049777</v>
      </c>
      <c r="E897" s="25">
        <f t="shared" si="55"/>
        <v>2.1379620895022322E-3</v>
      </c>
      <c r="F897" s="13"/>
      <c r="G897" s="13"/>
      <c r="H897" s="13"/>
      <c r="I897" s="13"/>
      <c r="J897" s="13"/>
      <c r="K897" s="13"/>
      <c r="L897" s="13"/>
      <c r="M897" s="13"/>
      <c r="N897" s="13"/>
    </row>
    <row r="898" spans="2:14" x14ac:dyDescent="0.25">
      <c r="B898" s="21">
        <f t="shared" si="56"/>
        <v>30.774049767865304</v>
      </c>
      <c r="C898" s="21">
        <f t="shared" si="53"/>
        <v>4.2464889240005383E-4</v>
      </c>
      <c r="D898" s="21">
        <f t="shared" si="54"/>
        <v>0.9978767555379997</v>
      </c>
      <c r="E898" s="25">
        <f t="shared" si="55"/>
        <v>2.1232444620002955E-3</v>
      </c>
      <c r="F898" s="13"/>
      <c r="G898" s="13"/>
      <c r="H898" s="13"/>
      <c r="I898" s="13"/>
      <c r="J898" s="13"/>
      <c r="K898" s="13"/>
      <c r="L898" s="13"/>
      <c r="M898" s="13"/>
      <c r="N898" s="13"/>
    </row>
    <row r="899" spans="2:14" x14ac:dyDescent="0.25">
      <c r="B899" s="21">
        <f t="shared" si="56"/>
        <v>30.808588544260214</v>
      </c>
      <c r="C899" s="21">
        <f t="shared" si="53"/>
        <v>4.2172562998666767E-4</v>
      </c>
      <c r="D899" s="21">
        <f t="shared" si="54"/>
        <v>0.99789137185006671</v>
      </c>
      <c r="E899" s="25">
        <f t="shared" si="55"/>
        <v>2.1086281499332893E-3</v>
      </c>
      <c r="F899" s="13"/>
      <c r="G899" s="13"/>
      <c r="H899" s="13"/>
      <c r="I899" s="13"/>
      <c r="J899" s="13"/>
      <c r="K899" s="13"/>
      <c r="L899" s="13"/>
      <c r="M899" s="13"/>
      <c r="N899" s="13"/>
    </row>
    <row r="900" spans="2:14" x14ac:dyDescent="0.25">
      <c r="B900" s="21">
        <f t="shared" si="56"/>
        <v>30.843127320655125</v>
      </c>
      <c r="C900" s="21">
        <f t="shared" si="53"/>
        <v>4.1882249117018841E-4</v>
      </c>
      <c r="D900" s="21">
        <f t="shared" si="54"/>
        <v>0.99790588754414911</v>
      </c>
      <c r="E900" s="25">
        <f t="shared" si="55"/>
        <v>2.0941124558508939E-3</v>
      </c>
      <c r="F900" s="13"/>
      <c r="G900" s="13"/>
      <c r="H900" s="13"/>
      <c r="I900" s="13"/>
      <c r="J900" s="13"/>
      <c r="K900" s="13"/>
      <c r="L900" s="13"/>
      <c r="M900" s="13"/>
      <c r="N900" s="13"/>
    </row>
    <row r="901" spans="2:14" x14ac:dyDescent="0.25">
      <c r="B901" s="21">
        <f t="shared" si="56"/>
        <v>30.877666097050035</v>
      </c>
      <c r="C901" s="21">
        <f t="shared" si="53"/>
        <v>4.1593933742074877E-4</v>
      </c>
      <c r="D901" s="21">
        <f t="shared" si="54"/>
        <v>0.99792030331289627</v>
      </c>
      <c r="E901" s="25">
        <f t="shared" si="55"/>
        <v>2.079696687103727E-3</v>
      </c>
      <c r="F901" s="13"/>
      <c r="G901" s="13"/>
      <c r="H901" s="13"/>
      <c r="I901" s="13"/>
      <c r="J901" s="13"/>
      <c r="K901" s="13"/>
      <c r="L901" s="13"/>
      <c r="M901" s="13"/>
      <c r="N901" s="13"/>
    </row>
    <row r="902" spans="2:14" x14ac:dyDescent="0.25">
      <c r="B902" s="21">
        <f t="shared" si="56"/>
        <v>30.912204873444946</v>
      </c>
      <c r="C902" s="21">
        <f t="shared" si="53"/>
        <v>4.1307603116211576E-4</v>
      </c>
      <c r="D902" s="21">
        <f t="shared" si="54"/>
        <v>0.99793461984418941</v>
      </c>
      <c r="E902" s="25">
        <f t="shared" si="55"/>
        <v>2.0653801558105922E-3</v>
      </c>
      <c r="F902" s="13"/>
      <c r="G902" s="13"/>
      <c r="H902" s="13"/>
      <c r="I902" s="13"/>
      <c r="J902" s="13"/>
      <c r="K902" s="13"/>
      <c r="L902" s="13"/>
      <c r="M902" s="13"/>
      <c r="N902" s="13"/>
    </row>
    <row r="903" spans="2:14" x14ac:dyDescent="0.25">
      <c r="B903" s="21">
        <f t="shared" si="56"/>
        <v>30.946743649839856</v>
      </c>
      <c r="C903" s="21">
        <f t="shared" ref="C903:C966" si="57">(EXP(-B903/$B$4))/$B$4</f>
        <v>4.1023243576512273E-4</v>
      </c>
      <c r="D903" s="21">
        <f t="shared" ref="D903:D966" si="58">1-EXP(-B903/$B$4)</f>
        <v>0.99794883782117438</v>
      </c>
      <c r="E903" s="25">
        <f t="shared" si="55"/>
        <v>2.0511621788256162E-3</v>
      </c>
      <c r="F903" s="13"/>
      <c r="G903" s="13"/>
      <c r="H903" s="13"/>
      <c r="I903" s="13"/>
      <c r="J903" s="13"/>
      <c r="K903" s="13"/>
      <c r="L903" s="13"/>
      <c r="M903" s="13"/>
      <c r="N903" s="13"/>
    </row>
    <row r="904" spans="2:14" x14ac:dyDescent="0.25">
      <c r="B904" s="21">
        <f t="shared" si="56"/>
        <v>30.981282426234767</v>
      </c>
      <c r="C904" s="21">
        <f t="shared" si="57"/>
        <v>4.0740841554115314E-4</v>
      </c>
      <c r="D904" s="21">
        <f t="shared" si="58"/>
        <v>0.99796295792229428</v>
      </c>
      <c r="E904" s="25">
        <f t="shared" ref="E904:E967" si="59">1-D904</f>
        <v>2.0370420777057197E-3</v>
      </c>
      <c r="F904" s="13"/>
      <c r="G904" s="13"/>
      <c r="H904" s="13"/>
      <c r="I904" s="13"/>
      <c r="J904" s="13"/>
      <c r="K904" s="13"/>
      <c r="L904" s="13"/>
      <c r="M904" s="13"/>
      <c r="N904" s="13"/>
    </row>
    <row r="905" spans="2:14" x14ac:dyDescent="0.25">
      <c r="B905" s="21">
        <f t="shared" si="56"/>
        <v>31.015821202629677</v>
      </c>
      <c r="C905" s="21">
        <f t="shared" si="57"/>
        <v>4.046038357356639E-4</v>
      </c>
      <c r="D905" s="21">
        <f t="shared" si="58"/>
        <v>0.99797698082132169</v>
      </c>
      <c r="E905" s="25">
        <f t="shared" si="59"/>
        <v>2.0230191786783092E-3</v>
      </c>
      <c r="F905" s="13"/>
      <c r="G905" s="13"/>
      <c r="H905" s="13"/>
      <c r="I905" s="13"/>
      <c r="J905" s="13"/>
      <c r="K905" s="13"/>
      <c r="L905" s="13"/>
      <c r="M905" s="13"/>
      <c r="N905" s="13"/>
    </row>
    <row r="906" spans="2:14" x14ac:dyDescent="0.25">
      <c r="B906" s="21">
        <f t="shared" ref="B906:B969" si="60">B905+($B$1007-$B$7)/1000</f>
        <v>31.050359979024588</v>
      </c>
      <c r="C906" s="21">
        <f t="shared" si="57"/>
        <v>4.01818562521755E-4</v>
      </c>
      <c r="D906" s="21">
        <f t="shared" si="58"/>
        <v>0.99799090718739125</v>
      </c>
      <c r="E906" s="25">
        <f t="shared" si="59"/>
        <v>2.0090928126087482E-3</v>
      </c>
      <c r="F906" s="13"/>
      <c r="G906" s="13"/>
      <c r="H906" s="13"/>
      <c r="I906" s="13"/>
      <c r="J906" s="13"/>
      <c r="K906" s="13"/>
      <c r="L906" s="13"/>
      <c r="M906" s="13"/>
      <c r="N906" s="13"/>
    </row>
    <row r="907" spans="2:14" x14ac:dyDescent="0.25">
      <c r="B907" s="21">
        <f t="shared" si="60"/>
        <v>31.084898755419498</v>
      </c>
      <c r="C907" s="21">
        <f t="shared" si="57"/>
        <v>3.9905246299378551E-4</v>
      </c>
      <c r="D907" s="21">
        <f t="shared" si="58"/>
        <v>0.99800473768503106</v>
      </c>
      <c r="E907" s="25">
        <f t="shared" si="59"/>
        <v>1.9952623149689375E-3</v>
      </c>
      <c r="F907" s="13"/>
      <c r="G907" s="13"/>
      <c r="H907" s="13"/>
      <c r="I907" s="13"/>
      <c r="J907" s="13"/>
      <c r="K907" s="13"/>
      <c r="L907" s="13"/>
      <c r="M907" s="13"/>
      <c r="N907" s="13"/>
    </row>
    <row r="908" spans="2:14" x14ac:dyDescent="0.25">
      <c r="B908" s="21">
        <f t="shared" si="60"/>
        <v>31.119437531814409</v>
      </c>
      <c r="C908" s="21">
        <f t="shared" si="57"/>
        <v>3.9630540516102903E-4</v>
      </c>
      <c r="D908" s="21">
        <f t="shared" si="58"/>
        <v>0.99801847297419488</v>
      </c>
      <c r="E908" s="25">
        <f t="shared" si="59"/>
        <v>1.9815270258051187E-3</v>
      </c>
      <c r="F908" s="13"/>
      <c r="G908" s="13"/>
      <c r="H908" s="13"/>
      <c r="I908" s="13"/>
      <c r="J908" s="13"/>
      <c r="K908" s="13"/>
      <c r="L908" s="13"/>
      <c r="M908" s="13"/>
      <c r="N908" s="13"/>
    </row>
    <row r="909" spans="2:14" x14ac:dyDescent="0.25">
      <c r="B909" s="21">
        <f t="shared" si="60"/>
        <v>31.15397630820932</v>
      </c>
      <c r="C909" s="21">
        <f t="shared" si="57"/>
        <v>3.9357725794137815E-4</v>
      </c>
      <c r="D909" s="21">
        <f t="shared" si="58"/>
        <v>0.9980321137102931</v>
      </c>
      <c r="E909" s="25">
        <f t="shared" si="59"/>
        <v>1.9678862897068994E-3</v>
      </c>
      <c r="F909" s="13"/>
      <c r="G909" s="13"/>
      <c r="H909" s="13"/>
      <c r="I909" s="13"/>
      <c r="J909" s="13"/>
      <c r="K909" s="13"/>
      <c r="L909" s="13"/>
      <c r="M909" s="13"/>
      <c r="N909" s="13"/>
    </row>
    <row r="910" spans="2:14" x14ac:dyDescent="0.25">
      <c r="B910" s="21">
        <f t="shared" si="60"/>
        <v>31.18851508460423</v>
      </c>
      <c r="C910" s="21">
        <f t="shared" si="57"/>
        <v>3.9086789115508829E-4</v>
      </c>
      <c r="D910" s="21">
        <f t="shared" si="58"/>
        <v>0.99804566054422461</v>
      </c>
      <c r="E910" s="25">
        <f t="shared" si="59"/>
        <v>1.954339455775389E-3</v>
      </c>
      <c r="F910" s="13"/>
      <c r="G910" s="13"/>
      <c r="H910" s="13"/>
      <c r="I910" s="13"/>
      <c r="J910" s="13"/>
      <c r="K910" s="13"/>
      <c r="L910" s="13"/>
      <c r="M910" s="13"/>
      <c r="N910" s="13"/>
    </row>
    <row r="911" spans="2:14" x14ac:dyDescent="0.25">
      <c r="B911" s="21">
        <f t="shared" si="60"/>
        <v>31.223053860999141</v>
      </c>
      <c r="C911" s="21">
        <f t="shared" si="57"/>
        <v>3.8817717551856482E-4</v>
      </c>
      <c r="D911" s="21">
        <f t="shared" si="58"/>
        <v>0.99805911412240722</v>
      </c>
      <c r="E911" s="25">
        <f t="shared" si="59"/>
        <v>1.9408858775927795E-3</v>
      </c>
      <c r="F911" s="13"/>
      <c r="G911" s="13"/>
      <c r="H911" s="13"/>
      <c r="I911" s="13"/>
      <c r="J911" s="13"/>
      <c r="K911" s="13"/>
      <c r="L911" s="13"/>
      <c r="M911" s="13"/>
      <c r="N911" s="13"/>
    </row>
    <row r="912" spans="2:14" x14ac:dyDescent="0.25">
      <c r="B912" s="21">
        <f t="shared" si="60"/>
        <v>31.257592637394051</v>
      </c>
      <c r="C912" s="21">
        <f t="shared" si="57"/>
        <v>3.8550498263819651E-4</v>
      </c>
      <c r="D912" s="21">
        <f t="shared" si="58"/>
        <v>0.99807247508680896</v>
      </c>
      <c r="E912" s="25">
        <f t="shared" si="59"/>
        <v>1.9275249131910366E-3</v>
      </c>
      <c r="F912" s="13"/>
      <c r="G912" s="13"/>
      <c r="H912" s="13"/>
      <c r="I912" s="13"/>
      <c r="J912" s="13"/>
      <c r="K912" s="13"/>
      <c r="L912" s="13"/>
      <c r="M912" s="13"/>
      <c r="N912" s="13"/>
    </row>
    <row r="913" spans="2:14" x14ac:dyDescent="0.25">
      <c r="B913" s="21">
        <f t="shared" si="60"/>
        <v>31.292131413788962</v>
      </c>
      <c r="C913" s="21">
        <f t="shared" si="57"/>
        <v>3.8285118500422626E-4</v>
      </c>
      <c r="D913" s="21">
        <f t="shared" si="58"/>
        <v>0.99808574407497885</v>
      </c>
      <c r="E913" s="25">
        <f t="shared" si="59"/>
        <v>1.9142559250211466E-3</v>
      </c>
      <c r="F913" s="13"/>
      <c r="G913" s="13"/>
      <c r="H913" s="13"/>
      <c r="I913" s="13"/>
      <c r="J913" s="13"/>
      <c r="K913" s="13"/>
      <c r="L913" s="13"/>
      <c r="M913" s="13"/>
      <c r="N913" s="13"/>
    </row>
    <row r="914" spans="2:14" x14ac:dyDescent="0.25">
      <c r="B914" s="21">
        <f t="shared" si="60"/>
        <v>31.326670190183872</v>
      </c>
      <c r="C914" s="21">
        <f t="shared" si="57"/>
        <v>3.8021565598466897E-4</v>
      </c>
      <c r="D914" s="21">
        <f t="shared" si="58"/>
        <v>0.99809892172007664</v>
      </c>
      <c r="E914" s="25">
        <f t="shared" si="59"/>
        <v>1.9010782799233628E-3</v>
      </c>
      <c r="F914" s="13"/>
      <c r="G914" s="13"/>
      <c r="H914" s="13"/>
      <c r="I914" s="13"/>
      <c r="J914" s="13"/>
      <c r="K914" s="13"/>
      <c r="L914" s="13"/>
      <c r="M914" s="13"/>
      <c r="N914" s="13"/>
    </row>
    <row r="915" spans="2:14" x14ac:dyDescent="0.25">
      <c r="B915" s="21">
        <f t="shared" si="60"/>
        <v>31.361208966578783</v>
      </c>
      <c r="C915" s="21">
        <f t="shared" si="57"/>
        <v>3.7759826981926777E-4</v>
      </c>
      <c r="D915" s="21">
        <f t="shared" si="58"/>
        <v>0.99811200865090366</v>
      </c>
      <c r="E915" s="25">
        <f t="shared" si="59"/>
        <v>1.8879913490963407E-3</v>
      </c>
      <c r="F915" s="13"/>
      <c r="G915" s="13"/>
      <c r="H915" s="13"/>
      <c r="I915" s="13"/>
      <c r="J915" s="13"/>
      <c r="K915" s="13"/>
      <c r="L915" s="13"/>
      <c r="M915" s="13"/>
      <c r="N915" s="13"/>
    </row>
    <row r="916" spans="2:14" x14ac:dyDescent="0.25">
      <c r="B916" s="21">
        <f t="shared" si="60"/>
        <v>31.395747742973693</v>
      </c>
      <c r="C916" s="21">
        <f t="shared" si="57"/>
        <v>3.7499890161349261E-4</v>
      </c>
      <c r="D916" s="21">
        <f t="shared" si="58"/>
        <v>0.9981250054919325</v>
      </c>
      <c r="E916" s="25">
        <f t="shared" si="59"/>
        <v>1.8749945080674957E-3</v>
      </c>
      <c r="F916" s="13"/>
      <c r="G916" s="13"/>
      <c r="H916" s="13"/>
      <c r="I916" s="13"/>
      <c r="J916" s="13"/>
      <c r="K916" s="13"/>
      <c r="L916" s="13"/>
      <c r="M916" s="13"/>
      <c r="N916" s="13"/>
    </row>
    <row r="917" spans="2:14" x14ac:dyDescent="0.25">
      <c r="B917" s="21">
        <f t="shared" si="60"/>
        <v>31.430286519368604</v>
      </c>
      <c r="C917" s="21">
        <f t="shared" si="57"/>
        <v>3.7241742733258251E-4</v>
      </c>
      <c r="D917" s="21">
        <f t="shared" si="58"/>
        <v>0.99813791286333708</v>
      </c>
      <c r="E917" s="25">
        <f t="shared" si="59"/>
        <v>1.8620871366629155E-3</v>
      </c>
      <c r="F917" s="13"/>
      <c r="G917" s="13"/>
      <c r="H917" s="13"/>
      <c r="I917" s="13"/>
      <c r="J917" s="13"/>
      <c r="K917" s="13"/>
      <c r="L917" s="13"/>
      <c r="M917" s="13"/>
      <c r="N917" s="13"/>
    </row>
    <row r="918" spans="2:14" x14ac:dyDescent="0.25">
      <c r="B918" s="21">
        <f t="shared" si="60"/>
        <v>31.464825295763514</v>
      </c>
      <c r="C918" s="21">
        <f t="shared" si="57"/>
        <v>3.6985372379562452E-4</v>
      </c>
      <c r="D918" s="21">
        <f t="shared" si="58"/>
        <v>0.99815073138102184</v>
      </c>
      <c r="E918" s="25">
        <f t="shared" si="59"/>
        <v>1.8492686189781615E-3</v>
      </c>
      <c r="F918" s="13"/>
      <c r="G918" s="13"/>
      <c r="H918" s="13"/>
      <c r="I918" s="13"/>
      <c r="J918" s="13"/>
      <c r="K918" s="13"/>
      <c r="L918" s="13"/>
      <c r="M918" s="13"/>
      <c r="N918" s="13"/>
    </row>
    <row r="919" spans="2:14" x14ac:dyDescent="0.25">
      <c r="B919" s="21">
        <f t="shared" si="60"/>
        <v>31.499364072158425</v>
      </c>
      <c r="C919" s="21">
        <f t="shared" si="57"/>
        <v>3.6730766866967799E-4</v>
      </c>
      <c r="D919" s="21">
        <f t="shared" si="58"/>
        <v>0.9981634616566516</v>
      </c>
      <c r="E919" s="25">
        <f t="shared" si="59"/>
        <v>1.8365383433484039E-3</v>
      </c>
      <c r="F919" s="13"/>
      <c r="G919" s="13"/>
      <c r="H919" s="13"/>
      <c r="I919" s="13"/>
      <c r="J919" s="13"/>
      <c r="K919" s="13"/>
      <c r="L919" s="13"/>
      <c r="M919" s="13"/>
      <c r="N919" s="13"/>
    </row>
    <row r="920" spans="2:14" x14ac:dyDescent="0.25">
      <c r="B920" s="21">
        <f t="shared" si="60"/>
        <v>31.533902848553335</v>
      </c>
      <c r="C920" s="21">
        <f t="shared" si="57"/>
        <v>3.6477914046393641E-4</v>
      </c>
      <c r="D920" s="21">
        <f t="shared" si="58"/>
        <v>0.99817610429768033</v>
      </c>
      <c r="E920" s="25">
        <f t="shared" si="59"/>
        <v>1.8238957023196667E-3</v>
      </c>
      <c r="F920" s="13"/>
      <c r="G920" s="13"/>
      <c r="H920" s="13"/>
      <c r="I920" s="13"/>
      <c r="J920" s="13"/>
      <c r="K920" s="13"/>
      <c r="L920" s="13"/>
      <c r="M920" s="13"/>
      <c r="N920" s="13"/>
    </row>
    <row r="921" spans="2:14" x14ac:dyDescent="0.25">
      <c r="B921" s="21">
        <f t="shared" si="60"/>
        <v>31.568441624948246</v>
      </c>
      <c r="C921" s="21">
        <f t="shared" si="57"/>
        <v>3.6226801852392914E-4</v>
      </c>
      <c r="D921" s="21">
        <f t="shared" si="58"/>
        <v>0.99818865990738037</v>
      </c>
      <c r="E921" s="25">
        <f t="shared" si="59"/>
        <v>1.8113400926196288E-3</v>
      </c>
      <c r="F921" s="13"/>
      <c r="G921" s="13"/>
      <c r="H921" s="13"/>
      <c r="I921" s="13"/>
      <c r="J921" s="13"/>
      <c r="K921" s="13"/>
      <c r="L921" s="13"/>
      <c r="M921" s="13"/>
      <c r="N921" s="13"/>
    </row>
    <row r="922" spans="2:14" x14ac:dyDescent="0.25">
      <c r="B922" s="21">
        <f t="shared" si="60"/>
        <v>31.602980401343157</v>
      </c>
      <c r="C922" s="21">
        <f t="shared" si="57"/>
        <v>3.5977418302576635E-4</v>
      </c>
      <c r="D922" s="21">
        <f t="shared" si="58"/>
        <v>0.99820112908487113</v>
      </c>
      <c r="E922" s="25">
        <f t="shared" si="59"/>
        <v>1.7988709151288695E-3</v>
      </c>
      <c r="F922" s="13"/>
      <c r="G922" s="13"/>
      <c r="H922" s="13"/>
      <c r="I922" s="13"/>
      <c r="J922" s="13"/>
      <c r="K922" s="13"/>
      <c r="L922" s="13"/>
      <c r="M922" s="13"/>
      <c r="N922" s="13"/>
    </row>
    <row r="923" spans="2:14" x14ac:dyDescent="0.25">
      <c r="B923" s="21">
        <f t="shared" si="60"/>
        <v>31.637519177738067</v>
      </c>
      <c r="C923" s="21">
        <f t="shared" si="57"/>
        <v>3.5729751497041876E-4</v>
      </c>
      <c r="D923" s="21">
        <f t="shared" si="58"/>
        <v>0.99821351242514789</v>
      </c>
      <c r="E923" s="25">
        <f t="shared" si="59"/>
        <v>1.7864875748521136E-3</v>
      </c>
      <c r="F923" s="13"/>
      <c r="G923" s="13"/>
      <c r="H923" s="13"/>
      <c r="I923" s="13"/>
      <c r="J923" s="13"/>
      <c r="K923" s="13"/>
      <c r="L923" s="13"/>
      <c r="M923" s="13"/>
      <c r="N923" s="13"/>
    </row>
    <row r="924" spans="2:14" x14ac:dyDescent="0.25">
      <c r="B924" s="21">
        <f t="shared" si="60"/>
        <v>31.672057954132978</v>
      </c>
      <c r="C924" s="21">
        <f t="shared" si="57"/>
        <v>3.548378961780416E-4</v>
      </c>
      <c r="D924" s="21">
        <f t="shared" si="58"/>
        <v>0.99822581051910975</v>
      </c>
      <c r="E924" s="25">
        <f t="shared" si="59"/>
        <v>1.7741894808902536E-3</v>
      </c>
      <c r="F924" s="13"/>
      <c r="G924" s="13"/>
      <c r="H924" s="13"/>
      <c r="I924" s="13"/>
      <c r="J924" s="13"/>
      <c r="K924" s="13"/>
      <c r="L924" s="13"/>
      <c r="M924" s="13"/>
      <c r="N924" s="13"/>
    </row>
    <row r="925" spans="2:14" x14ac:dyDescent="0.25">
      <c r="B925" s="21">
        <f t="shared" si="60"/>
        <v>31.706596730527888</v>
      </c>
      <c r="C925" s="21">
        <f t="shared" si="57"/>
        <v>3.5239520928233444E-4</v>
      </c>
      <c r="D925" s="21">
        <f t="shared" si="58"/>
        <v>0.99823802395358829</v>
      </c>
      <c r="E925" s="25">
        <f t="shared" si="59"/>
        <v>1.7619760464117062E-3</v>
      </c>
      <c r="F925" s="13"/>
      <c r="G925" s="13"/>
      <c r="H925" s="13"/>
      <c r="I925" s="13"/>
      <c r="J925" s="13"/>
      <c r="K925" s="13"/>
      <c r="L925" s="13"/>
      <c r="M925" s="13"/>
      <c r="N925" s="13"/>
    </row>
    <row r="926" spans="2:14" x14ac:dyDescent="0.25">
      <c r="B926" s="21">
        <f t="shared" si="60"/>
        <v>31.741135506922799</v>
      </c>
      <c r="C926" s="21">
        <f t="shared" si="57"/>
        <v>3.4996933772493981E-4</v>
      </c>
      <c r="D926" s="21">
        <f t="shared" si="58"/>
        <v>0.99825015331137534</v>
      </c>
      <c r="E926" s="25">
        <f t="shared" si="59"/>
        <v>1.7498466886246566E-3</v>
      </c>
      <c r="F926" s="13"/>
      <c r="G926" s="13"/>
      <c r="H926" s="13"/>
      <c r="I926" s="13"/>
      <c r="J926" s="13"/>
      <c r="K926" s="13"/>
      <c r="L926" s="13"/>
      <c r="M926" s="13"/>
      <c r="N926" s="13"/>
    </row>
    <row r="927" spans="2:14" x14ac:dyDescent="0.25">
      <c r="B927" s="21">
        <f t="shared" si="60"/>
        <v>31.775674283317709</v>
      </c>
      <c r="C927" s="21">
        <f t="shared" si="57"/>
        <v>3.4756016574988361E-4</v>
      </c>
      <c r="D927" s="21">
        <f t="shared" si="58"/>
        <v>0.99826219917125059</v>
      </c>
      <c r="E927" s="25">
        <f t="shared" si="59"/>
        <v>1.737800828749414E-3</v>
      </c>
      <c r="F927" s="13"/>
      <c r="G927" s="13"/>
      <c r="H927" s="13"/>
      <c r="I927" s="13"/>
      <c r="J927" s="13"/>
      <c r="K927" s="13"/>
      <c r="L927" s="13"/>
      <c r="M927" s="13"/>
      <c r="N927" s="13"/>
    </row>
    <row r="928" spans="2:14" x14ac:dyDescent="0.25">
      <c r="B928" s="21">
        <f t="shared" si="60"/>
        <v>31.81021305971262</v>
      </c>
      <c r="C928" s="21">
        <f t="shared" si="57"/>
        <v>3.4516757839804908E-4</v>
      </c>
      <c r="D928" s="21">
        <f t="shared" si="58"/>
        <v>0.99827416210800979</v>
      </c>
      <c r="E928" s="25">
        <f t="shared" si="59"/>
        <v>1.7258378919902118E-3</v>
      </c>
      <c r="F928" s="13"/>
      <c r="G928" s="13"/>
      <c r="H928" s="13"/>
      <c r="I928" s="13"/>
      <c r="J928" s="13"/>
      <c r="K928" s="13"/>
      <c r="L928" s="13"/>
      <c r="M928" s="13"/>
      <c r="N928" s="13"/>
    </row>
    <row r="929" spans="2:14" x14ac:dyDescent="0.25">
      <c r="B929" s="21">
        <f t="shared" si="60"/>
        <v>31.84475183610753</v>
      </c>
      <c r="C929" s="21">
        <f t="shared" si="57"/>
        <v>3.4279146150169326E-4</v>
      </c>
      <c r="D929" s="21">
        <f t="shared" si="58"/>
        <v>0.99828604269249155</v>
      </c>
      <c r="E929" s="25">
        <f t="shared" si="59"/>
        <v>1.7139573075084513E-3</v>
      </c>
      <c r="F929" s="13"/>
      <c r="G929" s="13"/>
      <c r="H929" s="13"/>
      <c r="I929" s="13"/>
      <c r="J929" s="13"/>
      <c r="K929" s="13"/>
      <c r="L929" s="13"/>
      <c r="M929" s="13"/>
      <c r="N929" s="13"/>
    </row>
    <row r="930" spans="2:14" x14ac:dyDescent="0.25">
      <c r="B930" s="21">
        <f t="shared" si="60"/>
        <v>31.879290612502441</v>
      </c>
      <c r="C930" s="21">
        <f t="shared" si="57"/>
        <v>3.4043170167899841E-4</v>
      </c>
      <c r="D930" s="21">
        <f t="shared" si="58"/>
        <v>0.99829784149160505</v>
      </c>
      <c r="E930" s="25">
        <f t="shared" si="59"/>
        <v>1.7021585083949464E-3</v>
      </c>
      <c r="F930" s="13"/>
      <c r="G930" s="13"/>
      <c r="H930" s="13"/>
      <c r="I930" s="13"/>
      <c r="J930" s="13"/>
      <c r="K930" s="13"/>
      <c r="L930" s="13"/>
      <c r="M930" s="13"/>
      <c r="N930" s="13"/>
    </row>
    <row r="931" spans="2:14" x14ac:dyDescent="0.25">
      <c r="B931" s="21">
        <f t="shared" si="60"/>
        <v>31.913829388897351</v>
      </c>
      <c r="C931" s="21">
        <f t="shared" si="57"/>
        <v>3.38088186328661E-4</v>
      </c>
      <c r="D931" s="21">
        <f t="shared" si="58"/>
        <v>0.99830955906835672</v>
      </c>
      <c r="E931" s="25">
        <f t="shared" si="59"/>
        <v>1.6904409316432778E-3</v>
      </c>
      <c r="F931" s="13"/>
      <c r="G931" s="13"/>
      <c r="H931" s="13"/>
      <c r="I931" s="13"/>
      <c r="J931" s="13"/>
      <c r="K931" s="13"/>
      <c r="L931" s="13"/>
      <c r="M931" s="13"/>
      <c r="N931" s="13"/>
    </row>
    <row r="932" spans="2:14" x14ac:dyDescent="0.25">
      <c r="B932" s="21">
        <f t="shared" si="60"/>
        <v>31.948368165292262</v>
      </c>
      <c r="C932" s="21">
        <f t="shared" si="57"/>
        <v>3.3576080362452039E-4</v>
      </c>
      <c r="D932" s="21">
        <f t="shared" si="58"/>
        <v>0.99832119598187741</v>
      </c>
      <c r="E932" s="25">
        <f t="shared" si="59"/>
        <v>1.6788040181225927E-3</v>
      </c>
      <c r="F932" s="13"/>
      <c r="G932" s="13"/>
      <c r="H932" s="13"/>
      <c r="I932" s="13"/>
      <c r="J932" s="13"/>
      <c r="K932" s="13"/>
      <c r="L932" s="13"/>
      <c r="M932" s="13"/>
      <c r="N932" s="13"/>
    </row>
    <row r="933" spans="2:14" x14ac:dyDescent="0.25">
      <c r="B933" s="21">
        <f t="shared" si="60"/>
        <v>31.982906941687173</v>
      </c>
      <c r="C933" s="21">
        <f t="shared" si="57"/>
        <v>3.3344944251022067E-4</v>
      </c>
      <c r="D933" s="21">
        <f t="shared" si="58"/>
        <v>0.99833275278744893</v>
      </c>
      <c r="E933" s="25">
        <f t="shared" si="59"/>
        <v>1.6672472125510707E-3</v>
      </c>
      <c r="F933" s="13"/>
      <c r="G933" s="13"/>
      <c r="H933" s="13"/>
      <c r="I933" s="13"/>
      <c r="J933" s="13"/>
      <c r="K933" s="13"/>
      <c r="L933" s="13"/>
      <c r="M933" s="13"/>
      <c r="N933" s="13"/>
    </row>
    <row r="934" spans="2:14" x14ac:dyDescent="0.25">
      <c r="B934" s="21">
        <f t="shared" si="60"/>
        <v>32.017445718082087</v>
      </c>
      <c r="C934" s="21">
        <f t="shared" si="57"/>
        <v>3.3115399269391361E-4</v>
      </c>
      <c r="D934" s="21">
        <f t="shared" si="58"/>
        <v>0.99834423003653039</v>
      </c>
      <c r="E934" s="25">
        <f t="shared" si="59"/>
        <v>1.655769963469611E-3</v>
      </c>
      <c r="F934" s="13"/>
      <c r="G934" s="13"/>
      <c r="H934" s="13"/>
      <c r="I934" s="13"/>
      <c r="J934" s="13"/>
      <c r="K934" s="13"/>
      <c r="L934" s="13"/>
      <c r="M934" s="13"/>
      <c r="N934" s="13"/>
    </row>
    <row r="935" spans="2:14" x14ac:dyDescent="0.25">
      <c r="B935" s="21">
        <f t="shared" si="60"/>
        <v>32.051984494476997</v>
      </c>
      <c r="C935" s="21">
        <f t="shared" si="57"/>
        <v>3.2887434464299415E-4</v>
      </c>
      <c r="D935" s="21">
        <f t="shared" si="58"/>
        <v>0.99835562827678503</v>
      </c>
      <c r="E935" s="25">
        <f t="shared" si="59"/>
        <v>1.6443717232149657E-3</v>
      </c>
      <c r="F935" s="13"/>
      <c r="G935" s="13"/>
      <c r="H935" s="13"/>
      <c r="I935" s="13"/>
      <c r="J935" s="13"/>
      <c r="K935" s="13"/>
      <c r="L935" s="13"/>
      <c r="M935" s="13"/>
      <c r="N935" s="13"/>
    </row>
    <row r="936" spans="2:14" x14ac:dyDescent="0.25">
      <c r="B936" s="21">
        <f t="shared" si="60"/>
        <v>32.086523270871908</v>
      </c>
      <c r="C936" s="21">
        <f t="shared" si="57"/>
        <v>3.266103895788745E-4</v>
      </c>
      <c r="D936" s="21">
        <f t="shared" si="58"/>
        <v>0.99836694805210557</v>
      </c>
      <c r="E936" s="25">
        <f t="shared" si="59"/>
        <v>1.6330519478944261E-3</v>
      </c>
      <c r="F936" s="13"/>
      <c r="G936" s="13"/>
      <c r="H936" s="13"/>
      <c r="I936" s="13"/>
      <c r="J936" s="13"/>
      <c r="K936" s="13"/>
      <c r="L936" s="13"/>
      <c r="M936" s="13"/>
      <c r="N936" s="13"/>
    </row>
    <row r="937" spans="2:14" x14ac:dyDescent="0.25">
      <c r="B937" s="21">
        <f t="shared" si="60"/>
        <v>32.121062047266818</v>
      </c>
      <c r="C937" s="21">
        <f t="shared" si="57"/>
        <v>3.2436201947179377E-4</v>
      </c>
      <c r="D937" s="21">
        <f t="shared" si="58"/>
        <v>0.99837818990264104</v>
      </c>
      <c r="E937" s="25">
        <f t="shared" si="59"/>
        <v>1.6218100973589555E-3</v>
      </c>
      <c r="F937" s="13"/>
      <c r="G937" s="13"/>
      <c r="H937" s="13"/>
      <c r="I937" s="13"/>
      <c r="J937" s="13"/>
      <c r="K937" s="13"/>
      <c r="L937" s="13"/>
      <c r="M937" s="13"/>
      <c r="N937" s="13"/>
    </row>
    <row r="938" spans="2:14" x14ac:dyDescent="0.25">
      <c r="B938" s="21">
        <f t="shared" si="60"/>
        <v>32.155600823661729</v>
      </c>
      <c r="C938" s="21">
        <f t="shared" si="57"/>
        <v>3.2212912703566171E-4</v>
      </c>
      <c r="D938" s="21">
        <f t="shared" si="58"/>
        <v>0.99838935436482168</v>
      </c>
      <c r="E938" s="25">
        <f t="shared" si="59"/>
        <v>1.6106456351783205E-3</v>
      </c>
      <c r="F938" s="13"/>
      <c r="G938" s="13"/>
      <c r="H938" s="13"/>
      <c r="I938" s="13"/>
      <c r="J938" s="13"/>
      <c r="K938" s="13"/>
      <c r="L938" s="13"/>
      <c r="M938" s="13"/>
      <c r="N938" s="13"/>
    </row>
    <row r="939" spans="2:14" x14ac:dyDescent="0.25">
      <c r="B939" s="21">
        <f t="shared" si="60"/>
        <v>32.190139600056639</v>
      </c>
      <c r="C939" s="21">
        <f t="shared" si="57"/>
        <v>3.1991160572294151E-4</v>
      </c>
      <c r="D939" s="21">
        <f t="shared" si="58"/>
        <v>0.99840044197138533</v>
      </c>
      <c r="E939" s="25">
        <f t="shared" si="59"/>
        <v>1.5995580286146671E-3</v>
      </c>
      <c r="F939" s="13"/>
      <c r="G939" s="13"/>
      <c r="H939" s="13"/>
      <c r="I939" s="13"/>
      <c r="J939" s="13"/>
      <c r="K939" s="13"/>
      <c r="L939" s="13"/>
      <c r="M939" s="13"/>
      <c r="N939" s="13"/>
    </row>
    <row r="940" spans="2:14" x14ac:dyDescent="0.25">
      <c r="B940" s="21">
        <f t="shared" si="60"/>
        <v>32.22467837645155</v>
      </c>
      <c r="C940" s="21">
        <f t="shared" si="57"/>
        <v>3.1770934971956332E-4</v>
      </c>
      <c r="D940" s="21">
        <f t="shared" si="58"/>
        <v>0.99841145325140224</v>
      </c>
      <c r="E940" s="25">
        <f t="shared" si="59"/>
        <v>1.5885467485977633E-3</v>
      </c>
      <c r="F940" s="13"/>
      <c r="G940" s="13"/>
      <c r="H940" s="13"/>
      <c r="I940" s="13"/>
      <c r="J940" s="13"/>
      <c r="K940" s="13"/>
      <c r="L940" s="13"/>
      <c r="M940" s="13"/>
      <c r="N940" s="13"/>
    </row>
    <row r="941" spans="2:14" x14ac:dyDescent="0.25">
      <c r="B941" s="21">
        <f t="shared" si="60"/>
        <v>32.25921715284646</v>
      </c>
      <c r="C941" s="21">
        <f t="shared" si="57"/>
        <v>3.155222539398772E-4</v>
      </c>
      <c r="D941" s="21">
        <f t="shared" si="58"/>
        <v>0.99842238873030065</v>
      </c>
      <c r="E941" s="25">
        <f t="shared" si="59"/>
        <v>1.5776112696993527E-3</v>
      </c>
      <c r="F941" s="13"/>
      <c r="G941" s="13"/>
      <c r="H941" s="13"/>
      <c r="I941" s="13"/>
      <c r="J941" s="13"/>
      <c r="K941" s="13"/>
      <c r="L941" s="13"/>
      <c r="M941" s="13"/>
      <c r="N941" s="13"/>
    </row>
    <row r="942" spans="2:14" x14ac:dyDescent="0.25">
      <c r="B942" s="21">
        <f t="shared" si="60"/>
        <v>32.293755929241371</v>
      </c>
      <c r="C942" s="21">
        <f t="shared" si="57"/>
        <v>3.1335021402163738E-4</v>
      </c>
      <c r="D942" s="21">
        <f t="shared" si="58"/>
        <v>0.99843324892989183</v>
      </c>
      <c r="E942" s="25">
        <f t="shared" si="59"/>
        <v>1.5667510701081744E-3</v>
      </c>
      <c r="F942" s="13"/>
      <c r="G942" s="13"/>
      <c r="H942" s="13"/>
      <c r="I942" s="13"/>
      <c r="J942" s="13"/>
      <c r="K942" s="13"/>
      <c r="L942" s="13"/>
      <c r="M942" s="13"/>
      <c r="N942" s="13"/>
    </row>
    <row r="943" spans="2:14" x14ac:dyDescent="0.25">
      <c r="B943" s="21">
        <f t="shared" si="60"/>
        <v>32.328294705636281</v>
      </c>
      <c r="C943" s="21">
        <f t="shared" si="57"/>
        <v>3.111931263210223E-4</v>
      </c>
      <c r="D943" s="21">
        <f t="shared" si="58"/>
        <v>0.99844403436839491</v>
      </c>
      <c r="E943" s="25">
        <f t="shared" si="59"/>
        <v>1.555965631605094E-3</v>
      </c>
      <c r="F943" s="13"/>
      <c r="G943" s="13"/>
      <c r="H943" s="13"/>
      <c r="I943" s="13"/>
      <c r="J943" s="13"/>
      <c r="K943" s="13"/>
      <c r="L943" s="13"/>
      <c r="M943" s="13"/>
      <c r="N943" s="13"/>
    </row>
    <row r="944" spans="2:14" x14ac:dyDescent="0.25">
      <c r="B944" s="21">
        <f t="shared" si="60"/>
        <v>32.362833482031192</v>
      </c>
      <c r="C944" s="21">
        <f t="shared" si="57"/>
        <v>3.090508879076903E-4</v>
      </c>
      <c r="D944" s="21">
        <f t="shared" si="58"/>
        <v>0.99845474556046154</v>
      </c>
      <c r="E944" s="25">
        <f t="shared" si="59"/>
        <v>1.5452544395384571E-3</v>
      </c>
      <c r="F944" s="13"/>
      <c r="G944" s="13"/>
      <c r="H944" s="13"/>
      <c r="I944" s="13"/>
      <c r="J944" s="13"/>
      <c r="K944" s="13"/>
      <c r="L944" s="13"/>
      <c r="M944" s="13"/>
      <c r="N944" s="13"/>
    </row>
    <row r="945" spans="2:14" x14ac:dyDescent="0.25">
      <c r="B945" s="21">
        <f t="shared" si="60"/>
        <v>32.397372258426103</v>
      </c>
      <c r="C945" s="21">
        <f t="shared" si="57"/>
        <v>3.0692339655986623E-4</v>
      </c>
      <c r="D945" s="21">
        <f t="shared" si="58"/>
        <v>0.99846538301720067</v>
      </c>
      <c r="E945" s="25">
        <f t="shared" si="59"/>
        <v>1.5346169827993306E-3</v>
      </c>
      <c r="F945" s="13"/>
      <c r="G945" s="13"/>
      <c r="H945" s="13"/>
      <c r="I945" s="13"/>
      <c r="J945" s="13"/>
      <c r="K945" s="13"/>
      <c r="L945" s="13"/>
      <c r="M945" s="13"/>
      <c r="N945" s="13"/>
    </row>
    <row r="946" spans="2:14" x14ac:dyDescent="0.25">
      <c r="B946" s="21">
        <f t="shared" si="60"/>
        <v>32.431911034821013</v>
      </c>
      <c r="C946" s="21">
        <f t="shared" si="57"/>
        <v>3.0481055075946546E-4</v>
      </c>
      <c r="D946" s="21">
        <f t="shared" si="58"/>
        <v>0.9984759472462027</v>
      </c>
      <c r="E946" s="25">
        <f t="shared" si="59"/>
        <v>1.5240527537973003E-3</v>
      </c>
      <c r="F946" s="13"/>
      <c r="G946" s="13"/>
      <c r="H946" s="13"/>
      <c r="I946" s="13"/>
      <c r="J946" s="13"/>
      <c r="K946" s="13"/>
      <c r="L946" s="13"/>
      <c r="M946" s="13"/>
      <c r="N946" s="13"/>
    </row>
    <row r="947" spans="2:14" x14ac:dyDescent="0.25">
      <c r="B947" s="21">
        <f t="shared" si="60"/>
        <v>32.466449811215924</v>
      </c>
      <c r="C947" s="21">
        <f t="shared" si="57"/>
        <v>3.0271224968724897E-4</v>
      </c>
      <c r="D947" s="21">
        <f t="shared" si="58"/>
        <v>0.99848643875156373</v>
      </c>
      <c r="E947" s="25">
        <f t="shared" si="59"/>
        <v>1.5135612484362682E-3</v>
      </c>
      <c r="F947" s="13"/>
      <c r="G947" s="13"/>
      <c r="H947" s="13"/>
      <c r="I947" s="13"/>
      <c r="J947" s="13"/>
      <c r="K947" s="13"/>
      <c r="L947" s="13"/>
      <c r="M947" s="13"/>
      <c r="N947" s="13"/>
    </row>
    <row r="948" spans="2:14" x14ac:dyDescent="0.25">
      <c r="B948" s="21">
        <f t="shared" si="60"/>
        <v>32.500988587610834</v>
      </c>
      <c r="C948" s="21">
        <f t="shared" si="57"/>
        <v>3.006283932180117E-4</v>
      </c>
      <c r="D948" s="21">
        <f t="shared" si="58"/>
        <v>0.99849685803390997</v>
      </c>
      <c r="E948" s="25">
        <f t="shared" si="59"/>
        <v>1.5031419660900269E-3</v>
      </c>
      <c r="F948" s="13"/>
      <c r="G948" s="13"/>
      <c r="H948" s="13"/>
      <c r="I948" s="13"/>
      <c r="J948" s="13"/>
      <c r="K948" s="13"/>
      <c r="L948" s="13"/>
      <c r="M948" s="13"/>
      <c r="N948" s="13"/>
    </row>
    <row r="949" spans="2:14" x14ac:dyDescent="0.25">
      <c r="B949" s="21">
        <f t="shared" si="60"/>
        <v>32.535527364005745</v>
      </c>
      <c r="C949" s="21">
        <f t="shared" si="57"/>
        <v>2.9855888191580653E-4</v>
      </c>
      <c r="D949" s="21">
        <f t="shared" si="58"/>
        <v>0.99850720559042094</v>
      </c>
      <c r="E949" s="25">
        <f t="shared" si="59"/>
        <v>1.4927944095790568E-3</v>
      </c>
      <c r="F949" s="13"/>
      <c r="G949" s="13"/>
      <c r="H949" s="13"/>
      <c r="I949" s="13"/>
      <c r="J949" s="13"/>
      <c r="K949" s="13"/>
      <c r="L949" s="13"/>
      <c r="M949" s="13"/>
      <c r="N949" s="13"/>
    </row>
    <row r="950" spans="2:14" x14ac:dyDescent="0.25">
      <c r="B950" s="21">
        <f t="shared" si="60"/>
        <v>32.570066140400655</v>
      </c>
      <c r="C950" s="21">
        <f t="shared" si="57"/>
        <v>2.9650361702919785E-4</v>
      </c>
      <c r="D950" s="21">
        <f t="shared" si="58"/>
        <v>0.99851748191485401</v>
      </c>
      <c r="E950" s="25">
        <f t="shared" si="59"/>
        <v>1.4825180851459896E-3</v>
      </c>
      <c r="F950" s="13"/>
      <c r="G950" s="13"/>
      <c r="H950" s="13"/>
      <c r="I950" s="13"/>
      <c r="J950" s="13"/>
      <c r="K950" s="13"/>
      <c r="L950" s="13"/>
      <c r="M950" s="13"/>
      <c r="N950" s="13"/>
    </row>
    <row r="951" spans="2:14" x14ac:dyDescent="0.25">
      <c r="B951" s="21">
        <f t="shared" si="60"/>
        <v>32.604604916795566</v>
      </c>
      <c r="C951" s="21">
        <f t="shared" si="57"/>
        <v>2.944625004865508E-4</v>
      </c>
      <c r="D951" s="21">
        <f t="shared" si="58"/>
        <v>0.99852768749756726</v>
      </c>
      <c r="E951" s="25">
        <f t="shared" si="59"/>
        <v>1.4723125024327377E-3</v>
      </c>
      <c r="F951" s="13"/>
      <c r="G951" s="13"/>
      <c r="H951" s="13"/>
      <c r="I951" s="13"/>
      <c r="J951" s="13"/>
      <c r="K951" s="13"/>
      <c r="L951" s="13"/>
      <c r="M951" s="13"/>
      <c r="N951" s="13"/>
    </row>
    <row r="952" spans="2:14" x14ac:dyDescent="0.25">
      <c r="B952" s="21">
        <f t="shared" si="60"/>
        <v>32.639143693190476</v>
      </c>
      <c r="C952" s="21">
        <f t="shared" si="57"/>
        <v>2.9243543489135081E-4</v>
      </c>
      <c r="D952" s="21">
        <f t="shared" si="58"/>
        <v>0.99853782282554326</v>
      </c>
      <c r="E952" s="25">
        <f t="shared" si="59"/>
        <v>1.4621771744567358E-3</v>
      </c>
      <c r="F952" s="13"/>
      <c r="G952" s="13"/>
      <c r="H952" s="13"/>
      <c r="I952" s="13"/>
      <c r="J952" s="13"/>
      <c r="K952" s="13"/>
      <c r="L952" s="13"/>
      <c r="M952" s="13"/>
      <c r="N952" s="13"/>
    </row>
    <row r="953" spans="2:14" x14ac:dyDescent="0.25">
      <c r="B953" s="21">
        <f t="shared" si="60"/>
        <v>32.673682469585387</v>
      </c>
      <c r="C953" s="21">
        <f t="shared" si="57"/>
        <v>2.9042232351755544E-4</v>
      </c>
      <c r="D953" s="21">
        <f t="shared" si="58"/>
        <v>0.99854788838241226</v>
      </c>
      <c r="E953" s="25">
        <f t="shared" si="59"/>
        <v>1.4521116175877369E-3</v>
      </c>
      <c r="F953" s="13"/>
      <c r="G953" s="13"/>
      <c r="H953" s="13"/>
      <c r="I953" s="13"/>
      <c r="J953" s="13"/>
      <c r="K953" s="13"/>
      <c r="L953" s="13"/>
      <c r="M953" s="13"/>
      <c r="N953" s="13"/>
    </row>
    <row r="954" spans="2:14" x14ac:dyDescent="0.25">
      <c r="B954" s="21">
        <f t="shared" si="60"/>
        <v>32.708221245980297</v>
      </c>
      <c r="C954" s="21">
        <f t="shared" si="57"/>
        <v>2.8842307030498086E-4</v>
      </c>
      <c r="D954" s="21">
        <f t="shared" si="58"/>
        <v>0.99855788464847506</v>
      </c>
      <c r="E954" s="25">
        <f t="shared" si="59"/>
        <v>1.4421153515249419E-3</v>
      </c>
      <c r="F954" s="13"/>
      <c r="G954" s="13"/>
      <c r="H954" s="13"/>
      <c r="I954" s="13"/>
      <c r="J954" s="13"/>
      <c r="K954" s="13"/>
      <c r="L954" s="13"/>
      <c r="M954" s="13"/>
      <c r="N954" s="13"/>
    </row>
    <row r="955" spans="2:14" x14ac:dyDescent="0.25">
      <c r="B955" s="21">
        <f t="shared" si="60"/>
        <v>32.742760022375208</v>
      </c>
      <c r="C955" s="21">
        <f t="shared" si="57"/>
        <v>2.8643757985471563E-4</v>
      </c>
      <c r="D955" s="21">
        <f t="shared" si="58"/>
        <v>0.99856781210072643</v>
      </c>
      <c r="E955" s="25">
        <f t="shared" si="59"/>
        <v>1.4321878992735737E-3</v>
      </c>
      <c r="F955" s="13"/>
      <c r="G955" s="13"/>
      <c r="H955" s="13"/>
      <c r="I955" s="13"/>
      <c r="J955" s="13"/>
      <c r="K955" s="13"/>
      <c r="L955" s="13"/>
      <c r="M955" s="13"/>
      <c r="N955" s="13"/>
    </row>
    <row r="956" spans="2:14" x14ac:dyDescent="0.25">
      <c r="B956" s="21">
        <f t="shared" si="60"/>
        <v>32.777298798770119</v>
      </c>
      <c r="C956" s="21">
        <f t="shared" si="57"/>
        <v>2.8446575742457078E-4</v>
      </c>
      <c r="D956" s="21">
        <f t="shared" si="58"/>
        <v>0.9985776712128771</v>
      </c>
      <c r="E956" s="25">
        <f t="shared" si="59"/>
        <v>1.4223287871228951E-3</v>
      </c>
      <c r="F956" s="13"/>
      <c r="G956" s="13"/>
      <c r="H956" s="13"/>
      <c r="I956" s="13"/>
      <c r="J956" s="13"/>
      <c r="K956" s="13"/>
      <c r="L956" s="13"/>
      <c r="M956" s="13"/>
      <c r="N956" s="13"/>
    </row>
    <row r="957" spans="2:14" x14ac:dyDescent="0.25">
      <c r="B957" s="21">
        <f t="shared" si="60"/>
        <v>32.811837575165029</v>
      </c>
      <c r="C957" s="21">
        <f t="shared" si="57"/>
        <v>2.8250750892455781E-4</v>
      </c>
      <c r="D957" s="21">
        <f t="shared" si="58"/>
        <v>0.99858746245537722</v>
      </c>
      <c r="E957" s="25">
        <f t="shared" si="59"/>
        <v>1.4125375446227828E-3</v>
      </c>
      <c r="F957" s="13"/>
      <c r="G957" s="13"/>
      <c r="H957" s="13"/>
      <c r="I957" s="13"/>
      <c r="J957" s="13"/>
      <c r="K957" s="13"/>
      <c r="L957" s="13"/>
      <c r="M957" s="13"/>
      <c r="N957" s="13"/>
    </row>
    <row r="958" spans="2:14" x14ac:dyDescent="0.25">
      <c r="B958" s="21">
        <f t="shared" si="60"/>
        <v>32.84637635155994</v>
      </c>
      <c r="C958" s="21">
        <f t="shared" si="57"/>
        <v>2.8056274091239842E-4</v>
      </c>
      <c r="D958" s="21">
        <f t="shared" si="58"/>
        <v>0.99859718629543803</v>
      </c>
      <c r="E958" s="25">
        <f t="shared" si="59"/>
        <v>1.4028137045619671E-3</v>
      </c>
      <c r="F958" s="13"/>
      <c r="G958" s="13"/>
      <c r="H958" s="13"/>
      <c r="I958" s="13"/>
      <c r="J958" s="13"/>
      <c r="K958" s="13"/>
      <c r="L958" s="13"/>
      <c r="M958" s="13"/>
      <c r="N958" s="13"/>
    </row>
    <row r="959" spans="2:14" x14ac:dyDescent="0.25">
      <c r="B959" s="21">
        <f t="shared" si="60"/>
        <v>32.88091512795485</v>
      </c>
      <c r="C959" s="21">
        <f t="shared" si="57"/>
        <v>2.786313605890675E-4</v>
      </c>
      <c r="D959" s="21">
        <f t="shared" si="58"/>
        <v>0.99860684319705462</v>
      </c>
      <c r="E959" s="25">
        <f t="shared" si="59"/>
        <v>1.3931568029453834E-3</v>
      </c>
      <c r="F959" s="13"/>
      <c r="G959" s="13"/>
      <c r="H959" s="13"/>
      <c r="I959" s="13"/>
      <c r="J959" s="13"/>
      <c r="K959" s="13"/>
      <c r="L959" s="13"/>
      <c r="M959" s="13"/>
      <c r="N959" s="13"/>
    </row>
    <row r="960" spans="2:14" x14ac:dyDescent="0.25">
      <c r="B960" s="21">
        <f t="shared" si="60"/>
        <v>32.915453904349761</v>
      </c>
      <c r="C960" s="21">
        <f t="shared" si="57"/>
        <v>2.7671327579436298E-4</v>
      </c>
      <c r="D960" s="21">
        <f t="shared" si="58"/>
        <v>0.99861643362102814</v>
      </c>
      <c r="E960" s="25">
        <f t="shared" si="59"/>
        <v>1.3835663789718566E-3</v>
      </c>
      <c r="F960" s="13"/>
      <c r="G960" s="13"/>
      <c r="H960" s="13"/>
      <c r="I960" s="13"/>
      <c r="J960" s="13"/>
      <c r="K960" s="13"/>
      <c r="L960" s="13"/>
      <c r="M960" s="13"/>
      <c r="N960" s="13"/>
    </row>
    <row r="961" spans="2:14" x14ac:dyDescent="0.25">
      <c r="B961" s="21">
        <f t="shared" si="60"/>
        <v>32.949992680744671</v>
      </c>
      <c r="C961" s="21">
        <f t="shared" si="57"/>
        <v>2.7480839500250968E-4</v>
      </c>
      <c r="D961" s="21">
        <f t="shared" si="58"/>
        <v>0.99862595802498744</v>
      </c>
      <c r="E961" s="25">
        <f t="shared" si="59"/>
        <v>1.3740419750125632E-3</v>
      </c>
      <c r="F961" s="13"/>
      <c r="G961" s="13"/>
      <c r="H961" s="13"/>
      <c r="I961" s="13"/>
      <c r="J961" s="13"/>
      <c r="K961" s="13"/>
      <c r="L961" s="13"/>
      <c r="M961" s="13"/>
      <c r="N961" s="13"/>
    </row>
    <row r="962" spans="2:14" x14ac:dyDescent="0.25">
      <c r="B962" s="21">
        <f t="shared" si="60"/>
        <v>32.984531457139582</v>
      </c>
      <c r="C962" s="21">
        <f t="shared" si="57"/>
        <v>2.7291662731779163E-4</v>
      </c>
      <c r="D962" s="21">
        <f t="shared" si="58"/>
        <v>0.99863541686341106</v>
      </c>
      <c r="E962" s="25">
        <f t="shared" si="59"/>
        <v>1.3645831365889372E-3</v>
      </c>
      <c r="F962" s="13"/>
      <c r="G962" s="13"/>
      <c r="H962" s="13"/>
      <c r="I962" s="13"/>
      <c r="J962" s="13"/>
      <c r="K962" s="13"/>
      <c r="L962" s="13"/>
      <c r="M962" s="13"/>
      <c r="N962" s="13"/>
    </row>
    <row r="963" spans="2:14" x14ac:dyDescent="0.25">
      <c r="B963" s="21">
        <f t="shared" si="60"/>
        <v>33.019070233534492</v>
      </c>
      <c r="C963" s="21">
        <f t="shared" si="57"/>
        <v>2.7103788247021378E-4</v>
      </c>
      <c r="D963" s="21">
        <f t="shared" si="58"/>
        <v>0.99864481058764898</v>
      </c>
      <c r="E963" s="25">
        <f t="shared" si="59"/>
        <v>1.3551894123510211E-3</v>
      </c>
      <c r="F963" s="13"/>
      <c r="G963" s="13"/>
      <c r="H963" s="13"/>
      <c r="I963" s="13"/>
      <c r="J963" s="13"/>
      <c r="K963" s="13"/>
      <c r="L963" s="13"/>
      <c r="M963" s="13"/>
      <c r="N963" s="13"/>
    </row>
    <row r="964" spans="2:14" x14ac:dyDescent="0.25">
      <c r="B964" s="21">
        <f t="shared" si="60"/>
        <v>33.053609009929403</v>
      </c>
      <c r="C964" s="21">
        <f t="shared" si="57"/>
        <v>2.691720708111964E-4</v>
      </c>
      <c r="D964" s="21">
        <f t="shared" si="58"/>
        <v>0.99865413964594407</v>
      </c>
      <c r="E964" s="25">
        <f t="shared" si="59"/>
        <v>1.3458603540559277E-3</v>
      </c>
      <c r="F964" s="13"/>
      <c r="G964" s="13"/>
      <c r="H964" s="13"/>
      <c r="I964" s="13"/>
      <c r="J964" s="13"/>
      <c r="K964" s="13"/>
      <c r="L964" s="13"/>
      <c r="M964" s="13"/>
      <c r="N964" s="13"/>
    </row>
    <row r="965" spans="2:14" x14ac:dyDescent="0.25">
      <c r="B965" s="21">
        <f t="shared" si="60"/>
        <v>33.088147786324313</v>
      </c>
      <c r="C965" s="21">
        <f t="shared" si="57"/>
        <v>2.6731910330929506E-4</v>
      </c>
      <c r="D965" s="21">
        <f t="shared" si="58"/>
        <v>0.99866340448345348</v>
      </c>
      <c r="E965" s="25">
        <f t="shared" si="59"/>
        <v>1.3365955165465238E-3</v>
      </c>
      <c r="F965" s="13"/>
      <c r="G965" s="13"/>
      <c r="H965" s="13"/>
      <c r="I965" s="13"/>
      <c r="J965" s="13"/>
      <c r="K965" s="13"/>
      <c r="L965" s="13"/>
      <c r="M965" s="13"/>
      <c r="N965" s="13"/>
    </row>
    <row r="966" spans="2:14" x14ac:dyDescent="0.25">
      <c r="B966" s="21">
        <f t="shared" si="60"/>
        <v>33.122686562719224</v>
      </c>
      <c r="C966" s="21">
        <f t="shared" si="57"/>
        <v>2.6547889154595434E-4</v>
      </c>
      <c r="D966" s="21">
        <f t="shared" si="58"/>
        <v>0.99867260554227022</v>
      </c>
      <c r="E966" s="25">
        <f t="shared" si="59"/>
        <v>1.3273944577297803E-3</v>
      </c>
      <c r="F966" s="13"/>
      <c r="G966" s="13"/>
      <c r="H966" s="13"/>
      <c r="I966" s="13"/>
      <c r="J966" s="13"/>
      <c r="K966" s="13"/>
      <c r="L966" s="13"/>
      <c r="M966" s="13"/>
      <c r="N966" s="13"/>
    </row>
    <row r="967" spans="2:14" x14ac:dyDescent="0.25">
      <c r="B967" s="21">
        <f t="shared" si="60"/>
        <v>33.157225339114134</v>
      </c>
      <c r="C967" s="21">
        <f t="shared" ref="C967:C1007" si="61">(EXP(-B967/$B$4))/$B$4</f>
        <v>2.6365134771128799E-4</v>
      </c>
      <c r="D967" s="21">
        <f t="shared" ref="D967:D1007" si="62">1-EXP(-B967/$B$4)</f>
        <v>0.99868174326144354</v>
      </c>
      <c r="E967" s="25">
        <f t="shared" si="59"/>
        <v>1.3182567385564559E-3</v>
      </c>
      <c r="F967" s="13"/>
      <c r="G967" s="13"/>
      <c r="H967" s="13"/>
      <c r="I967" s="13"/>
      <c r="J967" s="13"/>
      <c r="K967" s="13"/>
      <c r="L967" s="13"/>
      <c r="M967" s="13"/>
      <c r="N967" s="13"/>
    </row>
    <row r="968" spans="2:14" x14ac:dyDescent="0.25">
      <c r="B968" s="21">
        <f t="shared" si="60"/>
        <v>33.191764115509045</v>
      </c>
      <c r="C968" s="21">
        <f t="shared" si="61"/>
        <v>2.6183638459988784E-4</v>
      </c>
      <c r="D968" s="21">
        <f t="shared" si="62"/>
        <v>0.99869081807700055</v>
      </c>
      <c r="E968" s="25">
        <f t="shared" ref="E968:E1007" si="63">1-D968</f>
        <v>1.3091819229994472E-3</v>
      </c>
      <c r="F968" s="13"/>
      <c r="G968" s="13"/>
      <c r="H968" s="13"/>
      <c r="I968" s="13"/>
      <c r="J968" s="13"/>
      <c r="K968" s="13"/>
      <c r="L968" s="13"/>
      <c r="M968" s="13"/>
      <c r="N968" s="13"/>
    </row>
    <row r="969" spans="2:14" x14ac:dyDescent="0.25">
      <c r="B969" s="21">
        <f t="shared" si="60"/>
        <v>33.226302891903956</v>
      </c>
      <c r="C969" s="21">
        <f t="shared" si="61"/>
        <v>2.6003391560666461E-4</v>
      </c>
      <c r="D969" s="21">
        <f t="shared" si="62"/>
        <v>0.99869983042196664</v>
      </c>
      <c r="E969" s="25">
        <f t="shared" si="63"/>
        <v>1.3001695780333611E-3</v>
      </c>
      <c r="F969" s="13"/>
      <c r="G969" s="13"/>
      <c r="H969" s="13"/>
      <c r="I969" s="13"/>
      <c r="J969" s="13"/>
      <c r="K969" s="13"/>
      <c r="L969" s="13"/>
      <c r="M969" s="13"/>
      <c r="N969" s="13"/>
    </row>
    <row r="970" spans="2:14" x14ac:dyDescent="0.25">
      <c r="B970" s="21">
        <f t="shared" ref="B970:B1006" si="64">B969+($B$1007-$B$7)/1000</f>
        <v>33.260841668298866</v>
      </c>
      <c r="C970" s="21">
        <f t="shared" si="61"/>
        <v>2.5824385472271325E-4</v>
      </c>
      <c r="D970" s="21">
        <f t="shared" si="62"/>
        <v>0.99870878072638647</v>
      </c>
      <c r="E970" s="25">
        <f t="shared" si="63"/>
        <v>1.2912192736135308E-3</v>
      </c>
      <c r="F970" s="13"/>
      <c r="G970" s="13"/>
      <c r="H970" s="13"/>
      <c r="I970" s="13"/>
      <c r="J970" s="13"/>
      <c r="K970" s="13"/>
      <c r="L970" s="13"/>
      <c r="M970" s="13"/>
      <c r="N970" s="13"/>
    </row>
    <row r="971" spans="2:14" x14ac:dyDescent="0.25">
      <c r="B971" s="21">
        <f t="shared" si="64"/>
        <v>33.295380444693777</v>
      </c>
      <c r="C971" s="21">
        <f t="shared" si="61"/>
        <v>2.5646611653121058E-4</v>
      </c>
      <c r="D971" s="21">
        <f t="shared" si="62"/>
        <v>0.99871766941734397</v>
      </c>
      <c r="E971" s="25">
        <f t="shared" si="63"/>
        <v>1.2823305826560327E-3</v>
      </c>
      <c r="F971" s="13"/>
      <c r="G971" s="13"/>
      <c r="H971" s="13"/>
      <c r="I971" s="13"/>
      <c r="J971" s="13"/>
      <c r="K971" s="13"/>
      <c r="L971" s="13"/>
      <c r="M971" s="13"/>
      <c r="N971" s="13"/>
    </row>
    <row r="972" spans="2:14" x14ac:dyDescent="0.25">
      <c r="B972" s="21">
        <f t="shared" si="64"/>
        <v>33.329919221088687</v>
      </c>
      <c r="C972" s="21">
        <f t="shared" si="61"/>
        <v>2.5470061620333869E-4</v>
      </c>
      <c r="D972" s="21">
        <f t="shared" si="62"/>
        <v>0.9987264969189833</v>
      </c>
      <c r="E972" s="25">
        <f t="shared" si="63"/>
        <v>1.2735030810167025E-3</v>
      </c>
      <c r="F972" s="13"/>
      <c r="G972" s="13"/>
      <c r="H972" s="13"/>
      <c r="I972" s="13"/>
      <c r="J972" s="13"/>
      <c r="K972" s="13"/>
      <c r="L972" s="13"/>
      <c r="M972" s="13"/>
      <c r="N972" s="13"/>
    </row>
    <row r="973" spans="2:14" x14ac:dyDescent="0.25">
      <c r="B973" s="21">
        <f t="shared" si="64"/>
        <v>33.364457997483598</v>
      </c>
      <c r="C973" s="21">
        <f t="shared" si="61"/>
        <v>2.529472694942365E-4</v>
      </c>
      <c r="D973" s="21">
        <f t="shared" si="62"/>
        <v>0.99873526365252885</v>
      </c>
      <c r="E973" s="25">
        <f t="shared" si="63"/>
        <v>1.2647363474711515E-3</v>
      </c>
      <c r="F973" s="13"/>
      <c r="G973" s="13"/>
      <c r="H973" s="13"/>
      <c r="I973" s="13"/>
      <c r="J973" s="13"/>
      <c r="K973" s="13"/>
      <c r="L973" s="13"/>
      <c r="M973" s="13"/>
      <c r="N973" s="13"/>
    </row>
    <row r="974" spans="2:14" x14ac:dyDescent="0.25">
      <c r="B974" s="21">
        <f t="shared" si="64"/>
        <v>33.398996773878508</v>
      </c>
      <c r="C974" s="21">
        <f t="shared" si="61"/>
        <v>2.512059927389813E-4</v>
      </c>
      <c r="D974" s="21">
        <f t="shared" si="62"/>
        <v>0.99874397003630511</v>
      </c>
      <c r="E974" s="25">
        <f t="shared" si="63"/>
        <v>1.2560299636948935E-3</v>
      </c>
      <c r="F974" s="13"/>
      <c r="G974" s="13"/>
      <c r="H974" s="13"/>
      <c r="I974" s="13"/>
      <c r="J974" s="13"/>
      <c r="K974" s="13"/>
      <c r="L974" s="13"/>
      <c r="M974" s="13"/>
      <c r="N974" s="13"/>
    </row>
    <row r="975" spans="2:14" x14ac:dyDescent="0.25">
      <c r="B975" s="21">
        <f t="shared" si="64"/>
        <v>33.433535550273419</v>
      </c>
      <c r="C975" s="21">
        <f t="shared" si="61"/>
        <v>2.494767028485948E-4</v>
      </c>
      <c r="D975" s="21">
        <f t="shared" si="62"/>
        <v>0.99875261648575697</v>
      </c>
      <c r="E975" s="25">
        <f t="shared" si="63"/>
        <v>1.2473835142430278E-3</v>
      </c>
      <c r="F975" s="13"/>
      <c r="G975" s="13"/>
      <c r="H975" s="13"/>
      <c r="I975" s="13"/>
      <c r="J975" s="13"/>
      <c r="K975" s="13"/>
      <c r="L975" s="13"/>
      <c r="M975" s="13"/>
      <c r="N975" s="13"/>
    </row>
    <row r="976" spans="2:14" x14ac:dyDescent="0.25">
      <c r="B976" s="21">
        <f t="shared" si="64"/>
        <v>33.468074326668329</v>
      </c>
      <c r="C976" s="21">
        <f t="shared" si="61"/>
        <v>2.4775931730607991E-4</v>
      </c>
      <c r="D976" s="21">
        <f t="shared" si="62"/>
        <v>0.99876120341346963</v>
      </c>
      <c r="E976" s="25">
        <f t="shared" si="63"/>
        <v>1.2387965865303663E-3</v>
      </c>
      <c r="F976" s="13"/>
      <c r="G976" s="13"/>
      <c r="H976" s="13"/>
      <c r="I976" s="13"/>
      <c r="J976" s="13"/>
      <c r="K976" s="13"/>
      <c r="L976" s="13"/>
      <c r="M976" s="13"/>
      <c r="N976" s="13"/>
    </row>
    <row r="977" spans="2:14" x14ac:dyDescent="0.25">
      <c r="B977" s="21">
        <f t="shared" si="64"/>
        <v>33.50261310306324</v>
      </c>
      <c r="C977" s="21">
        <f t="shared" si="61"/>
        <v>2.460537541624825E-4</v>
      </c>
      <c r="D977" s="21">
        <f t="shared" si="62"/>
        <v>0.99876973122918755</v>
      </c>
      <c r="E977" s="25">
        <f t="shared" si="63"/>
        <v>1.2302687708124482E-3</v>
      </c>
      <c r="F977" s="13"/>
      <c r="G977" s="13"/>
      <c r="H977" s="13"/>
      <c r="I977" s="13"/>
      <c r="J977" s="13"/>
      <c r="K977" s="13"/>
      <c r="L977" s="13"/>
      <c r="M977" s="13"/>
      <c r="N977" s="13"/>
    </row>
    <row r="978" spans="2:14" x14ac:dyDescent="0.25">
      <c r="B978" s="21">
        <f t="shared" si="64"/>
        <v>33.53715187945815</v>
      </c>
      <c r="C978" s="21">
        <f t="shared" si="61"/>
        <v>2.443599320329804E-4</v>
      </c>
      <c r="D978" s="21">
        <f t="shared" si="62"/>
        <v>0.99877820033983511</v>
      </c>
      <c r="E978" s="25">
        <f t="shared" si="63"/>
        <v>1.2217996601648906E-3</v>
      </c>
      <c r="F978" s="13"/>
      <c r="G978" s="13"/>
      <c r="H978" s="13"/>
      <c r="I978" s="13"/>
      <c r="J978" s="13"/>
      <c r="K978" s="13"/>
      <c r="L978" s="13"/>
      <c r="M978" s="13"/>
      <c r="N978" s="13"/>
    </row>
    <row r="979" spans="2:14" x14ac:dyDescent="0.25">
      <c r="B979" s="21">
        <f t="shared" si="64"/>
        <v>33.571690655853061</v>
      </c>
      <c r="C979" s="21">
        <f t="shared" si="61"/>
        <v>2.4267777009300161E-4</v>
      </c>
      <c r="D979" s="21">
        <f t="shared" si="62"/>
        <v>0.99878661114953504</v>
      </c>
      <c r="E979" s="25">
        <f t="shared" si="63"/>
        <v>1.2133888504649581E-3</v>
      </c>
      <c r="F979" s="13"/>
      <c r="G979" s="13"/>
      <c r="H979" s="13"/>
      <c r="I979" s="13"/>
      <c r="J979" s="13"/>
      <c r="K979" s="13"/>
      <c r="L979" s="13"/>
      <c r="M979" s="13"/>
      <c r="N979" s="13"/>
    </row>
    <row r="980" spans="2:14" x14ac:dyDescent="0.25">
      <c r="B980" s="21">
        <f t="shared" si="64"/>
        <v>33.606229432247972</v>
      </c>
      <c r="C980" s="21">
        <f t="shared" si="61"/>
        <v>2.4100718807436552E-4</v>
      </c>
      <c r="D980" s="21">
        <f t="shared" si="62"/>
        <v>0.9987949640596282</v>
      </c>
      <c r="E980" s="25">
        <f t="shared" si="63"/>
        <v>1.2050359403718014E-3</v>
      </c>
      <c r="F980" s="13"/>
      <c r="G980" s="13"/>
      <c r="H980" s="13"/>
      <c r="I980" s="13"/>
      <c r="J980" s="13"/>
      <c r="K980" s="13"/>
      <c r="L980" s="13"/>
      <c r="M980" s="13"/>
      <c r="N980" s="13"/>
    </row>
    <row r="981" spans="2:14" x14ac:dyDescent="0.25">
      <c r="B981" s="21">
        <f t="shared" si="64"/>
        <v>33.640768208642882</v>
      </c>
      <c r="C981" s="21">
        <f t="shared" si="61"/>
        <v>2.3934810626145462E-4</v>
      </c>
      <c r="D981" s="21">
        <f t="shared" si="62"/>
        <v>0.99880325946869275</v>
      </c>
      <c r="E981" s="25">
        <f t="shared" si="63"/>
        <v>1.1967405313072499E-3</v>
      </c>
      <c r="F981" s="13"/>
      <c r="G981" s="13"/>
      <c r="H981" s="13"/>
      <c r="I981" s="13"/>
      <c r="J981" s="13"/>
      <c r="K981" s="13"/>
      <c r="L981" s="13"/>
      <c r="M981" s="13"/>
      <c r="N981" s="13"/>
    </row>
    <row r="982" spans="2:14" x14ac:dyDescent="0.25">
      <c r="B982" s="21">
        <f t="shared" si="64"/>
        <v>33.675306985037793</v>
      </c>
      <c r="C982" s="21">
        <f t="shared" si="61"/>
        <v>2.3770044548740969E-4</v>
      </c>
      <c r="D982" s="21">
        <f t="shared" si="62"/>
        <v>0.99881149777256295</v>
      </c>
      <c r="E982" s="25">
        <f t="shared" si="63"/>
        <v>1.1885022274370494E-3</v>
      </c>
      <c r="F982" s="13"/>
      <c r="G982" s="13"/>
      <c r="H982" s="13"/>
      <c r="I982" s="13"/>
      <c r="J982" s="13"/>
      <c r="K982" s="13"/>
      <c r="L982" s="13"/>
      <c r="M982" s="13"/>
      <c r="N982" s="13"/>
    </row>
    <row r="983" spans="2:14" x14ac:dyDescent="0.25">
      <c r="B983" s="21">
        <f t="shared" si="64"/>
        <v>33.709845761432703</v>
      </c>
      <c r="C983" s="21">
        <f t="shared" si="61"/>
        <v>2.3606412713035179E-4</v>
      </c>
      <c r="D983" s="21">
        <f t="shared" si="62"/>
        <v>0.99881967936434823</v>
      </c>
      <c r="E983" s="25">
        <f t="shared" si="63"/>
        <v>1.1803206356517659E-3</v>
      </c>
      <c r="F983" s="13"/>
      <c r="G983" s="13"/>
      <c r="H983" s="13"/>
      <c r="I983" s="13"/>
      <c r="J983" s="13"/>
      <c r="K983" s="13"/>
      <c r="L983" s="13"/>
      <c r="M983" s="13"/>
      <c r="N983" s="13"/>
    </row>
    <row r="984" spans="2:14" x14ac:dyDescent="0.25">
      <c r="B984" s="21">
        <f t="shared" si="64"/>
        <v>33.744384537827614</v>
      </c>
      <c r="C984" s="21">
        <f t="shared" si="61"/>
        <v>2.3443907310963206E-4</v>
      </c>
      <c r="D984" s="21">
        <f t="shared" si="62"/>
        <v>0.99882780463445187</v>
      </c>
      <c r="E984" s="25">
        <f t="shared" si="63"/>
        <v>1.1721953655481343E-3</v>
      </c>
      <c r="F984" s="13"/>
      <c r="G984" s="13"/>
      <c r="H984" s="13"/>
      <c r="I984" s="13"/>
      <c r="J984" s="13"/>
      <c r="K984" s="13"/>
      <c r="L984" s="13"/>
      <c r="M984" s="13"/>
      <c r="N984" s="13"/>
    </row>
    <row r="985" spans="2:14" x14ac:dyDescent="0.25">
      <c r="B985" s="21">
        <f t="shared" si="64"/>
        <v>33.778923314222524</v>
      </c>
      <c r="C985" s="21">
        <f t="shared" si="61"/>
        <v>2.3282520588210412E-4</v>
      </c>
      <c r="D985" s="21">
        <f t="shared" si="62"/>
        <v>0.99883587397058948</v>
      </c>
      <c r="E985" s="25">
        <f t="shared" si="63"/>
        <v>1.1641260294105171E-3</v>
      </c>
      <c r="F985" s="13"/>
      <c r="G985" s="13"/>
      <c r="H985" s="13"/>
      <c r="I985" s="13"/>
      <c r="J985" s="13"/>
      <c r="K985" s="13"/>
      <c r="L985" s="13"/>
      <c r="M985" s="13"/>
      <c r="N985" s="13"/>
    </row>
    <row r="986" spans="2:14" x14ac:dyDescent="0.25">
      <c r="B986" s="21">
        <f t="shared" si="64"/>
        <v>33.813462090617435</v>
      </c>
      <c r="C986" s="21">
        <f t="shared" si="61"/>
        <v>2.3122244843842553E-4</v>
      </c>
      <c r="D986" s="21">
        <f t="shared" si="62"/>
        <v>0.99884388775780786</v>
      </c>
      <c r="E986" s="25">
        <f t="shared" si="63"/>
        <v>1.1561122421921421E-3</v>
      </c>
      <c r="F986" s="13"/>
      <c r="G986" s="13"/>
      <c r="H986" s="13"/>
      <c r="I986" s="13"/>
      <c r="J986" s="13"/>
      <c r="K986" s="13"/>
      <c r="L986" s="13"/>
      <c r="M986" s="13"/>
      <c r="N986" s="13"/>
    </row>
    <row r="987" spans="2:14" x14ac:dyDescent="0.25">
      <c r="B987" s="21">
        <f t="shared" si="64"/>
        <v>33.848000867012345</v>
      </c>
      <c r="C987" s="21">
        <f t="shared" si="61"/>
        <v>2.2963072429938239E-4</v>
      </c>
      <c r="D987" s="21">
        <f t="shared" si="62"/>
        <v>0.99885184637850311</v>
      </c>
      <c r="E987" s="25">
        <f t="shared" si="63"/>
        <v>1.1481536214968946E-3</v>
      </c>
      <c r="F987" s="13"/>
      <c r="G987" s="13"/>
      <c r="H987" s="13"/>
      <c r="I987" s="13"/>
      <c r="J987" s="13"/>
      <c r="K987" s="13"/>
      <c r="L987" s="13"/>
      <c r="M987" s="13"/>
      <c r="N987" s="13"/>
    </row>
    <row r="988" spans="2:14" x14ac:dyDescent="0.25">
      <c r="B988" s="21">
        <f t="shared" si="64"/>
        <v>33.882539643407256</v>
      </c>
      <c r="C988" s="21">
        <f t="shared" si="61"/>
        <v>2.2804995751223947E-4</v>
      </c>
      <c r="D988" s="21">
        <f t="shared" si="62"/>
        <v>0.99885975021243878</v>
      </c>
      <c r="E988" s="25">
        <f t="shared" si="63"/>
        <v>1.1402497875612205E-3</v>
      </c>
      <c r="F988" s="13"/>
      <c r="G988" s="13"/>
      <c r="H988" s="13"/>
      <c r="I988" s="13"/>
      <c r="J988" s="13"/>
      <c r="K988" s="13"/>
      <c r="L988" s="13"/>
      <c r="M988" s="13"/>
      <c r="N988" s="13"/>
    </row>
    <row r="989" spans="2:14" x14ac:dyDescent="0.25">
      <c r="B989" s="21">
        <f t="shared" si="64"/>
        <v>33.917078419802166</v>
      </c>
      <c r="C989" s="21">
        <f t="shared" si="61"/>
        <v>2.2648007264711723E-4</v>
      </c>
      <c r="D989" s="21">
        <f t="shared" si="62"/>
        <v>0.99886759963676441</v>
      </c>
      <c r="E989" s="25">
        <f t="shared" si="63"/>
        <v>1.1324003632355861E-3</v>
      </c>
      <c r="F989" s="13"/>
      <c r="G989" s="13"/>
      <c r="H989" s="13"/>
      <c r="I989" s="13"/>
      <c r="J989" s="13"/>
      <c r="K989" s="13"/>
      <c r="L989" s="13"/>
      <c r="M989" s="13"/>
      <c r="N989" s="13"/>
    </row>
    <row r="990" spans="2:14" x14ac:dyDescent="0.25">
      <c r="B990" s="21">
        <f t="shared" si="64"/>
        <v>33.951617196197077</v>
      </c>
      <c r="C990" s="21">
        <f t="shared" si="61"/>
        <v>2.2492099479339101E-4</v>
      </c>
      <c r="D990" s="21">
        <f t="shared" si="62"/>
        <v>0.99887539502603306</v>
      </c>
      <c r="E990" s="25">
        <f t="shared" si="63"/>
        <v>1.1246049739669362E-3</v>
      </c>
      <c r="F990" s="13"/>
      <c r="G990" s="13"/>
      <c r="H990" s="13"/>
      <c r="I990" s="13"/>
      <c r="J990" s="13"/>
      <c r="K990" s="13"/>
      <c r="L990" s="13"/>
      <c r="M990" s="13"/>
      <c r="N990" s="13"/>
    </row>
    <row r="991" spans="2:14" x14ac:dyDescent="0.25">
      <c r="B991" s="21">
        <f t="shared" si="64"/>
        <v>33.986155972591988</v>
      </c>
      <c r="C991" s="21">
        <f t="shared" si="61"/>
        <v>2.2337264955611783E-4</v>
      </c>
      <c r="D991" s="21">
        <f t="shared" si="62"/>
        <v>0.9988831367522194</v>
      </c>
      <c r="E991" s="25">
        <f t="shared" si="63"/>
        <v>1.1168632477805973E-3</v>
      </c>
      <c r="F991" s="13"/>
      <c r="G991" s="13"/>
      <c r="H991" s="13"/>
      <c r="I991" s="13"/>
      <c r="J991" s="13"/>
      <c r="K991" s="13"/>
      <c r="L991" s="13"/>
      <c r="M991" s="13"/>
      <c r="N991" s="13"/>
    </row>
    <row r="992" spans="2:14" x14ac:dyDescent="0.25">
      <c r="B992" s="21">
        <f t="shared" si="64"/>
        <v>34.020694748986898</v>
      </c>
      <c r="C992" s="21">
        <f t="shared" si="61"/>
        <v>2.2183496305248589E-4</v>
      </c>
      <c r="D992" s="21">
        <f t="shared" si="62"/>
        <v>0.9988908251847376</v>
      </c>
      <c r="E992" s="25">
        <f t="shared" si="63"/>
        <v>1.1091748152624037E-3</v>
      </c>
      <c r="F992" s="13"/>
      <c r="G992" s="13"/>
      <c r="H992" s="13"/>
      <c r="I992" s="13"/>
      <c r="J992" s="13"/>
      <c r="K992" s="13"/>
      <c r="L992" s="13"/>
      <c r="M992" s="13"/>
      <c r="N992" s="13"/>
    </row>
    <row r="993" spans="2:14" x14ac:dyDescent="0.25">
      <c r="B993" s="21">
        <f t="shared" si="64"/>
        <v>34.055233525381809</v>
      </c>
      <c r="C993" s="21">
        <f t="shared" si="61"/>
        <v>2.2030786190828855E-4</v>
      </c>
      <c r="D993" s="21">
        <f t="shared" si="62"/>
        <v>0.99889846069045851</v>
      </c>
      <c r="E993" s="25">
        <f t="shared" si="63"/>
        <v>1.1015393095414883E-3</v>
      </c>
      <c r="F993" s="13"/>
      <c r="G993" s="13"/>
      <c r="H993" s="13"/>
      <c r="I993" s="13"/>
      <c r="J993" s="13"/>
      <c r="K993" s="13"/>
      <c r="L993" s="13"/>
      <c r="M993" s="13"/>
      <c r="N993" s="13"/>
    </row>
    <row r="994" spans="2:14" x14ac:dyDescent="0.25">
      <c r="B994" s="21">
        <f t="shared" si="64"/>
        <v>34.089772301776719</v>
      </c>
      <c r="C994" s="21">
        <f t="shared" si="61"/>
        <v>2.1879127325442443E-4</v>
      </c>
      <c r="D994" s="21">
        <f t="shared" si="62"/>
        <v>0.99890604363372792</v>
      </c>
      <c r="E994" s="25">
        <f t="shared" si="63"/>
        <v>1.0939563662720753E-3</v>
      </c>
      <c r="F994" s="13"/>
      <c r="G994" s="13"/>
      <c r="H994" s="13"/>
      <c r="I994" s="13"/>
      <c r="J994" s="13"/>
      <c r="K994" s="13"/>
      <c r="L994" s="13"/>
      <c r="M994" s="13"/>
      <c r="N994" s="13"/>
    </row>
    <row r="995" spans="2:14" x14ac:dyDescent="0.25">
      <c r="B995" s="21">
        <f t="shared" si="64"/>
        <v>34.12431107817163</v>
      </c>
      <c r="C995" s="21">
        <f t="shared" si="61"/>
        <v>2.1728512472341861E-4</v>
      </c>
      <c r="D995" s="21">
        <f t="shared" si="62"/>
        <v>0.99891357437638295</v>
      </c>
      <c r="E995" s="25">
        <f t="shared" si="63"/>
        <v>1.0864256236170489E-3</v>
      </c>
      <c r="F995" s="13"/>
      <c r="G995" s="13"/>
      <c r="H995" s="13"/>
      <c r="I995" s="13"/>
      <c r="J995" s="13"/>
      <c r="K995" s="13"/>
      <c r="L995" s="13"/>
      <c r="M995" s="13"/>
      <c r="N995" s="13"/>
    </row>
    <row r="996" spans="2:14" x14ac:dyDescent="0.25">
      <c r="B996" s="21">
        <f t="shared" si="64"/>
        <v>34.15884985456654</v>
      </c>
      <c r="C996" s="21">
        <f t="shared" si="61"/>
        <v>2.1578934444597118E-4</v>
      </c>
      <c r="D996" s="21">
        <f t="shared" si="62"/>
        <v>0.99892105327777014</v>
      </c>
      <c r="E996" s="25">
        <f t="shared" si="63"/>
        <v>1.0789467222298565E-3</v>
      </c>
      <c r="F996" s="13"/>
      <c r="G996" s="13"/>
      <c r="H996" s="13"/>
      <c r="I996" s="13"/>
      <c r="J996" s="13"/>
      <c r="K996" s="13"/>
      <c r="L996" s="13"/>
      <c r="M996" s="13"/>
      <c r="N996" s="13"/>
    </row>
    <row r="997" spans="2:14" x14ac:dyDescent="0.25">
      <c r="B997" s="21">
        <f t="shared" si="64"/>
        <v>34.193388630961451</v>
      </c>
      <c r="C997" s="21">
        <f t="shared" si="61"/>
        <v>2.1430386104752679E-4</v>
      </c>
      <c r="D997" s="21">
        <f t="shared" si="62"/>
        <v>0.99892848069476237</v>
      </c>
      <c r="E997" s="25">
        <f t="shared" si="63"/>
        <v>1.0715193052376337E-3</v>
      </c>
      <c r="F997" s="13"/>
      <c r="G997" s="13"/>
      <c r="H997" s="13"/>
      <c r="I997" s="13"/>
      <c r="J997" s="13"/>
      <c r="K997" s="13"/>
      <c r="L997" s="13"/>
      <c r="M997" s="13"/>
      <c r="N997" s="13"/>
    </row>
    <row r="998" spans="2:14" x14ac:dyDescent="0.25">
      <c r="B998" s="21">
        <f t="shared" si="64"/>
        <v>34.227927407356361</v>
      </c>
      <c r="C998" s="21">
        <f t="shared" si="61"/>
        <v>2.128286036448686E-4</v>
      </c>
      <c r="D998" s="21">
        <f t="shared" si="62"/>
        <v>0.99893585698177567</v>
      </c>
      <c r="E998" s="25">
        <f t="shared" si="63"/>
        <v>1.0641430182243283E-3</v>
      </c>
      <c r="F998" s="13"/>
      <c r="G998" s="13"/>
      <c r="H998" s="13"/>
      <c r="I998" s="13"/>
      <c r="J998" s="13"/>
      <c r="K998" s="13"/>
      <c r="L998" s="13"/>
      <c r="M998" s="13"/>
      <c r="N998" s="13"/>
    </row>
    <row r="999" spans="2:14" x14ac:dyDescent="0.25">
      <c r="B999" s="21">
        <f t="shared" si="64"/>
        <v>34.262466183751272</v>
      </c>
      <c r="C999" s="21">
        <f t="shared" si="61"/>
        <v>2.1136350184273715E-4</v>
      </c>
      <c r="D999" s="21">
        <f t="shared" si="62"/>
        <v>0.99894318249078629</v>
      </c>
      <c r="E999" s="25">
        <f t="shared" si="63"/>
        <v>1.0568175092137144E-3</v>
      </c>
      <c r="F999" s="13"/>
      <c r="G999" s="13"/>
      <c r="H999" s="13"/>
      <c r="I999" s="13"/>
      <c r="J999" s="13"/>
      <c r="K999" s="13"/>
      <c r="L999" s="13"/>
      <c r="M999" s="13"/>
      <c r="N999" s="13"/>
    </row>
    <row r="1000" spans="2:14" x14ac:dyDescent="0.25">
      <c r="B1000" s="21">
        <f t="shared" si="64"/>
        <v>34.297004960146182</v>
      </c>
      <c r="C1000" s="21">
        <f t="shared" si="61"/>
        <v>2.0990848573046984E-4</v>
      </c>
      <c r="D1000" s="21">
        <f t="shared" si="62"/>
        <v>0.99895045757134771</v>
      </c>
      <c r="E1000" s="25">
        <f t="shared" si="63"/>
        <v>1.0495424286522947E-3</v>
      </c>
      <c r="F1000" s="13"/>
      <c r="G1000" s="13"/>
      <c r="H1000" s="13"/>
      <c r="I1000" s="13"/>
      <c r="J1000" s="13"/>
      <c r="K1000" s="13"/>
      <c r="L1000" s="13"/>
      <c r="M1000" s="13"/>
      <c r="N1000" s="13"/>
    </row>
    <row r="1001" spans="2:14" x14ac:dyDescent="0.25">
      <c r="B1001" s="21">
        <f t="shared" si="64"/>
        <v>34.331543736541093</v>
      </c>
      <c r="C1001" s="21">
        <f t="shared" si="61"/>
        <v>2.0846348587866609E-4</v>
      </c>
      <c r="D1001" s="21">
        <f t="shared" si="62"/>
        <v>0.99895768257060669</v>
      </c>
      <c r="E1001" s="25">
        <f t="shared" si="63"/>
        <v>1.0423174293933135E-3</v>
      </c>
      <c r="F1001" s="13"/>
      <c r="G1001" s="13"/>
      <c r="H1001" s="13"/>
      <c r="I1001" s="13"/>
      <c r="J1001" s="13"/>
      <c r="K1001" s="13"/>
      <c r="L1001" s="13"/>
      <c r="M1001" s="13"/>
      <c r="N1001" s="13"/>
    </row>
    <row r="1002" spans="2:14" x14ac:dyDescent="0.25">
      <c r="B1002" s="21">
        <f t="shared" si="64"/>
        <v>34.366082512936003</v>
      </c>
      <c r="C1002" s="21">
        <f t="shared" si="61"/>
        <v>2.0702843333587413E-4</v>
      </c>
      <c r="D1002" s="21">
        <f t="shared" si="62"/>
        <v>0.99896485783332067</v>
      </c>
      <c r="E1002" s="25">
        <f t="shared" si="63"/>
        <v>1.0351421666793259E-3</v>
      </c>
      <c r="F1002" s="13"/>
      <c r="G1002" s="13"/>
      <c r="H1002" s="13"/>
      <c r="I1002" s="13"/>
      <c r="J1002" s="13"/>
      <c r="K1002" s="13"/>
      <c r="L1002" s="13"/>
      <c r="M1002" s="13"/>
      <c r="N1002" s="13"/>
    </row>
    <row r="1003" spans="2:14" x14ac:dyDescent="0.25">
      <c r="B1003" s="21">
        <f t="shared" si="64"/>
        <v>34.400621289330914</v>
      </c>
      <c r="C1003" s="21">
        <f t="shared" si="61"/>
        <v>2.0560325962529994E-4</v>
      </c>
      <c r="D1003" s="21">
        <f t="shared" si="62"/>
        <v>0.99897198370187346</v>
      </c>
      <c r="E1003" s="25">
        <f t="shared" si="63"/>
        <v>1.0280162981265439E-3</v>
      </c>
      <c r="F1003" s="13"/>
      <c r="G1003" s="13"/>
      <c r="H1003" s="13"/>
      <c r="I1003" s="13"/>
      <c r="J1003" s="13"/>
      <c r="K1003" s="13"/>
      <c r="L1003" s="13"/>
      <c r="M1003" s="13"/>
      <c r="N1003" s="13"/>
    </row>
    <row r="1004" spans="2:14" x14ac:dyDescent="0.25">
      <c r="B1004" s="21">
        <f t="shared" si="64"/>
        <v>34.435160065725825</v>
      </c>
      <c r="C1004" s="21">
        <f t="shared" si="61"/>
        <v>2.0418789674154131E-4</v>
      </c>
      <c r="D1004" s="21">
        <f t="shared" si="62"/>
        <v>0.99897906051629226</v>
      </c>
      <c r="E1004" s="25">
        <f t="shared" si="63"/>
        <v>1.020939483707739E-3</v>
      </c>
      <c r="F1004" s="13"/>
      <c r="G1004" s="13"/>
      <c r="H1004" s="13"/>
      <c r="I1004" s="13"/>
      <c r="J1004" s="13"/>
      <c r="K1004" s="13"/>
      <c r="L1004" s="13"/>
      <c r="M1004" s="13"/>
      <c r="N1004" s="13"/>
    </row>
    <row r="1005" spans="2:14" x14ac:dyDescent="0.25">
      <c r="B1005" s="21">
        <f t="shared" si="64"/>
        <v>34.469698842120735</v>
      </c>
      <c r="C1005" s="21">
        <f t="shared" si="61"/>
        <v>2.0278227714734111E-4</v>
      </c>
      <c r="D1005" s="21">
        <f t="shared" si="62"/>
        <v>0.9989860886142633</v>
      </c>
      <c r="E1005" s="25">
        <f t="shared" si="63"/>
        <v>1.0139113857366988E-3</v>
      </c>
      <c r="F1005" s="13"/>
      <c r="G1005" s="13"/>
      <c r="H1005" s="13"/>
      <c r="I1005" s="13"/>
      <c r="J1005" s="13"/>
      <c r="K1005" s="13"/>
      <c r="L1005" s="13"/>
      <c r="M1005" s="13"/>
      <c r="N1005" s="13"/>
    </row>
    <row r="1006" spans="2:14" x14ac:dyDescent="0.25">
      <c r="B1006" s="21">
        <f t="shared" si="64"/>
        <v>34.504237618515646</v>
      </c>
      <c r="C1006" s="21">
        <f t="shared" si="61"/>
        <v>2.0138633377036596E-4</v>
      </c>
      <c r="D1006" s="21">
        <f t="shared" si="62"/>
        <v>0.9989930683311482</v>
      </c>
      <c r="E1006" s="25">
        <f t="shared" si="63"/>
        <v>1.006931668851796E-3</v>
      </c>
      <c r="F1006" s="13"/>
      <c r="G1006" s="13"/>
      <c r="H1006" s="13"/>
      <c r="I1006" s="13"/>
      <c r="J1006" s="13"/>
      <c r="K1006" s="13"/>
      <c r="L1006" s="13"/>
      <c r="M1006" s="13"/>
      <c r="N1006" s="13"/>
    </row>
    <row r="1007" spans="2:14" x14ac:dyDescent="0.25">
      <c r="B1007" s="21">
        <f>-($B$4)*LN(0.001)</f>
        <v>34.538776394910684</v>
      </c>
      <c r="C1007" s="21">
        <f t="shared" si="61"/>
        <v>2.0000000000000004E-4</v>
      </c>
      <c r="D1007" s="21">
        <f t="shared" si="62"/>
        <v>0.999</v>
      </c>
      <c r="E1007" s="25">
        <f t="shared" si="63"/>
        <v>1.0000000000000009E-3</v>
      </c>
      <c r="F1007" s="13"/>
      <c r="G1007" s="13"/>
      <c r="H1007" s="13"/>
      <c r="I1007" s="13"/>
      <c r="J1007" s="13"/>
      <c r="K1007" s="13"/>
      <c r="L1007" s="13"/>
      <c r="M1007" s="13"/>
      <c r="N1007" s="13"/>
    </row>
  </sheetData>
  <sheetProtection password="83AF" sheet="1" objects="1" scenarios="1"/>
  <dataValidations count="1">
    <dataValidation type="decimal" operator="greaterThan" allowBlank="1" showInputMessage="1" showErrorMessage="1" error="Beta must be greater than zero_x000a_" sqref="B4">
      <formula1>0</formula1>
    </dataValidation>
  </dataValidations>
  <pageMargins left="0.7" right="0.7" top="0.75" bottom="0.75" header="0.3" footer="0.3"/>
  <pageSetup scale="6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07"/>
  <sheetViews>
    <sheetView windowProtection="1" zoomScaleNormal="100" workbookViewId="0">
      <pane ySplit="6" topLeftCell="A13" activePane="bottomLeft" state="frozen"/>
      <selection activeCell="M1011" sqref="M1011"/>
      <selection pane="bottomLeft" activeCell="B18" sqref="B18"/>
    </sheetView>
  </sheetViews>
  <sheetFormatPr defaultRowHeight="15" x14ac:dyDescent="0.25"/>
  <cols>
    <col min="2" max="5" width="8.42578125" customWidth="1"/>
    <col min="6" max="14" width="7.42578125" customWidth="1"/>
    <col min="16" max="16" width="12" customWidth="1"/>
  </cols>
  <sheetData>
    <row r="1" spans="1:19" ht="36" x14ac:dyDescent="0.55000000000000004">
      <c r="A1" s="6" t="s">
        <v>13</v>
      </c>
      <c r="B1" s="6"/>
      <c r="C1" s="6"/>
      <c r="D1" s="6"/>
      <c r="E1" s="7"/>
      <c r="F1" s="6"/>
      <c r="G1" s="2"/>
      <c r="H1" s="2"/>
      <c r="I1" s="2"/>
      <c r="J1" s="2"/>
      <c r="K1" s="2"/>
      <c r="L1" s="2"/>
      <c r="M1" s="2"/>
      <c r="N1" s="2"/>
      <c r="O1" s="2"/>
      <c r="P1" s="3"/>
    </row>
    <row r="2" spans="1:19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3"/>
    </row>
    <row r="3" spans="1:19" x14ac:dyDescent="0.25">
      <c r="A3" s="10" t="s">
        <v>4</v>
      </c>
      <c r="B3" s="26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3"/>
    </row>
    <row r="4" spans="1:19" ht="17.25" x14ac:dyDescent="0.3">
      <c r="A4" s="10" t="s">
        <v>5</v>
      </c>
      <c r="B4" s="26">
        <v>5</v>
      </c>
      <c r="C4" s="2"/>
      <c r="D4" s="3"/>
      <c r="E4" s="2"/>
      <c r="F4" s="3"/>
      <c r="G4" s="2"/>
      <c r="H4" s="2"/>
      <c r="I4" s="2"/>
      <c r="J4" s="2"/>
      <c r="K4" s="2"/>
      <c r="L4" s="2"/>
      <c r="M4" s="2"/>
      <c r="N4" s="2"/>
      <c r="O4" s="2"/>
      <c r="P4" s="3"/>
      <c r="S4" s="4"/>
    </row>
    <row r="5" spans="1:19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M5" s="2"/>
      <c r="N5" s="2"/>
      <c r="O5" s="2"/>
      <c r="P5" s="3"/>
    </row>
    <row r="6" spans="1:19" x14ac:dyDescent="0.25">
      <c r="A6" s="11"/>
      <c r="B6" s="12" t="s">
        <v>21</v>
      </c>
      <c r="C6" s="12" t="s">
        <v>25</v>
      </c>
      <c r="D6" s="12" t="s">
        <v>23</v>
      </c>
      <c r="E6" s="12" t="s">
        <v>24</v>
      </c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1:19" x14ac:dyDescent="0.25">
      <c r="B7" s="21">
        <f>_xlfn.GAMMA.INV(0.001,$B$3,$B$4)</f>
        <v>3.6968586595891622</v>
      </c>
      <c r="C7" s="21">
        <f>((B7^($B$3-1))*(EXP(-B7/$B$4)))/(($B$4^($B$3))*EXP(GAMMALN($B$3)))</f>
        <v>1.1889540214207082E-3</v>
      </c>
      <c r="D7" s="21">
        <f>_xlfn.GAMMA.DIST(B7,$B$3,$B$4,TRUE)</f>
        <v>1E-3</v>
      </c>
      <c r="E7" s="24">
        <f>1-D7</f>
        <v>0.999</v>
      </c>
      <c r="F7" s="13"/>
      <c r="G7" s="13"/>
      <c r="H7" s="13"/>
      <c r="I7" s="13"/>
      <c r="J7" s="13"/>
      <c r="K7" s="13"/>
      <c r="L7" s="13"/>
      <c r="M7" s="13"/>
      <c r="N7" s="13"/>
      <c r="O7" s="15"/>
      <c r="P7" s="2"/>
    </row>
    <row r="8" spans="1:19" x14ac:dyDescent="0.25">
      <c r="B8" s="21">
        <f>B7+($B$1007-$B$7)/1000</f>
        <v>3.7671325470422596</v>
      </c>
      <c r="C8" s="21">
        <f>((B8^($B$3-1))*(EXP(-B8/$B$4)))/(($B$4^($B$3))*EXP(GAMMALN($B$3)))</f>
        <v>1.2640765238142039E-3</v>
      </c>
      <c r="D8" s="21">
        <f t="shared" ref="D8:D71" si="0">_xlfn.GAMMA.DIST(B8,$B$3,$B$4,TRUE)</f>
        <v>1.0861752285503262E-3</v>
      </c>
      <c r="E8" s="25">
        <f t="shared" ref="E8:E71" si="1">1-D8</f>
        <v>0.99891382477144963</v>
      </c>
      <c r="F8" s="13"/>
      <c r="G8" s="13"/>
      <c r="H8" s="13"/>
      <c r="I8" s="13"/>
      <c r="J8" s="13"/>
      <c r="K8" s="13"/>
      <c r="L8" s="13"/>
      <c r="M8" s="13"/>
      <c r="N8" s="13"/>
      <c r="O8" s="16"/>
    </row>
    <row r="9" spans="1:19" x14ac:dyDescent="0.25">
      <c r="B9" s="21">
        <f t="shared" ref="B9:B72" si="2">B8+($B$1007-$B$7)/1000</f>
        <v>3.8374064344953571</v>
      </c>
      <c r="C9" s="21">
        <f t="shared" ref="C9:C72" si="3">((B9^($B$3-1))*(EXP(-B9/$B$4)))/(($B$4^($B$3))*EXP(GAMMALN($B$3)))</f>
        <v>1.3420758035582062E-3</v>
      </c>
      <c r="D9" s="21">
        <f t="shared" si="0"/>
        <v>1.1777305318465313E-3</v>
      </c>
      <c r="E9" s="25">
        <f t="shared" si="1"/>
        <v>0.99882226946815345</v>
      </c>
      <c r="F9" s="13"/>
      <c r="G9" s="13"/>
      <c r="H9" s="13"/>
      <c r="I9" s="13"/>
      <c r="J9" s="13"/>
      <c r="K9" s="13"/>
      <c r="L9" s="13"/>
      <c r="M9" s="13"/>
      <c r="N9" s="13"/>
      <c r="O9" s="17" t="s">
        <v>18</v>
      </c>
    </row>
    <row r="10" spans="1:19" x14ac:dyDescent="0.25">
      <c r="B10" s="21">
        <f t="shared" si="2"/>
        <v>3.9076803219484546</v>
      </c>
      <c r="C10" s="21">
        <f t="shared" si="3"/>
        <v>1.4229775488905276E-3</v>
      </c>
      <c r="D10" s="21">
        <f t="shared" si="0"/>
        <v>1.2748689873439902E-3</v>
      </c>
      <c r="E10" s="25">
        <f t="shared" si="1"/>
        <v>0.99872513101265603</v>
      </c>
      <c r="F10" s="13"/>
      <c r="G10" s="13"/>
      <c r="H10" s="13"/>
      <c r="I10" s="13"/>
      <c r="J10" s="13"/>
      <c r="K10" s="13"/>
      <c r="L10" s="13"/>
      <c r="M10" s="13"/>
      <c r="N10" s="13"/>
      <c r="O10" s="18" t="s">
        <v>19</v>
      </c>
      <c r="P10" s="22">
        <f>$B$3*$B$4</f>
        <v>25</v>
      </c>
    </row>
    <row r="11" spans="1:19" ht="17.25" x14ac:dyDescent="0.25">
      <c r="B11" s="21">
        <f t="shared" si="2"/>
        <v>3.9779542094015521</v>
      </c>
      <c r="C11" s="21">
        <f t="shared" si="3"/>
        <v>1.5068053120371504E-3</v>
      </c>
      <c r="D11" s="21">
        <f t="shared" si="0"/>
        <v>1.3777954026301933E-3</v>
      </c>
      <c r="E11" s="25">
        <f t="shared" si="1"/>
        <v>0.99862220459736983</v>
      </c>
      <c r="F11" s="13"/>
      <c r="G11" s="13"/>
      <c r="H11" s="13"/>
      <c r="I11" s="13"/>
      <c r="J11" s="13"/>
      <c r="K11" s="13"/>
      <c r="L11" s="13"/>
      <c r="M11" s="13"/>
      <c r="N11" s="13"/>
      <c r="O11" s="18" t="s">
        <v>26</v>
      </c>
      <c r="P11" s="22">
        <f>$P$12+($P$10^2)</f>
        <v>750</v>
      </c>
    </row>
    <row r="12" spans="1:19" ht="18.75" x14ac:dyDescent="0.35">
      <c r="B12" s="21">
        <f t="shared" si="2"/>
        <v>4.0482280968546496</v>
      </c>
      <c r="C12" s="21">
        <f t="shared" si="3"/>
        <v>1.593580515146614E-3</v>
      </c>
      <c r="D12" s="21">
        <f t="shared" si="0"/>
        <v>1.4867161655125903E-3</v>
      </c>
      <c r="E12" s="25">
        <f t="shared" si="1"/>
        <v>0.99851328383448745</v>
      </c>
      <c r="F12" s="13"/>
      <c r="G12" s="13"/>
      <c r="H12" s="13"/>
      <c r="I12" s="13"/>
      <c r="J12" s="13"/>
      <c r="K12" s="13"/>
      <c r="L12" s="13"/>
      <c r="M12" s="13"/>
      <c r="N12" s="13"/>
      <c r="O12" s="18" t="s">
        <v>27</v>
      </c>
      <c r="P12" s="22">
        <f>$B$3*($B$4^2)</f>
        <v>125</v>
      </c>
    </row>
    <row r="13" spans="1:19" ht="18" x14ac:dyDescent="0.35">
      <c r="B13" s="21">
        <f t="shared" si="2"/>
        <v>4.1185019843077466</v>
      </c>
      <c r="C13" s="21">
        <f t="shared" si="3"/>
        <v>1.6833224586870357E-3</v>
      </c>
      <c r="D13" s="21">
        <f t="shared" si="0"/>
        <v>1.6018390946107807E-3</v>
      </c>
      <c r="E13" s="25">
        <f t="shared" si="1"/>
        <v>0.99839816090538924</v>
      </c>
      <c r="F13" s="13"/>
      <c r="G13" s="13"/>
      <c r="H13" s="13"/>
      <c r="I13" s="13"/>
      <c r="J13" s="13"/>
      <c r="K13" s="13"/>
      <c r="L13" s="13"/>
      <c r="M13" s="13"/>
      <c r="N13" s="13"/>
      <c r="O13" s="18" t="s">
        <v>28</v>
      </c>
      <c r="P13" s="22">
        <f>P12^0.5</f>
        <v>11.180339887498949</v>
      </c>
    </row>
    <row r="14" spans="1:19" x14ac:dyDescent="0.25">
      <c r="B14" s="21">
        <f t="shared" si="2"/>
        <v>4.1887758717608436</v>
      </c>
      <c r="C14" s="21">
        <f t="shared" si="3"/>
        <v>1.7760483321740295E-3</v>
      </c>
      <c r="D14" s="21">
        <f t="shared" si="0"/>
        <v>1.7233732906214599E-3</v>
      </c>
      <c r="E14" s="25">
        <f t="shared" si="1"/>
        <v>0.99827662670937856</v>
      </c>
      <c r="F14" s="13"/>
      <c r="G14" s="13"/>
      <c r="H14" s="13"/>
      <c r="I14" s="13"/>
      <c r="J14" s="13"/>
      <c r="K14" s="13"/>
      <c r="L14" s="13"/>
      <c r="M14" s="13"/>
      <c r="N14" s="13"/>
      <c r="O14" s="16"/>
      <c r="P14" s="23"/>
    </row>
    <row r="15" spans="1:19" x14ac:dyDescent="0.25">
      <c r="B15" s="21">
        <f t="shared" si="2"/>
        <v>4.2590497592139407</v>
      </c>
      <c r="C15" s="21">
        <f t="shared" si="3"/>
        <v>1.8717732271024108E-3</v>
      </c>
      <c r="D15" s="21">
        <f t="shared" si="0"/>
        <v>1.8515289884154171E-3</v>
      </c>
      <c r="E15" s="25">
        <f t="shared" si="1"/>
        <v>0.99814847101158455</v>
      </c>
      <c r="F15" s="13"/>
      <c r="G15" s="13"/>
      <c r="H15" s="13"/>
      <c r="I15" s="13"/>
      <c r="J15" s="13"/>
      <c r="K15" s="13"/>
      <c r="L15" s="13"/>
      <c r="M15" s="13"/>
      <c r="N15" s="13"/>
      <c r="O15" s="16"/>
    </row>
    <row r="16" spans="1:19" x14ac:dyDescent="0.25">
      <c r="B16" s="21">
        <f t="shared" si="2"/>
        <v>4.3293236466670377</v>
      </c>
      <c r="C16" s="21">
        <f t="shared" si="3"/>
        <v>1.9705101519590651E-3</v>
      </c>
      <c r="D16" s="21">
        <f t="shared" si="0"/>
        <v>1.9865174101171244E-3</v>
      </c>
      <c r="E16" s="25">
        <f t="shared" si="1"/>
        <v>0.99801348258988287</v>
      </c>
      <c r="F16" s="13"/>
      <c r="G16" s="13"/>
      <c r="H16" s="13"/>
      <c r="I16" s="13"/>
      <c r="J16" s="13"/>
      <c r="K16" s="13"/>
      <c r="L16" s="13"/>
      <c r="M16" s="13"/>
      <c r="N16" s="13"/>
      <c r="O16" s="19" t="s">
        <v>20</v>
      </c>
    </row>
    <row r="17" spans="2:16" x14ac:dyDescent="0.25">
      <c r="B17" s="21">
        <f t="shared" si="2"/>
        <v>4.3995975341201348</v>
      </c>
      <c r="C17" s="21">
        <f t="shared" si="3"/>
        <v>2.0722700491987425E-3</v>
      </c>
      <c r="D17" s="21">
        <f t="shared" si="0"/>
        <v>2.1285506193089998E-3</v>
      </c>
      <c r="E17" s="25">
        <f t="shared" si="1"/>
        <v>0.99787144938069106</v>
      </c>
      <c r="F17" s="13"/>
      <c r="G17" s="13"/>
      <c r="H17" s="13"/>
      <c r="I17" s="13"/>
      <c r="J17" s="13"/>
      <c r="K17" s="13"/>
      <c r="L17" s="13"/>
      <c r="M17" s="13"/>
      <c r="N17" s="13"/>
      <c r="O17" s="20">
        <v>0.95</v>
      </c>
      <c r="P17" s="21">
        <f>_xlfn.GAMMA.INV(O17,$B$3,$B$4)</f>
        <v>45.767595133187847</v>
      </c>
    </row>
    <row r="18" spans="2:16" x14ac:dyDescent="0.25">
      <c r="B18" s="21">
        <f t="shared" si="2"/>
        <v>4.4698714215732318</v>
      </c>
      <c r="C18" s="21">
        <f t="shared" si="3"/>
        <v>2.17706181406874E-3</v>
      </c>
      <c r="D18" s="21">
        <f t="shared" si="0"/>
        <v>2.2778413764942304E-3</v>
      </c>
      <c r="E18" s="25">
        <f t="shared" si="1"/>
        <v>0.99772215862350577</v>
      </c>
      <c r="F18" s="13"/>
      <c r="G18" s="13"/>
      <c r="H18" s="13"/>
      <c r="I18" s="13"/>
      <c r="J18" s="13"/>
      <c r="K18" s="13"/>
      <c r="L18" s="13"/>
      <c r="M18" s="13"/>
      <c r="N18" s="13"/>
      <c r="O18" s="20">
        <v>0.9</v>
      </c>
      <c r="P18" s="21">
        <f t="shared" ref="P18:P27" si="4">_xlfn.GAMMA.INV(O18,$B$3,$B$4)</f>
        <v>39.967947930263151</v>
      </c>
    </row>
    <row r="19" spans="2:16" x14ac:dyDescent="0.25">
      <c r="B19" s="21">
        <f t="shared" si="2"/>
        <v>4.5401453090263288</v>
      </c>
      <c r="C19" s="21">
        <f t="shared" si="3"/>
        <v>2.2848923151725879E-3</v>
      </c>
      <c r="D19" s="21">
        <f t="shared" si="0"/>
        <v>2.4346029959442265E-3</v>
      </c>
      <c r="E19" s="25">
        <f t="shared" si="1"/>
        <v>0.99756539700405578</v>
      </c>
      <c r="F19" s="13"/>
      <c r="G19" s="13"/>
      <c r="H19" s="13"/>
      <c r="I19" s="13"/>
      <c r="J19" s="13"/>
      <c r="K19" s="13"/>
      <c r="L19" s="13"/>
      <c r="M19" s="13"/>
      <c r="N19" s="13"/>
      <c r="O19" s="20">
        <v>0.8</v>
      </c>
      <c r="P19" s="21">
        <f t="shared" si="4"/>
        <v>33.604893937432784</v>
      </c>
    </row>
    <row r="20" spans="2:16" x14ac:dyDescent="0.25">
      <c r="B20" s="21">
        <f t="shared" si="2"/>
        <v>4.6104191964794259</v>
      </c>
      <c r="C20" s="21">
        <f t="shared" si="3"/>
        <v>2.3957664166668132E-3</v>
      </c>
      <c r="D20" s="21">
        <f t="shared" si="0"/>
        <v>2.5990492040491486E-3</v>
      </c>
      <c r="E20" s="25">
        <f t="shared" si="1"/>
        <v>0.99740095079595081</v>
      </c>
      <c r="F20" s="13"/>
      <c r="G20" s="13"/>
      <c r="H20" s="13"/>
      <c r="I20" s="13"/>
      <c r="J20" s="13"/>
      <c r="K20" s="13"/>
      <c r="L20" s="13"/>
      <c r="M20" s="13"/>
      <c r="N20" s="13"/>
      <c r="O20" s="20">
        <v>0.75</v>
      </c>
      <c r="P20" s="21">
        <f t="shared" si="4"/>
        <v>31.372153492223443</v>
      </c>
    </row>
    <row r="21" spans="2:16" x14ac:dyDescent="0.25">
      <c r="B21" s="21">
        <f t="shared" si="2"/>
        <v>4.6806930839325229</v>
      </c>
      <c r="C21" s="21">
        <f t="shared" si="3"/>
        <v>2.5096870019887677E-3</v>
      </c>
      <c r="D21" s="21">
        <f t="shared" si="0"/>
        <v>2.7713939992826783E-3</v>
      </c>
      <c r="E21" s="25">
        <f t="shared" si="1"/>
        <v>0.99722860600071728</v>
      </c>
      <c r="F21" s="13"/>
      <c r="G21" s="13"/>
      <c r="H21" s="13"/>
      <c r="I21" s="13"/>
      <c r="J21" s="13"/>
      <c r="K21" s="13"/>
      <c r="L21" s="13"/>
      <c r="M21" s="13"/>
      <c r="N21" s="13"/>
      <c r="O21" s="20">
        <v>0.66666666666666663</v>
      </c>
      <c r="P21" s="21">
        <f t="shared" si="4"/>
        <v>28.293393485210355</v>
      </c>
    </row>
    <row r="22" spans="2:16" x14ac:dyDescent="0.25">
      <c r="B22" s="21">
        <f t="shared" si="2"/>
        <v>4.75096697138562</v>
      </c>
      <c r="C22" s="21">
        <f t="shared" si="3"/>
        <v>2.6266549990172283E-3</v>
      </c>
      <c r="D22" s="21">
        <f t="shared" si="0"/>
        <v>2.9518515138851286E-3</v>
      </c>
      <c r="E22" s="25">
        <f t="shared" si="1"/>
        <v>0.99704814848611489</v>
      </c>
      <c r="F22" s="13"/>
      <c r="G22" s="13"/>
      <c r="H22" s="13"/>
      <c r="I22" s="13"/>
      <c r="J22" s="13"/>
      <c r="K22" s="13"/>
      <c r="L22" s="13"/>
      <c r="M22" s="13"/>
      <c r="N22" s="13"/>
      <c r="O22" s="20">
        <v>0.5</v>
      </c>
      <c r="P22" s="21">
        <f t="shared" si="4"/>
        <v>23.354544413979916</v>
      </c>
    </row>
    <row r="23" spans="2:16" x14ac:dyDescent="0.25">
      <c r="B23" s="21">
        <f t="shared" si="2"/>
        <v>4.821240858838717</v>
      </c>
      <c r="C23" s="21">
        <f t="shared" si="3"/>
        <v>2.7466694065711628E-3</v>
      </c>
      <c r="D23" s="21">
        <f t="shared" si="0"/>
        <v>3.1406358773622754E-3</v>
      </c>
      <c r="E23" s="25">
        <f t="shared" si="1"/>
        <v>0.99685936412263776</v>
      </c>
      <c r="F23" s="13"/>
      <c r="G23" s="13"/>
      <c r="H23" s="13"/>
      <c r="I23" s="13"/>
      <c r="J23" s="13"/>
      <c r="K23" s="13"/>
      <c r="L23" s="13"/>
      <c r="M23" s="13"/>
      <c r="N23" s="13"/>
      <c r="O23" s="20">
        <v>0.33333333333333331</v>
      </c>
      <c r="P23" s="21">
        <f t="shared" si="4"/>
        <v>19.030272583561572</v>
      </c>
    </row>
    <row r="24" spans="2:16" x14ac:dyDescent="0.25">
      <c r="B24" s="21">
        <f t="shared" si="2"/>
        <v>4.891514746291814</v>
      </c>
      <c r="C24" s="21">
        <f t="shared" si="3"/>
        <v>2.869727322155592E-3</v>
      </c>
      <c r="D24" s="21">
        <f t="shared" si="0"/>
        <v>3.3379610818906713E-3</v>
      </c>
      <c r="E24" s="25">
        <f t="shared" si="1"/>
        <v>0.99666203891810934</v>
      </c>
      <c r="F24" s="13"/>
      <c r="G24" s="13"/>
      <c r="H24" s="13"/>
      <c r="I24" s="13"/>
      <c r="J24" s="13"/>
      <c r="K24" s="13"/>
      <c r="L24" s="13"/>
      <c r="M24" s="13"/>
      <c r="N24" s="13"/>
      <c r="O24" s="20">
        <v>0.25</v>
      </c>
      <c r="P24" s="21">
        <f t="shared" si="4"/>
        <v>16.843001929886604</v>
      </c>
    </row>
    <row r="25" spans="2:16" x14ac:dyDescent="0.25">
      <c r="B25" s="21">
        <f t="shared" si="2"/>
        <v>4.9617886337449111</v>
      </c>
      <c r="C25" s="21">
        <f t="shared" si="3"/>
        <v>2.9958239708668998E-3</v>
      </c>
      <c r="D25" s="21">
        <f t="shared" si="0"/>
        <v>3.5440408497140409E-3</v>
      </c>
      <c r="E25" s="25">
        <f t="shared" si="1"/>
        <v>0.99645595915028595</v>
      </c>
      <c r="F25" s="13"/>
      <c r="G25" s="13"/>
      <c r="H25" s="13"/>
      <c r="I25" s="13"/>
      <c r="J25" s="13"/>
      <c r="K25" s="13"/>
      <c r="L25" s="13"/>
      <c r="M25" s="13"/>
      <c r="N25" s="13"/>
      <c r="O25" s="20">
        <v>0.2</v>
      </c>
      <c r="P25" s="21">
        <f t="shared" si="4"/>
        <v>15.447698140098481</v>
      </c>
    </row>
    <row r="26" spans="2:16" x14ac:dyDescent="0.25">
      <c r="B26" s="21">
        <f t="shared" si="2"/>
        <v>5.0320625211980081</v>
      </c>
      <c r="C26" s="21">
        <f t="shared" si="3"/>
        <v>3.1249527353732934E-3</v>
      </c>
      <c r="D26" s="21">
        <f t="shared" si="0"/>
        <v>3.7590885026092041E-3</v>
      </c>
      <c r="E26" s="25">
        <f t="shared" si="1"/>
        <v>0.9962409114973908</v>
      </c>
      <c r="F26" s="13"/>
      <c r="G26" s="13"/>
      <c r="H26" s="13"/>
      <c r="I26" s="13"/>
      <c r="J26" s="13"/>
      <c r="K26" s="13"/>
      <c r="L26" s="13"/>
      <c r="M26" s="13"/>
      <c r="N26" s="13"/>
      <c r="O26" s="20">
        <v>0.1</v>
      </c>
      <c r="P26" s="21">
        <f t="shared" si="4"/>
        <v>12.162955129813323</v>
      </c>
    </row>
    <row r="27" spans="2:16" x14ac:dyDescent="0.25">
      <c r="B27" s="21">
        <f t="shared" si="2"/>
        <v>5.1023364086511052</v>
      </c>
      <c r="C27" s="21">
        <f t="shared" si="3"/>
        <v>3.2571051868893423E-3</v>
      </c>
      <c r="D27" s="21">
        <f t="shared" si="0"/>
        <v>3.9833168334942473E-3</v>
      </c>
      <c r="E27" s="25">
        <f t="shared" si="1"/>
        <v>0.99601668316650571</v>
      </c>
      <c r="F27" s="13"/>
      <c r="G27" s="13"/>
      <c r="H27" s="13"/>
      <c r="I27" s="13"/>
      <c r="J27" s="13"/>
      <c r="K27" s="13"/>
      <c r="L27" s="13"/>
      <c r="M27" s="13"/>
      <c r="N27" s="13"/>
      <c r="O27" s="20">
        <v>0.05</v>
      </c>
      <c r="P27" s="21">
        <f t="shared" si="4"/>
        <v>9.8507478402976485</v>
      </c>
    </row>
    <row r="28" spans="2:16" x14ac:dyDescent="0.25">
      <c r="B28" s="21">
        <f t="shared" si="2"/>
        <v>5.1726102961042022</v>
      </c>
      <c r="C28" s="21">
        <f t="shared" si="3"/>
        <v>3.3922711170666893E-3</v>
      </c>
      <c r="D28" s="21">
        <f t="shared" si="0"/>
        <v>4.2169379802460515E-3</v>
      </c>
      <c r="E28" s="25">
        <f t="shared" si="1"/>
        <v>0.99578306201975397</v>
      </c>
      <c r="F28" s="13"/>
      <c r="G28" s="13"/>
      <c r="H28" s="13"/>
      <c r="I28" s="13"/>
      <c r="J28" s="13"/>
      <c r="K28" s="13"/>
      <c r="L28" s="13"/>
      <c r="M28" s="13"/>
      <c r="N28" s="13"/>
    </row>
    <row r="29" spans="2:16" x14ac:dyDescent="0.25">
      <c r="B29" s="21">
        <f t="shared" si="2"/>
        <v>5.2428841835572992</v>
      </c>
      <c r="C29" s="21">
        <f t="shared" si="3"/>
        <v>3.5304385707260189E-3</v>
      </c>
      <c r="D29" s="21">
        <f t="shared" si="0"/>
        <v>4.4601633017888444E-3</v>
      </c>
      <c r="E29" s="25">
        <f t="shared" si="1"/>
        <v>0.99553983669821111</v>
      </c>
      <c r="F29" s="13"/>
      <c r="G29" s="13"/>
      <c r="H29" s="13"/>
      <c r="I29" s="13"/>
      <c r="J29" s="13"/>
      <c r="K29" s="13"/>
      <c r="L29" s="13"/>
      <c r="M29" s="13"/>
      <c r="N29" s="13"/>
    </row>
    <row r="30" spans="2:16" x14ac:dyDescent="0.25">
      <c r="B30" s="21">
        <f t="shared" si="2"/>
        <v>5.3131580710103963</v>
      </c>
      <c r="C30" s="21">
        <f t="shared" si="3"/>
        <v>3.6715938793583747E-3</v>
      </c>
      <c r="D30" s="21">
        <f t="shared" si="0"/>
        <v>4.713203256510457E-3</v>
      </c>
      <c r="E30" s="25">
        <f t="shared" si="1"/>
        <v>0.99528679674348952</v>
      </c>
      <c r="F30" s="13"/>
      <c r="G30" s="13"/>
      <c r="H30" s="13"/>
      <c r="I30" s="13"/>
      <c r="J30" s="13"/>
      <c r="K30" s="13"/>
      <c r="L30" s="13"/>
      <c r="M30" s="13"/>
      <c r="N30" s="13"/>
    </row>
    <row r="31" spans="2:16" x14ac:dyDescent="0.25">
      <c r="B31" s="21">
        <f t="shared" si="2"/>
        <v>5.3834319584634933</v>
      </c>
      <c r="C31" s="21">
        <f t="shared" si="3"/>
        <v>3.8157216953267343E-3</v>
      </c>
      <c r="D31" s="21">
        <f t="shared" si="0"/>
        <v>4.9762672830578128E-3</v>
      </c>
      <c r="E31" s="25">
        <f t="shared" si="1"/>
        <v>0.99502373271694222</v>
      </c>
      <c r="F31" s="13"/>
      <c r="G31" s="13"/>
      <c r="H31" s="13"/>
      <c r="I31" s="13"/>
      <c r="J31" s="13"/>
      <c r="K31" s="13"/>
      <c r="L31" s="13"/>
      <c r="M31" s="13"/>
      <c r="N31" s="13"/>
    </row>
    <row r="32" spans="2:16" x14ac:dyDescent="0.25">
      <c r="B32" s="21">
        <f t="shared" si="2"/>
        <v>5.4537058459165904</v>
      </c>
      <c r="C32" s="21">
        <f t="shared" si="3"/>
        <v>3.962805026701567E-3</v>
      </c>
      <c r="D32" s="21">
        <f t="shared" si="0"/>
        <v>5.2495636835585644E-3</v>
      </c>
      <c r="E32" s="25">
        <f t="shared" si="1"/>
        <v>0.99475043631644144</v>
      </c>
      <c r="F32" s="13"/>
      <c r="G32" s="13"/>
      <c r="H32" s="13"/>
      <c r="I32" s="13"/>
      <c r="J32" s="13"/>
      <c r="K32" s="13"/>
      <c r="L32" s="13"/>
      <c r="M32" s="13"/>
      <c r="N32" s="13"/>
    </row>
    <row r="33" spans="2:14" x14ac:dyDescent="0.25">
      <c r="B33" s="21">
        <f t="shared" si="2"/>
        <v>5.5239797333696874</v>
      </c>
      <c r="C33" s="21">
        <f t="shared" si="3"/>
        <v>4.1128252726667343E-3</v>
      </c>
      <c r="D33" s="21">
        <f t="shared" si="0"/>
        <v>5.5332995093111716E-3</v>
      </c>
      <c r="E33" s="25">
        <f t="shared" si="1"/>
        <v>0.99446670049068886</v>
      </c>
      <c r="F33" s="13"/>
      <c r="G33" s="13"/>
      <c r="H33" s="13"/>
      <c r="I33" s="13"/>
      <c r="J33" s="13"/>
      <c r="K33" s="13"/>
      <c r="L33" s="13"/>
      <c r="M33" s="13"/>
      <c r="N33" s="13"/>
    </row>
    <row r="34" spans="2:14" x14ac:dyDescent="0.25">
      <c r="B34" s="21">
        <f t="shared" si="2"/>
        <v>5.5942536208227844</v>
      </c>
      <c r="C34" s="21">
        <f t="shared" si="3"/>
        <v>4.2657622594347534E-3</v>
      </c>
      <c r="D34" s="21">
        <f t="shared" si="0"/>
        <v>5.8276804489813218E-3</v>
      </c>
      <c r="E34" s="25">
        <f t="shared" si="1"/>
        <v>0.9941723195510187</v>
      </c>
      <c r="F34" s="13"/>
      <c r="G34" s="13"/>
      <c r="H34" s="13"/>
      <c r="I34" s="13"/>
      <c r="J34" s="13"/>
      <c r="K34" s="13"/>
      <c r="L34" s="13"/>
      <c r="M34" s="13"/>
      <c r="N34" s="13"/>
    </row>
    <row r="35" spans="2:14" x14ac:dyDescent="0.25">
      <c r="B35" s="21">
        <f t="shared" si="2"/>
        <v>5.6645275082758815</v>
      </c>
      <c r="C35" s="21">
        <f t="shared" si="3"/>
        <v>4.4215942766129409E-3</v>
      </c>
      <c r="D35" s="21">
        <f t="shared" si="0"/>
        <v>6.1329107193384214E-3</v>
      </c>
      <c r="E35" s="25">
        <f t="shared" si="1"/>
        <v>0.99386708928066159</v>
      </c>
      <c r="F35" s="13"/>
      <c r="G35" s="13"/>
      <c r="H35" s="13"/>
      <c r="I35" s="13"/>
      <c r="J35" s="13"/>
      <c r="K35" s="13"/>
      <c r="L35" s="13"/>
      <c r="M35" s="13"/>
      <c r="N35" s="13"/>
    </row>
    <row r="36" spans="2:14" x14ac:dyDescent="0.25">
      <c r="B36" s="21">
        <f t="shared" si="2"/>
        <v>5.7348013957289785</v>
      </c>
      <c r="C36" s="21">
        <f t="shared" si="3"/>
        <v>4.5802981139643839E-3</v>
      </c>
      <c r="D36" s="21">
        <f t="shared" si="0"/>
        <v>6.4491929585619471E-3</v>
      </c>
      <c r="E36" s="25">
        <f t="shared" si="1"/>
        <v>0.99355080704143806</v>
      </c>
      <c r="F36" s="13"/>
      <c r="G36" s="13"/>
      <c r="H36" s="13"/>
      <c r="I36" s="13"/>
      <c r="J36" s="13"/>
      <c r="K36" s="13"/>
      <c r="L36" s="13"/>
      <c r="M36" s="13"/>
      <c r="N36" s="13"/>
    </row>
    <row r="37" spans="2:14" x14ac:dyDescent="0.25">
      <c r="B37" s="21">
        <f t="shared" si="2"/>
        <v>5.8050752831820756</v>
      </c>
      <c r="C37" s="21">
        <f t="shared" si="3"/>
        <v>4.741849098510104E-3</v>
      </c>
      <c r="D37" s="21">
        <f t="shared" si="0"/>
        <v>6.7767281221432921E-3</v>
      </c>
      <c r="E37" s="25">
        <f t="shared" si="1"/>
        <v>0.99322327187785675</v>
      </c>
      <c r="F37" s="13"/>
      <c r="G37" s="13"/>
      <c r="H37" s="13"/>
      <c r="I37" s="13"/>
      <c r="J37" s="13"/>
      <c r="K37" s="13"/>
      <c r="L37" s="13"/>
      <c r="M37" s="13"/>
      <c r="N37" s="13"/>
    </row>
    <row r="38" spans="2:14" x14ac:dyDescent="0.25">
      <c r="B38" s="21">
        <f t="shared" si="2"/>
        <v>5.8753491706351726</v>
      </c>
      <c r="C38" s="21">
        <f t="shared" si="3"/>
        <v>4.9062211319210207E-3</v>
      </c>
      <c r="D38" s="21">
        <f t="shared" si="0"/>
        <v>7.1157153814055407E-3</v>
      </c>
      <c r="E38" s="25">
        <f t="shared" si="1"/>
        <v>0.99288428461859446</v>
      </c>
      <c r="F38" s="13"/>
      <c r="G38" s="13"/>
      <c r="H38" s="13"/>
      <c r="I38" s="13"/>
      <c r="J38" s="13"/>
      <c r="K38" s="13"/>
      <c r="L38" s="13"/>
      <c r="M38" s="13"/>
      <c r="N38" s="13"/>
    </row>
    <row r="39" spans="2:14" x14ac:dyDescent="0.25">
      <c r="B39" s="21">
        <f t="shared" si="2"/>
        <v>5.9456230580882696</v>
      </c>
      <c r="C39" s="21">
        <f t="shared" si="3"/>
        <v>5.0733867281505867E-3</v>
      </c>
      <c r="D39" s="21">
        <f t="shared" si="0"/>
        <v>7.4663520246596136E-3</v>
      </c>
      <c r="E39" s="25">
        <f t="shared" si="1"/>
        <v>0.99253364797534038</v>
      </c>
      <c r="F39" s="13"/>
      <c r="G39" s="13"/>
      <c r="H39" s="13"/>
      <c r="I39" s="13"/>
      <c r="J39" s="13"/>
      <c r="K39" s="13"/>
      <c r="L39" s="13"/>
      <c r="M39" s="13"/>
      <c r="N39" s="13"/>
    </row>
    <row r="40" spans="2:14" x14ac:dyDescent="0.25">
      <c r="B40" s="21">
        <f t="shared" si="2"/>
        <v>6.0158969455413667</v>
      </c>
      <c r="C40" s="21">
        <f t="shared" si="3"/>
        <v>5.2433170512610873E-3</v>
      </c>
      <c r="D40" s="21">
        <f t="shared" si="0"/>
        <v>7.8288333610120088E-3</v>
      </c>
      <c r="E40" s="25">
        <f t="shared" si="1"/>
        <v>0.99217116663898797</v>
      </c>
      <c r="F40" s="13"/>
      <c r="G40" s="13"/>
      <c r="H40" s="13"/>
      <c r="I40" s="13"/>
      <c r="J40" s="13"/>
      <c r="K40" s="13"/>
      <c r="L40" s="13"/>
      <c r="M40" s="13"/>
      <c r="N40" s="13"/>
    </row>
    <row r="41" spans="2:14" x14ac:dyDescent="0.25">
      <c r="B41" s="21">
        <f t="shared" si="2"/>
        <v>6.0861708329944637</v>
      </c>
      <c r="C41" s="21">
        <f t="shared" si="3"/>
        <v>5.4159819533987187E-3</v>
      </c>
      <c r="D41" s="21">
        <f t="shared" si="0"/>
        <v>8.2033526268363091E-3</v>
      </c>
      <c r="E41" s="25">
        <f t="shared" si="1"/>
        <v>0.99179664737316364</v>
      </c>
      <c r="F41" s="13"/>
      <c r="G41" s="13"/>
      <c r="H41" s="13"/>
      <c r="I41" s="13"/>
      <c r="J41" s="13"/>
      <c r="K41" s="13"/>
      <c r="L41" s="13"/>
      <c r="M41" s="13"/>
      <c r="N41" s="13"/>
    </row>
    <row r="42" spans="2:14" x14ac:dyDescent="0.25">
      <c r="B42" s="21">
        <f t="shared" si="2"/>
        <v>6.1564447204475607</v>
      </c>
      <c r="C42" s="21">
        <f t="shared" si="3"/>
        <v>5.591350012874521E-3</v>
      </c>
      <c r="D42" s="21">
        <f t="shared" si="0"/>
        <v>8.5901008949173293E-3</v>
      </c>
      <c r="E42" s="25">
        <f t="shared" si="1"/>
        <v>0.9914098991050827</v>
      </c>
      <c r="F42" s="13"/>
      <c r="G42" s="13"/>
      <c r="H42" s="13"/>
      <c r="I42" s="13"/>
      <c r="J42" s="13"/>
      <c r="K42" s="13"/>
      <c r="L42" s="13"/>
      <c r="M42" s="13"/>
      <c r="N42" s="13"/>
    </row>
    <row r="43" spans="2:14" x14ac:dyDescent="0.25">
      <c r="B43" s="21">
        <f t="shared" si="2"/>
        <v>6.2267186079006578</v>
      </c>
      <c r="C43" s="21">
        <f t="shared" si="3"/>
        <v>5.769388572310236E-3</v>
      </c>
      <c r="D43" s="21">
        <f t="shared" si="0"/>
        <v>8.9892669862737841E-3</v>
      </c>
      <c r="E43" s="25">
        <f t="shared" si="1"/>
        <v>0.99101073301372622</v>
      </c>
      <c r="F43" s="13"/>
      <c r="G43" s="13"/>
      <c r="H43" s="13"/>
      <c r="I43" s="13"/>
      <c r="J43" s="13"/>
      <c r="K43" s="13"/>
      <c r="L43" s="13"/>
      <c r="M43" s="13"/>
      <c r="N43" s="13"/>
    </row>
    <row r="44" spans="2:14" x14ac:dyDescent="0.25">
      <c r="B44" s="21">
        <f t="shared" si="2"/>
        <v>6.2969924953537548</v>
      </c>
      <c r="C44" s="21">
        <f t="shared" si="3"/>
        <v>5.9500637768100757E-3</v>
      </c>
      <c r="D44" s="21">
        <f t="shared" si="0"/>
        <v>9.4010373846628321E-3</v>
      </c>
      <c r="E44" s="25">
        <f t="shared" si="1"/>
        <v>0.9905989626153372</v>
      </c>
      <c r="F44" s="13"/>
      <c r="G44" s="13"/>
      <c r="H44" s="13"/>
      <c r="I44" s="13"/>
      <c r="J44" s="13"/>
      <c r="K44" s="13"/>
      <c r="L44" s="13"/>
      <c r="M44" s="13"/>
      <c r="N44" s="13"/>
    </row>
    <row r="45" spans="2:14" x14ac:dyDescent="0.25">
      <c r="B45" s="21">
        <f t="shared" si="2"/>
        <v>6.3672663828068519</v>
      </c>
      <c r="C45" s="21">
        <f t="shared" si="3"/>
        <v>6.1333406121211161E-3</v>
      </c>
      <c r="D45" s="21">
        <f t="shared" si="0"/>
        <v>9.8255961537668211E-3</v>
      </c>
      <c r="E45" s="25">
        <f t="shared" si="1"/>
        <v>0.99017440384623323</v>
      </c>
      <c r="F45" s="13"/>
      <c r="G45" s="13"/>
      <c r="H45" s="13"/>
      <c r="I45" s="13"/>
      <c r="J45" s="13"/>
      <c r="K45" s="13"/>
      <c r="L45" s="13"/>
      <c r="M45" s="13"/>
      <c r="N45" s="13"/>
    </row>
    <row r="46" spans="2:14" x14ac:dyDescent="0.25">
      <c r="B46" s="21">
        <f t="shared" si="2"/>
        <v>6.4375402702599489</v>
      </c>
      <c r="C46" s="21">
        <f t="shared" si="3"/>
        <v>6.3191829427469062E-3</v>
      </c>
      <c r="D46" s="21">
        <f t="shared" si="0"/>
        <v>1.0263124857060371E-2</v>
      </c>
      <c r="E46" s="25">
        <f t="shared" si="1"/>
        <v>0.98973687514293962</v>
      </c>
      <c r="F46" s="13"/>
      <c r="G46" s="13"/>
      <c r="H46" s="13"/>
      <c r="I46" s="13"/>
      <c r="J46" s="13"/>
      <c r="K46" s="13"/>
      <c r="L46" s="13"/>
      <c r="M46" s="13"/>
      <c r="N46" s="13"/>
    </row>
    <row r="47" spans="2:14" x14ac:dyDescent="0.25">
      <c r="B47" s="21">
        <f t="shared" si="2"/>
        <v>6.5078141577130459</v>
      </c>
      <c r="C47" s="21">
        <f t="shared" si="3"/>
        <v>6.5075535499805291E-3</v>
      </c>
      <c r="D47" s="21">
        <f t="shared" si="0"/>
        <v>1.0713802480353161E-2</v>
      </c>
      <c r="E47" s="25">
        <f t="shared" si="1"/>
        <v>0.98928619751964686</v>
      </c>
      <c r="F47" s="13"/>
      <c r="G47" s="13"/>
      <c r="H47" s="13"/>
      <c r="I47" s="13"/>
      <c r="J47" s="13"/>
      <c r="K47" s="13"/>
      <c r="L47" s="13"/>
      <c r="M47" s="13"/>
      <c r="N47" s="13"/>
    </row>
    <row r="48" spans="2:14" x14ac:dyDescent="0.25">
      <c r="B48" s="21">
        <f t="shared" si="2"/>
        <v>6.578088045166143</v>
      </c>
      <c r="C48" s="21">
        <f t="shared" si="3"/>
        <v>6.6984141698250175E-3</v>
      </c>
      <c r="D48" s="21">
        <f t="shared" si="0"/>
        <v>1.1177805357001686E-2</v>
      </c>
      <c r="E48" s="25">
        <f t="shared" si="1"/>
        <v>0.98882219464299836</v>
      </c>
      <c r="F48" s="13"/>
      <c r="G48" s="13"/>
      <c r="H48" s="13"/>
      <c r="I48" s="13"/>
      <c r="J48" s="13"/>
      <c r="K48" s="13"/>
      <c r="L48" s="13"/>
      <c r="M48" s="13"/>
      <c r="N48" s="13"/>
    </row>
    <row r="49" spans="2:14" x14ac:dyDescent="0.25">
      <c r="B49" s="21">
        <f t="shared" si="2"/>
        <v>6.64836193261924</v>
      </c>
      <c r="C49" s="21">
        <f t="shared" si="3"/>
        <v>6.8917255307706518E-3</v>
      </c>
      <c r="D49" s="21">
        <f t="shared" si="0"/>
        <v>1.1655307095780937E-2</v>
      </c>
      <c r="E49" s="25">
        <f t="shared" si="1"/>
        <v>0.98834469290421911</v>
      </c>
      <c r="F49" s="13"/>
      <c r="G49" s="13"/>
      <c r="H49" s="13"/>
      <c r="I49" s="13"/>
      <c r="J49" s="13"/>
      <c r="K49" s="13"/>
      <c r="L49" s="13"/>
      <c r="M49" s="13"/>
      <c r="N49" s="13"/>
    </row>
    <row r="50" spans="2:14" x14ac:dyDescent="0.25">
      <c r="B50" s="21">
        <f t="shared" si="2"/>
        <v>6.7186358200723371</v>
      </c>
      <c r="C50" s="21">
        <f t="shared" si="3"/>
        <v>7.0874473914001651E-3</v>
      </c>
      <c r="D50" s="21">
        <f t="shared" si="0"/>
        <v>1.214647851140498E-2</v>
      </c>
      <c r="E50" s="25">
        <f t="shared" si="1"/>
        <v>0.98785352148859507</v>
      </c>
      <c r="F50" s="13"/>
      <c r="G50" s="13"/>
      <c r="H50" s="13"/>
      <c r="I50" s="13"/>
      <c r="J50" s="13"/>
      <c r="K50" s="13"/>
      <c r="L50" s="13"/>
      <c r="M50" s="13"/>
      <c r="N50" s="13"/>
    </row>
    <row r="51" spans="2:14" x14ac:dyDescent="0.25">
      <c r="B51" s="21">
        <f t="shared" si="2"/>
        <v>6.7889097075254341</v>
      </c>
      <c r="C51" s="21">
        <f t="shared" si="3"/>
        <v>7.2855385777943977E-3</v>
      </c>
      <c r="D51" s="21">
        <f t="shared" si="0"/>
        <v>1.2651487557683395E-2</v>
      </c>
      <c r="E51" s="25">
        <f t="shared" si="1"/>
        <v>0.98734851244231658</v>
      </c>
      <c r="F51" s="13"/>
      <c r="G51" s="13"/>
      <c r="H51" s="13"/>
      <c r="I51" s="13"/>
      <c r="J51" s="13"/>
      <c r="K51" s="13"/>
      <c r="L51" s="13"/>
      <c r="M51" s="13"/>
      <c r="N51" s="13"/>
    </row>
    <row r="52" spans="2:14" x14ac:dyDescent="0.25">
      <c r="B52" s="21">
        <f t="shared" si="2"/>
        <v>6.8591835949785311</v>
      </c>
      <c r="C52" s="21">
        <f t="shared" si="3"/>
        <v>7.4859570207124184E-3</v>
      </c>
      <c r="D52" s="21">
        <f t="shared" si="0"/>
        <v>1.3170499263298455E-2</v>
      </c>
      <c r="E52" s="25">
        <f t="shared" si="1"/>
        <v>0.9868295007367015</v>
      </c>
      <c r="F52" s="13"/>
      <c r="G52" s="13"/>
      <c r="H52" s="13"/>
      <c r="I52" s="13"/>
      <c r="J52" s="13"/>
      <c r="K52" s="13"/>
      <c r="L52" s="13"/>
      <c r="M52" s="13"/>
      <c r="N52" s="13"/>
    </row>
    <row r="53" spans="2:14" x14ac:dyDescent="0.25">
      <c r="B53" s="21">
        <f t="shared" si="2"/>
        <v>6.9294574824316282</v>
      </c>
      <c r="C53" s="21">
        <f t="shared" si="3"/>
        <v>7.6886597925214456E-3</v>
      </c>
      <c r="D53" s="21">
        <f t="shared" si="0"/>
        <v>1.3703675670186639E-2</v>
      </c>
      <c r="E53" s="25">
        <f t="shared" si="1"/>
        <v>0.9862963243298134</v>
      </c>
      <c r="F53" s="13"/>
      <c r="G53" s="13"/>
      <c r="H53" s="13"/>
      <c r="I53" s="13"/>
      <c r="J53" s="13"/>
      <c r="K53" s="13"/>
      <c r="L53" s="13"/>
      <c r="M53" s="13"/>
      <c r="N53" s="13"/>
    </row>
    <row r="54" spans="2:14" x14ac:dyDescent="0.25">
      <c r="B54" s="21">
        <f t="shared" si="2"/>
        <v>6.9997313698847252</v>
      </c>
      <c r="C54" s="21">
        <f t="shared" si="3"/>
        <v>7.8936031438533311E-3</v>
      </c>
      <c r="D54" s="21">
        <f t="shared" si="0"/>
        <v>1.4251175774505678E-2</v>
      </c>
      <c r="E54" s="25">
        <f t="shared" si="1"/>
        <v>0.98574882422549437</v>
      </c>
      <c r="F54" s="13"/>
      <c r="G54" s="13"/>
      <c r="H54" s="13"/>
      <c r="I54" s="13"/>
      <c r="J54" s="13"/>
      <c r="K54" s="13"/>
      <c r="L54" s="13"/>
      <c r="M54" s="13"/>
      <c r="N54" s="13"/>
    </row>
    <row r="55" spans="2:14" x14ac:dyDescent="0.25">
      <c r="B55" s="21">
        <f t="shared" si="2"/>
        <v>7.0700052573378223</v>
      </c>
      <c r="C55" s="21">
        <f t="shared" si="3"/>
        <v>8.1007425399656028E-3</v>
      </c>
      <c r="D55" s="21">
        <f t="shared" si="0"/>
        <v>1.4813155470167413E-2</v>
      </c>
      <c r="E55" s="25">
        <f t="shared" si="1"/>
        <v>0.98518684452983263</v>
      </c>
      <c r="F55" s="13"/>
      <c r="G55" s="13"/>
      <c r="H55" s="13"/>
      <c r="I55" s="13"/>
      <c r="J55" s="13"/>
      <c r="K55" s="13"/>
      <c r="L55" s="13"/>
      <c r="M55" s="13"/>
      <c r="N55" s="13"/>
    </row>
    <row r="56" spans="2:14" x14ac:dyDescent="0.25">
      <c r="B56" s="21">
        <f t="shared" si="2"/>
        <v>7.1402791447909193</v>
      </c>
      <c r="C56" s="21">
        <f t="shared" si="3"/>
        <v>8.3100326967863528E-3</v>
      </c>
      <c r="D56" s="21">
        <f t="shared" si="0"/>
        <v>1.538976749491496E-2</v>
      </c>
      <c r="E56" s="25">
        <f t="shared" si="1"/>
        <v>0.98461023250508506</v>
      </c>
      <c r="F56" s="13"/>
      <c r="G56" s="13"/>
      <c r="H56" s="13"/>
      <c r="I56" s="13"/>
      <c r="J56" s="13"/>
      <c r="K56" s="13"/>
      <c r="L56" s="13"/>
      <c r="M56" s="13"/>
      <c r="N56" s="13"/>
    </row>
    <row r="57" spans="2:14" x14ac:dyDescent="0.25">
      <c r="B57" s="21">
        <f t="shared" si="2"/>
        <v>7.2105530322440163</v>
      </c>
      <c r="C57" s="21">
        <f t="shared" si="3"/>
        <v>8.5214276166234709E-3</v>
      </c>
      <c r="D57" s="21">
        <f t="shared" si="0"/>
        <v>1.5981161378921131E-2</v>
      </c>
      <c r="E57" s="25">
        <f t="shared" si="1"/>
        <v>0.98401883862107886</v>
      </c>
      <c r="F57" s="13"/>
      <c r="G57" s="13"/>
      <c r="H57" s="13"/>
      <c r="I57" s="13"/>
      <c r="J57" s="13"/>
      <c r="K57" s="13"/>
      <c r="L57" s="13"/>
      <c r="M57" s="13"/>
      <c r="N57" s="13"/>
    </row>
    <row r="58" spans="2:14" x14ac:dyDescent="0.25">
      <c r="B58" s="21">
        <f t="shared" si="2"/>
        <v>7.2808269196971134</v>
      </c>
      <c r="C58" s="21">
        <f t="shared" si="3"/>
        <v>8.7348806235198351E-3</v>
      </c>
      <c r="D58" s="21">
        <f t="shared" si="0"/>
        <v>1.6587483395883944E-2</v>
      </c>
      <c r="E58" s="25">
        <f t="shared" si="1"/>
        <v>0.9834125166041161</v>
      </c>
      <c r="F58" s="13"/>
      <c r="G58" s="13"/>
      <c r="H58" s="13"/>
      <c r="I58" s="13"/>
      <c r="J58" s="13"/>
      <c r="K58" s="13"/>
      <c r="L58" s="13"/>
      <c r="M58" s="13"/>
      <c r="N58" s="13"/>
    </row>
    <row r="59" spans="2:14" x14ac:dyDescent="0.25">
      <c r="B59" s="21">
        <f t="shared" si="2"/>
        <v>7.3511008071502104</v>
      </c>
      <c r="C59" s="21">
        <f t="shared" si="3"/>
        <v>8.9503443982373015E-3</v>
      </c>
      <c r="D59" s="21">
        <f t="shared" si="0"/>
        <v>1.7208876516593825E-2</v>
      </c>
      <c r="E59" s="25">
        <f t="shared" si="1"/>
        <v>0.98279112348340614</v>
      </c>
      <c r="F59" s="13"/>
      <c r="G59" s="13"/>
      <c r="H59" s="13"/>
      <c r="I59" s="13"/>
      <c r="J59" s="13"/>
      <c r="K59" s="13"/>
      <c r="L59" s="13"/>
      <c r="M59" s="13"/>
      <c r="N59" s="13"/>
    </row>
    <row r="60" spans="2:14" x14ac:dyDescent="0.25">
      <c r="B60" s="21">
        <f t="shared" si="2"/>
        <v>7.4213746946033075</v>
      </c>
      <c r="C60" s="21">
        <f t="shared" si="3"/>
        <v>9.1677710128533051E-3</v>
      </c>
      <c r="D60" s="21">
        <f t="shared" si="0"/>
        <v>1.7845480364945564E-2</v>
      </c>
      <c r="E60" s="25">
        <f t="shared" si="1"/>
        <v>0.9821545196350544</v>
      </c>
      <c r="F60" s="13"/>
      <c r="G60" s="13"/>
      <c r="H60" s="13"/>
      <c r="I60" s="13"/>
      <c r="J60" s="13"/>
      <c r="K60" s="13"/>
      <c r="L60" s="13"/>
      <c r="M60" s="13"/>
      <c r="N60" s="13"/>
    </row>
    <row r="61" spans="2:14" x14ac:dyDescent="0.25">
      <c r="B61" s="21">
        <f t="shared" si="2"/>
        <v>7.4916485820564045</v>
      </c>
      <c r="C61" s="21">
        <f t="shared" si="3"/>
        <v>9.3871119649550309E-3</v>
      </c>
      <c r="D61" s="21">
        <f t="shared" si="0"/>
        <v>1.8497431176367707E-2</v>
      </c>
      <c r="E61" s="25">
        <f t="shared" si="1"/>
        <v>0.98150256882363229</v>
      </c>
      <c r="F61" s="13"/>
      <c r="G61" s="13"/>
      <c r="H61" s="13"/>
      <c r="I61" s="13"/>
      <c r="J61" s="13"/>
      <c r="K61" s="13"/>
      <c r="L61" s="13"/>
      <c r="M61" s="13"/>
      <c r="N61" s="13"/>
    </row>
    <row r="62" spans="2:14" x14ac:dyDescent="0.25">
      <c r="B62" s="21">
        <f t="shared" si="2"/>
        <v>7.5619224695095015</v>
      </c>
      <c r="C62" s="21">
        <f t="shared" si="3"/>
        <v>9.6083182114170135E-3</v>
      </c>
      <c r="D62" s="21">
        <f t="shared" si="0"/>
        <v>1.9164861758640062E-2</v>
      </c>
      <c r="E62" s="25">
        <f t="shared" si="1"/>
        <v>0.98083513824135993</v>
      </c>
      <c r="F62" s="13"/>
      <c r="G62" s="13"/>
      <c r="H62" s="13"/>
      <c r="I62" s="13"/>
      <c r="J62" s="13"/>
      <c r="K62" s="13"/>
      <c r="L62" s="13"/>
      <c r="M62" s="13"/>
      <c r="N62" s="13"/>
    </row>
    <row r="63" spans="2:14" x14ac:dyDescent="0.25">
      <c r="B63" s="21">
        <f t="shared" si="2"/>
        <v>7.6321963569625986</v>
      </c>
      <c r="C63" s="21">
        <f t="shared" si="3"/>
        <v>9.8313402017491652E-3</v>
      </c>
      <c r="D63" s="21">
        <f t="shared" si="0"/>
        <v>1.9847901455070243E-2</v>
      </c>
      <c r="E63" s="25">
        <f t="shared" si="1"/>
        <v>0.9801520985449298</v>
      </c>
      <c r="F63" s="13"/>
      <c r="G63" s="13"/>
      <c r="H63" s="13"/>
      <c r="I63" s="13"/>
      <c r="J63" s="13"/>
      <c r="K63" s="13"/>
      <c r="L63" s="13"/>
      <c r="M63" s="13"/>
      <c r="N63" s="13"/>
    </row>
    <row r="64" spans="2:14" x14ac:dyDescent="0.25">
      <c r="B64" s="21">
        <f t="shared" si="2"/>
        <v>7.7024702444156956</v>
      </c>
      <c r="C64" s="21">
        <f t="shared" si="3"/>
        <v>1.0056127911002945E-2</v>
      </c>
      <c r="D64" s="21">
        <f t="shared" si="0"/>
        <v>2.0546676109997743E-2</v>
      </c>
      <c r="E64" s="25">
        <f t="shared" si="1"/>
        <v>0.97945332389000228</v>
      </c>
      <c r="F64" s="13"/>
      <c r="G64" s="13"/>
      <c r="H64" s="13"/>
      <c r="I64" s="13"/>
      <c r="J64" s="13"/>
      <c r="K64" s="13"/>
      <c r="L64" s="13"/>
      <c r="M64" s="13"/>
      <c r="N64" s="13"/>
    </row>
    <row r="65" spans="2:14" x14ac:dyDescent="0.25">
      <c r="B65" s="21">
        <f t="shared" si="2"/>
        <v>7.7727441318687926</v>
      </c>
      <c r="C65" s="21">
        <f t="shared" si="3"/>
        <v>1.02826308722245E-2</v>
      </c>
      <c r="D65" s="21">
        <f t="shared" si="0"/>
        <v>2.1261308036595147E-2</v>
      </c>
      <c r="E65" s="25">
        <f t="shared" si="1"/>
        <v>0.97873869196340491</v>
      </c>
      <c r="F65" s="13"/>
      <c r="G65" s="13"/>
      <c r="H65" s="13"/>
      <c r="I65" s="13"/>
      <c r="J65" s="13"/>
      <c r="K65" s="13"/>
      <c r="L65" s="13"/>
      <c r="M65" s="13"/>
      <c r="N65" s="13"/>
    </row>
    <row r="66" spans="2:14" x14ac:dyDescent="0.25">
      <c r="B66" s="21">
        <f t="shared" si="2"/>
        <v>7.8430180193218897</v>
      </c>
      <c r="C66" s="21">
        <f t="shared" si="3"/>
        <v>1.0510798208444324E-2</v>
      </c>
      <c r="D66" s="21">
        <f t="shared" si="0"/>
        <v>2.1991915986933223E-2</v>
      </c>
      <c r="E66" s="25">
        <f t="shared" si="1"/>
        <v>0.97800808401306683</v>
      </c>
      <c r="F66" s="13"/>
      <c r="G66" s="13"/>
      <c r="H66" s="13"/>
      <c r="I66" s="13"/>
      <c r="J66" s="13"/>
      <c r="K66" s="13"/>
      <c r="L66" s="13"/>
      <c r="M66" s="13"/>
      <c r="N66" s="13"/>
    </row>
    <row r="67" spans="2:14" x14ac:dyDescent="0.25">
      <c r="B67" s="21">
        <f t="shared" si="2"/>
        <v>7.9132919067749867</v>
      </c>
      <c r="C67" s="21">
        <f t="shared" si="3"/>
        <v>1.0740578664193905E-2</v>
      </c>
      <c r="D67" s="21">
        <f t="shared" si="0"/>
        <v>2.2738615124278005E-2</v>
      </c>
      <c r="E67" s="25">
        <f t="shared" si="1"/>
        <v>0.97726138487572201</v>
      </c>
      <c r="F67" s="13"/>
      <c r="G67" s="13"/>
      <c r="H67" s="13"/>
      <c r="I67" s="13"/>
      <c r="J67" s="13"/>
      <c r="K67" s="13"/>
      <c r="L67" s="13"/>
      <c r="M67" s="13"/>
      <c r="N67" s="13"/>
    </row>
    <row r="68" spans="2:14" x14ac:dyDescent="0.25">
      <c r="B68" s="21">
        <f t="shared" si="2"/>
        <v>7.9835657942280838</v>
      </c>
      <c r="C68" s="21">
        <f t="shared" si="3"/>
        <v>1.0971920636540554E-2</v>
      </c>
      <c r="D68" s="21">
        <f t="shared" si="0"/>
        <v>2.3501516997585237E-2</v>
      </c>
      <c r="E68" s="25">
        <f t="shared" si="1"/>
        <v>0.97649848300241482</v>
      </c>
      <c r="F68" s="13"/>
      <c r="G68" s="13"/>
      <c r="H68" s="13"/>
      <c r="I68" s="13"/>
      <c r="J68" s="13"/>
      <c r="K68" s="13"/>
      <c r="L68" s="13"/>
      <c r="M68" s="13"/>
      <c r="N68" s="13"/>
    </row>
    <row r="69" spans="2:14" x14ac:dyDescent="0.25">
      <c r="B69" s="21">
        <f t="shared" si="2"/>
        <v>8.0538396816811808</v>
      </c>
      <c r="C69" s="21">
        <f t="shared" si="3"/>
        <v>1.1204772205632539E-2</v>
      </c>
      <c r="D69" s="21">
        <f t="shared" si="0"/>
        <v>2.4280729518159013E-2</v>
      </c>
      <c r="E69" s="25">
        <f t="shared" si="1"/>
        <v>0.97571927048184104</v>
      </c>
      <c r="F69" s="13"/>
      <c r="G69" s="13"/>
      <c r="H69" s="13"/>
      <c r="I69" s="13"/>
      <c r="J69" s="13"/>
      <c r="K69" s="13"/>
      <c r="L69" s="13"/>
      <c r="M69" s="13"/>
      <c r="N69" s="13"/>
    </row>
    <row r="70" spans="2:14" x14ac:dyDescent="0.25">
      <c r="B70" s="21">
        <f t="shared" si="2"/>
        <v>8.1241135691342787</v>
      </c>
      <c r="C70" s="21">
        <f t="shared" si="3"/>
        <v>1.143908116474715E-2</v>
      </c>
      <c r="D70" s="21">
        <f t="shared" si="0"/>
        <v>2.5076356938439352E-2</v>
      </c>
      <c r="E70" s="25">
        <f t="shared" si="1"/>
        <v>0.97492364306156065</v>
      </c>
      <c r="F70" s="13"/>
      <c r="G70" s="13"/>
      <c r="H70" s="13"/>
      <c r="I70" s="13"/>
      <c r="J70" s="13"/>
      <c r="K70" s="13"/>
      <c r="L70" s="13"/>
      <c r="M70" s="13"/>
      <c r="N70" s="13"/>
    </row>
    <row r="71" spans="2:14" x14ac:dyDescent="0.25">
      <c r="B71" s="21">
        <f t="shared" si="2"/>
        <v>8.1943874565873767</v>
      </c>
      <c r="C71" s="21">
        <f t="shared" si="3"/>
        <v>1.1674795049835214E-2</v>
      </c>
      <c r="D71" s="21">
        <f t="shared" si="0"/>
        <v>2.5888499832883716E-2</v>
      </c>
      <c r="E71" s="25">
        <f t="shared" si="1"/>
        <v>0.97411150016711634</v>
      </c>
      <c r="F71" s="13"/>
      <c r="G71" s="13"/>
      <c r="H71" s="13"/>
      <c r="I71" s="13"/>
      <c r="J71" s="13"/>
      <c r="K71" s="13"/>
      <c r="L71" s="13"/>
      <c r="M71" s="13"/>
      <c r="N71" s="13"/>
    </row>
    <row r="72" spans="2:14" x14ac:dyDescent="0.25">
      <c r="B72" s="21">
        <f t="shared" si="2"/>
        <v>8.2646613440404746</v>
      </c>
      <c r="C72" s="21">
        <f t="shared" si="3"/>
        <v>1.1911861168556328E-2</v>
      </c>
      <c r="D72" s="21">
        <f t="shared" ref="D72:D135" si="5">_xlfn.GAMMA.DIST(B72,$B$3,$B$4,TRUE)</f>
        <v>2.6717255080906874E-2</v>
      </c>
      <c r="E72" s="25">
        <f t="shared" ref="E72:E135" si="6">1-D72</f>
        <v>0.97328274491909317</v>
      </c>
      <c r="F72" s="13"/>
      <c r="G72" s="13"/>
      <c r="H72" s="13"/>
      <c r="I72" s="13"/>
      <c r="J72" s="13"/>
      <c r="K72" s="13"/>
      <c r="L72" s="13"/>
      <c r="M72" s="13"/>
      <c r="N72" s="13"/>
    </row>
    <row r="73" spans="2:14" x14ac:dyDescent="0.25">
      <c r="B73" s="21">
        <f t="shared" ref="B73:B136" si="7">B72+($B$1007-$B$7)/1000</f>
        <v>8.3349352314935725</v>
      </c>
      <c r="C73" s="21">
        <f t="shared" ref="C73:C136" si="8">((B73^($B$3-1))*(EXP(-B73/$B$4)))/(($B$4^($B$3))*EXP(GAMMALN($B$3)))</f>
        <v>1.2150226628799431E-2</v>
      </c>
      <c r="D73" s="21">
        <f t="shared" si="5"/>
        <v>2.7562715851843181E-2</v>
      </c>
      <c r="E73" s="25">
        <f t="shared" si="6"/>
        <v>0.97243728414815678</v>
      </c>
      <c r="F73" s="13"/>
      <c r="G73" s="13"/>
      <c r="H73" s="13"/>
      <c r="I73" s="13"/>
      <c r="J73" s="13"/>
      <c r="K73" s="13"/>
      <c r="L73" s="13"/>
      <c r="M73" s="13"/>
      <c r="N73" s="13"/>
    </row>
    <row r="74" spans="2:14" x14ac:dyDescent="0.25">
      <c r="B74" s="21">
        <f t="shared" si="7"/>
        <v>8.4052091189466704</v>
      </c>
      <c r="C74" s="21">
        <f t="shared" si="8"/>
        <v>1.2389838366684353E-2</v>
      </c>
      <c r="D74" s="21">
        <f t="shared" si="5"/>
        <v>2.842497159189486E-2</v>
      </c>
      <c r="E74" s="25">
        <f t="shared" si="6"/>
        <v>0.97157502840810517</v>
      </c>
      <c r="F74" s="13"/>
      <c r="G74" s="13"/>
      <c r="H74" s="13"/>
      <c r="I74" s="13"/>
      <c r="J74" s="13"/>
      <c r="K74" s="13"/>
      <c r="L74" s="13"/>
      <c r="M74" s="13"/>
      <c r="N74" s="13"/>
    </row>
    <row r="75" spans="2:14" x14ac:dyDescent="0.25">
      <c r="B75" s="21">
        <f t="shared" si="7"/>
        <v>8.4754830063997684</v>
      </c>
      <c r="C75" s="21">
        <f t="shared" si="8"/>
        <v>1.2630643174040253E-2</v>
      </c>
      <c r="D75" s="21">
        <f t="shared" si="5"/>
        <v>2.9304108013029576E-2</v>
      </c>
      <c r="E75" s="25">
        <f t="shared" si="6"/>
        <v>0.97069589198697037</v>
      </c>
      <c r="F75" s="13"/>
      <c r="G75" s="13"/>
      <c r="H75" s="13"/>
      <c r="I75" s="13"/>
      <c r="J75" s="13"/>
      <c r="K75" s="13"/>
      <c r="L75" s="13"/>
      <c r="M75" s="13"/>
      <c r="N75" s="13"/>
    </row>
    <row r="76" spans="2:14" x14ac:dyDescent="0.25">
      <c r="B76" s="21">
        <f t="shared" si="7"/>
        <v>8.5457568938528663</v>
      </c>
      <c r="C76" s="21">
        <f t="shared" si="8"/>
        <v>1.2872587725357697E-2</v>
      </c>
      <c r="D76" s="21">
        <f t="shared" si="5"/>
        <v>3.0200207083790898E-2</v>
      </c>
      <c r="E76" s="25">
        <f t="shared" si="6"/>
        <v>0.9697997929162091</v>
      </c>
      <c r="F76" s="13"/>
      <c r="G76" s="13"/>
      <c r="H76" s="13"/>
      <c r="I76" s="13"/>
      <c r="J76" s="13"/>
      <c r="K76" s="13"/>
      <c r="L76" s="13"/>
      <c r="M76" s="13"/>
      <c r="N76" s="13"/>
    </row>
    <row r="77" spans="2:14" x14ac:dyDescent="0.25">
      <c r="B77" s="21">
        <f t="shared" si="7"/>
        <v>8.6160307813059642</v>
      </c>
      <c r="C77" s="21">
        <f t="shared" si="8"/>
        <v>1.3115618604211511E-2</v>
      </c>
      <c r="D77" s="21">
        <f t="shared" si="5"/>
        <v>3.1113347021983827E-2</v>
      </c>
      <c r="E77" s="25">
        <f t="shared" si="6"/>
        <v>0.96888665297801613</v>
      </c>
      <c r="F77" s="13"/>
      <c r="G77" s="13"/>
      <c r="H77" s="13"/>
      <c r="I77" s="13"/>
      <c r="J77" s="13"/>
      <c r="K77" s="13"/>
      <c r="L77" s="13"/>
      <c r="M77" s="13"/>
      <c r="N77" s="13"/>
    </row>
    <row r="78" spans="2:14" x14ac:dyDescent="0.25">
      <c r="B78" s="21">
        <f t="shared" si="7"/>
        <v>8.6863046687590622</v>
      </c>
      <c r="C78" s="21">
        <f t="shared" si="8"/>
        <v>1.3359682329152132E-2</v>
      </c>
      <c r="D78" s="21">
        <f t="shared" si="5"/>
        <v>3.2043602289198593E-2</v>
      </c>
      <c r="E78" s="25">
        <f t="shared" si="6"/>
        <v>0.96795639771080144</v>
      </c>
      <c r="F78" s="13"/>
      <c r="G78" s="13"/>
      <c r="H78" s="13"/>
      <c r="I78" s="13"/>
      <c r="J78" s="13"/>
      <c r="K78" s="13"/>
      <c r="L78" s="13"/>
      <c r="M78" s="13"/>
      <c r="N78" s="13"/>
    </row>
    <row r="79" spans="2:14" x14ac:dyDescent="0.25">
      <c r="B79" s="21">
        <f t="shared" si="7"/>
        <v>8.7565785562121601</v>
      </c>
      <c r="C79" s="21">
        <f t="shared" si="8"/>
        <v>1.3604725379063777E-2</v>
      </c>
      <c r="D79" s="21">
        <f t="shared" si="5"/>
        <v>3.2991043587135595E-2</v>
      </c>
      <c r="E79" s="25">
        <f t="shared" si="6"/>
        <v>0.96700895641286444</v>
      </c>
      <c r="F79" s="13"/>
      <c r="G79" s="13"/>
      <c r="H79" s="13"/>
      <c r="I79" s="13"/>
      <c r="J79" s="13"/>
      <c r="K79" s="13"/>
      <c r="L79" s="13"/>
      <c r="M79" s="13"/>
      <c r="N79" s="13"/>
    </row>
    <row r="80" spans="2:14" x14ac:dyDescent="0.25">
      <c r="B80" s="21">
        <f t="shared" si="7"/>
        <v>8.826852443665258</v>
      </c>
      <c r="C80" s="21">
        <f t="shared" si="8"/>
        <v>1.3850694217988069E-2</v>
      </c>
      <c r="D80" s="21">
        <f t="shared" si="5"/>
        <v>3.3955737855692801E-2</v>
      </c>
      <c r="E80" s="25">
        <f t="shared" si="6"/>
        <v>0.96604426214430716</v>
      </c>
      <c r="F80" s="13"/>
      <c r="G80" s="13"/>
      <c r="H80" s="13"/>
      <c r="I80" s="13"/>
      <c r="J80" s="13"/>
      <c r="K80" s="13"/>
      <c r="L80" s="13"/>
      <c r="M80" s="13"/>
      <c r="N80" s="13"/>
    </row>
    <row r="81" spans="2:14" x14ac:dyDescent="0.25">
      <c r="B81" s="21">
        <f t="shared" si="7"/>
        <v>8.8971263311183559</v>
      </c>
      <c r="C81" s="21">
        <f t="shared" si="8"/>
        <v>1.4097535319412392E-2</v>
      </c>
      <c r="D81" s="21">
        <f t="shared" si="5"/>
        <v>3.4937748272779505E-2</v>
      </c>
      <c r="E81" s="25">
        <f t="shared" si="6"/>
        <v>0.96506225172722049</v>
      </c>
      <c r="F81" s="13"/>
      <c r="G81" s="13"/>
      <c r="H81" s="13"/>
      <c r="I81" s="13"/>
      <c r="J81" s="13"/>
      <c r="K81" s="13"/>
      <c r="L81" s="13"/>
      <c r="M81" s="13"/>
      <c r="N81" s="13"/>
    </row>
    <row r="82" spans="2:14" x14ac:dyDescent="0.25">
      <c r="B82" s="21">
        <f t="shared" si="7"/>
        <v>8.9674002185714539</v>
      </c>
      <c r="C82" s="21">
        <f t="shared" si="8"/>
        <v>1.4345195190022581E-2</v>
      </c>
      <c r="D82" s="21">
        <f t="shared" si="5"/>
        <v>3.5937134255818126E-2</v>
      </c>
      <c r="E82" s="25">
        <f t="shared" si="6"/>
        <v>0.96406286574418187</v>
      </c>
      <c r="F82" s="13"/>
      <c r="G82" s="13"/>
      <c r="H82" s="13"/>
      <c r="I82" s="13"/>
      <c r="J82" s="13"/>
      <c r="K82" s="13"/>
      <c r="L82" s="13"/>
      <c r="M82" s="13"/>
      <c r="N82" s="13"/>
    </row>
    <row r="83" spans="2:14" x14ac:dyDescent="0.25">
      <c r="B83" s="21">
        <f t="shared" si="7"/>
        <v>9.0376741060245518</v>
      </c>
      <c r="C83" s="21">
        <f t="shared" si="8"/>
        <v>1.4593620392920063E-2</v>
      </c>
      <c r="D83" s="21">
        <f t="shared" si="5"/>
        <v>3.6953951464895433E-2</v>
      </c>
      <c r="E83" s="25">
        <f t="shared" si="6"/>
        <v>0.96304604853510456</v>
      </c>
      <c r="F83" s="13"/>
      <c r="G83" s="13"/>
      <c r="H83" s="13"/>
      <c r="I83" s="13"/>
      <c r="J83" s="13"/>
      <c r="K83" s="13"/>
      <c r="L83" s="13"/>
      <c r="M83" s="13"/>
      <c r="N83" s="13"/>
    </row>
    <row r="84" spans="2:14" x14ac:dyDescent="0.25">
      <c r="B84" s="21">
        <f t="shared" si="7"/>
        <v>9.1079479934776497</v>
      </c>
      <c r="C84" s="21">
        <f t="shared" si="8"/>
        <v>1.4842757570303917E-2</v>
      </c>
      <c r="D84" s="21">
        <f t="shared" si="5"/>
        <v>3.7988251807527892E-2</v>
      </c>
      <c r="E84" s="25">
        <f t="shared" si="6"/>
        <v>0.96201174819247215</v>
      </c>
      <c r="F84" s="13"/>
      <c r="G84" s="13"/>
      <c r="H84" s="13"/>
      <c r="I84" s="13"/>
      <c r="J84" s="13"/>
      <c r="K84" s="13"/>
      <c r="L84" s="13"/>
      <c r="M84" s="13"/>
      <c r="N84" s="13"/>
    </row>
    <row r="85" spans="2:14" x14ac:dyDescent="0.25">
      <c r="B85" s="21">
        <f t="shared" si="7"/>
        <v>9.1782218809307476</v>
      </c>
      <c r="C85" s="21">
        <f t="shared" si="8"/>
        <v>1.5092553465618696E-2</v>
      </c>
      <c r="D85" s="21">
        <f t="shared" si="5"/>
        <v>3.9040083445001025E-2</v>
      </c>
      <c r="E85" s="25">
        <f t="shared" si="6"/>
        <v>0.96095991655499902</v>
      </c>
      <c r="F85" s="13"/>
      <c r="G85" s="13"/>
      <c r="H85" s="13"/>
      <c r="I85" s="13"/>
      <c r="J85" s="13"/>
      <c r="K85" s="13"/>
      <c r="L85" s="13"/>
      <c r="M85" s="13"/>
      <c r="N85" s="13"/>
    </row>
    <row r="86" spans="2:14" x14ac:dyDescent="0.25">
      <c r="B86" s="21">
        <f t="shared" si="7"/>
        <v>9.2484957683838456</v>
      </c>
      <c r="C86" s="21">
        <f t="shared" si="8"/>
        <v>1.5342954945169379E-2</v>
      </c>
      <c r="D86" s="21">
        <f t="shared" si="5"/>
        <v>4.0109490800247123E-2</v>
      </c>
      <c r="E86" s="25">
        <f t="shared" si="6"/>
        <v>0.95989050919975283</v>
      </c>
      <c r="F86" s="13"/>
      <c r="G86" s="13"/>
      <c r="H86" s="13"/>
      <c r="I86" s="13"/>
      <c r="J86" s="13"/>
      <c r="K86" s="13"/>
      <c r="L86" s="13"/>
      <c r="M86" s="13"/>
      <c r="N86" s="13"/>
    </row>
    <row r="87" spans="2:14" x14ac:dyDescent="0.25">
      <c r="B87" s="21">
        <f t="shared" si="7"/>
        <v>9.3187696558369435</v>
      </c>
      <c r="C87" s="21">
        <f t="shared" si="8"/>
        <v>1.5593909019204858E-2</v>
      </c>
      <c r="D87" s="21">
        <f t="shared" si="5"/>
        <v>4.1196514567223015E-2</v>
      </c>
      <c r="E87" s="25">
        <f t="shared" si="6"/>
        <v>0.95880348543277694</v>
      </c>
      <c r="F87" s="13"/>
      <c r="G87" s="13"/>
      <c r="H87" s="13"/>
      <c r="I87" s="13"/>
      <c r="J87" s="13"/>
      <c r="K87" s="13"/>
      <c r="L87" s="13"/>
      <c r="M87" s="13"/>
      <c r="N87" s="13"/>
    </row>
    <row r="88" spans="2:14" x14ac:dyDescent="0.25">
      <c r="B88" s="21">
        <f t="shared" si="7"/>
        <v>9.3890435432900414</v>
      </c>
      <c r="C88" s="21">
        <f t="shared" si="8"/>
        <v>1.5845362862472137E-2</v>
      </c>
      <c r="D88" s="21">
        <f t="shared" si="5"/>
        <v>4.2301191721750848E-2</v>
      </c>
      <c r="E88" s="25">
        <f t="shared" si="6"/>
        <v>0.95769880827824916</v>
      </c>
      <c r="F88" s="13"/>
      <c r="G88" s="13"/>
      <c r="H88" s="13"/>
      <c r="I88" s="13"/>
      <c r="J88" s="13"/>
      <c r="K88" s="13"/>
      <c r="L88" s="13"/>
      <c r="M88" s="13"/>
      <c r="N88" s="13"/>
    </row>
    <row r="89" spans="2:14" x14ac:dyDescent="0.25">
      <c r="B89" s="21">
        <f t="shared" si="7"/>
        <v>9.4593174307431394</v>
      </c>
      <c r="C89" s="21">
        <f t="shared" si="8"/>
        <v>1.609726383424329E-2</v>
      </c>
      <c r="D89" s="21">
        <f t="shared" si="5"/>
        <v>4.3423555533784762E-2</v>
      </c>
      <c r="E89" s="25">
        <f t="shared" si="6"/>
        <v>0.95657644446621526</v>
      </c>
      <c r="F89" s="13"/>
      <c r="G89" s="13"/>
      <c r="H89" s="13"/>
      <c r="I89" s="13"/>
      <c r="J89" s="13"/>
      <c r="K89" s="13"/>
      <c r="L89" s="13"/>
      <c r="M89" s="13"/>
      <c r="N89" s="13"/>
    </row>
    <row r="90" spans="2:14" x14ac:dyDescent="0.25">
      <c r="B90" s="21">
        <f t="shared" si="7"/>
        <v>9.5295913181962373</v>
      </c>
      <c r="C90" s="21">
        <f t="shared" si="8"/>
        <v>1.6349559497817887E-2</v>
      </c>
      <c r="D90" s="21">
        <f t="shared" si="5"/>
        <v>4.4563635581066616E-2</v>
      </c>
      <c r="E90" s="25">
        <f t="shared" si="6"/>
        <v>0.95543636441893343</v>
      </c>
      <c r="F90" s="13"/>
      <c r="G90" s="13"/>
      <c r="H90" s="13"/>
      <c r="I90" s="13"/>
      <c r="J90" s="13"/>
      <c r="K90" s="13"/>
      <c r="L90" s="13"/>
      <c r="M90" s="13"/>
      <c r="N90" s="13"/>
    </row>
    <row r="91" spans="2:14" x14ac:dyDescent="0.25">
      <c r="B91" s="21">
        <f t="shared" si="7"/>
        <v>9.5998652056493352</v>
      </c>
      <c r="C91" s="21">
        <f t="shared" si="8"/>
        <v>1.6602197639503713E-2</v>
      </c>
      <c r="D91" s="21">
        <f t="shared" si="5"/>
        <v>4.5721457764133694E-2</v>
      </c>
      <c r="E91" s="25">
        <f t="shared" si="6"/>
        <v>0.95427854223586628</v>
      </c>
      <c r="F91" s="13"/>
      <c r="G91" s="13"/>
      <c r="H91" s="13"/>
      <c r="I91" s="13"/>
      <c r="J91" s="13"/>
      <c r="K91" s="13"/>
      <c r="L91" s="13"/>
      <c r="M91" s="13"/>
      <c r="N91" s="13"/>
    </row>
    <row r="92" spans="2:14" x14ac:dyDescent="0.25">
      <c r="B92" s="21">
        <f t="shared" si="7"/>
        <v>9.6701390931024331</v>
      </c>
      <c r="C92" s="21">
        <f t="shared" si="8"/>
        <v>1.6855126287078828E-2</v>
      </c>
      <c r="D92" s="21">
        <f t="shared" si="5"/>
        <v>4.6897044322641898E-2</v>
      </c>
      <c r="E92" s="25">
        <f t="shared" si="6"/>
        <v>0.95310295567735814</v>
      </c>
      <c r="F92" s="13"/>
      <c r="G92" s="13"/>
      <c r="H92" s="13"/>
      <c r="I92" s="13"/>
      <c r="J92" s="13"/>
      <c r="K92" s="13"/>
      <c r="L92" s="13"/>
      <c r="M92" s="13"/>
      <c r="N92" s="13"/>
    </row>
    <row r="93" spans="2:14" x14ac:dyDescent="0.25">
      <c r="B93" s="21">
        <f t="shared" si="7"/>
        <v>9.7404129805555311</v>
      </c>
      <c r="C93" s="21">
        <f t="shared" si="8"/>
        <v>1.7108293727738533E-2</v>
      </c>
      <c r="D93" s="21">
        <f t="shared" si="5"/>
        <v>4.8090413852968736E-2</v>
      </c>
      <c r="E93" s="25">
        <f t="shared" si="6"/>
        <v>0.95190958614703125</v>
      </c>
      <c r="F93" s="13"/>
      <c r="G93" s="13"/>
      <c r="H93" s="13"/>
      <c r="I93" s="13"/>
      <c r="J93" s="13"/>
      <c r="K93" s="13"/>
      <c r="L93" s="13"/>
      <c r="M93" s="13"/>
      <c r="N93" s="13"/>
    </row>
    <row r="94" spans="2:14" x14ac:dyDescent="0.25">
      <c r="B94" s="21">
        <f t="shared" si="7"/>
        <v>9.810686868008629</v>
      </c>
      <c r="C94" s="21">
        <f t="shared" si="8"/>
        <v>1.7361648525530668E-2</v>
      </c>
      <c r="D94" s="21">
        <f t="shared" si="5"/>
        <v>4.9301581327059099E-2</v>
      </c>
      <c r="E94" s="25">
        <f t="shared" si="6"/>
        <v>0.95069841867294091</v>
      </c>
      <c r="F94" s="13"/>
      <c r="G94" s="13"/>
      <c r="H94" s="13"/>
      <c r="I94" s="13"/>
      <c r="J94" s="13"/>
      <c r="K94" s="13"/>
      <c r="L94" s="13"/>
      <c r="M94" s="13"/>
      <c r="N94" s="13"/>
    </row>
    <row r="95" spans="2:14" x14ac:dyDescent="0.25">
      <c r="B95" s="21">
        <f t="shared" si="7"/>
        <v>9.8809607554617269</v>
      </c>
      <c r="C95" s="21">
        <f t="shared" si="8"/>
        <v>1.7615139538283298E-2</v>
      </c>
      <c r="D95" s="21">
        <f t="shared" si="5"/>
        <v>5.0530558112478204E-2</v>
      </c>
      <c r="E95" s="25">
        <f t="shared" si="6"/>
        <v>0.9494694418875218</v>
      </c>
      <c r="F95" s="13"/>
      <c r="G95" s="13"/>
      <c r="H95" s="13"/>
      <c r="I95" s="13"/>
      <c r="J95" s="13"/>
      <c r="K95" s="13"/>
      <c r="L95" s="13"/>
      <c r="M95" s="13"/>
      <c r="N95" s="13"/>
    </row>
    <row r="96" spans="2:14" x14ac:dyDescent="0.25">
      <c r="B96" s="21">
        <f t="shared" si="7"/>
        <v>9.9512346429148248</v>
      </c>
      <c r="C96" s="21">
        <f t="shared" si="8"/>
        <v>1.7868715934028785E-2</v>
      </c>
      <c r="D96" s="21">
        <f t="shared" si="5"/>
        <v>5.1777351993637144E-2</v>
      </c>
      <c r="E96" s="25">
        <f t="shared" si="6"/>
        <v>0.94822264800636291</v>
      </c>
      <c r="F96" s="13"/>
      <c r="G96" s="13"/>
      <c r="H96" s="13"/>
      <c r="I96" s="13"/>
      <c r="J96" s="13"/>
      <c r="K96" s="13"/>
      <c r="L96" s="13"/>
      <c r="M96" s="13"/>
      <c r="N96" s="13"/>
    </row>
    <row r="97" spans="2:14" x14ac:dyDescent="0.25">
      <c r="B97" s="21">
        <f t="shared" si="7"/>
        <v>10.021508530367923</v>
      </c>
      <c r="C97" s="21">
        <f t="shared" si="8"/>
        <v>1.8122327206928537E-2</v>
      </c>
      <c r="D97" s="21">
        <f t="shared" si="5"/>
        <v>5.3041967194154445E-2</v>
      </c>
      <c r="E97" s="25">
        <f t="shared" si="6"/>
        <v>0.94695803280584556</v>
      </c>
      <c r="F97" s="13"/>
      <c r="G97" s="13"/>
      <c r="H97" s="13"/>
      <c r="I97" s="13"/>
      <c r="J97" s="13"/>
      <c r="K97" s="13"/>
      <c r="L97" s="13"/>
      <c r="M97" s="13"/>
      <c r="N97" s="13"/>
    </row>
    <row r="98" spans="2:14" x14ac:dyDescent="0.25">
      <c r="B98" s="21">
        <f t="shared" si="7"/>
        <v>10.091782417821021</v>
      </c>
      <c r="C98" s="21">
        <f t="shared" si="8"/>
        <v>1.8375923192703005E-2</v>
      </c>
      <c r="D98" s="21">
        <f t="shared" si="5"/>
        <v>5.4324404400319368E-2</v>
      </c>
      <c r="E98" s="25">
        <f t="shared" si="6"/>
        <v>0.94567559559968062</v>
      </c>
      <c r="F98" s="13"/>
      <c r="G98" s="13"/>
      <c r="H98" s="13"/>
      <c r="I98" s="13"/>
      <c r="J98" s="13"/>
      <c r="K98" s="13"/>
      <c r="L98" s="13"/>
      <c r="M98" s="13"/>
      <c r="N98" s="13"/>
    </row>
    <row r="99" spans="2:14" x14ac:dyDescent="0.25">
      <c r="B99" s="21">
        <f t="shared" si="7"/>
        <v>10.162056305274119</v>
      </c>
      <c r="C99" s="21">
        <f t="shared" si="8"/>
        <v>1.8629454083571525E-2</v>
      </c>
      <c r="D99" s="21">
        <f t="shared" si="5"/>
        <v>5.5624660785622344E-2</v>
      </c>
      <c r="E99" s="25">
        <f t="shared" si="6"/>
        <v>0.94437533921437766</v>
      </c>
      <c r="F99" s="13"/>
      <c r="G99" s="13"/>
      <c r="H99" s="13"/>
      <c r="I99" s="13"/>
      <c r="J99" s="13"/>
      <c r="K99" s="13"/>
      <c r="L99" s="13"/>
      <c r="M99" s="13"/>
      <c r="N99" s="13"/>
    </row>
    <row r="100" spans="2:14" x14ac:dyDescent="0.25">
      <c r="B100" s="21">
        <f t="shared" si="7"/>
        <v>10.232330192727217</v>
      </c>
      <c r="C100" s="21">
        <f t="shared" si="8"/>
        <v>1.8882870442706909E-2</v>
      </c>
      <c r="D100" s="21">
        <f t="shared" si="5"/>
        <v>5.6942730036318501E-2</v>
      </c>
      <c r="E100" s="25">
        <f t="shared" si="6"/>
        <v>0.94305726996368144</v>
      </c>
      <c r="F100" s="13"/>
      <c r="G100" s="13"/>
      <c r="H100" s="13"/>
      <c r="I100" s="13"/>
      <c r="J100" s="13"/>
      <c r="K100" s="13"/>
      <c r="L100" s="13"/>
      <c r="M100" s="13"/>
      <c r="N100" s="13"/>
    </row>
    <row r="101" spans="2:14" x14ac:dyDescent="0.25">
      <c r="B101" s="21">
        <f t="shared" si="7"/>
        <v>10.302604080180314</v>
      </c>
      <c r="C101" s="21">
        <f t="shared" si="8"/>
        <v>1.9136123218209757E-2</v>
      </c>
      <c r="D101" s="21">
        <f t="shared" si="5"/>
        <v>5.8278602377989701E-2</v>
      </c>
      <c r="E101" s="25">
        <f t="shared" si="6"/>
        <v>0.94172139762201035</v>
      </c>
      <c r="F101" s="13"/>
      <c r="G101" s="13"/>
      <c r="H101" s="13"/>
      <c r="I101" s="13"/>
      <c r="J101" s="13"/>
      <c r="K101" s="13"/>
      <c r="L101" s="13"/>
      <c r="M101" s="13"/>
      <c r="N101" s="13"/>
    </row>
    <row r="102" spans="2:14" x14ac:dyDescent="0.25">
      <c r="B102" s="21">
        <f t="shared" si="7"/>
        <v>10.372877967633412</v>
      </c>
      <c r="C102" s="21">
        <f t="shared" si="8"/>
        <v>1.9389163756607711E-2</v>
      </c>
      <c r="D102" s="21">
        <f t="shared" si="5"/>
        <v>5.9632264603071847E-2</v>
      </c>
      <c r="E102" s="25">
        <f t="shared" si="6"/>
        <v>0.94036773539692819</v>
      </c>
      <c r="F102" s="13"/>
      <c r="G102" s="13"/>
      <c r="H102" s="13"/>
      <c r="I102" s="13"/>
      <c r="J102" s="13"/>
      <c r="K102" s="13"/>
      <c r="L102" s="13"/>
      <c r="M102" s="13"/>
      <c r="N102" s="13"/>
    </row>
    <row r="103" spans="2:14" x14ac:dyDescent="0.25">
      <c r="B103" s="21">
        <f t="shared" si="7"/>
        <v>10.44315185508651</v>
      </c>
      <c r="C103" s="21">
        <f t="shared" si="8"/>
        <v>1.9641943815884896E-2</v>
      </c>
      <c r="D103" s="21">
        <f t="shared" si="5"/>
        <v>6.1003700099314807E-2</v>
      </c>
      <c r="E103" s="25">
        <f t="shared" si="6"/>
        <v>0.93899629990068523</v>
      </c>
      <c r="F103" s="13"/>
      <c r="G103" s="13"/>
      <c r="H103" s="13"/>
      <c r="I103" s="13"/>
      <c r="J103" s="13"/>
      <c r="K103" s="13"/>
      <c r="L103" s="13"/>
      <c r="M103" s="13"/>
      <c r="N103" s="13"/>
    </row>
    <row r="104" spans="2:14" x14ac:dyDescent="0.25">
      <c r="B104" s="21">
        <f t="shared" si="7"/>
        <v>10.513425742539608</v>
      </c>
      <c r="C104" s="21">
        <f t="shared" si="8"/>
        <v>1.9894415578047032E-2</v>
      </c>
      <c r="D104" s="21">
        <f t="shared" si="5"/>
        <v>6.2392888879140886E-2</v>
      </c>
      <c r="E104" s="25">
        <f t="shared" si="6"/>
        <v>0.93760711112085915</v>
      </c>
      <c r="F104" s="13"/>
      <c r="G104" s="13"/>
      <c r="H104" s="13"/>
      <c r="I104" s="13"/>
      <c r="J104" s="13"/>
      <c r="K104" s="13"/>
      <c r="L104" s="13"/>
      <c r="M104" s="13"/>
      <c r="N104" s="13"/>
    </row>
    <row r="105" spans="2:14" x14ac:dyDescent="0.25">
      <c r="B105" s="21">
        <f t="shared" si="7"/>
        <v>10.583699629992706</v>
      </c>
      <c r="C105" s="21">
        <f t="shared" si="8"/>
        <v>2.0146531661227773E-2</v>
      </c>
      <c r="D105" s="21">
        <f t="shared" si="5"/>
        <v>6.3799807609870585E-2</v>
      </c>
      <c r="E105" s="25">
        <f t="shared" si="6"/>
        <v>0.93620019239012942</v>
      </c>
      <c r="F105" s="13"/>
      <c r="G105" s="13"/>
      <c r="H105" s="13"/>
      <c r="I105" s="13"/>
      <c r="J105" s="13"/>
      <c r="K105" s="13"/>
      <c r="L105" s="13"/>
      <c r="M105" s="13"/>
      <c r="N105" s="13"/>
    </row>
    <row r="106" spans="2:14" x14ac:dyDescent="0.25">
      <c r="B106" s="21">
        <f t="shared" si="7"/>
        <v>10.653973517445804</v>
      </c>
      <c r="C106" s="21">
        <f t="shared" si="8"/>
        <v>2.0398245131341849E-2</v>
      </c>
      <c r="D106" s="21">
        <f t="shared" si="5"/>
        <v>6.5224429644783463E-2</v>
      </c>
      <c r="E106" s="25">
        <f t="shared" si="6"/>
        <v>0.93477557035521652</v>
      </c>
      <c r="F106" s="13"/>
      <c r="G106" s="13"/>
      <c r="H106" s="13"/>
      <c r="I106" s="13"/>
      <c r="J106" s="13"/>
      <c r="K106" s="13"/>
      <c r="L106" s="13"/>
      <c r="M106" s="13"/>
      <c r="N106" s="13"/>
    </row>
    <row r="107" spans="2:14" x14ac:dyDescent="0.25">
      <c r="B107" s="21">
        <f t="shared" si="7"/>
        <v>10.724247404898902</v>
      </c>
      <c r="C107" s="21">
        <f t="shared" si="8"/>
        <v>2.0649509513291017E-2</v>
      </c>
      <c r="D107" s="21">
        <f t="shared" si="5"/>
        <v>6.6666725054981307E-2</v>
      </c>
      <c r="E107" s="25">
        <f t="shared" si="6"/>
        <v>0.93333327494501872</v>
      </c>
      <c r="F107" s="13"/>
      <c r="G107" s="13"/>
      <c r="H107" s="13"/>
      <c r="I107" s="13"/>
      <c r="J107" s="13"/>
      <c r="K107" s="13"/>
      <c r="L107" s="13"/>
      <c r="M107" s="13"/>
      <c r="N107" s="13"/>
    </row>
    <row r="108" spans="2:14" x14ac:dyDescent="0.25">
      <c r="B108" s="21">
        <f t="shared" si="7"/>
        <v>10.794521292352</v>
      </c>
      <c r="C108" s="21">
        <f t="shared" si="8"/>
        <v>2.0900278801728324E-2</v>
      </c>
      <c r="D108" s="21">
        <f t="shared" si="5"/>
        <v>6.8126660662024024E-2</v>
      </c>
      <c r="E108" s="25">
        <f t="shared" si="6"/>
        <v>0.931873339337976</v>
      </c>
      <c r="F108" s="13"/>
      <c r="G108" s="13"/>
      <c r="H108" s="13"/>
      <c r="I108" s="13"/>
      <c r="J108" s="13"/>
      <c r="K108" s="13"/>
      <c r="L108" s="13"/>
      <c r="M108" s="13"/>
      <c r="N108" s="13"/>
    </row>
    <row r="109" spans="2:14" x14ac:dyDescent="0.25">
      <c r="B109" s="21">
        <f t="shared" si="7"/>
        <v>10.864795179805098</v>
      </c>
      <c r="C109" s="21">
        <f t="shared" si="8"/>
        <v>2.1150507471387098E-2</v>
      </c>
      <c r="D109" s="21">
        <f t="shared" si="5"/>
        <v>6.9604200071306355E-2</v>
      </c>
      <c r="E109" s="25">
        <f t="shared" si="6"/>
        <v>0.93039579992869359</v>
      </c>
      <c r="F109" s="13"/>
      <c r="G109" s="13"/>
      <c r="H109" s="13"/>
      <c r="I109" s="13"/>
      <c r="J109" s="13"/>
      <c r="K109" s="13"/>
      <c r="L109" s="13"/>
      <c r="M109" s="13"/>
      <c r="N109" s="13"/>
    </row>
    <row r="110" spans="2:14" x14ac:dyDescent="0.25">
      <c r="B110" s="21">
        <f t="shared" si="7"/>
        <v>10.935069067258196</v>
      </c>
      <c r="C110" s="21">
        <f t="shared" si="8"/>
        <v>2.1400150486980293E-2</v>
      </c>
      <c r="D110" s="21">
        <f t="shared" si="5"/>
        <v>7.1099303706145006E-2</v>
      </c>
      <c r="E110" s="25">
        <f t="shared" si="6"/>
        <v>0.92890069629385497</v>
      </c>
      <c r="F110" s="13"/>
      <c r="G110" s="13"/>
      <c r="H110" s="13"/>
      <c r="I110" s="13"/>
      <c r="J110" s="13"/>
      <c r="K110" s="13"/>
      <c r="L110" s="13"/>
      <c r="M110" s="13"/>
      <c r="N110" s="13"/>
    </row>
    <row r="111" spans="2:14" x14ac:dyDescent="0.25">
      <c r="B111" s="21">
        <f t="shared" si="7"/>
        <v>11.005342954711294</v>
      </c>
      <c r="C111" s="21">
        <f t="shared" si="8"/>
        <v>2.1649163312676533E-2</v>
      </c>
      <c r="D111" s="21">
        <f t="shared" si="5"/>
        <v>7.2611928842547441E-2</v>
      </c>
      <c r="E111" s="25">
        <f t="shared" si="6"/>
        <v>0.92738807115745259</v>
      </c>
      <c r="F111" s="13"/>
      <c r="G111" s="13"/>
      <c r="H111" s="13"/>
      <c r="I111" s="13"/>
      <c r="J111" s="13"/>
      <c r="K111" s="13"/>
      <c r="L111" s="13"/>
      <c r="M111" s="13"/>
      <c r="N111" s="13"/>
    </row>
    <row r="112" spans="2:14" x14ac:dyDescent="0.25">
      <c r="B112" s="21">
        <f t="shared" si="7"/>
        <v>11.075616842164392</v>
      </c>
      <c r="C112" s="21">
        <f t="shared" si="8"/>
        <v>2.1897501921158989E-2</v>
      </c>
      <c r="D112" s="21">
        <f t="shared" si="5"/>
        <v>7.4142029644630514E-2</v>
      </c>
      <c r="E112" s="25">
        <f t="shared" si="6"/>
        <v>0.92585797035536954</v>
      </c>
      <c r="F112" s="13"/>
      <c r="G112" s="13"/>
      <c r="H112" s="13"/>
      <c r="I112" s="13"/>
      <c r="J112" s="13"/>
      <c r="K112" s="13"/>
      <c r="L112" s="13"/>
      <c r="M112" s="13"/>
      <c r="N112" s="13"/>
    </row>
    <row r="113" spans="2:14" x14ac:dyDescent="0.25">
      <c r="B113" s="21">
        <f t="shared" si="7"/>
        <v>11.14589072961749</v>
      </c>
      <c r="C113" s="21">
        <f t="shared" si="8"/>
        <v>2.2145122802273209E-2</v>
      </c>
      <c r="D113" s="21">
        <f t="shared" si="5"/>
        <v>7.5689557200662741E-2</v>
      </c>
      <c r="E113" s="25">
        <f t="shared" si="6"/>
        <v>0.92431044279933727</v>
      </c>
      <c r="F113" s="13"/>
      <c r="G113" s="13"/>
      <c r="H113" s="13"/>
      <c r="I113" s="13"/>
      <c r="J113" s="13"/>
      <c r="K113" s="13"/>
      <c r="L113" s="13"/>
      <c r="M113" s="13"/>
      <c r="N113" s="13"/>
    </row>
    <row r="114" spans="2:14" x14ac:dyDescent="0.25">
      <c r="B114" s="21">
        <f t="shared" si="7"/>
        <v>11.216164617070588</v>
      </c>
      <c r="C114" s="21">
        <f t="shared" si="8"/>
        <v>2.239198297127042E-2</v>
      </c>
      <c r="D114" s="21">
        <f t="shared" si="5"/>
        <v>7.7254459559698813E-2</v>
      </c>
      <c r="E114" s="25">
        <f t="shared" si="6"/>
        <v>0.92274554044030122</v>
      </c>
      <c r="F114" s="13"/>
      <c r="G114" s="13"/>
      <c r="H114" s="13"/>
      <c r="I114" s="13"/>
      <c r="J114" s="13"/>
      <c r="K114" s="13"/>
      <c r="L114" s="13"/>
      <c r="M114" s="13"/>
      <c r="N114" s="13"/>
    </row>
    <row r="115" spans="2:14" x14ac:dyDescent="0.25">
      <c r="B115" s="21">
        <f t="shared" si="7"/>
        <v>11.286438504523685</v>
      </c>
      <c r="C115" s="21">
        <f t="shared" si="8"/>
        <v>2.2638039976652365E-2</v>
      </c>
      <c r="D115" s="21">
        <f t="shared" si="5"/>
        <v>7.8836681768780129E-2</v>
      </c>
      <c r="E115" s="25">
        <f t="shared" si="6"/>
        <v>0.92116331823121989</v>
      </c>
      <c r="F115" s="13"/>
      <c r="G115" s="13"/>
      <c r="H115" s="13"/>
      <c r="I115" s="13"/>
      <c r="J115" s="13"/>
      <c r="K115" s="13"/>
      <c r="L115" s="13"/>
      <c r="M115" s="13"/>
      <c r="N115" s="13"/>
    </row>
    <row r="116" spans="2:14" x14ac:dyDescent="0.25">
      <c r="B116" s="21">
        <f t="shared" si="7"/>
        <v>11.356712391976783</v>
      </c>
      <c r="C116" s="21">
        <f t="shared" si="8"/>
        <v>2.2883251907624212E-2</v>
      </c>
      <c r="D116" s="21">
        <f t="shared" si="5"/>
        <v>8.043616591067243E-2</v>
      </c>
      <c r="E116" s="25">
        <f t="shared" si="6"/>
        <v>0.91956383408932751</v>
      </c>
      <c r="F116" s="13"/>
      <c r="G116" s="13"/>
      <c r="H116" s="13"/>
      <c r="I116" s="13"/>
      <c r="J116" s="13"/>
      <c r="K116" s="13"/>
      <c r="L116" s="13"/>
      <c r="M116" s="13"/>
      <c r="N116" s="13"/>
    </row>
    <row r="117" spans="2:14" x14ac:dyDescent="0.25">
      <c r="B117" s="21">
        <f t="shared" si="7"/>
        <v>11.426986279429881</v>
      </c>
      <c r="C117" s="21">
        <f t="shared" si="8"/>
        <v>2.3127577401161933E-2</v>
      </c>
      <c r="D117" s="21">
        <f t="shared" si="5"/>
        <v>8.2052851142113609E-2</v>
      </c>
      <c r="E117" s="25">
        <f t="shared" si="6"/>
        <v>0.91794714885788642</v>
      </c>
      <c r="F117" s="13"/>
      <c r="G117" s="13"/>
      <c r="H117" s="13"/>
      <c r="I117" s="13"/>
      <c r="J117" s="13"/>
      <c r="K117" s="13"/>
      <c r="L117" s="13"/>
      <c r="M117" s="13"/>
      <c r="N117" s="13"/>
    </row>
    <row r="118" spans="2:14" x14ac:dyDescent="0.25">
      <c r="B118" s="21">
        <f t="shared" si="7"/>
        <v>11.497260166882979</v>
      </c>
      <c r="C118" s="21">
        <f t="shared" si="8"/>
        <v>2.337097564870037E-2</v>
      </c>
      <c r="D118" s="21">
        <f t="shared" si="5"/>
        <v>8.3686673732544944E-2</v>
      </c>
      <c r="E118" s="25">
        <f t="shared" si="6"/>
        <v>0.9163133262674551</v>
      </c>
      <c r="F118" s="13"/>
      <c r="G118" s="13"/>
      <c r="H118" s="13"/>
      <c r="I118" s="13"/>
      <c r="J118" s="13"/>
      <c r="K118" s="13"/>
      <c r="L118" s="13"/>
      <c r="M118" s="13"/>
      <c r="N118" s="13"/>
    </row>
    <row r="119" spans="2:14" x14ac:dyDescent="0.25">
      <c r="B119" s="21">
        <f t="shared" si="7"/>
        <v>11.567534054336077</v>
      </c>
      <c r="C119" s="21">
        <f t="shared" si="8"/>
        <v>2.3613406402448908E-2</v>
      </c>
      <c r="D119" s="21">
        <f t="shared" si="5"/>
        <v>8.5337567103299483E-2</v>
      </c>
      <c r="E119" s="25">
        <f t="shared" si="6"/>
        <v>0.91466243289670057</v>
      </c>
      <c r="F119" s="13"/>
      <c r="G119" s="13"/>
      <c r="H119" s="13"/>
      <c r="I119" s="13"/>
      <c r="J119" s="13"/>
      <c r="K119" s="13"/>
      <c r="L119" s="13"/>
      <c r="M119" s="13"/>
      <c r="N119" s="13"/>
    </row>
    <row r="120" spans="2:14" x14ac:dyDescent="0.25">
      <c r="B120" s="21">
        <f t="shared" si="7"/>
        <v>11.637807941789175</v>
      </c>
      <c r="C120" s="21">
        <f t="shared" si="8"/>
        <v>2.3854829981340555E-2</v>
      </c>
      <c r="D120" s="21">
        <f t="shared" si="5"/>
        <v>8.7005461867220524E-2</v>
      </c>
      <c r="E120" s="25">
        <f t="shared" si="6"/>
        <v>0.91299453813277953</v>
      </c>
      <c r="F120" s="13"/>
      <c r="G120" s="13"/>
      <c r="H120" s="13"/>
      <c r="I120" s="13"/>
      <c r="J120" s="13"/>
      <c r="K120" s="13"/>
      <c r="L120" s="13"/>
      <c r="M120" s="13"/>
      <c r="N120" s="13"/>
    </row>
    <row r="121" spans="2:14" x14ac:dyDescent="0.25">
      <c r="B121" s="21">
        <f t="shared" si="7"/>
        <v>11.708081829242273</v>
      </c>
      <c r="C121" s="21">
        <f t="shared" si="8"/>
        <v>2.4095207276621559E-2</v>
      </c>
      <c r="D121" s="21">
        <f t="shared" si="5"/>
        <v>8.8690285868686075E-2</v>
      </c>
      <c r="E121" s="25">
        <f t="shared" si="6"/>
        <v>0.9113097141313139</v>
      </c>
      <c r="F121" s="13"/>
      <c r="G121" s="13"/>
      <c r="H121" s="13"/>
      <c r="I121" s="13"/>
      <c r="J121" s="13"/>
      <c r="K121" s="13"/>
      <c r="L121" s="13"/>
      <c r="M121" s="13"/>
      <c r="N121" s="13"/>
    </row>
    <row r="122" spans="2:14" x14ac:dyDescent="0.25">
      <c r="B122" s="21">
        <f t="shared" si="7"/>
        <v>11.778355716695371</v>
      </c>
      <c r="C122" s="21">
        <f t="shared" si="8"/>
        <v>2.4334499757087572E-2</v>
      </c>
      <c r="D122" s="21">
        <f t="shared" si="5"/>
        <v>9.0391964224013591E-2</v>
      </c>
      <c r="E122" s="25">
        <f t="shared" si="6"/>
        <v>0.90960803577598637</v>
      </c>
      <c r="F122" s="13"/>
      <c r="G122" s="13"/>
      <c r="H122" s="13"/>
      <c r="I122" s="13"/>
      <c r="J122" s="13"/>
      <c r="K122" s="13"/>
      <c r="L122" s="13"/>
      <c r="M122" s="13"/>
      <c r="N122" s="13"/>
    </row>
    <row r="123" spans="2:14" x14ac:dyDescent="0.25">
      <c r="B123" s="21">
        <f t="shared" si="7"/>
        <v>11.848629604148469</v>
      </c>
      <c r="C123" s="21">
        <f t="shared" si="8"/>
        <v>2.4572669473973099E-2</v>
      </c>
      <c r="D123" s="21">
        <f t="shared" si="5"/>
        <v>9.2110419362221085E-2</v>
      </c>
      <c r="E123" s="25">
        <f t="shared" si="6"/>
        <v>0.90788958063777891</v>
      </c>
      <c r="F123" s="13"/>
      <c r="G123" s="13"/>
      <c r="H123" s="13"/>
      <c r="I123" s="13"/>
      <c r="J123" s="13"/>
      <c r="K123" s="13"/>
      <c r="L123" s="13"/>
      <c r="M123" s="13"/>
      <c r="N123" s="13"/>
    </row>
    <row r="124" spans="2:14" x14ac:dyDescent="0.25">
      <c r="B124" s="21">
        <f t="shared" si="7"/>
        <v>11.918903491601567</v>
      </c>
      <c r="C124" s="21">
        <f t="shared" si="8"/>
        <v>2.4809679065500641E-2</v>
      </c>
      <c r="D124" s="21">
        <f t="shared" si="5"/>
        <v>9.38455710661181E-2</v>
      </c>
      <c r="E124" s="25">
        <f t="shared" si="6"/>
        <v>0.90615442893388187</v>
      </c>
      <c r="F124" s="13"/>
      <c r="G124" s="13"/>
      <c r="H124" s="13"/>
      <c r="I124" s="13"/>
      <c r="J124" s="13"/>
      <c r="K124" s="13"/>
      <c r="L124" s="13"/>
      <c r="M124" s="13"/>
      <c r="N124" s="13"/>
    </row>
    <row r="125" spans="2:14" x14ac:dyDescent="0.25">
      <c r="B125" s="21">
        <f t="shared" si="7"/>
        <v>11.989177379054665</v>
      </c>
      <c r="C125" s="21">
        <f t="shared" si="8"/>
        <v>2.5045491761095988E-2</v>
      </c>
      <c r="D125" s="21">
        <f t="shared" si="5"/>
        <v>9.5597336513706083E-2</v>
      </c>
      <c r="E125" s="25">
        <f t="shared" si="6"/>
        <v>0.90440266348629395</v>
      </c>
      <c r="F125" s="13"/>
      <c r="G125" s="13"/>
      <c r="H125" s="13"/>
      <c r="I125" s="13"/>
      <c r="J125" s="13"/>
      <c r="K125" s="13"/>
      <c r="L125" s="13"/>
      <c r="M125" s="13"/>
      <c r="N125" s="13"/>
    </row>
    <row r="126" spans="2:14" x14ac:dyDescent="0.25">
      <c r="B126" s="21">
        <f t="shared" si="7"/>
        <v>12.059451266507763</v>
      </c>
      <c r="C126" s="21">
        <f t="shared" si="8"/>
        <v>2.5280071385276166E-2</v>
      </c>
      <c r="D126" s="21">
        <f t="shared" si="5"/>
        <v>9.7365630319863422E-2</v>
      </c>
      <c r="E126" s="25">
        <f t="shared" si="6"/>
        <v>0.90263436968013655</v>
      </c>
      <c r="F126" s="13"/>
      <c r="G126" s="13"/>
      <c r="H126" s="13"/>
      <c r="I126" s="13"/>
      <c r="J126" s="13"/>
      <c r="K126" s="13"/>
      <c r="L126" s="13"/>
      <c r="M126" s="13"/>
      <c r="N126" s="13"/>
    </row>
    <row r="127" spans="2:14" x14ac:dyDescent="0.25">
      <c r="B127" s="21">
        <f t="shared" si="7"/>
        <v>12.129725153960861</v>
      </c>
      <c r="C127" s="21">
        <f t="shared" si="8"/>
        <v>2.5513382361216398E-2</v>
      </c>
      <c r="D127" s="21">
        <f t="shared" si="5"/>
        <v>9.9150364578291864E-2</v>
      </c>
      <c r="E127" s="25">
        <f t="shared" si="6"/>
        <v>0.90084963542170815</v>
      </c>
      <c r="F127" s="13"/>
      <c r="G127" s="13"/>
      <c r="H127" s="13"/>
      <c r="I127" s="13"/>
      <c r="J127" s="13"/>
      <c r="K127" s="13"/>
      <c r="L127" s="13"/>
      <c r="M127" s="13"/>
      <c r="N127" s="13"/>
    </row>
    <row r="128" spans="2:14" x14ac:dyDescent="0.25">
      <c r="B128" s="21">
        <f t="shared" si="7"/>
        <v>12.199999041413959</v>
      </c>
      <c r="C128" s="21">
        <f t="shared" si="8"/>
        <v>2.5745389714002673E-2</v>
      </c>
      <c r="D128" s="21">
        <f t="shared" si="5"/>
        <v>0.10095144890370213</v>
      </c>
      <c r="E128" s="25">
        <f t="shared" si="6"/>
        <v>0.89904855109629789</v>
      </c>
      <c r="F128" s="13"/>
      <c r="G128" s="13"/>
      <c r="H128" s="13"/>
      <c r="I128" s="13"/>
      <c r="J128" s="13"/>
      <c r="K128" s="13"/>
      <c r="L128" s="13"/>
      <c r="M128" s="13"/>
      <c r="N128" s="13"/>
    </row>
    <row r="129" spans="2:14" x14ac:dyDescent="0.25">
      <c r="B129" s="21">
        <f t="shared" si="7"/>
        <v>12.270272928867056</v>
      </c>
      <c r="C129" s="21">
        <f t="shared" si="8"/>
        <v>2.597605907357621E-2</v>
      </c>
      <c r="D129" s="21">
        <f t="shared" si="5"/>
        <v>0.10276879047421864</v>
      </c>
      <c r="E129" s="25">
        <f t="shared" si="6"/>
        <v>0.89723120952578139</v>
      </c>
      <c r="F129" s="13"/>
      <c r="G129" s="13"/>
      <c r="H129" s="13"/>
      <c r="I129" s="13"/>
      <c r="J129" s="13"/>
      <c r="K129" s="13"/>
      <c r="L129" s="13"/>
      <c r="M129" s="13"/>
      <c r="N129" s="13"/>
    </row>
    <row r="130" spans="2:14" x14ac:dyDescent="0.25">
      <c r="B130" s="21">
        <f t="shared" si="7"/>
        <v>12.340546816320154</v>
      </c>
      <c r="C130" s="21">
        <f t="shared" si="8"/>
        <v>2.6205356677376196E-2</v>
      </c>
      <c r="D130" s="21">
        <f t="shared" si="5"/>
        <v>0.10460229407397879</v>
      </c>
      <c r="E130" s="25">
        <f t="shared" si="6"/>
        <v>0.89539770592602119</v>
      </c>
      <c r="F130" s="13"/>
      <c r="G130" s="13"/>
      <c r="H130" s="13"/>
      <c r="I130" s="13"/>
      <c r="J130" s="13"/>
      <c r="K130" s="13"/>
      <c r="L130" s="13"/>
      <c r="M130" s="13"/>
      <c r="N130" s="13"/>
    </row>
    <row r="131" spans="2:14" x14ac:dyDescent="0.25">
      <c r="B131" s="21">
        <f t="shared" si="7"/>
        <v>12.410820703773252</v>
      </c>
      <c r="C131" s="21">
        <f t="shared" si="8"/>
        <v>2.6433249372687213E-2</v>
      </c>
      <c r="D131" s="21">
        <f t="shared" si="5"/>
        <v>0.10645186213590896</v>
      </c>
      <c r="E131" s="25">
        <f t="shared" si="6"/>
        <v>0.89354813786409104</v>
      </c>
      <c r="F131" s="13"/>
      <c r="G131" s="13"/>
      <c r="H131" s="13"/>
      <c r="I131" s="13"/>
      <c r="J131" s="13"/>
      <c r="K131" s="13"/>
      <c r="L131" s="13"/>
      <c r="M131" s="13"/>
      <c r="N131" s="13"/>
    </row>
    <row r="132" spans="2:14" x14ac:dyDescent="0.25">
      <c r="B132" s="21">
        <f t="shared" si="7"/>
        <v>12.48109459122635</v>
      </c>
      <c r="C132" s="21">
        <f t="shared" si="8"/>
        <v>2.665970461869769E-2</v>
      </c>
      <c r="D132" s="21">
        <f t="shared" si="5"/>
        <v>0.10831739478465451</v>
      </c>
      <c r="E132" s="25">
        <f t="shared" si="6"/>
        <v>0.89168260521534548</v>
      </c>
      <c r="F132" s="13"/>
      <c r="G132" s="13"/>
      <c r="H132" s="13"/>
      <c r="I132" s="13"/>
      <c r="J132" s="13"/>
      <c r="K132" s="13"/>
      <c r="L132" s="13"/>
      <c r="M132" s="13"/>
      <c r="N132" s="13"/>
    </row>
    <row r="133" spans="2:14" x14ac:dyDescent="0.25">
      <c r="B133" s="21">
        <f t="shared" si="7"/>
        <v>12.551368478679448</v>
      </c>
      <c r="C133" s="21">
        <f t="shared" si="8"/>
        <v>2.688469048827553E-2</v>
      </c>
      <c r="D133" s="21">
        <f t="shared" si="5"/>
        <v>0.11019878987964489</v>
      </c>
      <c r="E133" s="25">
        <f t="shared" si="6"/>
        <v>0.88980121012035507</v>
      </c>
      <c r="F133" s="13"/>
      <c r="G133" s="13"/>
      <c r="H133" s="13"/>
      <c r="I133" s="13"/>
      <c r="J133" s="13"/>
      <c r="K133" s="13"/>
      <c r="L133" s="13"/>
      <c r="M133" s="13"/>
      <c r="N133" s="13"/>
    </row>
    <row r="134" spans="2:14" x14ac:dyDescent="0.25">
      <c r="B134" s="21">
        <f t="shared" si="7"/>
        <v>12.621642366132546</v>
      </c>
      <c r="C134" s="21">
        <f t="shared" si="8"/>
        <v>2.7108175669467455E-2</v>
      </c>
      <c r="D134" s="21">
        <f t="shared" si="5"/>
        <v>0.11209594305827314</v>
      </c>
      <c r="E134" s="25">
        <f t="shared" si="6"/>
        <v>0.88790405694172692</v>
      </c>
      <c r="F134" s="13"/>
      <c r="G134" s="13"/>
      <c r="H134" s="13"/>
      <c r="I134" s="13"/>
      <c r="J134" s="13"/>
      <c r="K134" s="13"/>
      <c r="L134" s="13"/>
      <c r="M134" s="13"/>
      <c r="N134" s="13"/>
    </row>
    <row r="135" spans="2:14" x14ac:dyDescent="0.25">
      <c r="B135" s="21">
        <f t="shared" si="7"/>
        <v>12.691916253585644</v>
      </c>
      <c r="C135" s="21">
        <f t="shared" si="8"/>
        <v>2.7330129466727911E-2</v>
      </c>
      <c r="D135" s="21">
        <f t="shared" si="5"/>
        <v>0.11400874777917207</v>
      </c>
      <c r="E135" s="25">
        <f t="shared" si="6"/>
        <v>0.88599125222082797</v>
      </c>
      <c r="F135" s="13"/>
      <c r="G135" s="13"/>
      <c r="H135" s="13"/>
      <c r="I135" s="13"/>
      <c r="J135" s="13"/>
      <c r="K135" s="13"/>
      <c r="L135" s="13"/>
      <c r="M135" s="13"/>
      <c r="N135" s="13"/>
    </row>
    <row r="136" spans="2:14" x14ac:dyDescent="0.25">
      <c r="B136" s="21">
        <f t="shared" si="7"/>
        <v>12.762190141038742</v>
      </c>
      <c r="C136" s="21">
        <f t="shared" si="8"/>
        <v>2.7550521801883995E-2</v>
      </c>
      <c r="D136" s="21">
        <f t="shared" ref="D136:D199" si="9">_xlfn.GAMMA.DIST(B136,$B$3,$B$4,TRUE)</f>
        <v>0.11593709536556676</v>
      </c>
      <c r="E136" s="25">
        <f t="shared" ref="E136:E199" si="10">1-D136</f>
        <v>0.88406290463443327</v>
      </c>
      <c r="F136" s="13"/>
      <c r="G136" s="13"/>
      <c r="H136" s="13"/>
      <c r="I136" s="13"/>
      <c r="J136" s="13"/>
      <c r="K136" s="13"/>
      <c r="L136" s="13"/>
      <c r="M136" s="13"/>
      <c r="N136" s="13"/>
    </row>
    <row r="137" spans="2:14" x14ac:dyDescent="0.25">
      <c r="B137" s="21">
        <f t="shared" ref="B137:B200" si="11">B136+($B$1007-$B$7)/1000</f>
        <v>12.83246402849184</v>
      </c>
      <c r="C137" s="21">
        <f t="shared" ref="C137:C200" si="12">((B137^($B$3-1))*(EXP(-B137/$B$4)))/(($B$4^($B$3))*EXP(GAMMALN($B$3)))</f>
        <v>2.7769323214842431E-2</v>
      </c>
      <c r="D137" s="21">
        <f t="shared" si="9"/>
        <v>0.11788087504868598</v>
      </c>
      <c r="E137" s="25">
        <f t="shared" si="10"/>
        <v>0.88211912495131406</v>
      </c>
      <c r="F137" s="13"/>
      <c r="G137" s="13"/>
      <c r="H137" s="13"/>
      <c r="I137" s="13"/>
      <c r="J137" s="13"/>
      <c r="K137" s="13"/>
      <c r="L137" s="13"/>
      <c r="M137" s="13"/>
      <c r="N137" s="13"/>
    </row>
    <row r="138" spans="2:14" x14ac:dyDescent="0.25">
      <c r="B138" s="21">
        <f t="shared" si="11"/>
        <v>12.902737915944938</v>
      </c>
      <c r="C138" s="21">
        <f t="shared" si="12"/>
        <v>2.7986504864044661E-2</v>
      </c>
      <c r="D138" s="21">
        <f t="shared" si="9"/>
        <v>0.11983997401121528</v>
      </c>
      <c r="E138" s="25">
        <f t="shared" si="10"/>
        <v>0.88016002598878473</v>
      </c>
      <c r="F138" s="13"/>
      <c r="G138" s="13"/>
      <c r="H138" s="13"/>
      <c r="I138" s="13"/>
      <c r="J138" s="13"/>
      <c r="K138" s="13"/>
      <c r="L138" s="13"/>
      <c r="M138" s="13"/>
      <c r="N138" s="13"/>
    </row>
    <row r="139" spans="2:14" x14ac:dyDescent="0.25">
      <c r="B139" s="21">
        <f t="shared" si="11"/>
        <v>12.973011803398036</v>
      </c>
      <c r="C139" s="21">
        <f t="shared" si="12"/>
        <v>2.8202038526676104E-2</v>
      </c>
      <c r="D139" s="21">
        <f t="shared" si="9"/>
        <v>0.12181427743077153</v>
      </c>
      <c r="E139" s="25">
        <f t="shared" si="10"/>
        <v>0.87818572256922844</v>
      </c>
      <c r="F139" s="13"/>
      <c r="G139" s="13"/>
      <c r="H139" s="13"/>
      <c r="I139" s="13"/>
      <c r="J139" s="13"/>
      <c r="K139" s="13"/>
      <c r="L139" s="13"/>
      <c r="M139" s="13"/>
      <c r="N139" s="13"/>
    </row>
    <row r="140" spans="2:14" x14ac:dyDescent="0.25">
      <c r="B140" s="21">
        <f t="shared" si="11"/>
        <v>13.043285690851134</v>
      </c>
      <c r="C140" s="21">
        <f t="shared" si="12"/>
        <v>2.8415896598635568E-2</v>
      </c>
      <c r="D140" s="21">
        <f t="shared" si="9"/>
        <v>0.12380366852338544</v>
      </c>
      <c r="E140" s="25">
        <f t="shared" si="10"/>
        <v>0.87619633147661458</v>
      </c>
      <c r="F140" s="13"/>
      <c r="G140" s="13"/>
      <c r="H140" s="13"/>
      <c r="I140" s="13"/>
      <c r="J140" s="13"/>
      <c r="K140" s="13"/>
      <c r="L140" s="13"/>
      <c r="M140" s="13"/>
      <c r="N140" s="13"/>
    </row>
    <row r="141" spans="2:14" x14ac:dyDescent="0.25">
      <c r="B141" s="21">
        <f t="shared" si="11"/>
        <v>13.113559578304232</v>
      </c>
      <c r="C141" s="21">
        <f t="shared" si="12"/>
        <v>2.8628052094270745E-2</v>
      </c>
      <c r="D141" s="21">
        <f t="shared" si="9"/>
        <v>0.12580802858697282</v>
      </c>
      <c r="E141" s="25">
        <f t="shared" si="10"/>
        <v>0.87419197141302718</v>
      </c>
      <c r="F141" s="13"/>
      <c r="G141" s="13"/>
      <c r="H141" s="13"/>
      <c r="I141" s="13"/>
      <c r="J141" s="13"/>
      <c r="K141" s="13"/>
      <c r="L141" s="13"/>
      <c r="M141" s="13"/>
      <c r="N141" s="13"/>
    </row>
    <row r="142" spans="2:14" x14ac:dyDescent="0.25">
      <c r="B142" s="21">
        <f t="shared" si="11"/>
        <v>13.18383346575733</v>
      </c>
      <c r="C142" s="21">
        <f t="shared" si="12"/>
        <v>2.8838478645885662E-2</v>
      </c>
      <c r="D142" s="21">
        <f t="shared" si="9"/>
        <v>0.12782723704477925</v>
      </c>
      <c r="E142" s="25">
        <f t="shared" si="10"/>
        <v>0.87217276295522073</v>
      </c>
      <c r="F142" s="13"/>
      <c r="G142" s="13"/>
      <c r="H142" s="13"/>
      <c r="I142" s="13"/>
      <c r="J142" s="13"/>
      <c r="K142" s="13"/>
      <c r="L142" s="13"/>
      <c r="M142" s="13"/>
      <c r="N142" s="13"/>
    </row>
    <row r="143" spans="2:14" x14ac:dyDescent="0.25">
      <c r="B143" s="21">
        <f t="shared" si="11"/>
        <v>13.254107353210427</v>
      </c>
      <c r="C143" s="21">
        <f t="shared" si="12"/>
        <v>2.9047150503025861E-2</v>
      </c>
      <c r="D143" s="21">
        <f t="shared" si="9"/>
        <v>0.12986117148878318</v>
      </c>
      <c r="E143" s="25">
        <f t="shared" si="10"/>
        <v>0.87013882851121682</v>
      </c>
      <c r="F143" s="13"/>
      <c r="G143" s="13"/>
      <c r="H143" s="13"/>
      <c r="I143" s="13"/>
      <c r="J143" s="13"/>
      <c r="K143" s="13"/>
      <c r="L143" s="13"/>
      <c r="M143" s="13"/>
      <c r="N143" s="13"/>
    </row>
    <row r="144" spans="2:14" x14ac:dyDescent="0.25">
      <c r="B144" s="21">
        <f t="shared" si="11"/>
        <v>13.324381240663525</v>
      </c>
      <c r="C144" s="21">
        <f t="shared" si="12"/>
        <v>2.9254042531547227E-2</v>
      </c>
      <c r="D144" s="21">
        <f t="shared" si="9"/>
        <v>0.13190970772303931</v>
      </c>
      <c r="E144" s="25">
        <f t="shared" si="10"/>
        <v>0.86809029227696066</v>
      </c>
      <c r="F144" s="13"/>
      <c r="G144" s="13"/>
      <c r="H144" s="13"/>
      <c r="I144" s="13"/>
      <c r="J144" s="13"/>
      <c r="K144" s="13"/>
      <c r="L144" s="13"/>
      <c r="M144" s="13"/>
      <c r="N144" s="13"/>
    </row>
    <row r="145" spans="2:14" x14ac:dyDescent="0.25">
      <c r="B145" s="21">
        <f t="shared" si="11"/>
        <v>13.394655128116623</v>
      </c>
      <c r="C145" s="21">
        <f t="shared" si="12"/>
        <v>2.9459130212473976E-2</v>
      </c>
      <c r="D145" s="21">
        <f t="shared" si="9"/>
        <v>0.13397271980695091</v>
      </c>
      <c r="E145" s="25">
        <f t="shared" si="10"/>
        <v>0.86602728019304909</v>
      </c>
      <c r="F145" s="13"/>
      <c r="G145" s="13"/>
      <c r="H145" s="13"/>
      <c r="I145" s="13"/>
      <c r="J145" s="13"/>
      <c r="K145" s="13"/>
      <c r="L145" s="13"/>
      <c r="M145" s="13"/>
      <c r="N145" s="13"/>
    </row>
    <row r="146" spans="2:14" x14ac:dyDescent="0.25">
      <c r="B146" s="21">
        <f t="shared" si="11"/>
        <v>13.464929015569721</v>
      </c>
      <c r="C146" s="21">
        <f t="shared" si="12"/>
        <v>2.9662389640651526E-2</v>
      </c>
      <c r="D146" s="21">
        <f t="shared" si="9"/>
        <v>0.13605008009845376</v>
      </c>
      <c r="E146" s="25">
        <f t="shared" si="10"/>
        <v>0.86394991990154624</v>
      </c>
      <c r="F146" s="13"/>
      <c r="G146" s="13"/>
      <c r="H146" s="13"/>
      <c r="I146" s="13"/>
      <c r="J146" s="13"/>
      <c r="K146" s="13"/>
      <c r="L146" s="13"/>
      <c r="M146" s="13"/>
      <c r="N146" s="13"/>
    </row>
    <row r="147" spans="2:14" x14ac:dyDescent="0.25">
      <c r="B147" s="21">
        <f t="shared" si="11"/>
        <v>13.535202903022819</v>
      </c>
      <c r="C147" s="21">
        <f t="shared" si="12"/>
        <v>2.9863797523199925E-2</v>
      </c>
      <c r="D147" s="21">
        <f t="shared" si="9"/>
        <v>0.13814165929709854</v>
      </c>
      <c r="E147" s="25">
        <f t="shared" si="10"/>
        <v>0.86185834070290146</v>
      </c>
      <c r="F147" s="13"/>
      <c r="G147" s="13"/>
      <c r="H147" s="13"/>
      <c r="I147" s="13"/>
      <c r="J147" s="13"/>
      <c r="K147" s="13"/>
      <c r="L147" s="13"/>
      <c r="M147" s="13"/>
      <c r="N147" s="13"/>
    </row>
    <row r="148" spans="2:14" x14ac:dyDescent="0.25">
      <c r="B148" s="21">
        <f t="shared" si="11"/>
        <v>13.605476790475917</v>
      </c>
      <c r="C148" s="21">
        <f t="shared" si="12"/>
        <v>3.0063331177773107E-2</v>
      </c>
      <c r="D148" s="21">
        <f t="shared" si="9"/>
        <v>0.14024732648701818</v>
      </c>
      <c r="E148" s="25">
        <f t="shared" si="10"/>
        <v>0.85975267351298179</v>
      </c>
      <c r="F148" s="13"/>
      <c r="G148" s="13"/>
      <c r="H148" s="13"/>
      <c r="I148" s="13"/>
      <c r="J148" s="13"/>
      <c r="K148" s="13"/>
      <c r="L148" s="13"/>
      <c r="M148" s="13"/>
      <c r="N148" s="13"/>
    </row>
    <row r="149" spans="2:14" x14ac:dyDescent="0.25">
      <c r="B149" s="21">
        <f t="shared" si="11"/>
        <v>13.675750677929015</v>
      </c>
      <c r="C149" s="21">
        <f t="shared" si="12"/>
        <v>3.0260968530629859E-2</v>
      </c>
      <c r="D149" s="21">
        <f t="shared" si="9"/>
        <v>0.14236694917976461</v>
      </c>
      <c r="E149" s="25">
        <f t="shared" si="10"/>
        <v>0.85763305082023544</v>
      </c>
      <c r="F149" s="13"/>
      <c r="G149" s="13"/>
      <c r="H149" s="13"/>
      <c r="I149" s="13"/>
      <c r="J149" s="13"/>
      <c r="K149" s="13"/>
      <c r="L149" s="13"/>
      <c r="M149" s="13"/>
      <c r="N149" s="13"/>
    </row>
    <row r="150" spans="2:14" x14ac:dyDescent="0.25">
      <c r="B150" s="21">
        <f t="shared" si="11"/>
        <v>13.746024565382113</v>
      </c>
      <c r="C150" s="21">
        <f t="shared" si="12"/>
        <v>3.0456688114521378E-2</v>
      </c>
      <c r="D150" s="21">
        <f t="shared" si="9"/>
        <v>0.14450039335700607</v>
      </c>
      <c r="E150" s="25">
        <f t="shared" si="10"/>
        <v>0.85549960664299396</v>
      </c>
      <c r="F150" s="13"/>
      <c r="G150" s="13"/>
      <c r="H150" s="13"/>
      <c r="I150" s="13"/>
      <c r="J150" s="13"/>
      <c r="K150" s="13"/>
      <c r="L150" s="13"/>
      <c r="M150" s="13"/>
      <c r="N150" s="13"/>
    </row>
    <row r="151" spans="2:14" x14ac:dyDescent="0.25">
      <c r="B151" s="21">
        <f t="shared" si="11"/>
        <v>13.816298452835211</v>
      </c>
      <c r="C151" s="21">
        <f t="shared" si="12"/>
        <v>3.0650469066401159E-2</v>
      </c>
      <c r="D151" s="21">
        <f t="shared" si="9"/>
        <v>0.14664752351306673</v>
      </c>
      <c r="E151" s="25">
        <f t="shared" si="10"/>
        <v>0.85335247648693324</v>
      </c>
      <c r="F151" s="13"/>
      <c r="G151" s="13"/>
      <c r="H151" s="13"/>
      <c r="I151" s="13"/>
      <c r="J151" s="13"/>
      <c r="K151" s="13"/>
      <c r="L151" s="13"/>
      <c r="M151" s="13"/>
      <c r="N151" s="13"/>
    </row>
    <row r="152" spans="2:14" x14ac:dyDescent="0.25">
      <c r="B152" s="21">
        <f t="shared" si="11"/>
        <v>13.886572340288309</v>
      </c>
      <c r="C152" s="21">
        <f t="shared" si="12"/>
        <v>3.084229112496225E-2</v>
      </c>
      <c r="D152" s="21">
        <f t="shared" si="9"/>
        <v>0.14880820269730247</v>
      </c>
      <c r="E152" s="25">
        <f t="shared" si="10"/>
        <v>0.85119179730269756</v>
      </c>
      <c r="F152" s="13"/>
      <c r="G152" s="13"/>
      <c r="H152" s="13"/>
      <c r="I152" s="13"/>
      <c r="J152" s="13"/>
      <c r="K152" s="13"/>
      <c r="L152" s="13"/>
      <c r="M152" s="13"/>
      <c r="N152" s="13"/>
    </row>
    <row r="153" spans="2:14" x14ac:dyDescent="0.25">
      <c r="B153" s="21">
        <f t="shared" si="11"/>
        <v>13.956846227741407</v>
      </c>
      <c r="C153" s="21">
        <f t="shared" si="12"/>
        <v>3.1032134628007139E-2</v>
      </c>
      <c r="D153" s="21">
        <f t="shared" si="9"/>
        <v>0.15098229255629453</v>
      </c>
      <c r="E153" s="25">
        <f t="shared" si="10"/>
        <v>0.84901770744370553</v>
      </c>
      <c r="F153" s="13"/>
      <c r="G153" s="13"/>
      <c r="H153" s="13"/>
      <c r="I153" s="13"/>
      <c r="J153" s="13"/>
      <c r="K153" s="13"/>
      <c r="L153" s="13"/>
      <c r="M153" s="13"/>
      <c r="N153" s="13"/>
    </row>
    <row r="154" spans="2:14" x14ac:dyDescent="0.25">
      <c r="B154" s="21">
        <f t="shared" si="11"/>
        <v>14.027120115194505</v>
      </c>
      <c r="C154" s="21">
        <f t="shared" si="12"/>
        <v>3.12199805096555E-2</v>
      </c>
      <c r="D154" s="21">
        <f t="shared" si="9"/>
        <v>0.15316965337585475</v>
      </c>
      <c r="E154" s="25">
        <f t="shared" si="10"/>
        <v>0.84683034662414525</v>
      </c>
      <c r="F154" s="13"/>
      <c r="G154" s="13"/>
      <c r="H154" s="13"/>
      <c r="I154" s="13"/>
      <c r="J154" s="13"/>
      <c r="K154" s="13"/>
      <c r="L154" s="13"/>
      <c r="M154" s="13"/>
      <c r="N154" s="13"/>
    </row>
    <row r="155" spans="2:14" x14ac:dyDescent="0.25">
      <c r="B155" s="21">
        <f t="shared" si="11"/>
        <v>14.097394002647603</v>
      </c>
      <c r="C155" s="21">
        <f t="shared" si="12"/>
        <v>3.1405810297394574E-2</v>
      </c>
      <c r="D155" s="21">
        <f t="shared" si="9"/>
        <v>0.15537014412282826</v>
      </c>
      <c r="E155" s="25">
        <f t="shared" si="10"/>
        <v>0.84462985587717176</v>
      </c>
      <c r="F155" s="13"/>
      <c r="G155" s="13"/>
      <c r="H155" s="13"/>
      <c r="I155" s="13"/>
      <c r="J155" s="13"/>
      <c r="K155" s="13"/>
      <c r="L155" s="13"/>
      <c r="M155" s="13"/>
      <c r="N155" s="13"/>
    </row>
    <row r="156" spans="2:14" x14ac:dyDescent="0.25">
      <c r="B156" s="21">
        <f t="shared" si="11"/>
        <v>14.1676678901007</v>
      </c>
      <c r="C156" s="21">
        <f t="shared" si="12"/>
        <v>3.1589606108977507E-2</v>
      </c>
      <c r="D156" s="21">
        <f t="shared" si="9"/>
        <v>0.15758362248668401</v>
      </c>
      <c r="E156" s="25">
        <f t="shared" si="10"/>
        <v>0.84241637751331599</v>
      </c>
      <c r="F156" s="13"/>
      <c r="G156" s="13"/>
      <c r="H156" s="13"/>
      <c r="I156" s="13"/>
      <c r="J156" s="13"/>
      <c r="K156" s="13"/>
      <c r="L156" s="13"/>
      <c r="M156" s="13"/>
      <c r="N156" s="13"/>
    </row>
    <row r="157" spans="2:14" x14ac:dyDescent="0.25">
      <c r="B157" s="21">
        <f t="shared" si="11"/>
        <v>14.237941777553798</v>
      </c>
      <c r="C157" s="21">
        <f t="shared" si="12"/>
        <v>3.1771350649174447E-2</v>
      </c>
      <c r="D157" s="21">
        <f t="shared" si="9"/>
        <v>0.15980994492088102</v>
      </c>
      <c r="E157" s="25">
        <f t="shared" si="10"/>
        <v>0.84019005507911904</v>
      </c>
      <c r="F157" s="13"/>
      <c r="G157" s="13"/>
      <c r="H157" s="13"/>
      <c r="I157" s="13"/>
      <c r="J157" s="13"/>
      <c r="K157" s="13"/>
      <c r="L157" s="13"/>
      <c r="M157" s="13"/>
      <c r="N157" s="13"/>
    </row>
    <row r="158" spans="2:14" x14ac:dyDescent="0.25">
      <c r="B158" s="21">
        <f t="shared" si="11"/>
        <v>14.308215665006896</v>
      </c>
      <c r="C158" s="21">
        <f t="shared" si="12"/>
        <v>3.1951027206381016E-2</v>
      </c>
      <c r="D158" s="21">
        <f t="shared" si="9"/>
        <v>0.16204896668400243</v>
      </c>
      <c r="E158" s="25">
        <f t="shared" si="10"/>
        <v>0.83795103331599763</v>
      </c>
      <c r="F158" s="13"/>
      <c r="G158" s="13"/>
      <c r="H158" s="13"/>
      <c r="I158" s="13"/>
      <c r="J158" s="13"/>
      <c r="K158" s="13"/>
      <c r="L158" s="13"/>
      <c r="M158" s="13"/>
      <c r="N158" s="13"/>
    </row>
    <row r="159" spans="2:14" x14ac:dyDescent="0.25">
      <c r="B159" s="21">
        <f t="shared" si="11"/>
        <v>14.378489552459994</v>
      </c>
      <c r="C159" s="21">
        <f t="shared" si="12"/>
        <v>3.2128619649089356E-2</v>
      </c>
      <c r="D159" s="21">
        <f t="shared" si="9"/>
        <v>0.16430054188064597</v>
      </c>
      <c r="E159" s="25">
        <f t="shared" si="10"/>
        <v>0.83569945811935398</v>
      </c>
      <c r="F159" s="13"/>
      <c r="G159" s="13"/>
      <c r="H159" s="13"/>
      <c r="I159" s="13"/>
      <c r="J159" s="13"/>
      <c r="K159" s="13"/>
      <c r="L159" s="13"/>
      <c r="M159" s="13"/>
      <c r="N159" s="13"/>
    </row>
    <row r="160" spans="2:14" x14ac:dyDescent="0.25">
      <c r="B160" s="21">
        <f t="shared" si="11"/>
        <v>14.448763439913092</v>
      </c>
      <c r="C160" s="21">
        <f t="shared" si="12"/>
        <v>3.2304112422226208E-2</v>
      </c>
      <c r="D160" s="21">
        <f t="shared" si="9"/>
        <v>0.16656452350206119</v>
      </c>
      <c r="E160" s="25">
        <f t="shared" si="10"/>
        <v>0.83343547649793881</v>
      </c>
      <c r="F160" s="13"/>
      <c r="G160" s="13"/>
      <c r="H160" s="13"/>
      <c r="I160" s="13"/>
      <c r="J160" s="13"/>
      <c r="K160" s="13"/>
      <c r="L160" s="13"/>
      <c r="M160" s="13"/>
      <c r="N160" s="13"/>
    </row>
    <row r="161" spans="2:14" x14ac:dyDescent="0.25">
      <c r="B161" s="21">
        <f t="shared" si="11"/>
        <v>14.51903732736619</v>
      </c>
      <c r="C161" s="21">
        <f t="shared" si="12"/>
        <v>3.2477490543362672E-2</v>
      </c>
      <c r="D161" s="21">
        <f t="shared" si="9"/>
        <v>0.16884076346652641</v>
      </c>
      <c r="E161" s="25">
        <f t="shared" si="10"/>
        <v>0.83115923653347357</v>
      </c>
      <c r="F161" s="13"/>
      <c r="G161" s="13"/>
      <c r="H161" s="13"/>
      <c r="I161" s="13"/>
      <c r="J161" s="13"/>
      <c r="K161" s="13"/>
      <c r="L161" s="13"/>
      <c r="M161" s="13"/>
      <c r="N161" s="13"/>
    </row>
    <row r="162" spans="2:14" x14ac:dyDescent="0.25">
      <c r="B162" s="21">
        <f t="shared" si="11"/>
        <v>14.589311214819288</v>
      </c>
      <c r="C162" s="21">
        <f t="shared" si="12"/>
        <v>3.2648739598800214E-2</v>
      </c>
      <c r="D162" s="21">
        <f t="shared" si="9"/>
        <v>0.17112911265945252</v>
      </c>
      <c r="E162" s="25">
        <f t="shared" si="10"/>
        <v>0.82887088734054748</v>
      </c>
      <c r="F162" s="13"/>
      <c r="G162" s="13"/>
      <c r="H162" s="13"/>
      <c r="I162" s="13"/>
      <c r="J162" s="13"/>
      <c r="K162" s="13"/>
      <c r="L162" s="13"/>
      <c r="M162" s="13"/>
      <c r="N162" s="13"/>
    </row>
    <row r="163" spans="2:14" x14ac:dyDescent="0.25">
      <c r="B163" s="21">
        <f t="shared" si="11"/>
        <v>14.659585102272386</v>
      </c>
      <c r="C163" s="21">
        <f t="shared" si="12"/>
        <v>3.2817845739537589E-2</v>
      </c>
      <c r="D163" s="21">
        <f t="shared" si="9"/>
        <v>0.17342942097320971</v>
      </c>
      <c r="E163" s="25">
        <f t="shared" si="10"/>
        <v>0.82657057902679032</v>
      </c>
      <c r="F163" s="13"/>
      <c r="G163" s="13"/>
      <c r="H163" s="13"/>
      <c r="I163" s="13"/>
      <c r="J163" s="13"/>
      <c r="K163" s="13"/>
      <c r="L163" s="13"/>
      <c r="M163" s="13"/>
      <c r="N163" s="13"/>
    </row>
    <row r="164" spans="2:14" x14ac:dyDescent="0.25">
      <c r="B164" s="21">
        <f t="shared" si="11"/>
        <v>14.729858989725484</v>
      </c>
      <c r="C164" s="21">
        <f t="shared" si="12"/>
        <v>3.2984795677122883E-2</v>
      </c>
      <c r="D164" s="21">
        <f t="shared" si="9"/>
        <v>0.17574153734666559</v>
      </c>
      <c r="E164" s="25">
        <f t="shared" si="10"/>
        <v>0.82425846265333447</v>
      </c>
      <c r="F164" s="13"/>
      <c r="G164" s="13"/>
      <c r="H164" s="13"/>
      <c r="I164" s="13"/>
      <c r="J164" s="13"/>
      <c r="K164" s="13"/>
      <c r="L164" s="13"/>
      <c r="M164" s="13"/>
      <c r="N164" s="13"/>
    </row>
    <row r="165" spans="2:14" x14ac:dyDescent="0.25">
      <c r="B165" s="21">
        <f t="shared" si="11"/>
        <v>14.800132877178582</v>
      </c>
      <c r="C165" s="21">
        <f t="shared" si="12"/>
        <v>3.3149576679395172E-2</v>
      </c>
      <c r="D165" s="21">
        <f t="shared" si="9"/>
        <v>0.17806530980442853</v>
      </c>
      <c r="E165" s="25">
        <f t="shared" si="10"/>
        <v>0.82193469019557153</v>
      </c>
      <c r="F165" s="13"/>
      <c r="G165" s="13"/>
      <c r="H165" s="13"/>
      <c r="I165" s="13"/>
      <c r="J165" s="13"/>
      <c r="K165" s="13"/>
      <c r="L165" s="13"/>
      <c r="M165" s="13"/>
      <c r="N165" s="13"/>
    </row>
    <row r="166" spans="2:14" x14ac:dyDescent="0.25">
      <c r="B166" s="21">
        <f t="shared" si="11"/>
        <v>14.87040676463168</v>
      </c>
      <c r="C166" s="21">
        <f t="shared" si="12"/>
        <v>3.3312176566120087E-2</v>
      </c>
      <c r="D166" s="21">
        <f t="shared" si="9"/>
        <v>0.18040058549578666</v>
      </c>
      <c r="E166" s="25">
        <f t="shared" si="10"/>
        <v>0.81959941450421336</v>
      </c>
      <c r="F166" s="13"/>
      <c r="G166" s="13"/>
      <c r="H166" s="13"/>
      <c r="I166" s="13"/>
      <c r="J166" s="13"/>
      <c r="K166" s="13"/>
      <c r="L166" s="13"/>
      <c r="M166" s="13"/>
      <c r="N166" s="13"/>
    </row>
    <row r="167" spans="2:14" x14ac:dyDescent="0.25">
      <c r="B167" s="21">
        <f t="shared" si="11"/>
        <v>14.940680652084778</v>
      </c>
      <c r="C167" s="21">
        <f t="shared" si="12"/>
        <v>3.347258370452337E-2</v>
      </c>
      <c r="D167" s="21">
        <f t="shared" si="9"/>
        <v>0.18274721073333891</v>
      </c>
      <c r="E167" s="25">
        <f t="shared" si="10"/>
        <v>0.81725278926666112</v>
      </c>
      <c r="F167" s="13"/>
      <c r="G167" s="13"/>
      <c r="H167" s="13"/>
      <c r="I167" s="13"/>
      <c r="J167" s="13"/>
      <c r="K167" s="13"/>
      <c r="L167" s="13"/>
      <c r="M167" s="13"/>
      <c r="N167" s="13"/>
    </row>
    <row r="168" spans="2:14" x14ac:dyDescent="0.25">
      <c r="B168" s="21">
        <f t="shared" si="11"/>
        <v>15.010954539537876</v>
      </c>
      <c r="C168" s="21">
        <f t="shared" si="12"/>
        <v>3.3630787004726666E-2</v>
      </c>
      <c r="D168" s="21">
        <f t="shared" si="9"/>
        <v>0.18510503103130593</v>
      </c>
      <c r="E168" s="25">
        <f t="shared" si="10"/>
        <v>0.81489496896869407</v>
      </c>
      <c r="F168" s="13"/>
      <c r="G168" s="13"/>
      <c r="H168" s="13"/>
      <c r="I168" s="13"/>
      <c r="J168" s="13"/>
      <c r="K168" s="13"/>
      <c r="L168" s="13"/>
      <c r="M168" s="13"/>
      <c r="N168" s="13"/>
    </row>
    <row r="169" spans="2:14" x14ac:dyDescent="0.25">
      <c r="B169" s="21">
        <f t="shared" si="11"/>
        <v>15.081228426990974</v>
      </c>
      <c r="C169" s="21">
        <f t="shared" si="12"/>
        <v>3.3786775915089814E-2</v>
      </c>
      <c r="D169" s="21">
        <f t="shared" si="9"/>
        <v>0.18747389114352012</v>
      </c>
      <c r="E169" s="25">
        <f t="shared" si="10"/>
        <v>0.81252610885647991</v>
      </c>
      <c r="F169" s="13"/>
      <c r="G169" s="13"/>
      <c r="H169" s="13"/>
      <c r="I169" s="13"/>
      <c r="J169" s="13"/>
      <c r="K169" s="13"/>
      <c r="L169" s="13"/>
      <c r="M169" s="13"/>
      <c r="N169" s="13"/>
    </row>
    <row r="170" spans="2:14" x14ac:dyDescent="0.25">
      <c r="B170" s="21">
        <f t="shared" si="11"/>
        <v>15.151502314444071</v>
      </c>
      <c r="C170" s="21">
        <f t="shared" si="12"/>
        <v>3.3940540417463166E-2</v>
      </c>
      <c r="D170" s="21">
        <f t="shared" si="9"/>
        <v>0.18985363510108103</v>
      </c>
      <c r="E170" s="25">
        <f t="shared" si="10"/>
        <v>0.810146364898919</v>
      </c>
      <c r="F170" s="13"/>
      <c r="G170" s="13"/>
      <c r="H170" s="13"/>
      <c r="I170" s="13"/>
      <c r="J170" s="13"/>
      <c r="K170" s="13"/>
      <c r="L170" s="13"/>
      <c r="M170" s="13"/>
      <c r="N170" s="13"/>
    </row>
    <row r="171" spans="2:14" x14ac:dyDescent="0.25">
      <c r="B171" s="21">
        <f t="shared" si="11"/>
        <v>15.221776201897169</v>
      </c>
      <c r="C171" s="21">
        <f t="shared" si="12"/>
        <v>3.4092071022354335E-2</v>
      </c>
      <c r="D171" s="21">
        <f t="shared" si="9"/>
        <v>0.19224410624967925</v>
      </c>
      <c r="E171" s="25">
        <f t="shared" si="10"/>
        <v>0.80775589375032075</v>
      </c>
      <c r="F171" s="13"/>
      <c r="G171" s="13"/>
      <c r="H171" s="13"/>
      <c r="I171" s="13"/>
      <c r="J171" s="13"/>
      <c r="K171" s="13"/>
      <c r="L171" s="13"/>
      <c r="M171" s="13"/>
      <c r="N171" s="13"/>
    </row>
    <row r="172" spans="2:14" x14ac:dyDescent="0.25">
      <c r="B172" s="21">
        <f t="shared" si="11"/>
        <v>15.292050089350267</v>
      </c>
      <c r="C172" s="21">
        <f t="shared" si="12"/>
        <v>3.4241358764013054E-2</v>
      </c>
      <c r="D172" s="21">
        <f t="shared" si="9"/>
        <v>0.19464514728657253</v>
      </c>
      <c r="E172" s="25">
        <f t="shared" si="10"/>
        <v>0.80535485271342744</v>
      </c>
      <c r="F172" s="13"/>
      <c r="G172" s="13"/>
      <c r="H172" s="13"/>
      <c r="I172" s="13"/>
      <c r="J172" s="13"/>
      <c r="K172" s="13"/>
      <c r="L172" s="13"/>
      <c r="M172" s="13"/>
      <c r="N172" s="13"/>
    </row>
    <row r="173" spans="2:14" x14ac:dyDescent="0.25">
      <c r="B173" s="21">
        <f t="shared" si="11"/>
        <v>15.362323976803365</v>
      </c>
      <c r="C173" s="21">
        <f t="shared" si="12"/>
        <v>3.4388395195437717E-2</v>
      </c>
      <c r="D173" s="21">
        <f t="shared" si="9"/>
        <v>0.19705660029721758</v>
      </c>
      <c r="E173" s="25">
        <f t="shared" si="10"/>
        <v>0.80294339970278239</v>
      </c>
      <c r="F173" s="13"/>
      <c r="G173" s="13"/>
      <c r="H173" s="13"/>
      <c r="I173" s="13"/>
      <c r="J173" s="13"/>
      <c r="K173" s="13"/>
      <c r="L173" s="13"/>
      <c r="M173" s="13"/>
      <c r="N173" s="13"/>
    </row>
    <row r="174" spans="2:14" x14ac:dyDescent="0.25">
      <c r="B174" s="21">
        <f t="shared" si="11"/>
        <v>15.432597864256463</v>
      </c>
      <c r="C174" s="21">
        <f t="shared" si="12"/>
        <v>3.4533172383307935E-2</v>
      </c>
      <c r="D174" s="21">
        <f t="shared" si="9"/>
        <v>0.19947830679154679</v>
      </c>
      <c r="E174" s="25">
        <f t="shared" si="10"/>
        <v>0.80052169320845323</v>
      </c>
      <c r="F174" s="13"/>
      <c r="G174" s="13"/>
      <c r="H174" s="13"/>
      <c r="I174" s="13"/>
      <c r="J174" s="13"/>
      <c r="K174" s="13"/>
      <c r="L174" s="13"/>
      <c r="M174" s="13"/>
      <c r="N174" s="13"/>
    </row>
    <row r="175" spans="2:14" x14ac:dyDescent="0.25">
      <c r="B175" s="21">
        <f t="shared" si="11"/>
        <v>15.502871751709561</v>
      </c>
      <c r="C175" s="21">
        <f t="shared" si="12"/>
        <v>3.467568290284604E-2</v>
      </c>
      <c r="D175" s="21">
        <f t="shared" si="9"/>
        <v>0.20191010773988549</v>
      </c>
      <c r="E175" s="25">
        <f t="shared" si="10"/>
        <v>0.79808989226011451</v>
      </c>
      <c r="F175" s="13"/>
      <c r="G175" s="13"/>
      <c r="H175" s="13"/>
      <c r="I175" s="13"/>
      <c r="J175" s="13"/>
      <c r="K175" s="13"/>
      <c r="L175" s="13"/>
      <c r="M175" s="13"/>
      <c r="N175" s="13"/>
    </row>
    <row r="176" spans="2:14" x14ac:dyDescent="0.25">
      <c r="B176" s="21">
        <f t="shared" si="11"/>
        <v>15.573145639162659</v>
      </c>
      <c r="C176" s="21">
        <f t="shared" si="12"/>
        <v>3.4815919832611605E-2</v>
      </c>
      <c r="D176" s="21">
        <f t="shared" si="9"/>
        <v>0.20435184360850842</v>
      </c>
      <c r="E176" s="25">
        <f t="shared" si="10"/>
        <v>0.79564815639149156</v>
      </c>
      <c r="F176" s="13"/>
      <c r="G176" s="13"/>
      <c r="H176" s="13"/>
      <c r="I176" s="13"/>
      <c r="J176" s="13"/>
      <c r="K176" s="13"/>
      <c r="L176" s="13"/>
      <c r="M176" s="13"/>
      <c r="N176" s="13"/>
    </row>
    <row r="177" spans="2:14" x14ac:dyDescent="0.25">
      <c r="B177" s="21">
        <f t="shared" si="11"/>
        <v>15.643419526615757</v>
      </c>
      <c r="C177" s="21">
        <f t="shared" si="12"/>
        <v>3.4953876749232352E-2</v>
      </c>
      <c r="D177" s="21">
        <f t="shared" si="9"/>
        <v>0.20680335439482456</v>
      </c>
      <c r="E177" s="25">
        <f t="shared" si="10"/>
        <v>0.79319664560517544</v>
      </c>
      <c r="F177" s="13"/>
      <c r="G177" s="13"/>
      <c r="H177" s="13"/>
      <c r="I177" s="13"/>
      <c r="J177" s="13"/>
      <c r="K177" s="13"/>
      <c r="L177" s="13"/>
      <c r="M177" s="13"/>
      <c r="N177" s="13"/>
    </row>
    <row r="178" spans="2:14" x14ac:dyDescent="0.25">
      <c r="B178" s="21">
        <f t="shared" si="11"/>
        <v>15.713693414068855</v>
      </c>
      <c r="C178" s="21">
        <f t="shared" si="12"/>
        <v>3.5089547722074857E-2</v>
      </c>
      <c r="D178" s="21">
        <f t="shared" si="9"/>
        <v>0.20926447966219247</v>
      </c>
      <c r="E178" s="25">
        <f t="shared" si="10"/>
        <v>0.79073552033780747</v>
      </c>
      <c r="F178" s="13"/>
      <c r="G178" s="13"/>
      <c r="H178" s="13"/>
      <c r="I178" s="13"/>
      <c r="J178" s="13"/>
      <c r="K178" s="13"/>
      <c r="L178" s="13"/>
      <c r="M178" s="13"/>
      <c r="N178" s="13"/>
    </row>
    <row r="179" spans="2:14" x14ac:dyDescent="0.25">
      <c r="B179" s="21">
        <f t="shared" si="11"/>
        <v>15.783967301521953</v>
      </c>
      <c r="C179" s="21">
        <f t="shared" si="12"/>
        <v>3.5222927307858524E-2</v>
      </c>
      <c r="D179" s="21">
        <f t="shared" si="9"/>
        <v>0.21173505857435854</v>
      </c>
      <c r="E179" s="25">
        <f t="shared" si="10"/>
        <v>0.78826494142564152</v>
      </c>
      <c r="F179" s="13"/>
      <c r="G179" s="13"/>
      <c r="H179" s="13"/>
      <c r="I179" s="13"/>
      <c r="J179" s="13"/>
      <c r="K179" s="13"/>
      <c r="L179" s="13"/>
      <c r="M179" s="13"/>
      <c r="N179" s="13"/>
    </row>
    <row r="180" spans="2:14" x14ac:dyDescent="0.25">
      <c r="B180" s="21">
        <f t="shared" si="11"/>
        <v>15.854241188975051</v>
      </c>
      <c r="C180" s="21">
        <f t="shared" si="12"/>
        <v>3.535401054521612E-2</v>
      </c>
      <c r="D180" s="21">
        <f t="shared" si="9"/>
        <v>0.21421492992951247</v>
      </c>
      <c r="E180" s="25">
        <f t="shared" si="10"/>
        <v>0.78578507007048759</v>
      </c>
      <c r="F180" s="13"/>
      <c r="G180" s="13"/>
      <c r="H180" s="13"/>
      <c r="I180" s="13"/>
      <c r="J180" s="13"/>
      <c r="K180" s="13"/>
      <c r="L180" s="13"/>
      <c r="M180" s="13"/>
      <c r="N180" s="13"/>
    </row>
    <row r="181" spans="2:14" x14ac:dyDescent="0.25">
      <c r="B181" s="21">
        <f t="shared" si="11"/>
        <v>15.924515076428149</v>
      </c>
      <c r="C181" s="21">
        <f t="shared" si="12"/>
        <v>3.5482792949203992E-2</v>
      </c>
      <c r="D181" s="21">
        <f t="shared" si="9"/>
        <v>0.21670393219396286</v>
      </c>
      <c r="E181" s="25">
        <f t="shared" si="10"/>
        <v>0.78329606780603711</v>
      </c>
      <c r="F181" s="13"/>
      <c r="G181" s="13"/>
      <c r="H181" s="13"/>
      <c r="I181" s="13"/>
      <c r="J181" s="13"/>
      <c r="K181" s="13"/>
      <c r="L181" s="13"/>
      <c r="M181" s="13"/>
      <c r="N181" s="13"/>
    </row>
    <row r="182" spans="2:14" x14ac:dyDescent="0.25">
      <c r="B182" s="21">
        <f t="shared" si="11"/>
        <v>15.994788963881247</v>
      </c>
      <c r="C182" s="21">
        <f t="shared" si="12"/>
        <v>3.5609270505765407E-2</v>
      </c>
      <c r="D182" s="21">
        <f t="shared" si="9"/>
        <v>0.21920190353542066</v>
      </c>
      <c r="E182" s="25">
        <f t="shared" si="10"/>
        <v>0.78079809646457932</v>
      </c>
      <c r="F182" s="13"/>
      <c r="G182" s="13"/>
      <c r="H182" s="13"/>
      <c r="I182" s="13"/>
      <c r="J182" s="13"/>
      <c r="K182" s="13"/>
      <c r="L182" s="13"/>
      <c r="M182" s="13"/>
      <c r="N182" s="13"/>
    </row>
    <row r="183" spans="2:14" x14ac:dyDescent="0.25">
      <c r="B183" s="21">
        <f t="shared" si="11"/>
        <v>16.065062851334343</v>
      </c>
      <c r="C183" s="21">
        <f t="shared" si="12"/>
        <v>3.5733439666149815E-2</v>
      </c>
      <c r="D183" s="21">
        <f t="shared" si="9"/>
        <v>0.22170868185589737</v>
      </c>
      <c r="E183" s="25">
        <f t="shared" si="10"/>
        <v>0.77829131814410268</v>
      </c>
      <c r="F183" s="13"/>
      <c r="G183" s="13"/>
      <c r="H183" s="13"/>
      <c r="I183" s="13"/>
      <c r="J183" s="13"/>
      <c r="K183" s="13"/>
      <c r="L183" s="13"/>
      <c r="M183" s="13"/>
      <c r="N183" s="13"/>
    </row>
    <row r="184" spans="2:14" x14ac:dyDescent="0.25">
      <c r="B184" s="21">
        <f t="shared" si="11"/>
        <v>16.135336738787441</v>
      </c>
      <c r="C184" s="21">
        <f t="shared" si="12"/>
        <v>3.5855297341291413E-2</v>
      </c>
      <c r="D184" s="21">
        <f t="shared" si="9"/>
        <v>0.22422410482420374</v>
      </c>
      <c r="E184" s="25">
        <f t="shared" si="10"/>
        <v>0.77577589517579626</v>
      </c>
      <c r="F184" s="13"/>
      <c r="G184" s="13"/>
      <c r="H184" s="13"/>
      <c r="I184" s="13"/>
      <c r="J184" s="13"/>
      <c r="K184" s="13"/>
      <c r="L184" s="13"/>
      <c r="M184" s="13"/>
      <c r="N184" s="13"/>
    </row>
    <row r="185" spans="2:14" x14ac:dyDescent="0.25">
      <c r="B185" s="21">
        <f t="shared" si="11"/>
        <v>16.205610626240539</v>
      </c>
      <c r="C185" s="21">
        <f t="shared" si="12"/>
        <v>3.5974840896149732E-2</v>
      </c>
      <c r="D185" s="21">
        <f t="shared" si="9"/>
        <v>0.2267480099080566</v>
      </c>
      <c r="E185" s="25">
        <f t="shared" si="10"/>
        <v>0.77325199009194345</v>
      </c>
      <c r="F185" s="13"/>
      <c r="G185" s="13"/>
      <c r="H185" s="13"/>
      <c r="I185" s="13"/>
      <c r="J185" s="13"/>
      <c r="K185" s="13"/>
      <c r="L185" s="13"/>
      <c r="M185" s="13"/>
      <c r="N185" s="13"/>
    </row>
    <row r="186" spans="2:14" x14ac:dyDescent="0.25">
      <c r="B186" s="21">
        <f t="shared" si="11"/>
        <v>16.275884513693637</v>
      </c>
      <c r="C186" s="21">
        <f t="shared" si="12"/>
        <v>3.6092068144015339E-2</v>
      </c>
      <c r="D186" s="21">
        <f t="shared" si="9"/>
        <v>0.22928023440578424</v>
      </c>
      <c r="E186" s="25">
        <f t="shared" si="10"/>
        <v>0.77071976559421573</v>
      </c>
      <c r="F186" s="13"/>
      <c r="G186" s="13"/>
      <c r="H186" s="13"/>
      <c r="I186" s="13"/>
      <c r="J186" s="13"/>
      <c r="K186" s="13"/>
      <c r="L186" s="13"/>
      <c r="M186" s="13"/>
      <c r="N186" s="13"/>
    </row>
    <row r="187" spans="2:14" x14ac:dyDescent="0.25">
      <c r="B187" s="21">
        <f t="shared" si="11"/>
        <v>16.346158401146734</v>
      </c>
      <c r="C187" s="21">
        <f t="shared" si="12"/>
        <v>3.6206977340783382E-2</v>
      </c>
      <c r="D187" s="21">
        <f t="shared" si="9"/>
        <v>0.23182061547763227</v>
      </c>
      <c r="E187" s="25">
        <f t="shared" si="10"/>
        <v>0.76817938452236767</v>
      </c>
      <c r="F187" s="13"/>
      <c r="G187" s="13"/>
      <c r="H187" s="13"/>
      <c r="I187" s="13"/>
      <c r="J187" s="13"/>
      <c r="K187" s="13"/>
      <c r="L187" s="13"/>
      <c r="M187" s="13"/>
      <c r="N187" s="13"/>
    </row>
    <row r="188" spans="2:14" x14ac:dyDescent="0.25">
      <c r="B188" s="21">
        <f t="shared" si="11"/>
        <v>16.416432288599832</v>
      </c>
      <c r="C188" s="21">
        <f t="shared" si="12"/>
        <v>3.6319567179197917E-2</v>
      </c>
      <c r="D188" s="21">
        <f t="shared" si="9"/>
        <v>0.23436899017666435</v>
      </c>
      <c r="E188" s="25">
        <f t="shared" si="10"/>
        <v>0.76563100982333565</v>
      </c>
      <c r="F188" s="13"/>
      <c r="G188" s="13"/>
      <c r="H188" s="13"/>
      <c r="I188" s="13"/>
      <c r="J188" s="13"/>
      <c r="K188" s="13"/>
      <c r="L188" s="13"/>
      <c r="M188" s="13"/>
      <c r="N188" s="13"/>
    </row>
    <row r="189" spans="2:14" x14ac:dyDescent="0.25">
      <c r="B189" s="21">
        <f t="shared" si="11"/>
        <v>16.48670617605293</v>
      </c>
      <c r="C189" s="21">
        <f t="shared" si="12"/>
        <v>3.6429836783069589E-2</v>
      </c>
      <c r="D189" s="21">
        <f t="shared" si="9"/>
        <v>0.23692519547925872</v>
      </c>
      <c r="E189" s="25">
        <f t="shared" si="10"/>
        <v>0.76307480452074128</v>
      </c>
      <c r="F189" s="13"/>
      <c r="G189" s="13"/>
      <c r="H189" s="13"/>
      <c r="I189" s="13"/>
      <c r="J189" s="13"/>
      <c r="K189" s="13"/>
      <c r="L189" s="13"/>
      <c r="M189" s="13"/>
      <c r="N189" s="13"/>
    </row>
    <row r="190" spans="2:14" x14ac:dyDescent="0.25">
      <c r="B190" s="21">
        <f t="shared" si="11"/>
        <v>16.556980063506028</v>
      </c>
      <c r="C190" s="21">
        <f t="shared" si="12"/>
        <v>3.6537785701469531E-2</v>
      </c>
      <c r="D190" s="21">
        <f t="shared" si="9"/>
        <v>0.23948906831519667</v>
      </c>
      <c r="E190" s="25">
        <f t="shared" si="10"/>
        <v>0.76051093168480333</v>
      </c>
      <c r="F190" s="13"/>
      <c r="G190" s="13"/>
      <c r="H190" s="13"/>
      <c r="I190" s="13"/>
      <c r="J190" s="13"/>
      <c r="K190" s="13"/>
      <c r="L190" s="13"/>
      <c r="M190" s="13"/>
      <c r="N190" s="13"/>
    </row>
    <row r="191" spans="2:14" x14ac:dyDescent="0.25">
      <c r="B191" s="21">
        <f t="shared" si="11"/>
        <v>16.627253950959126</v>
      </c>
      <c r="C191" s="21">
        <f t="shared" si="12"/>
        <v>3.6643413902901906E-2</v>
      </c>
      <c r="D191" s="21">
        <f t="shared" si="9"/>
        <v>0.24206044559734274</v>
      </c>
      <c r="E191" s="25">
        <f t="shared" si="10"/>
        <v>0.75793955440265726</v>
      </c>
      <c r="F191" s="13"/>
      <c r="G191" s="13"/>
      <c r="H191" s="13"/>
      <c r="I191" s="13"/>
      <c r="J191" s="13"/>
      <c r="K191" s="13"/>
      <c r="L191" s="13"/>
      <c r="M191" s="13"/>
      <c r="N191" s="13"/>
    </row>
    <row r="192" spans="2:14" x14ac:dyDescent="0.25">
      <c r="B192" s="21">
        <f t="shared" si="11"/>
        <v>16.697527838412224</v>
      </c>
      <c r="C192" s="21">
        <f t="shared" si="12"/>
        <v>3.674672176945782E-2</v>
      </c>
      <c r="D192" s="21">
        <f t="shared" si="9"/>
        <v>0.24463916425091395</v>
      </c>
      <c r="E192" s="25">
        <f t="shared" si="10"/>
        <v>0.75536083574908608</v>
      </c>
      <c r="F192" s="13"/>
      <c r="G192" s="13"/>
      <c r="H192" s="13"/>
      <c r="I192" s="13"/>
      <c r="J192" s="13"/>
      <c r="K192" s="13"/>
      <c r="L192" s="13"/>
      <c r="M192" s="13"/>
      <c r="N192" s="13"/>
    </row>
    <row r="193" spans="2:14" x14ac:dyDescent="0.25">
      <c r="B193" s="21">
        <f t="shared" si="11"/>
        <v>16.767801725865322</v>
      </c>
      <c r="C193" s="21">
        <f t="shared" si="12"/>
        <v>3.6847710090952814E-2</v>
      </c>
      <c r="D193" s="21">
        <f t="shared" si="9"/>
        <v>0.2472250612423402</v>
      </c>
      <c r="E193" s="25">
        <f t="shared" si="10"/>
        <v>0.75277493875765977</v>
      </c>
      <c r="F193" s="13"/>
      <c r="G193" s="13"/>
      <c r="H193" s="13"/>
      <c r="I193" s="13"/>
      <c r="J193" s="13"/>
      <c r="K193" s="13"/>
      <c r="L193" s="13"/>
      <c r="M193" s="13"/>
      <c r="N193" s="13"/>
    </row>
    <row r="194" spans="2:14" x14ac:dyDescent="0.25">
      <c r="B194" s="21">
        <f t="shared" si="11"/>
        <v>16.83807561331842</v>
      </c>
      <c r="C194" s="21">
        <f t="shared" si="12"/>
        <v>3.6946380059050786E-2</v>
      </c>
      <c r="D194" s="21">
        <f t="shared" si="9"/>
        <v>0.24981797360770819</v>
      </c>
      <c r="E194" s="25">
        <f t="shared" si="10"/>
        <v>0.75018202639229181</v>
      </c>
      <c r="F194" s="13"/>
      <c r="G194" s="13"/>
      <c r="H194" s="13"/>
      <c r="I194" s="13"/>
      <c r="J194" s="13"/>
      <c r="K194" s="13"/>
      <c r="L194" s="13"/>
      <c r="M194" s="13"/>
      <c r="N194" s="13"/>
    </row>
    <row r="195" spans="2:14" x14ac:dyDescent="0.25">
      <c r="B195" s="21">
        <f t="shared" si="11"/>
        <v>16.908349500771518</v>
      </c>
      <c r="C195" s="21">
        <f t="shared" si="12"/>
        <v>3.7042733261376339E-2</v>
      </c>
      <c r="D195" s="21">
        <f t="shared" si="9"/>
        <v>0.25241773848079496</v>
      </c>
      <c r="E195" s="25">
        <f t="shared" si="10"/>
        <v>0.74758226151920504</v>
      </c>
      <c r="F195" s="13"/>
      <c r="G195" s="13"/>
      <c r="H195" s="13"/>
      <c r="I195" s="13"/>
      <c r="J195" s="13"/>
      <c r="K195" s="13"/>
      <c r="L195" s="13"/>
      <c r="M195" s="13"/>
      <c r="N195" s="13"/>
    </row>
    <row r="196" spans="2:14" x14ac:dyDescent="0.25">
      <c r="B196" s="21">
        <f t="shared" si="11"/>
        <v>16.978623388224616</v>
      </c>
      <c r="C196" s="21">
        <f t="shared" si="12"/>
        <v>3.713677167561806E-2</v>
      </c>
      <c r="D196" s="21">
        <f t="shared" si="9"/>
        <v>0.25502419312068592</v>
      </c>
      <c r="E196" s="25">
        <f t="shared" si="10"/>
        <v>0.74497580687931408</v>
      </c>
      <c r="F196" s="13"/>
      <c r="G196" s="13"/>
      <c r="H196" s="13"/>
      <c r="I196" s="13"/>
      <c r="J196" s="13"/>
      <c r="K196" s="13"/>
      <c r="L196" s="13"/>
      <c r="M196" s="13"/>
      <c r="N196" s="13"/>
    </row>
    <row r="197" spans="2:14" x14ac:dyDescent="0.25">
      <c r="B197" s="21">
        <f t="shared" si="11"/>
        <v>17.048897275677714</v>
      </c>
      <c r="C197" s="21">
        <f t="shared" si="12"/>
        <v>3.7228497663625008E-2</v>
      </c>
      <c r="D197" s="21">
        <f t="shared" si="9"/>
        <v>0.25763717493898008</v>
      </c>
      <c r="E197" s="25">
        <f t="shared" si="10"/>
        <v>0.74236282506101992</v>
      </c>
      <c r="F197" s="13"/>
      <c r="G197" s="13"/>
      <c r="H197" s="13"/>
      <c r="I197" s="13"/>
      <c r="J197" s="13"/>
      <c r="K197" s="13"/>
      <c r="L197" s="13"/>
      <c r="M197" s="13"/>
      <c r="N197" s="13"/>
    </row>
    <row r="198" spans="2:14" x14ac:dyDescent="0.25">
      <c r="B198" s="21">
        <f t="shared" si="11"/>
        <v>17.119171163130812</v>
      </c>
      <c r="C198" s="21">
        <f t="shared" si="12"/>
        <v>3.731791396549837E-2</v>
      </c>
      <c r="D198" s="21">
        <f t="shared" si="9"/>
        <v>0.26025652152657724</v>
      </c>
      <c r="E198" s="25">
        <f t="shared" si="10"/>
        <v>0.7397434784734227</v>
      </c>
      <c r="F198" s="13"/>
      <c r="G198" s="13"/>
      <c r="H198" s="13"/>
      <c r="I198" s="13"/>
      <c r="J198" s="13"/>
      <c r="K198" s="13"/>
      <c r="L198" s="13"/>
      <c r="M198" s="13"/>
      <c r="N198" s="13"/>
    </row>
    <row r="199" spans="2:14" x14ac:dyDescent="0.25">
      <c r="B199" s="21">
        <f t="shared" si="11"/>
        <v>17.18944505058391</v>
      </c>
      <c r="C199" s="21">
        <f t="shared" si="12"/>
        <v>3.7405023693680796E-2</v>
      </c>
      <c r="D199" s="21">
        <f t="shared" si="9"/>
        <v>0.26288207068005232</v>
      </c>
      <c r="E199" s="25">
        <f t="shared" si="10"/>
        <v>0.73711792931994768</v>
      </c>
      <c r="F199" s="13"/>
      <c r="G199" s="13"/>
      <c r="H199" s="13"/>
      <c r="I199" s="13"/>
      <c r="J199" s="13"/>
      <c r="K199" s="13"/>
      <c r="L199" s="13"/>
      <c r="M199" s="13"/>
      <c r="N199" s="13"/>
    </row>
    <row r="200" spans="2:14" x14ac:dyDescent="0.25">
      <c r="B200" s="21">
        <f t="shared" si="11"/>
        <v>17.259718938037008</v>
      </c>
      <c r="C200" s="21">
        <f t="shared" si="12"/>
        <v>3.7489830327045288E-2</v>
      </c>
      <c r="D200" s="21">
        <f t="shared" ref="D200:D263" si="13">_xlfn.GAMMA.DIST(B200,$B$3,$B$4,TRUE)</f>
        <v>0.26551366042761398</v>
      </c>
      <c r="E200" s="25">
        <f t="shared" ref="E200:E263" si="14">1-D200</f>
        <v>0.73448633957238596</v>
      </c>
      <c r="F200" s="13"/>
      <c r="G200" s="13"/>
      <c r="H200" s="13"/>
      <c r="I200" s="13"/>
      <c r="J200" s="13"/>
      <c r="K200" s="13"/>
      <c r="L200" s="13"/>
      <c r="M200" s="13"/>
      <c r="N200" s="13"/>
    </row>
    <row r="201" spans="2:14" x14ac:dyDescent="0.25">
      <c r="B201" s="21">
        <f t="shared" ref="B201:B264" si="15">B200+($B$1007-$B$7)/1000</f>
        <v>17.329992825490105</v>
      </c>
      <c r="C201" s="21">
        <f t="shared" ref="C201:C264" si="16">((B201^($B$3-1))*(EXP(-B201/$B$4)))/(($B$4^($B$3))*EXP(GAMMALN($B$3)))</f>
        <v>3.7572337704985657E-2</v>
      </c>
      <c r="D201" s="21">
        <f t="shared" si="13"/>
        <v>0.26815112905464683</v>
      </c>
      <c r="E201" s="25">
        <f t="shared" si="14"/>
        <v>0.73184887094535322</v>
      </c>
      <c r="F201" s="13"/>
      <c r="G201" s="13"/>
      <c r="H201" s="13"/>
      <c r="I201" s="13"/>
      <c r="J201" s="13"/>
      <c r="K201" s="13"/>
      <c r="L201" s="13"/>
      <c r="M201" s="13"/>
      <c r="N201" s="13"/>
    </row>
    <row r="202" spans="2:14" x14ac:dyDescent="0.25">
      <c r="B202" s="21">
        <f t="shared" si="15"/>
        <v>17.400266712943203</v>
      </c>
      <c r="C202" s="21">
        <f t="shared" si="16"/>
        <v>3.7652550021510557E-2</v>
      </c>
      <c r="D202" s="21">
        <f t="shared" si="13"/>
        <v>0.27079431512883911</v>
      </c>
      <c r="E202" s="25">
        <f t="shared" si="14"/>
        <v>0.72920568487116089</v>
      </c>
      <c r="F202" s="13"/>
      <c r="G202" s="13"/>
      <c r="H202" s="13"/>
      <c r="I202" s="13"/>
      <c r="J202" s="13"/>
      <c r="K202" s="13"/>
      <c r="L202" s="13"/>
      <c r="M202" s="13"/>
      <c r="N202" s="13"/>
    </row>
    <row r="203" spans="2:14" x14ac:dyDescent="0.25">
      <c r="B203" s="21">
        <f t="shared" si="15"/>
        <v>17.470540600396301</v>
      </c>
      <c r="C203" s="21">
        <f t="shared" si="16"/>
        <v>3.7730471819343227E-2</v>
      </c>
      <c r="D203" s="21">
        <f t="shared" si="13"/>
        <v>0.27344305752489562</v>
      </c>
      <c r="E203" s="25">
        <f t="shared" si="14"/>
        <v>0.72655694247510438</v>
      </c>
      <c r="F203" s="13"/>
      <c r="G203" s="13"/>
      <c r="H203" s="13"/>
      <c r="I203" s="13"/>
      <c r="J203" s="13"/>
      <c r="K203" s="13"/>
      <c r="L203" s="13"/>
      <c r="M203" s="13"/>
      <c r="N203" s="13"/>
    </row>
    <row r="204" spans="2:14" x14ac:dyDescent="0.25">
      <c r="B204" s="21">
        <f t="shared" si="15"/>
        <v>17.540814487849399</v>
      </c>
      <c r="C204" s="21">
        <f t="shared" si="16"/>
        <v>3.7806107984028378E-2</v>
      </c>
      <c r="D204" s="21">
        <f t="shared" si="13"/>
        <v>0.27609719544883654</v>
      </c>
      <c r="E204" s="25">
        <f t="shared" si="14"/>
        <v>0.72390280455116351</v>
      </c>
      <c r="F204" s="13"/>
      <c r="G204" s="13"/>
      <c r="H204" s="13"/>
      <c r="I204" s="13"/>
      <c r="J204" s="13"/>
      <c r="K204" s="13"/>
      <c r="L204" s="13"/>
      <c r="M204" s="13"/>
      <c r="N204" s="13"/>
    </row>
    <row r="205" spans="2:14" x14ac:dyDescent="0.25">
      <c r="B205" s="21">
        <f t="shared" si="15"/>
        <v>17.611088375302497</v>
      </c>
      <c r="C205" s="21">
        <f t="shared" si="16"/>
        <v>3.7879463738048617E-2</v>
      </c>
      <c r="D205" s="21">
        <f t="shared" si="13"/>
        <v>0.27875656846188174</v>
      </c>
      <c r="E205" s="25">
        <f t="shared" si="14"/>
        <v>0.72124343153811821</v>
      </c>
      <c r="F205" s="13"/>
      <c r="G205" s="13"/>
      <c r="H205" s="13"/>
      <c r="I205" s="13"/>
      <c r="J205" s="13"/>
      <c r="K205" s="13"/>
      <c r="L205" s="13"/>
      <c r="M205" s="13"/>
      <c r="N205" s="13"/>
    </row>
    <row r="206" spans="2:14" x14ac:dyDescent="0.25">
      <c r="B206" s="21">
        <f t="shared" si="15"/>
        <v>17.681362262755595</v>
      </c>
      <c r="C206" s="21">
        <f t="shared" si="16"/>
        <v>3.7950544634951691E-2</v>
      </c>
      <c r="D206" s="21">
        <f t="shared" si="13"/>
        <v>0.28142101650392115</v>
      </c>
      <c r="E206" s="25">
        <f t="shared" si="14"/>
        <v>0.71857898349607885</v>
      </c>
      <c r="F206" s="13"/>
      <c r="G206" s="13"/>
      <c r="H206" s="13"/>
      <c r="I206" s="13"/>
      <c r="J206" s="13"/>
      <c r="K206" s="13"/>
      <c r="L206" s="13"/>
      <c r="M206" s="13"/>
      <c r="N206" s="13"/>
    </row>
    <row r="207" spans="2:14" x14ac:dyDescent="0.25">
      <c r="B207" s="21">
        <f t="shared" si="15"/>
        <v>17.751636150208693</v>
      </c>
      <c r="C207" s="21">
        <f t="shared" si="16"/>
        <v>3.8019356553490494E-2</v>
      </c>
      <c r="D207" s="21">
        <f t="shared" si="13"/>
        <v>0.28409037991657637</v>
      </c>
      <c r="E207" s="25">
        <f t="shared" si="14"/>
        <v>0.71590962008342363</v>
      </c>
      <c r="F207" s="13"/>
      <c r="G207" s="13"/>
      <c r="H207" s="13"/>
      <c r="I207" s="13"/>
      <c r="J207" s="13"/>
      <c r="K207" s="13"/>
      <c r="L207" s="13"/>
      <c r="M207" s="13"/>
      <c r="N207" s="13"/>
    </row>
    <row r="208" spans="2:14" x14ac:dyDescent="0.25">
      <c r="B208" s="21">
        <f t="shared" si="15"/>
        <v>17.821910037661791</v>
      </c>
      <c r="C208" s="21">
        <f t="shared" si="16"/>
        <v>3.8085905691777597E-2</v>
      </c>
      <c r="D208" s="21">
        <f t="shared" si="13"/>
        <v>0.28676449946584659</v>
      </c>
      <c r="E208" s="25">
        <f t="shared" si="14"/>
        <v>0.71323550053415341</v>
      </c>
      <c r="F208" s="13"/>
      <c r="G208" s="13"/>
      <c r="H208" s="13"/>
      <c r="I208" s="13"/>
      <c r="J208" s="13"/>
      <c r="K208" s="13"/>
      <c r="L208" s="13"/>
      <c r="M208" s="13"/>
      <c r="N208" s="13"/>
    </row>
    <row r="209" spans="2:14" x14ac:dyDescent="0.25">
      <c r="B209" s="21">
        <f t="shared" si="15"/>
        <v>17.892183925114889</v>
      </c>
      <c r="C209" s="21">
        <f t="shared" si="16"/>
        <v>3.8150198561455698E-2</v>
      </c>
      <c r="D209" s="21">
        <f t="shared" si="13"/>
        <v>0.28944321636434728</v>
      </c>
      <c r="E209" s="25">
        <f t="shared" si="14"/>
        <v>0.71055678363565278</v>
      </c>
      <c r="F209" s="13"/>
      <c r="G209" s="13"/>
      <c r="H209" s="13"/>
      <c r="I209" s="13"/>
      <c r="J209" s="13"/>
      <c r="K209" s="13"/>
      <c r="L209" s="13"/>
      <c r="M209" s="13"/>
      <c r="N209" s="13"/>
    </row>
    <row r="210" spans="2:14" x14ac:dyDescent="0.25">
      <c r="B210" s="21">
        <f t="shared" si="15"/>
        <v>17.962457812567987</v>
      </c>
      <c r="C210" s="21">
        <f t="shared" si="16"/>
        <v>3.8212241981885775E-2</v>
      </c>
      <c r="D210" s="21">
        <f t="shared" si="13"/>
        <v>0.29212637229313837</v>
      </c>
      <c r="E210" s="25">
        <f t="shared" si="14"/>
        <v>0.70787362770686157</v>
      </c>
      <c r="F210" s="13"/>
      <c r="G210" s="13"/>
      <c r="H210" s="13"/>
      <c r="I210" s="13"/>
      <c r="J210" s="13"/>
      <c r="K210" s="13"/>
      <c r="L210" s="13"/>
      <c r="M210" s="13"/>
      <c r="N210" s="13"/>
    </row>
    <row r="211" spans="2:14" x14ac:dyDescent="0.25">
      <c r="B211" s="21">
        <f t="shared" si="15"/>
        <v>18.032731700021085</v>
      </c>
      <c r="C211" s="21">
        <f t="shared" si="16"/>
        <v>3.8272043074354452E-2</v>
      </c>
      <c r="D211" s="21">
        <f t="shared" si="13"/>
        <v>0.29481380942314633</v>
      </c>
      <c r="E211" s="25">
        <f t="shared" si="14"/>
        <v>0.70518619057685372</v>
      </c>
      <c r="F211" s="13"/>
      <c r="G211" s="13"/>
      <c r="H211" s="13"/>
      <c r="I211" s="13"/>
      <c r="J211" s="13"/>
      <c r="K211" s="13"/>
      <c r="L211" s="13"/>
      <c r="M211" s="13"/>
      <c r="N211" s="13"/>
    </row>
    <row r="212" spans="2:14" x14ac:dyDescent="0.25">
      <c r="B212" s="21">
        <f t="shared" si="15"/>
        <v>18.103005587474183</v>
      </c>
      <c r="C212" s="21">
        <f t="shared" si="16"/>
        <v>3.8329609256301814E-2</v>
      </c>
      <c r="D212" s="21">
        <f t="shared" si="13"/>
        <v>0.2975053704361762</v>
      </c>
      <c r="E212" s="25">
        <f t="shared" si="14"/>
        <v>0.7024946295638238</v>
      </c>
      <c r="F212" s="13"/>
      <c r="G212" s="13"/>
      <c r="H212" s="13"/>
      <c r="I212" s="13"/>
      <c r="J212" s="13"/>
      <c r="K212" s="13"/>
      <c r="L212" s="13"/>
      <c r="M212" s="13"/>
      <c r="N212" s="13"/>
    </row>
    <row r="213" spans="2:14" x14ac:dyDescent="0.25">
      <c r="B213" s="21">
        <f t="shared" si="15"/>
        <v>18.173279474927281</v>
      </c>
      <c r="C213" s="21">
        <f t="shared" si="16"/>
        <v>3.8384948235571516E-2</v>
      </c>
      <c r="D213" s="21">
        <f t="shared" si="13"/>
        <v>0.30020089854552434</v>
      </c>
      <c r="E213" s="25">
        <f t="shared" si="14"/>
        <v>0.69979910145447566</v>
      </c>
      <c r="F213" s="13"/>
      <c r="G213" s="13"/>
      <c r="H213" s="13"/>
      <c r="I213" s="13"/>
      <c r="J213" s="13"/>
      <c r="K213" s="13"/>
      <c r="L213" s="13"/>
      <c r="M213" s="13"/>
      <c r="N213" s="13"/>
    </row>
    <row r="214" spans="2:14" x14ac:dyDescent="0.25">
      <c r="B214" s="21">
        <f t="shared" si="15"/>
        <v>18.243553362380379</v>
      </c>
      <c r="C214" s="21">
        <f t="shared" si="16"/>
        <v>3.8438068004684266E-2</v>
      </c>
      <c r="D214" s="21">
        <f t="shared" si="13"/>
        <v>0.30290023751618267</v>
      </c>
      <c r="E214" s="25">
        <f t="shared" si="14"/>
        <v>0.69709976248381733</v>
      </c>
      <c r="F214" s="13"/>
      <c r="G214" s="13"/>
      <c r="H214" s="13"/>
      <c r="I214" s="13"/>
      <c r="J214" s="13"/>
      <c r="K214" s="13"/>
      <c r="L214" s="13"/>
      <c r="M214" s="13"/>
      <c r="N214" s="13"/>
    </row>
    <row r="215" spans="2:14" x14ac:dyDescent="0.25">
      <c r="B215" s="21">
        <f t="shared" si="15"/>
        <v>18.313827249833476</v>
      </c>
      <c r="C215" s="21">
        <f t="shared" si="16"/>
        <v>3.8488976835136149E-2</v>
      </c>
      <c r="D215" s="21">
        <f t="shared" si="13"/>
        <v>0.30560323168464426</v>
      </c>
      <c r="E215" s="25">
        <f t="shared" si="14"/>
        <v>0.69439676831535579</v>
      </c>
      <c r="F215" s="13"/>
      <c r="G215" s="13"/>
      <c r="H215" s="13"/>
      <c r="I215" s="13"/>
      <c r="J215" s="13"/>
      <c r="K215" s="13"/>
      <c r="L215" s="13"/>
      <c r="M215" s="13"/>
      <c r="N215" s="13"/>
    </row>
    <row r="216" spans="2:14" x14ac:dyDescent="0.25">
      <c r="B216" s="21">
        <f t="shared" si="15"/>
        <v>18.384101137286574</v>
      </c>
      <c r="C216" s="21">
        <f t="shared" si="16"/>
        <v>3.8537683271723147E-2</v>
      </c>
      <c r="D216" s="21">
        <f t="shared" si="13"/>
        <v>0.30830972597830847</v>
      </c>
      <c r="E216" s="25">
        <f t="shared" si="14"/>
        <v>0.69169027402169148</v>
      </c>
      <c r="F216" s="13"/>
      <c r="G216" s="13"/>
      <c r="H216" s="13"/>
      <c r="I216" s="13"/>
      <c r="J216" s="13"/>
      <c r="K216" s="13"/>
      <c r="L216" s="13"/>
      <c r="M216" s="13"/>
      <c r="N216" s="13"/>
    </row>
    <row r="217" spans="2:14" x14ac:dyDescent="0.25">
      <c r="B217" s="21">
        <f t="shared" si="15"/>
        <v>18.454375024739672</v>
      </c>
      <c r="C217" s="21">
        <f t="shared" si="16"/>
        <v>3.8584196126892963E-2</v>
      </c>
      <c r="D217" s="21">
        <f t="shared" si="13"/>
        <v>0.3110195659344886</v>
      </c>
      <c r="E217" s="25">
        <f t="shared" si="14"/>
        <v>0.68898043406551146</v>
      </c>
      <c r="F217" s="13"/>
      <c r="G217" s="13"/>
      <c r="H217" s="13"/>
      <c r="I217" s="13"/>
      <c r="J217" s="13"/>
      <c r="K217" s="13"/>
      <c r="L217" s="13"/>
      <c r="M217" s="13"/>
      <c r="N217" s="13"/>
    </row>
    <row r="218" spans="2:14" x14ac:dyDescent="0.25">
      <c r="B218" s="21">
        <f t="shared" si="15"/>
        <v>18.52464891219277</v>
      </c>
      <c r="C218" s="21">
        <f t="shared" si="16"/>
        <v>3.8628524475125561E-2</v>
      </c>
      <c r="D218" s="21">
        <f t="shared" si="13"/>
        <v>0.31373259771902223</v>
      </c>
      <c r="E218" s="25">
        <f t="shared" si="14"/>
        <v>0.68626740228097782</v>
      </c>
      <c r="F218" s="13"/>
      <c r="G218" s="13"/>
      <c r="H218" s="13"/>
      <c r="I218" s="13"/>
      <c r="J218" s="13"/>
      <c r="K218" s="13"/>
      <c r="L218" s="13"/>
      <c r="M218" s="13"/>
      <c r="N218" s="13"/>
    </row>
    <row r="219" spans="2:14" x14ac:dyDescent="0.25">
      <c r="B219" s="21">
        <f t="shared" si="15"/>
        <v>18.594922799645868</v>
      </c>
      <c r="C219" s="21">
        <f t="shared" si="16"/>
        <v>3.8670677647343402E-2</v>
      </c>
      <c r="D219" s="21">
        <f t="shared" si="13"/>
        <v>0.31644866814448958</v>
      </c>
      <c r="E219" s="25">
        <f t="shared" si="14"/>
        <v>0.68355133185551042</v>
      </c>
      <c r="F219" s="13"/>
      <c r="G219" s="13"/>
      <c r="H219" s="13"/>
      <c r="I219" s="13"/>
      <c r="J219" s="13"/>
      <c r="K219" s="13"/>
      <c r="L219" s="13"/>
      <c r="M219" s="13"/>
      <c r="N219" s="13"/>
    </row>
    <row r="220" spans="2:14" x14ac:dyDescent="0.25">
      <c r="B220" s="21">
        <f t="shared" si="15"/>
        <v>18.665196687098966</v>
      </c>
      <c r="C220" s="21">
        <f t="shared" si="16"/>
        <v>3.8710665225352811E-2</v>
      </c>
      <c r="D220" s="21">
        <f t="shared" si="13"/>
        <v>0.31916762468803872</v>
      </c>
      <c r="E220" s="25">
        <f t="shared" si="14"/>
        <v>0.68083237531196128</v>
      </c>
      <c r="F220" s="13"/>
      <c r="G220" s="13"/>
      <c r="H220" s="13"/>
      <c r="I220" s="13"/>
      <c r="J220" s="13"/>
      <c r="K220" s="13"/>
      <c r="L220" s="13"/>
      <c r="M220" s="13"/>
      <c r="N220" s="13"/>
    </row>
    <row r="221" spans="2:14" x14ac:dyDescent="0.25">
      <c r="B221" s="21">
        <f t="shared" si="15"/>
        <v>18.735470574552064</v>
      </c>
      <c r="C221" s="21">
        <f t="shared" si="16"/>
        <v>3.8748497036317192E-2</v>
      </c>
      <c r="D221" s="21">
        <f t="shared" si="13"/>
        <v>0.32188931550882094</v>
      </c>
      <c r="E221" s="25">
        <f t="shared" si="14"/>
        <v>0.67811068449117906</v>
      </c>
      <c r="F221" s="13"/>
      <c r="G221" s="13"/>
      <c r="H221" s="13"/>
      <c r="I221" s="13"/>
      <c r="J221" s="13"/>
      <c r="K221" s="13"/>
      <c r="L221" s="13"/>
      <c r="M221" s="13"/>
      <c r="N221" s="13"/>
    </row>
    <row r="222" spans="2:14" x14ac:dyDescent="0.25">
      <c r="B222" s="21">
        <f t="shared" si="15"/>
        <v>18.805744462005162</v>
      </c>
      <c r="C222" s="21">
        <f t="shared" si="16"/>
        <v>3.8784183147263417E-2</v>
      </c>
      <c r="D222" s="21">
        <f t="shared" si="13"/>
        <v>0.32461358946504226</v>
      </c>
      <c r="E222" s="25">
        <f t="shared" si="14"/>
        <v>0.67538641053495774</v>
      </c>
      <c r="F222" s="13"/>
      <c r="G222" s="13"/>
      <c r="H222" s="13"/>
      <c r="I222" s="13"/>
      <c r="J222" s="13"/>
      <c r="K222" s="13"/>
      <c r="L222" s="13"/>
      <c r="M222" s="13"/>
      <c r="N222" s="13"/>
    </row>
    <row r="223" spans="2:14" x14ac:dyDescent="0.25">
      <c r="B223" s="21">
        <f t="shared" si="15"/>
        <v>18.87601834945826</v>
      </c>
      <c r="C223" s="21">
        <f t="shared" si="16"/>
        <v>3.8817733859622429E-2</v>
      </c>
      <c r="D223" s="21">
        <f t="shared" si="13"/>
        <v>0.32734029613062432</v>
      </c>
      <c r="E223" s="25">
        <f t="shared" si="14"/>
        <v>0.67265970386937568</v>
      </c>
      <c r="F223" s="13"/>
      <c r="G223" s="13"/>
      <c r="H223" s="13"/>
      <c r="I223" s="13"/>
      <c r="J223" s="13"/>
      <c r="K223" s="13"/>
      <c r="L223" s="13"/>
      <c r="M223" s="13"/>
      <c r="N223" s="13"/>
    </row>
    <row r="224" spans="2:14" x14ac:dyDescent="0.25">
      <c r="B224" s="21">
        <f t="shared" si="15"/>
        <v>18.946292236911358</v>
      </c>
      <c r="C224" s="21">
        <f t="shared" si="16"/>
        <v>3.8849159703804759E-2</v>
      </c>
      <c r="D224" s="21">
        <f t="shared" si="13"/>
        <v>0.33006928581148914</v>
      </c>
      <c r="E224" s="25">
        <f t="shared" si="14"/>
        <v>0.66993071418851091</v>
      </c>
      <c r="F224" s="13"/>
      <c r="G224" s="13"/>
      <c r="H224" s="13"/>
      <c r="I224" s="13"/>
      <c r="J224" s="13"/>
      <c r="K224" s="13"/>
      <c r="L224" s="13"/>
      <c r="M224" s="13"/>
      <c r="N224" s="13"/>
    </row>
    <row r="225" spans="2:14" x14ac:dyDescent="0.25">
      <c r="B225" s="21">
        <f t="shared" si="15"/>
        <v>19.016566124364456</v>
      </c>
      <c r="C225" s="21">
        <f t="shared" si="16"/>
        <v>3.8878471433812345E-2</v>
      </c>
      <c r="D225" s="21">
        <f t="shared" si="13"/>
        <v>0.33280040956145862</v>
      </c>
      <c r="E225" s="25">
        <f t="shared" si="14"/>
        <v>0.66719959043854138</v>
      </c>
      <c r="F225" s="13"/>
      <c r="G225" s="13"/>
      <c r="H225" s="13"/>
      <c r="I225" s="13"/>
      <c r="J225" s="13"/>
      <c r="K225" s="13"/>
      <c r="L225" s="13"/>
      <c r="M225" s="13"/>
      <c r="N225" s="13"/>
    </row>
    <row r="226" spans="2:14" x14ac:dyDescent="0.25">
      <c r="B226" s="21">
        <f t="shared" si="15"/>
        <v>19.086840011817554</v>
      </c>
      <c r="C226" s="21">
        <f t="shared" si="16"/>
        <v>3.890568002188708E-2</v>
      </c>
      <c r="D226" s="21">
        <f t="shared" si="13"/>
        <v>0.33553351919777946</v>
      </c>
      <c r="E226" s="25">
        <f t="shared" si="14"/>
        <v>0.66446648080222048</v>
      </c>
      <c r="F226" s="13"/>
      <c r="G226" s="13"/>
      <c r="H226" s="13"/>
      <c r="I226" s="13"/>
      <c r="J226" s="13"/>
      <c r="K226" s="13"/>
      <c r="L226" s="13"/>
      <c r="M226" s="13"/>
      <c r="N226" s="13"/>
    </row>
    <row r="227" spans="2:14" x14ac:dyDescent="0.25">
      <c r="B227" s="21">
        <f t="shared" si="15"/>
        <v>19.157113899270652</v>
      </c>
      <c r="C227" s="21">
        <f t="shared" si="16"/>
        <v>3.8930796653197361E-2</v>
      </c>
      <c r="D227" s="21">
        <f t="shared" si="13"/>
        <v>0.33826846731627369</v>
      </c>
      <c r="E227" s="25">
        <f t="shared" si="14"/>
        <v>0.66173153268372631</v>
      </c>
      <c r="F227" s="13"/>
      <c r="G227" s="13"/>
      <c r="H227" s="13"/>
      <c r="I227" s="13"/>
      <c r="J227" s="13"/>
      <c r="K227" s="13"/>
      <c r="L227" s="13"/>
      <c r="M227" s="13"/>
      <c r="N227" s="13"/>
    </row>
    <row r="228" spans="2:14" x14ac:dyDescent="0.25">
      <c r="B228" s="21">
        <f t="shared" si="15"/>
        <v>19.227387786723749</v>
      </c>
      <c r="C228" s="21">
        <f t="shared" si="16"/>
        <v>3.8953832720563249E-2</v>
      </c>
      <c r="D228" s="21">
        <f t="shared" si="13"/>
        <v>0.34100510730611516</v>
      </c>
      <c r="E228" s="25">
        <f t="shared" si="14"/>
        <v>0.65899489269388489</v>
      </c>
      <c r="F228" s="13"/>
      <c r="G228" s="13"/>
      <c r="H228" s="13"/>
      <c r="I228" s="13"/>
      <c r="J228" s="13"/>
      <c r="K228" s="13"/>
      <c r="L228" s="13"/>
      <c r="M228" s="13"/>
      <c r="N228" s="13"/>
    </row>
    <row r="229" spans="2:14" x14ac:dyDescent="0.25">
      <c r="B229" s="21">
        <f t="shared" si="15"/>
        <v>19.297661674176847</v>
      </c>
      <c r="C229" s="21">
        <f t="shared" si="16"/>
        <v>3.8974799819221043E-2</v>
      </c>
      <c r="D229" s="21">
        <f t="shared" si="13"/>
        <v>0.34374329336423842</v>
      </c>
      <c r="E229" s="25">
        <f t="shared" si="14"/>
        <v>0.65625670663576163</v>
      </c>
      <c r="F229" s="13"/>
      <c r="G229" s="13"/>
      <c r="H229" s="13"/>
      <c r="I229" s="13"/>
      <c r="J229" s="13"/>
      <c r="K229" s="13"/>
      <c r="L229" s="13"/>
      <c r="M229" s="13"/>
      <c r="N229" s="13"/>
    </row>
    <row r="230" spans="2:14" x14ac:dyDescent="0.25">
      <c r="B230" s="21">
        <f t="shared" si="15"/>
        <v>19.367935561629945</v>
      </c>
      <c r="C230" s="21">
        <f t="shared" si="16"/>
        <v>3.8993709741628302E-2</v>
      </c>
      <c r="D230" s="21">
        <f t="shared" si="13"/>
        <v>0.34648288050938025</v>
      </c>
      <c r="E230" s="25">
        <f t="shared" si="14"/>
        <v>0.65351711949061975</v>
      </c>
      <c r="F230" s="13"/>
      <c r="G230" s="13"/>
      <c r="H230" s="13"/>
      <c r="I230" s="13"/>
      <c r="J230" s="13"/>
      <c r="K230" s="13"/>
      <c r="L230" s="13"/>
      <c r="M230" s="13"/>
      <c r="N230" s="13"/>
    </row>
    <row r="231" spans="2:14" x14ac:dyDescent="0.25">
      <c r="B231" s="21">
        <f t="shared" si="15"/>
        <v>19.438209449083043</v>
      </c>
      <c r="C231" s="21">
        <f t="shared" si="16"/>
        <v>3.9010574472309607E-2</v>
      </c>
      <c r="D231" s="21">
        <f t="shared" si="13"/>
        <v>0.34922372459575884</v>
      </c>
      <c r="E231" s="25">
        <f t="shared" si="14"/>
        <v>0.65077627540424121</v>
      </c>
      <c r="F231" s="13"/>
      <c r="G231" s="13"/>
      <c r="H231" s="13"/>
      <c r="I231" s="13"/>
      <c r="J231" s="13"/>
      <c r="K231" s="13"/>
      <c r="L231" s="13"/>
      <c r="M231" s="13"/>
      <c r="N231" s="13"/>
    </row>
    <row r="232" spans="2:14" x14ac:dyDescent="0.25">
      <c r="B232" s="21">
        <f t="shared" si="15"/>
        <v>19.508483336536141</v>
      </c>
      <c r="C232" s="21">
        <f t="shared" si="16"/>
        <v>3.9025406182744214E-2</v>
      </c>
      <c r="D232" s="21">
        <f t="shared" si="13"/>
        <v>0.35196568232638858</v>
      </c>
      <c r="E232" s="25">
        <f t="shared" si="14"/>
        <v>0.64803431767361142</v>
      </c>
      <c r="F232" s="13"/>
      <c r="G232" s="13"/>
      <c r="H232" s="13"/>
      <c r="I232" s="13"/>
      <c r="J232" s="13"/>
      <c r="K232" s="13"/>
      <c r="L232" s="13"/>
      <c r="M232" s="13"/>
      <c r="N232" s="13"/>
    </row>
    <row r="233" spans="2:14" x14ac:dyDescent="0.25">
      <c r="B233" s="21">
        <f t="shared" si="15"/>
        <v>19.578757223989239</v>
      </c>
      <c r="C233" s="21">
        <f t="shared" si="16"/>
        <v>3.9038217226295878E-2</v>
      </c>
      <c r="D233" s="21">
        <f t="shared" si="13"/>
        <v>0.35470861126604325</v>
      </c>
      <c r="E233" s="25">
        <f t="shared" si="14"/>
        <v>0.64529138873395675</v>
      </c>
      <c r="F233" s="13"/>
      <c r="G233" s="13"/>
      <c r="H233" s="13"/>
      <c r="I233" s="13"/>
      <c r="J233" s="13"/>
      <c r="K233" s="13"/>
      <c r="L233" s="13"/>
      <c r="M233" s="13"/>
      <c r="N233" s="13"/>
    </row>
    <row r="234" spans="2:14" x14ac:dyDescent="0.25">
      <c r="B234" s="21">
        <f t="shared" si="15"/>
        <v>19.649031111442337</v>
      </c>
      <c r="C234" s="21">
        <f t="shared" si="16"/>
        <v>3.904902013318582E-2</v>
      </c>
      <c r="D234" s="21">
        <f t="shared" si="13"/>
        <v>0.35745236985385848</v>
      </c>
      <c r="E234" s="25">
        <f t="shared" si="14"/>
        <v>0.64254763014614147</v>
      </c>
      <c r="F234" s="13"/>
      <c r="G234" s="13"/>
      <c r="H234" s="13"/>
      <c r="I234" s="13"/>
      <c r="J234" s="13"/>
      <c r="K234" s="13"/>
      <c r="L234" s="13"/>
      <c r="M234" s="13"/>
      <c r="N234" s="13"/>
    </row>
    <row r="235" spans="2:14" x14ac:dyDescent="0.25">
      <c r="B235" s="21">
        <f t="shared" si="15"/>
        <v>19.719304998895435</v>
      </c>
      <c r="C235" s="21">
        <f t="shared" si="16"/>
        <v>3.9057827605509278E-2</v>
      </c>
      <c r="D235" s="21">
        <f t="shared" si="13"/>
        <v>0.3601968174155849</v>
      </c>
      <c r="E235" s="25">
        <f t="shared" si="14"/>
        <v>0.63980318258441504</v>
      </c>
      <c r="F235" s="13"/>
      <c r="G235" s="13"/>
      <c r="H235" s="13"/>
      <c r="I235" s="13"/>
      <c r="J235" s="13"/>
      <c r="K235" s="13"/>
      <c r="L235" s="13"/>
      <c r="M235" s="13"/>
      <c r="N235" s="13"/>
    </row>
    <row r="236" spans="2:14" x14ac:dyDescent="0.25">
      <c r="B236" s="21">
        <f t="shared" si="15"/>
        <v>19.789578886348533</v>
      </c>
      <c r="C236" s="21">
        <f t="shared" si="16"/>
        <v>3.9064652512296183E-2</v>
      </c>
      <c r="D236" s="21">
        <f t="shared" si="13"/>
        <v>0.36294181417549376</v>
      </c>
      <c r="E236" s="25">
        <f t="shared" si="14"/>
        <v>0.63705818582450624</v>
      </c>
      <c r="F236" s="13"/>
      <c r="G236" s="13"/>
      <c r="H236" s="13"/>
      <c r="I236" s="13"/>
      <c r="J236" s="13"/>
      <c r="K236" s="13"/>
      <c r="L236" s="13"/>
      <c r="M236" s="13"/>
      <c r="N236" s="13"/>
    </row>
    <row r="237" spans="2:14" x14ac:dyDescent="0.25">
      <c r="B237" s="21">
        <f t="shared" si="15"/>
        <v>19.859852773801631</v>
      </c>
      <c r="C237" s="21">
        <f t="shared" si="16"/>
        <v>3.9069507884616592E-2</v>
      </c>
      <c r="D237" s="21">
        <f t="shared" si="13"/>
        <v>0.36568722126793457</v>
      </c>
      <c r="E237" s="25">
        <f t="shared" si="14"/>
        <v>0.63431277873206549</v>
      </c>
      <c r="F237" s="13"/>
      <c r="G237" s="13"/>
      <c r="H237" s="13"/>
      <c r="I237" s="13"/>
      <c r="J237" s="13"/>
      <c r="K237" s="13"/>
      <c r="L237" s="13"/>
      <c r="M237" s="13"/>
      <c r="N237" s="13"/>
    </row>
    <row r="238" spans="2:14" x14ac:dyDescent="0.25">
      <c r="B238" s="21">
        <f t="shared" si="15"/>
        <v>19.930126661254729</v>
      </c>
      <c r="C238" s="21">
        <f t="shared" si="16"/>
        <v>3.9072406910731432E-2</v>
      </c>
      <c r="D238" s="21">
        <f t="shared" si="13"/>
        <v>0.36843290074855312</v>
      </c>
      <c r="E238" s="25">
        <f t="shared" si="14"/>
        <v>0.63156709925144683</v>
      </c>
      <c r="F238" s="13"/>
      <c r="G238" s="13"/>
      <c r="H238" s="13"/>
      <c r="I238" s="13"/>
      <c r="J238" s="13"/>
      <c r="K238" s="13"/>
      <c r="L238" s="13"/>
      <c r="M238" s="13"/>
      <c r="N238" s="13"/>
    </row>
    <row r="239" spans="2:14" x14ac:dyDescent="0.25">
      <c r="B239" s="21">
        <f t="shared" si="15"/>
        <v>20.000400548707827</v>
      </c>
      <c r="C239" s="21">
        <f t="shared" si="16"/>
        <v>3.907336293128881E-2</v>
      </c>
      <c r="D239" s="21">
        <f t="shared" si="13"/>
        <v>0.37117871560516752</v>
      </c>
      <c r="E239" s="25">
        <f t="shared" si="14"/>
        <v>0.62882128439483242</v>
      </c>
      <c r="F239" s="13"/>
      <c r="G239" s="13"/>
      <c r="H239" s="13"/>
      <c r="I239" s="13"/>
      <c r="J239" s="13"/>
      <c r="K239" s="13"/>
      <c r="L239" s="13"/>
      <c r="M239" s="13"/>
      <c r="N239" s="13"/>
    </row>
    <row r="240" spans="2:14" x14ac:dyDescent="0.25">
      <c r="B240" s="21">
        <f t="shared" si="15"/>
        <v>20.070674436160925</v>
      </c>
      <c r="C240" s="21">
        <f t="shared" si="16"/>
        <v>3.9072389434566875E-2</v>
      </c>
      <c r="D240" s="21">
        <f t="shared" si="13"/>
        <v>0.37392452976830992</v>
      </c>
      <c r="E240" s="25">
        <f t="shared" si="14"/>
        <v>0.62607547023169008</v>
      </c>
      <c r="F240" s="13"/>
      <c r="G240" s="13"/>
      <c r="H240" s="13"/>
      <c r="I240" s="13"/>
      <c r="J240" s="13"/>
      <c r="K240" s="13"/>
      <c r="L240" s="13"/>
      <c r="M240" s="13"/>
      <c r="N240" s="13"/>
    </row>
    <row r="241" spans="2:14" x14ac:dyDescent="0.25">
      <c r="B241" s="21">
        <f t="shared" si="15"/>
        <v>20.140948323614023</v>
      </c>
      <c r="C241" s="21">
        <f t="shared" si="16"/>
        <v>3.9069500051762927E-2</v>
      </c>
      <c r="D241" s="21">
        <f t="shared" si="13"/>
        <v>0.3766702081214352</v>
      </c>
      <c r="E241" s="25">
        <f t="shared" si="14"/>
        <v>0.62332979187856474</v>
      </c>
      <c r="F241" s="13"/>
      <c r="G241" s="13"/>
      <c r="H241" s="13"/>
      <c r="I241" s="13"/>
      <c r="J241" s="13"/>
      <c r="K241" s="13"/>
      <c r="L241" s="13"/>
      <c r="M241" s="13"/>
      <c r="N241" s="13"/>
    </row>
    <row r="242" spans="2:14" x14ac:dyDescent="0.25">
      <c r="B242" s="21">
        <f t="shared" si="15"/>
        <v>20.21122221106712</v>
      </c>
      <c r="C242" s="21">
        <f t="shared" si="16"/>
        <v>3.9064708552329783E-2</v>
      </c>
      <c r="D242" s="21">
        <f t="shared" si="13"/>
        <v>0.37941561651080147</v>
      </c>
      <c r="E242" s="25">
        <f t="shared" si="14"/>
        <v>0.62058438348919853</v>
      </c>
      <c r="F242" s="13"/>
      <c r="G242" s="13"/>
      <c r="H242" s="13"/>
      <c r="I242" s="13"/>
      <c r="J242" s="13"/>
      <c r="K242" s="13"/>
      <c r="L242" s="13"/>
      <c r="M242" s="13"/>
      <c r="N242" s="13"/>
    </row>
    <row r="243" spans="2:14" x14ac:dyDescent="0.25">
      <c r="B243" s="21">
        <f t="shared" si="15"/>
        <v>20.281496098520218</v>
      </c>
      <c r="C243" s="21">
        <f t="shared" si="16"/>
        <v>3.9058028839359694E-2</v>
      </c>
      <c r="D243" s="21">
        <f t="shared" si="13"/>
        <v>0.38216062175502169</v>
      </c>
      <c r="E243" s="25">
        <f t="shared" si="14"/>
        <v>0.61783937824497825</v>
      </c>
      <c r="F243" s="13"/>
      <c r="G243" s="13"/>
      <c r="H243" s="13"/>
      <c r="I243" s="13"/>
      <c r="J243" s="13"/>
      <c r="K243" s="13"/>
      <c r="L243" s="13"/>
      <c r="M243" s="13"/>
      <c r="N243" s="13"/>
    </row>
    <row r="244" spans="2:14" x14ac:dyDescent="0.25">
      <c r="B244" s="21">
        <f t="shared" si="15"/>
        <v>20.351769985973316</v>
      </c>
      <c r="C244" s="21">
        <f t="shared" si="16"/>
        <v>3.9049474945015768E-2</v>
      </c>
      <c r="D244" s="21">
        <f t="shared" si="13"/>
        <v>0.38490509165429471</v>
      </c>
      <c r="E244" s="25">
        <f t="shared" si="14"/>
        <v>0.61509490834570535</v>
      </c>
      <c r="F244" s="13"/>
      <c r="G244" s="13"/>
      <c r="H244" s="13"/>
      <c r="I244" s="13"/>
      <c r="J244" s="13"/>
      <c r="K244" s="13"/>
      <c r="L244" s="13"/>
      <c r="M244" s="13"/>
      <c r="N244" s="13"/>
    </row>
    <row r="245" spans="2:14" x14ac:dyDescent="0.25">
      <c r="B245" s="21">
        <f t="shared" si="15"/>
        <v>20.422043873426414</v>
      </c>
      <c r="C245" s="21">
        <f t="shared" si="16"/>
        <v>3.9039061026011838E-2</v>
      </c>
      <c r="D245" s="21">
        <f t="shared" si="13"/>
        <v>0.38764889499931715</v>
      </c>
      <c r="E245" s="25">
        <f t="shared" si="14"/>
        <v>0.6123511050006829</v>
      </c>
      <c r="F245" s="13"/>
      <c r="G245" s="13"/>
      <c r="H245" s="13"/>
      <c r="I245" s="13"/>
      <c r="J245" s="13"/>
      <c r="K245" s="13"/>
      <c r="L245" s="13"/>
      <c r="M245" s="13"/>
      <c r="N245" s="13"/>
    </row>
    <row r="246" spans="2:14" x14ac:dyDescent="0.25">
      <c r="B246" s="21">
        <f t="shared" si="15"/>
        <v>20.492317760879512</v>
      </c>
      <c r="C246" s="21">
        <f t="shared" si="16"/>
        <v>3.9026801359140474E-2</v>
      </c>
      <c r="D246" s="21">
        <f t="shared" si="13"/>
        <v>0.39039190157987802</v>
      </c>
      <c r="E246" s="25">
        <f t="shared" si="14"/>
        <v>0.60960809842012198</v>
      </c>
      <c r="F246" s="13"/>
      <c r="G246" s="13"/>
      <c r="H246" s="13"/>
      <c r="I246" s="13"/>
      <c r="J246" s="13"/>
      <c r="K246" s="13"/>
      <c r="L246" s="13"/>
      <c r="M246" s="13"/>
      <c r="N246" s="13"/>
    </row>
    <row r="247" spans="2:14" x14ac:dyDescent="0.25">
      <c r="B247" s="21">
        <f t="shared" si="15"/>
        <v>20.56259164833261</v>
      </c>
      <c r="C247" s="21">
        <f t="shared" si="16"/>
        <v>3.9012710336849894E-2</v>
      </c>
      <c r="D247" s="21">
        <f t="shared" si="13"/>
        <v>0.39313398219314216</v>
      </c>
      <c r="E247" s="25">
        <f t="shared" si="14"/>
        <v>0.60686601780685789</v>
      </c>
      <c r="F247" s="13"/>
      <c r="G247" s="13"/>
      <c r="H247" s="13"/>
      <c r="I247" s="13"/>
      <c r="J247" s="13"/>
      <c r="K247" s="13"/>
      <c r="L247" s="13"/>
      <c r="M247" s="13"/>
      <c r="N247" s="13"/>
    </row>
    <row r="248" spans="2:14" x14ac:dyDescent="0.25">
      <c r="B248" s="21">
        <f t="shared" si="15"/>
        <v>20.632865535785708</v>
      </c>
      <c r="C248" s="21">
        <f t="shared" si="16"/>
        <v>3.8996802462869989E-2</v>
      </c>
      <c r="D248" s="21">
        <f t="shared" si="13"/>
        <v>0.39587500865162173</v>
      </c>
      <c r="E248" s="25">
        <f t="shared" si="14"/>
        <v>0.60412499134837827</v>
      </c>
      <c r="F248" s="13"/>
      <c r="G248" s="13"/>
      <c r="H248" s="13"/>
      <c r="I248" s="13"/>
      <c r="J248" s="13"/>
      <c r="K248" s="13"/>
      <c r="L248" s="13"/>
      <c r="M248" s="13"/>
      <c r="N248" s="13"/>
    </row>
    <row r="249" spans="2:14" x14ac:dyDescent="0.25">
      <c r="B249" s="21">
        <f t="shared" si="15"/>
        <v>20.703139423238806</v>
      </c>
      <c r="C249" s="21">
        <f t="shared" si="16"/>
        <v>3.8979092347887156E-2</v>
      </c>
      <c r="D249" s="21">
        <f t="shared" si="13"/>
        <v>0.39861485379084782</v>
      </c>
      <c r="E249" s="25">
        <f t="shared" si="14"/>
        <v>0.60138514620915218</v>
      </c>
      <c r="F249" s="13"/>
      <c r="G249" s="13"/>
      <c r="H249" s="13"/>
      <c r="I249" s="13"/>
      <c r="J249" s="13"/>
      <c r="K249" s="13"/>
      <c r="L249" s="13"/>
      <c r="M249" s="13"/>
      <c r="N249" s="13"/>
    </row>
    <row r="250" spans="2:14" x14ac:dyDescent="0.25">
      <c r="B250" s="21">
        <f t="shared" si="15"/>
        <v>20.773413310691904</v>
      </c>
      <c r="C250" s="21">
        <f t="shared" si="16"/>
        <v>3.8959594705269107E-2</v>
      </c>
      <c r="D250" s="21">
        <f t="shared" si="13"/>
        <v>0.4013533914767316</v>
      </c>
      <c r="E250" s="25">
        <f t="shared" si="14"/>
        <v>0.59864660852326845</v>
      </c>
      <c r="F250" s="13"/>
      <c r="G250" s="13"/>
      <c r="H250" s="13"/>
      <c r="I250" s="13"/>
      <c r="J250" s="13"/>
      <c r="K250" s="13"/>
      <c r="L250" s="13"/>
      <c r="M250" s="13"/>
      <c r="N250" s="13"/>
    </row>
    <row r="251" spans="2:14" x14ac:dyDescent="0.25">
      <c r="B251" s="21">
        <f t="shared" si="15"/>
        <v>20.843687198145002</v>
      </c>
      <c r="C251" s="21">
        <f t="shared" si="16"/>
        <v>3.8938324346838825E-2</v>
      </c>
      <c r="D251" s="21">
        <f t="shared" si="13"/>
        <v>0.40409049661263613</v>
      </c>
      <c r="E251" s="25">
        <f t="shared" si="14"/>
        <v>0.59590950338736381</v>
      </c>
      <c r="F251" s="13"/>
      <c r="G251" s="13"/>
      <c r="H251" s="13"/>
      <c r="I251" s="13"/>
      <c r="J251" s="13"/>
      <c r="K251" s="13"/>
      <c r="L251" s="13"/>
      <c r="M251" s="13"/>
      <c r="N251" s="13"/>
    </row>
    <row r="252" spans="2:14" x14ac:dyDescent="0.25">
      <c r="B252" s="21">
        <f t="shared" si="15"/>
        <v>20.9139610855981</v>
      </c>
      <c r="C252" s="21">
        <f t="shared" si="16"/>
        <v>3.8915296178698669E-2</v>
      </c>
      <c r="D252" s="21">
        <f t="shared" si="13"/>
        <v>0.40682604514614468</v>
      </c>
      <c r="E252" s="25">
        <f t="shared" si="14"/>
        <v>0.59317395485385527</v>
      </c>
      <c r="F252" s="13"/>
      <c r="G252" s="13"/>
      <c r="H252" s="13"/>
      <c r="I252" s="13"/>
      <c r="J252" s="13"/>
      <c r="K252" s="13"/>
      <c r="L252" s="13"/>
      <c r="M252" s="13"/>
      <c r="N252" s="13"/>
    </row>
    <row r="253" spans="2:14" x14ac:dyDescent="0.25">
      <c r="B253" s="21">
        <f t="shared" si="15"/>
        <v>20.984234973051198</v>
      </c>
      <c r="C253" s="21">
        <f t="shared" si="16"/>
        <v>3.8890525197104397E-2</v>
      </c>
      <c r="D253" s="21">
        <f t="shared" si="13"/>
        <v>0.40955991407554188</v>
      </c>
      <c r="E253" s="25">
        <f t="shared" si="14"/>
        <v>0.59044008592445807</v>
      </c>
      <c r="F253" s="13"/>
      <c r="G253" s="13"/>
      <c r="H253" s="13"/>
      <c r="I253" s="13"/>
      <c r="J253" s="13"/>
      <c r="K253" s="13"/>
      <c r="L253" s="13"/>
      <c r="M253" s="13"/>
      <c r="N253" s="13"/>
    </row>
    <row r="254" spans="2:14" x14ac:dyDescent="0.25">
      <c r="B254" s="21">
        <f t="shared" si="15"/>
        <v>21.054508860504296</v>
      </c>
      <c r="C254" s="21">
        <f t="shared" si="16"/>
        <v>3.8864026484389046E-2</v>
      </c>
      <c r="D254" s="21">
        <f t="shared" si="13"/>
        <v>0.41229198145600626</v>
      </c>
      <c r="E254" s="25">
        <f t="shared" si="14"/>
        <v>0.58770801854399379</v>
      </c>
      <c r="F254" s="13"/>
      <c r="G254" s="13"/>
      <c r="H254" s="13"/>
      <c r="I254" s="13"/>
      <c r="J254" s="13"/>
      <c r="K254" s="13"/>
      <c r="L254" s="13"/>
      <c r="M254" s="13"/>
      <c r="N254" s="13"/>
    </row>
    <row r="255" spans="2:14" x14ac:dyDescent="0.25">
      <c r="B255" s="21">
        <f t="shared" si="15"/>
        <v>21.124782747957394</v>
      </c>
      <c r="C255" s="21">
        <f t="shared" si="16"/>
        <v>3.8835815204937472E-2</v>
      </c>
      <c r="D255" s="21">
        <f t="shared" si="13"/>
        <v>0.41502212640551661</v>
      </c>
      <c r="E255" s="25">
        <f t="shared" si="14"/>
        <v>0.58497787359448339</v>
      </c>
      <c r="F255" s="13"/>
      <c r="G255" s="13"/>
      <c r="H255" s="13"/>
      <c r="I255" s="13"/>
      <c r="J255" s="13"/>
      <c r="K255" s="13"/>
      <c r="L255" s="13"/>
      <c r="M255" s="13"/>
      <c r="N255" s="13"/>
    </row>
    <row r="256" spans="2:14" x14ac:dyDescent="0.25">
      <c r="B256" s="21">
        <f t="shared" si="15"/>
        <v>21.195056635410491</v>
      </c>
      <c r="C256" s="21">
        <f t="shared" si="16"/>
        <v>3.8805906601210707E-2</v>
      </c>
      <c r="D256" s="21">
        <f t="shared" si="13"/>
        <v>0.41775022911047882</v>
      </c>
      <c r="E256" s="25">
        <f t="shared" si="14"/>
        <v>0.58224977088952112</v>
      </c>
      <c r="F256" s="13"/>
      <c r="G256" s="13"/>
      <c r="H256" s="13"/>
      <c r="I256" s="13"/>
      <c r="J256" s="13"/>
      <c r="K256" s="13"/>
      <c r="L256" s="13"/>
      <c r="M256" s="13"/>
      <c r="N256" s="13"/>
    </row>
    <row r="257" spans="2:14" x14ac:dyDescent="0.25">
      <c r="B257" s="21">
        <f t="shared" si="15"/>
        <v>21.265330522863589</v>
      </c>
      <c r="C257" s="21">
        <f t="shared" si="16"/>
        <v>3.8774315989821041E-2</v>
      </c>
      <c r="D257" s="21">
        <f t="shared" si="13"/>
        <v>0.42047617083107391</v>
      </c>
      <c r="E257" s="25">
        <f t="shared" si="14"/>
        <v>0.57952382916892609</v>
      </c>
      <c r="F257" s="13"/>
      <c r="G257" s="13"/>
      <c r="H257" s="13"/>
      <c r="I257" s="13"/>
      <c r="J257" s="13"/>
      <c r="K257" s="13"/>
      <c r="L257" s="13"/>
      <c r="M257" s="13"/>
      <c r="N257" s="13"/>
    </row>
    <row r="258" spans="2:14" x14ac:dyDescent="0.25">
      <c r="B258" s="21">
        <f t="shared" si="15"/>
        <v>21.335604410316687</v>
      </c>
      <c r="C258" s="21">
        <f t="shared" si="16"/>
        <v>3.874105875765755E-2</v>
      </c>
      <c r="D258" s="21">
        <f t="shared" si="13"/>
        <v>0.42319983390633248</v>
      </c>
      <c r="E258" s="25">
        <f t="shared" si="14"/>
        <v>0.57680016609366747</v>
      </c>
      <c r="F258" s="13"/>
      <c r="G258" s="13"/>
      <c r="H258" s="13"/>
      <c r="I258" s="13"/>
      <c r="J258" s="13"/>
      <c r="K258" s="13"/>
      <c r="L258" s="13"/>
      <c r="M258" s="13"/>
      <c r="N258" s="13"/>
    </row>
    <row r="259" spans="2:14" x14ac:dyDescent="0.25">
      <c r="B259" s="21">
        <f t="shared" si="15"/>
        <v>21.405878297769785</v>
      </c>
      <c r="C259" s="21">
        <f t="shared" si="16"/>
        <v>3.8706150358061818E-2</v>
      </c>
      <c r="D259" s="21">
        <f t="shared" si="13"/>
        <v>0.42592110175893899</v>
      </c>
      <c r="E259" s="25">
        <f t="shared" si="14"/>
        <v>0.57407889824106095</v>
      </c>
      <c r="F259" s="13"/>
      <c r="G259" s="13"/>
      <c r="H259" s="13"/>
      <c r="I259" s="13"/>
      <c r="J259" s="13"/>
      <c r="K259" s="13"/>
      <c r="L259" s="13"/>
      <c r="M259" s="13"/>
      <c r="N259" s="13"/>
    </row>
    <row r="260" spans="2:14" x14ac:dyDescent="0.25">
      <c r="B260" s="21">
        <f t="shared" si="15"/>
        <v>21.476152185222883</v>
      </c>
      <c r="C260" s="21">
        <f t="shared" si="16"/>
        <v>3.8669606307054613E-2</v>
      </c>
      <c r="D260" s="21">
        <f t="shared" si="13"/>
        <v>0.42863985889976902</v>
      </c>
      <c r="E260" s="25">
        <f t="shared" si="14"/>
        <v>0.57136014110023092</v>
      </c>
      <c r="F260" s="13"/>
      <c r="G260" s="13"/>
      <c r="H260" s="13"/>
      <c r="I260" s="13"/>
      <c r="J260" s="13"/>
      <c r="K260" s="13"/>
      <c r="L260" s="13"/>
      <c r="M260" s="13"/>
      <c r="N260" s="13"/>
    </row>
    <row r="261" spans="2:14" x14ac:dyDescent="0.25">
      <c r="B261" s="21">
        <f t="shared" si="15"/>
        <v>21.546426072675981</v>
      </c>
      <c r="C261" s="21">
        <f t="shared" si="16"/>
        <v>3.863144217961257E-2</v>
      </c>
      <c r="D261" s="21">
        <f t="shared" si="13"/>
        <v>0.43135599093216115</v>
      </c>
      <c r="E261" s="25">
        <f t="shared" si="14"/>
        <v>0.56864400906783885</v>
      </c>
      <c r="F261" s="13"/>
      <c r="G261" s="13"/>
      <c r="H261" s="13"/>
      <c r="I261" s="13"/>
      <c r="J261" s="13"/>
      <c r="K261" s="13"/>
      <c r="L261" s="13"/>
      <c r="M261" s="13"/>
      <c r="N261" s="13"/>
    </row>
    <row r="262" spans="2:14" x14ac:dyDescent="0.25">
      <c r="B262" s="21">
        <f t="shared" si="15"/>
        <v>21.616699960129079</v>
      </c>
      <c r="C262" s="21">
        <f t="shared" si="16"/>
        <v>3.8591673605995788E-2</v>
      </c>
      <c r="D262" s="21">
        <f t="shared" si="13"/>
        <v>0.43406938455593408</v>
      </c>
      <c r="E262" s="25">
        <f t="shared" si="14"/>
        <v>0.56593061544406598</v>
      </c>
      <c r="F262" s="13"/>
      <c r="G262" s="13"/>
      <c r="H262" s="13"/>
      <c r="I262" s="13"/>
      <c r="J262" s="13"/>
      <c r="K262" s="13"/>
      <c r="L262" s="13"/>
      <c r="M262" s="13"/>
      <c r="N262" s="13"/>
    </row>
    <row r="263" spans="2:14" x14ac:dyDescent="0.25">
      <c r="B263" s="21">
        <f t="shared" si="15"/>
        <v>21.686973847582177</v>
      </c>
      <c r="C263" s="21">
        <f t="shared" si="16"/>
        <v>3.8550316268125898E-2</v>
      </c>
      <c r="D263" s="21">
        <f t="shared" si="13"/>
        <v>0.4367799275711392</v>
      </c>
      <c r="E263" s="25">
        <f t="shared" si="14"/>
        <v>0.56322007242886074</v>
      </c>
      <c r="F263" s="13"/>
      <c r="G263" s="13"/>
      <c r="H263" s="13"/>
      <c r="I263" s="13"/>
      <c r="J263" s="13"/>
      <c r="K263" s="13"/>
      <c r="L263" s="13"/>
      <c r="M263" s="13"/>
      <c r="N263" s="13"/>
    </row>
    <row r="264" spans="2:14" x14ac:dyDescent="0.25">
      <c r="B264" s="21">
        <f t="shared" si="15"/>
        <v>21.757247735035275</v>
      </c>
      <c r="C264" s="21">
        <f t="shared" si="16"/>
        <v>3.8507385896014101E-2</v>
      </c>
      <c r="D264" s="21">
        <f t="shared" ref="D264:D327" si="17">_xlfn.GAMMA.DIST(B264,$B$3,$B$4,TRUE)</f>
        <v>0.43948750888157034</v>
      </c>
      <c r="E264" s="25">
        <f t="shared" ref="E264:E327" si="18">1-D264</f>
        <v>0.5605124911184296</v>
      </c>
      <c r="F264" s="13"/>
      <c r="G264" s="13"/>
      <c r="H264" s="13"/>
      <c r="I264" s="13"/>
      <c r="J264" s="13"/>
      <c r="K264" s="13"/>
      <c r="L264" s="13"/>
      <c r="M264" s="13"/>
      <c r="N264" s="13"/>
    </row>
    <row r="265" spans="2:14" x14ac:dyDescent="0.25">
      <c r="B265" s="21">
        <f t="shared" ref="B265:B328" si="19">B264+($B$1007-$B$7)/1000</f>
        <v>21.827521622488373</v>
      </c>
      <c r="C265" s="21">
        <f t="shared" ref="C265:C328" si="20">((B265^($B$3-1))*(EXP(-B265/$B$4)))/(($B$4^($B$3))*EXP(GAMMALN($B$3)))</f>
        <v>3.846289826424034E-2</v>
      </c>
      <c r="D265" s="21">
        <f t="shared" si="17"/>
        <v>0.44219201849801609</v>
      </c>
      <c r="E265" s="25">
        <f t="shared" si="18"/>
        <v>0.55780798150198385</v>
      </c>
      <c r="F265" s="13"/>
      <c r="G265" s="13"/>
      <c r="H265" s="13"/>
      <c r="I265" s="13"/>
      <c r="J265" s="13"/>
      <c r="K265" s="13"/>
      <c r="L265" s="13"/>
      <c r="M265" s="13"/>
      <c r="N265" s="13"/>
    </row>
    <row r="266" spans="2:14" x14ac:dyDescent="0.25">
      <c r="B266" s="21">
        <f t="shared" si="19"/>
        <v>21.897795509941471</v>
      </c>
      <c r="C266" s="21">
        <f t="shared" si="20"/>
        <v>3.8416869188482028E-2</v>
      </c>
      <c r="D266" s="21">
        <f t="shared" si="17"/>
        <v>0.44489334754126991</v>
      </c>
      <c r="E266" s="25">
        <f t="shared" si="18"/>
        <v>0.55510665245873003</v>
      </c>
      <c r="F266" s="13"/>
      <c r="G266" s="13"/>
      <c r="H266" s="13"/>
      <c r="I266" s="13"/>
      <c r="J266" s="13"/>
      <c r="K266" s="13"/>
      <c r="L266" s="13"/>
      <c r="M266" s="13"/>
      <c r="N266" s="13"/>
    </row>
    <row r="267" spans="2:14" x14ac:dyDescent="0.25">
      <c r="B267" s="21">
        <f t="shared" si="19"/>
        <v>21.968069397394569</v>
      </c>
      <c r="C267" s="21">
        <f t="shared" si="20"/>
        <v>3.8369314522093509E-2</v>
      </c>
      <c r="D267" s="21">
        <f t="shared" si="17"/>
        <v>0.44759138824489825</v>
      </c>
      <c r="E267" s="25">
        <f t="shared" si="18"/>
        <v>0.5524086117551017</v>
      </c>
      <c r="F267" s="13"/>
      <c r="G267" s="13"/>
      <c r="H267" s="13"/>
      <c r="I267" s="13"/>
      <c r="J267" s="13"/>
      <c r="K267" s="13"/>
      <c r="L267" s="13"/>
      <c r="M267" s="13"/>
      <c r="N267" s="13"/>
    </row>
    <row r="268" spans="2:14" x14ac:dyDescent="0.25">
      <c r="B268" s="21">
        <f t="shared" si="19"/>
        <v>22.038343284847667</v>
      </c>
      <c r="C268" s="21">
        <f t="shared" si="20"/>
        <v>3.8320250152735609E-2</v>
      </c>
      <c r="D268" s="21">
        <f t="shared" si="17"/>
        <v>0.45028603395776967</v>
      </c>
      <c r="E268" s="25">
        <f t="shared" si="18"/>
        <v>0.54971396604223033</v>
      </c>
      <c r="F268" s="13"/>
      <c r="G268" s="13"/>
      <c r="H268" s="13"/>
      <c r="I268" s="13"/>
      <c r="J268" s="13"/>
      <c r="K268" s="13"/>
      <c r="L268" s="13"/>
      <c r="M268" s="13"/>
      <c r="N268" s="13"/>
    </row>
    <row r="269" spans="2:14" x14ac:dyDescent="0.25">
      <c r="B269" s="21">
        <f t="shared" si="19"/>
        <v>22.108617172300765</v>
      </c>
      <c r="C269" s="21">
        <f t="shared" si="20"/>
        <v>3.826969199905484E-2</v>
      </c>
      <c r="D269" s="21">
        <f t="shared" si="17"/>
        <v>0.45297717914634839</v>
      </c>
      <c r="E269" s="25">
        <f t="shared" si="18"/>
        <v>0.54702282085365161</v>
      </c>
      <c r="F269" s="13"/>
      <c r="G269" s="13"/>
      <c r="H269" s="13"/>
      <c r="I269" s="13"/>
      <c r="J269" s="13"/>
      <c r="K269" s="13"/>
      <c r="L269" s="13"/>
      <c r="M269" s="13"/>
      <c r="N269" s="13"/>
    </row>
    <row r="270" spans="2:14" x14ac:dyDescent="0.25">
      <c r="B270" s="21">
        <f t="shared" si="19"/>
        <v>22.178891059753862</v>
      </c>
      <c r="C270" s="21">
        <f t="shared" si="20"/>
        <v>3.8217656007413017E-2</v>
      </c>
      <c r="D270" s="21">
        <f t="shared" si="17"/>
        <v>0.45566471939675679</v>
      </c>
      <c r="E270" s="25">
        <f t="shared" si="18"/>
        <v>0.54433528060324321</v>
      </c>
      <c r="F270" s="13"/>
      <c r="G270" s="13"/>
      <c r="H270" s="13"/>
      <c r="I270" s="13"/>
      <c r="J270" s="13"/>
      <c r="K270" s="13"/>
      <c r="L270" s="13"/>
      <c r="M270" s="13"/>
      <c r="N270" s="13"/>
    </row>
    <row r="271" spans="2:14" x14ac:dyDescent="0.25">
      <c r="B271" s="21">
        <f t="shared" si="19"/>
        <v>22.24916494720696</v>
      </c>
      <c r="C271" s="21">
        <f t="shared" si="20"/>
        <v>3.8164158148666118E-2</v>
      </c>
      <c r="D271" s="21">
        <f t="shared" si="17"/>
        <v>0.4583485514166093</v>
      </c>
      <c r="E271" s="25">
        <f t="shared" si="18"/>
        <v>0.54165144858339076</v>
      </c>
      <c r="F271" s="13"/>
      <c r="G271" s="13"/>
      <c r="H271" s="13"/>
      <c r="I271" s="13"/>
      <c r="J271" s="13"/>
      <c r="K271" s="13"/>
      <c r="L271" s="13"/>
      <c r="M271" s="13"/>
      <c r="N271" s="13"/>
    </row>
    <row r="272" spans="2:14" x14ac:dyDescent="0.25">
      <c r="B272" s="21">
        <f t="shared" si="19"/>
        <v>22.319438834660058</v>
      </c>
      <c r="C272" s="21">
        <f t="shared" si="20"/>
        <v>3.8109214414993146E-2</v>
      </c>
      <c r="D272" s="21">
        <f t="shared" si="17"/>
        <v>0.46102857303662209</v>
      </c>
      <c r="E272" s="25">
        <f t="shared" si="18"/>
        <v>0.53897142696337785</v>
      </c>
      <c r="F272" s="13"/>
      <c r="G272" s="13"/>
      <c r="H272" s="13"/>
      <c r="I272" s="13"/>
      <c r="J272" s="13"/>
      <c r="K272" s="13"/>
      <c r="L272" s="13"/>
      <c r="M272" s="13"/>
      <c r="N272" s="13"/>
    </row>
    <row r="273" spans="2:14" x14ac:dyDescent="0.25">
      <c r="B273" s="21">
        <f t="shared" si="19"/>
        <v>22.389712722113156</v>
      </c>
      <c r="C273" s="21">
        <f t="shared" si="20"/>
        <v>3.805284081677434E-2</v>
      </c>
      <c r="D273" s="21">
        <f t="shared" si="17"/>
        <v>0.46370468321200115</v>
      </c>
      <c r="E273" s="25">
        <f t="shared" si="18"/>
        <v>0.53629531678799891</v>
      </c>
      <c r="F273" s="13"/>
      <c r="G273" s="13"/>
      <c r="H273" s="13"/>
      <c r="I273" s="13"/>
      <c r="J273" s="13"/>
      <c r="K273" s="13"/>
      <c r="L273" s="13"/>
      <c r="M273" s="13"/>
      <c r="N273" s="13"/>
    </row>
    <row r="274" spans="2:14" x14ac:dyDescent="0.25">
      <c r="B274" s="21">
        <f t="shared" si="19"/>
        <v>22.459986609566254</v>
      </c>
      <c r="C274" s="21">
        <f t="shared" si="20"/>
        <v>3.7995053379518376E-2</v>
      </c>
      <c r="D274" s="21">
        <f t="shared" si="17"/>
        <v>0.46637678202361477</v>
      </c>
      <c r="E274" s="25">
        <f t="shared" si="18"/>
        <v>0.53362321797638523</v>
      </c>
      <c r="F274" s="13"/>
      <c r="G274" s="13"/>
      <c r="H274" s="13"/>
      <c r="I274" s="13"/>
      <c r="J274" s="13"/>
      <c r="K274" s="13"/>
      <c r="L274" s="13"/>
      <c r="M274" s="13"/>
      <c r="N274" s="13"/>
    </row>
    <row r="275" spans="2:14" x14ac:dyDescent="0.25">
      <c r="B275" s="21">
        <f t="shared" si="19"/>
        <v>22.530260497019352</v>
      </c>
      <c r="C275" s="21">
        <f t="shared" si="20"/>
        <v>3.7935868140839178E-2</v>
      </c>
      <c r="D275" s="21">
        <f t="shared" si="17"/>
        <v>0.46904477067894762</v>
      </c>
      <c r="E275" s="25">
        <f t="shared" si="18"/>
        <v>0.53095522932105244</v>
      </c>
      <c r="F275" s="13"/>
      <c r="G275" s="13"/>
      <c r="H275" s="13"/>
      <c r="I275" s="13"/>
      <c r="J275" s="13"/>
      <c r="K275" s="13"/>
      <c r="L275" s="13"/>
      <c r="M275" s="13"/>
      <c r="N275" s="13"/>
    </row>
    <row r="276" spans="2:14" x14ac:dyDescent="0.25">
      <c r="B276" s="21">
        <f t="shared" si="19"/>
        <v>22.60053438447245</v>
      </c>
      <c r="C276" s="21">
        <f t="shared" si="20"/>
        <v>3.7875301147481062E-2</v>
      </c>
      <c r="D276" s="21">
        <f t="shared" si="17"/>
        <v>0.47170855151284879</v>
      </c>
      <c r="E276" s="25">
        <f t="shared" si="18"/>
        <v>0.52829144848715126</v>
      </c>
      <c r="F276" s="13"/>
      <c r="G276" s="13"/>
      <c r="H276" s="13"/>
      <c r="I276" s="13"/>
      <c r="J276" s="13"/>
      <c r="K276" s="13"/>
      <c r="L276" s="13"/>
      <c r="M276" s="13"/>
      <c r="N276" s="13"/>
    </row>
    <row r="277" spans="2:14" x14ac:dyDescent="0.25">
      <c r="B277" s="21">
        <f t="shared" si="19"/>
        <v>22.670808271925548</v>
      </c>
      <c r="C277" s="21">
        <f t="shared" si="20"/>
        <v>3.7813368452392949E-2</v>
      </c>
      <c r="D277" s="21">
        <f t="shared" si="17"/>
        <v>0.47436802798806899</v>
      </c>
      <c r="E277" s="25">
        <f t="shared" si="18"/>
        <v>0.52563197201193101</v>
      </c>
      <c r="F277" s="13"/>
      <c r="G277" s="13"/>
      <c r="H277" s="13"/>
      <c r="I277" s="13"/>
      <c r="J277" s="13"/>
      <c r="K277" s="13"/>
      <c r="L277" s="13"/>
      <c r="M277" s="13"/>
      <c r="N277" s="13"/>
    </row>
    <row r="278" spans="2:14" x14ac:dyDescent="0.25">
      <c r="B278" s="21">
        <f t="shared" si="19"/>
        <v>22.741082159378646</v>
      </c>
      <c r="C278" s="21">
        <f t="shared" si="20"/>
        <v>3.7750086111850982E-2</v>
      </c>
      <c r="D278" s="21">
        <f t="shared" si="17"/>
        <v>0.47702310469559606</v>
      </c>
      <c r="E278" s="25">
        <f t="shared" si="18"/>
        <v>0.52297689530440394</v>
      </c>
      <c r="F278" s="13"/>
      <c r="G278" s="13"/>
      <c r="H278" s="13"/>
      <c r="I278" s="13"/>
      <c r="J278" s="13"/>
      <c r="K278" s="13"/>
      <c r="L278" s="13"/>
      <c r="M278" s="13"/>
      <c r="N278" s="13"/>
    </row>
    <row r="279" spans="2:14" x14ac:dyDescent="0.25">
      <c r="B279" s="21">
        <f t="shared" si="19"/>
        <v>22.811356046831744</v>
      </c>
      <c r="C279" s="21">
        <f t="shared" si="20"/>
        <v>3.7685470182629237E-2</v>
      </c>
      <c r="D279" s="21">
        <f t="shared" si="17"/>
        <v>0.47967368735478866</v>
      </c>
      <c r="E279" s="25">
        <f t="shared" si="18"/>
        <v>0.52032631264521134</v>
      </c>
      <c r="F279" s="13"/>
      <c r="G279" s="13"/>
      <c r="H279" s="13"/>
      <c r="I279" s="13"/>
      <c r="J279" s="13"/>
      <c r="K279" s="13"/>
      <c r="L279" s="13"/>
      <c r="M279" s="13"/>
      <c r="N279" s="13"/>
    </row>
    <row r="280" spans="2:14" x14ac:dyDescent="0.25">
      <c r="B280" s="21">
        <f t="shared" si="19"/>
        <v>22.881629934284842</v>
      </c>
      <c r="C280" s="21">
        <f t="shared" si="20"/>
        <v>3.761953671921861E-2</v>
      </c>
      <c r="D280" s="21">
        <f t="shared" si="17"/>
        <v>0.48231968281331256</v>
      </c>
      <c r="E280" s="25">
        <f t="shared" si="18"/>
        <v>0.5176803171866875</v>
      </c>
      <c r="F280" s="13"/>
      <c r="G280" s="13"/>
      <c r="H280" s="13"/>
      <c r="I280" s="13"/>
      <c r="J280" s="13"/>
      <c r="K280" s="13"/>
      <c r="L280" s="13"/>
      <c r="M280" s="13"/>
      <c r="N280" s="13"/>
    </row>
    <row r="281" spans="2:14" x14ac:dyDescent="0.25">
      <c r="B281" s="21">
        <f t="shared" si="19"/>
        <v>22.95190382173794</v>
      </c>
      <c r="C281" s="21">
        <f t="shared" si="20"/>
        <v>3.7552301771093366E-2</v>
      </c>
      <c r="D281" s="21">
        <f t="shared" si="17"/>
        <v>0.48496099904688572</v>
      </c>
      <c r="E281" s="25">
        <f t="shared" si="18"/>
        <v>0.51503900095311428</v>
      </c>
      <c r="F281" s="13"/>
      <c r="G281" s="13"/>
      <c r="H281" s="13"/>
      <c r="I281" s="13"/>
      <c r="J281" s="13"/>
      <c r="K281" s="13"/>
      <c r="L281" s="13"/>
      <c r="M281" s="13"/>
      <c r="N281" s="13"/>
    </row>
    <row r="282" spans="2:14" x14ac:dyDescent="0.25">
      <c r="B282" s="21">
        <f t="shared" si="19"/>
        <v>23.022177709191038</v>
      </c>
      <c r="C282" s="21">
        <f t="shared" si="20"/>
        <v>3.7483781380025165E-2</v>
      </c>
      <c r="D282" s="21">
        <f t="shared" si="17"/>
        <v>0.48759754515882969</v>
      </c>
      <c r="E282" s="25">
        <f t="shared" si="18"/>
        <v>0.51240245484117031</v>
      </c>
      <c r="F282" s="13"/>
      <c r="G282" s="13"/>
      <c r="H282" s="13"/>
      <c r="I282" s="13"/>
      <c r="J282" s="13"/>
      <c r="K282" s="13"/>
      <c r="L282" s="13"/>
      <c r="M282" s="13"/>
      <c r="N282" s="13"/>
    </row>
    <row r="283" spans="2:14" x14ac:dyDescent="0.25">
      <c r="B283" s="21">
        <f t="shared" si="19"/>
        <v>23.092451596644135</v>
      </c>
      <c r="C283" s="21">
        <f t="shared" si="20"/>
        <v>3.7413991577444738E-2</v>
      </c>
      <c r="D283" s="21">
        <f t="shared" si="17"/>
        <v>0.49022923137943447</v>
      </c>
      <c r="E283" s="25">
        <f t="shared" si="18"/>
        <v>0.50977076862056547</v>
      </c>
      <c r="F283" s="13"/>
      <c r="G283" s="13"/>
      <c r="H283" s="13"/>
      <c r="I283" s="13"/>
      <c r="J283" s="13"/>
      <c r="K283" s="13"/>
      <c r="L283" s="13"/>
      <c r="M283" s="13"/>
      <c r="N283" s="13"/>
    </row>
    <row r="284" spans="2:14" x14ac:dyDescent="0.25">
      <c r="B284" s="21">
        <f t="shared" si="19"/>
        <v>23.162725484097233</v>
      </c>
      <c r="C284" s="21">
        <f t="shared" si="20"/>
        <v>3.7342948381849775E-2</v>
      </c>
      <c r="D284" s="21">
        <f t="shared" si="17"/>
        <v>0.49285596906514428</v>
      </c>
      <c r="E284" s="25">
        <f t="shared" si="18"/>
        <v>0.50714403093485572</v>
      </c>
      <c r="F284" s="13"/>
      <c r="G284" s="13"/>
      <c r="H284" s="13"/>
      <c r="I284" s="13"/>
      <c r="J284" s="13"/>
      <c r="K284" s="13"/>
      <c r="L284" s="13"/>
      <c r="M284" s="13"/>
      <c r="N284" s="13"/>
    </row>
    <row r="285" spans="2:14" x14ac:dyDescent="0.25">
      <c r="B285" s="21">
        <f t="shared" si="19"/>
        <v>23.232999371550331</v>
      </c>
      <c r="C285" s="21">
        <f t="shared" si="20"/>
        <v>3.7270667796260398E-2</v>
      </c>
      <c r="D285" s="21">
        <f t="shared" si="17"/>
        <v>0.49547767069755294</v>
      </c>
      <c r="E285" s="25">
        <f t="shared" si="18"/>
        <v>0.504522329302447</v>
      </c>
      <c r="F285" s="13"/>
      <c r="G285" s="13"/>
      <c r="H285" s="13"/>
      <c r="I285" s="13"/>
      <c r="J285" s="13"/>
      <c r="K285" s="13"/>
      <c r="L285" s="13"/>
      <c r="M285" s="13"/>
      <c r="N285" s="13"/>
    </row>
    <row r="286" spans="2:14" x14ac:dyDescent="0.25">
      <c r="B286" s="21">
        <f t="shared" si="19"/>
        <v>23.303273259003429</v>
      </c>
      <c r="C286" s="21">
        <f t="shared" si="20"/>
        <v>3.7197165805720314E-2</v>
      </c>
      <c r="D286" s="21">
        <f t="shared" si="17"/>
        <v>0.49809424988223444</v>
      </c>
      <c r="E286" s="25">
        <f t="shared" si="18"/>
        <v>0.5019057501177655</v>
      </c>
      <c r="F286" s="13"/>
      <c r="G286" s="13"/>
      <c r="H286" s="13"/>
      <c r="I286" s="13"/>
      <c r="J286" s="13"/>
      <c r="K286" s="13"/>
      <c r="L286" s="13"/>
      <c r="M286" s="13"/>
      <c r="N286" s="13"/>
    </row>
    <row r="287" spans="2:14" x14ac:dyDescent="0.25">
      <c r="B287" s="21">
        <f t="shared" si="19"/>
        <v>23.373547146456527</v>
      </c>
      <c r="C287" s="21">
        <f t="shared" si="20"/>
        <v>3.7122458374844618E-2</v>
      </c>
      <c r="D287" s="21">
        <f t="shared" si="17"/>
        <v>0.50070562134738883</v>
      </c>
      <c r="E287" s="25">
        <f t="shared" si="18"/>
        <v>0.49929437865261117</v>
      </c>
      <c r="F287" s="13"/>
      <c r="G287" s="13"/>
      <c r="H287" s="13"/>
      <c r="I287" s="13"/>
      <c r="J287" s="13"/>
      <c r="K287" s="13"/>
      <c r="L287" s="13"/>
      <c r="M287" s="13"/>
      <c r="N287" s="13"/>
    </row>
    <row r="288" spans="2:14" x14ac:dyDescent="0.25">
      <c r="B288" s="21">
        <f t="shared" si="19"/>
        <v>23.443821033909625</v>
      </c>
      <c r="C288" s="21">
        <f t="shared" si="20"/>
        <v>3.704656144541324E-2</v>
      </c>
      <c r="D288" s="21">
        <f t="shared" si="17"/>
        <v>0.50331170094232369</v>
      </c>
      <c r="E288" s="25">
        <f t="shared" si="18"/>
        <v>0.49668829905767631</v>
      </c>
      <c r="F288" s="13"/>
      <c r="G288" s="13"/>
      <c r="H288" s="13"/>
      <c r="I288" s="13"/>
      <c r="J288" s="13"/>
      <c r="K288" s="13"/>
      <c r="L288" s="13"/>
      <c r="M288" s="13"/>
      <c r="N288" s="13"/>
    </row>
    <row r="289" spans="2:14" x14ac:dyDescent="0.25">
      <c r="B289" s="21">
        <f t="shared" si="19"/>
        <v>23.514094921362723</v>
      </c>
      <c r="C289" s="21">
        <f t="shared" si="20"/>
        <v>3.6969490934009759E-2</v>
      </c>
      <c r="D289" s="21">
        <f t="shared" si="17"/>
        <v>0.50591240563576634</v>
      </c>
      <c r="E289" s="25">
        <f t="shared" si="18"/>
        <v>0.49408759436423366</v>
      </c>
      <c r="F289" s="13"/>
      <c r="G289" s="13"/>
      <c r="H289" s="13"/>
      <c r="I289" s="13"/>
      <c r="J289" s="13"/>
      <c r="K289" s="13"/>
      <c r="L289" s="13"/>
      <c r="M289" s="13"/>
      <c r="N289" s="13"/>
    </row>
    <row r="290" spans="2:14" x14ac:dyDescent="0.25">
      <c r="B290" s="21">
        <f t="shared" si="19"/>
        <v>23.584368808815821</v>
      </c>
      <c r="C290" s="21">
        <f t="shared" si="20"/>
        <v>3.6891262729705845E-2</v>
      </c>
      <c r="D290" s="21">
        <f t="shared" si="17"/>
        <v>0.50850765351401028</v>
      </c>
      <c r="E290" s="25">
        <f t="shared" si="18"/>
        <v>0.49149234648598972</v>
      </c>
      <c r="F290" s="13"/>
      <c r="G290" s="13"/>
      <c r="H290" s="13"/>
      <c r="I290" s="13"/>
      <c r="J290" s="13"/>
      <c r="K290" s="13"/>
      <c r="L290" s="13"/>
      <c r="M290" s="13"/>
      <c r="N290" s="13"/>
    </row>
    <row r="291" spans="2:14" x14ac:dyDescent="0.25">
      <c r="B291" s="21">
        <f t="shared" si="19"/>
        <v>23.654642696268919</v>
      </c>
      <c r="C291" s="21">
        <f t="shared" si="20"/>
        <v>3.681189269179011E-2</v>
      </c>
      <c r="D291" s="21">
        <f t="shared" si="17"/>
        <v>0.51109736377890236</v>
      </c>
      <c r="E291" s="25">
        <f t="shared" si="18"/>
        <v>0.48890263622109764</v>
      </c>
      <c r="F291" s="13"/>
      <c r="G291" s="13"/>
      <c r="H291" s="13"/>
      <c r="I291" s="13"/>
      <c r="J291" s="13"/>
      <c r="K291" s="13"/>
      <c r="L291" s="13"/>
      <c r="M291" s="13"/>
      <c r="N291" s="13"/>
    </row>
    <row r="292" spans="2:14" x14ac:dyDescent="0.25">
      <c r="B292" s="21">
        <f t="shared" si="19"/>
        <v>23.724916583722017</v>
      </c>
      <c r="C292" s="21">
        <f t="shared" si="20"/>
        <v>3.6731396647541881E-2</v>
      </c>
      <c r="D292" s="21">
        <f t="shared" si="17"/>
        <v>0.513681456745673</v>
      </c>
      <c r="E292" s="25">
        <f t="shared" si="18"/>
        <v>0.486318543254327</v>
      </c>
      <c r="F292" s="13"/>
      <c r="G292" s="13"/>
      <c r="H292" s="13"/>
      <c r="I292" s="13"/>
      <c r="J292" s="13"/>
      <c r="K292" s="13"/>
      <c r="L292" s="13"/>
      <c r="M292" s="13"/>
      <c r="N292" s="13"/>
    </row>
    <row r="293" spans="2:14" x14ac:dyDescent="0.25">
      <c r="B293" s="21">
        <f t="shared" si="19"/>
        <v>23.795190471175115</v>
      </c>
      <c r="C293" s="21">
        <f t="shared" si="20"/>
        <v>3.6649790390049217E-2</v>
      </c>
      <c r="D293" s="21">
        <f t="shared" si="17"/>
        <v>0.51625985384060624</v>
      </c>
      <c r="E293" s="25">
        <f t="shared" si="18"/>
        <v>0.48374014615939376</v>
      </c>
      <c r="F293" s="13"/>
      <c r="G293" s="13"/>
      <c r="H293" s="13"/>
      <c r="I293" s="13"/>
      <c r="J293" s="13"/>
      <c r="K293" s="13"/>
      <c r="L293" s="13"/>
      <c r="M293" s="13"/>
      <c r="N293" s="13"/>
    </row>
    <row r="294" spans="2:14" x14ac:dyDescent="0.25">
      <c r="B294" s="21">
        <f t="shared" si="19"/>
        <v>23.865464358628213</v>
      </c>
      <c r="C294" s="21">
        <f t="shared" si="20"/>
        <v>3.6567089676070558E-2</v>
      </c>
      <c r="D294" s="21">
        <f t="shared" si="17"/>
        <v>0.51883247759856599</v>
      </c>
      <c r="E294" s="25">
        <f t="shared" si="18"/>
        <v>0.48116752240143401</v>
      </c>
      <c r="F294" s="13"/>
      <c r="G294" s="13"/>
      <c r="H294" s="13"/>
      <c r="I294" s="13"/>
      <c r="J294" s="13"/>
      <c r="K294" s="13"/>
      <c r="L294" s="13"/>
      <c r="M294" s="13"/>
      <c r="N294" s="13"/>
    </row>
    <row r="295" spans="2:14" x14ac:dyDescent="0.25">
      <c r="B295" s="21">
        <f t="shared" si="19"/>
        <v>23.935738246081311</v>
      </c>
      <c r="C295" s="21">
        <f t="shared" si="20"/>
        <v>3.648331022394033E-2</v>
      </c>
      <c r="D295" s="21">
        <f t="shared" si="17"/>
        <v>0.52139925166036372</v>
      </c>
      <c r="E295" s="25">
        <f t="shared" si="18"/>
        <v>0.47860074833963628</v>
      </c>
      <c r="F295" s="13"/>
      <c r="G295" s="13"/>
      <c r="H295" s="13"/>
      <c r="I295" s="13"/>
      <c r="J295" s="13"/>
      <c r="K295" s="13"/>
      <c r="L295" s="13"/>
      <c r="M295" s="13"/>
      <c r="N295" s="13"/>
    </row>
    <row r="296" spans="2:14" x14ac:dyDescent="0.25">
      <c r="B296" s="21">
        <f t="shared" si="19"/>
        <v>24.006012133534409</v>
      </c>
      <c r="C296" s="21">
        <f t="shared" si="20"/>
        <v>3.6398467711517397E-2</v>
      </c>
      <c r="D296" s="21">
        <f t="shared" si="17"/>
        <v>0.52396010076999266</v>
      </c>
      <c r="E296" s="25">
        <f t="shared" si="18"/>
        <v>0.47603989923000734</v>
      </c>
      <c r="F296" s="13"/>
      <c r="G296" s="13"/>
      <c r="H296" s="13"/>
      <c r="I296" s="13"/>
      <c r="J296" s="13"/>
      <c r="K296" s="13"/>
      <c r="L296" s="13"/>
      <c r="M296" s="13"/>
      <c r="N296" s="13"/>
    </row>
    <row r="297" spans="2:14" x14ac:dyDescent="0.25">
      <c r="B297" s="21">
        <f t="shared" si="19"/>
        <v>24.076286020987506</v>
      </c>
      <c r="C297" s="21">
        <f t="shared" si="20"/>
        <v>3.6312577774176645E-2</v>
      </c>
      <c r="D297" s="21">
        <f t="shared" si="17"/>
        <v>0.52651495077170696</v>
      </c>
      <c r="E297" s="25">
        <f t="shared" si="18"/>
        <v>0.47348504922829304</v>
      </c>
      <c r="F297" s="13"/>
      <c r="G297" s="13"/>
      <c r="H297" s="13"/>
      <c r="I297" s="13"/>
      <c r="J297" s="13"/>
      <c r="K297" s="13"/>
      <c r="L297" s="13"/>
      <c r="M297" s="13"/>
      <c r="N297" s="13"/>
    </row>
    <row r="298" spans="2:14" x14ac:dyDescent="0.25">
      <c r="B298" s="21">
        <f t="shared" si="19"/>
        <v>24.146559908440604</v>
      </c>
      <c r="C298" s="21">
        <f t="shared" si="20"/>
        <v>3.6225656002843158E-2</v>
      </c>
      <c r="D298" s="21">
        <f t="shared" si="17"/>
        <v>0.52906372860696904</v>
      </c>
      <c r="E298" s="25">
        <f t="shared" si="18"/>
        <v>0.47093627139303096</v>
      </c>
      <c r="F298" s="13"/>
      <c r="G298" s="13"/>
      <c r="H298" s="13"/>
      <c r="I298" s="13"/>
      <c r="J298" s="13"/>
      <c r="K298" s="13"/>
      <c r="L298" s="13"/>
      <c r="M298" s="13"/>
      <c r="N298" s="13"/>
    </row>
    <row r="299" spans="2:14" x14ac:dyDescent="0.25">
      <c r="B299" s="21">
        <f t="shared" si="19"/>
        <v>24.216833795893702</v>
      </c>
      <c r="C299" s="21">
        <f t="shared" si="20"/>
        <v>3.6137717942068229E-2</v>
      </c>
      <c r="D299" s="21">
        <f t="shared" si="17"/>
        <v>0.53160636231125846</v>
      </c>
      <c r="E299" s="25">
        <f t="shared" si="18"/>
        <v>0.46839363768874154</v>
      </c>
      <c r="F299" s="13"/>
      <c r="G299" s="13"/>
      <c r="H299" s="13"/>
      <c r="I299" s="13"/>
      <c r="J299" s="13"/>
      <c r="K299" s="13"/>
      <c r="L299" s="13"/>
      <c r="M299" s="13"/>
      <c r="N299" s="13"/>
    </row>
    <row r="300" spans="2:14" x14ac:dyDescent="0.25">
      <c r="B300" s="21">
        <f t="shared" si="19"/>
        <v>24.2871076833468</v>
      </c>
      <c r="C300" s="21">
        <f t="shared" si="20"/>
        <v>3.6048779088147603E-2</v>
      </c>
      <c r="D300" s="21">
        <f t="shared" si="17"/>
        <v>0.5341427810107453</v>
      </c>
      <c r="E300" s="25">
        <f t="shared" si="18"/>
        <v>0.4658572189892547</v>
      </c>
      <c r="F300" s="13"/>
      <c r="G300" s="13"/>
      <c r="H300" s="13"/>
      <c r="I300" s="13"/>
      <c r="J300" s="13"/>
      <c r="K300" s="13"/>
      <c r="L300" s="13"/>
      <c r="M300" s="13"/>
      <c r="N300" s="13"/>
    </row>
    <row r="301" spans="2:14" x14ac:dyDescent="0.25">
      <c r="B301" s="21">
        <f t="shared" si="19"/>
        <v>24.357381570799898</v>
      </c>
      <c r="C301" s="21">
        <f t="shared" si="20"/>
        <v>3.5958854887280706E-2</v>
      </c>
      <c r="D301" s="21">
        <f t="shared" si="17"/>
        <v>0.53667291491883595</v>
      </c>
      <c r="E301" s="25">
        <f t="shared" si="18"/>
        <v>0.46332708508116405</v>
      </c>
      <c r="F301" s="13"/>
      <c r="G301" s="13"/>
      <c r="H301" s="13"/>
      <c r="I301" s="13"/>
      <c r="J301" s="13"/>
      <c r="K301" s="13"/>
      <c r="L301" s="13"/>
      <c r="M301" s="13"/>
      <c r="N301" s="13"/>
    </row>
    <row r="302" spans="2:14" x14ac:dyDescent="0.25">
      <c r="B302" s="21">
        <f t="shared" si="19"/>
        <v>24.427655458252996</v>
      </c>
      <c r="C302" s="21">
        <f t="shared" si="20"/>
        <v>3.5867960733771381E-2</v>
      </c>
      <c r="D302" s="21">
        <f t="shared" si="17"/>
        <v>0.53919669533258829</v>
      </c>
      <c r="E302" s="25">
        <f t="shared" si="18"/>
        <v>0.46080330466741171</v>
      </c>
      <c r="F302" s="13"/>
      <c r="G302" s="13"/>
      <c r="H302" s="13"/>
      <c r="I302" s="13"/>
      <c r="J302" s="13"/>
      <c r="K302" s="13"/>
      <c r="L302" s="13"/>
      <c r="M302" s="13"/>
      <c r="N302" s="13"/>
    </row>
    <row r="303" spans="2:14" x14ac:dyDescent="0.25">
      <c r="B303" s="21">
        <f t="shared" si="19"/>
        <v>24.497929345706094</v>
      </c>
      <c r="C303" s="21">
        <f t="shared" si="20"/>
        <v>3.5776111968269124E-2</v>
      </c>
      <c r="D303" s="21">
        <f t="shared" si="17"/>
        <v>0.54171405462900191</v>
      </c>
      <c r="E303" s="25">
        <f t="shared" si="18"/>
        <v>0.45828594537099809</v>
      </c>
      <c r="F303" s="13"/>
      <c r="G303" s="13"/>
      <c r="H303" s="13"/>
      <c r="I303" s="13"/>
      <c r="J303" s="13"/>
      <c r="K303" s="13"/>
      <c r="L303" s="13"/>
      <c r="M303" s="13"/>
      <c r="N303" s="13"/>
    </row>
    <row r="304" spans="2:14" x14ac:dyDescent="0.25">
      <c r="B304" s="21">
        <f t="shared" si="19"/>
        <v>24.568203233159192</v>
      </c>
      <c r="C304" s="21">
        <f t="shared" si="20"/>
        <v>3.568332387605052E-2</v>
      </c>
      <c r="D304" s="21">
        <f t="shared" si="17"/>
        <v>0.5442249262611879</v>
      </c>
      <c r="E304" s="25">
        <f t="shared" si="18"/>
        <v>0.4557750737388121</v>
      </c>
      <c r="F304" s="13"/>
      <c r="G304" s="13"/>
      <c r="H304" s="13"/>
      <c r="I304" s="13"/>
      <c r="J304" s="13"/>
      <c r="K304" s="13"/>
      <c r="L304" s="13"/>
      <c r="M304" s="13"/>
      <c r="N304" s="13"/>
    </row>
    <row r="305" spans="2:14" x14ac:dyDescent="0.25">
      <c r="B305" s="21">
        <f t="shared" si="19"/>
        <v>24.63847712061229</v>
      </c>
      <c r="C305" s="21">
        <f t="shared" si="20"/>
        <v>3.5589611685340986E-2</v>
      </c>
      <c r="D305" s="21">
        <f t="shared" si="17"/>
        <v>0.54672924475441931</v>
      </c>
      <c r="E305" s="25">
        <f t="shared" si="18"/>
        <v>0.45327075524558069</v>
      </c>
      <c r="F305" s="13"/>
      <c r="G305" s="13"/>
      <c r="H305" s="13"/>
      <c r="I305" s="13"/>
      <c r="J305" s="13"/>
      <c r="K305" s="13"/>
      <c r="L305" s="13"/>
      <c r="M305" s="13"/>
      <c r="N305" s="13"/>
    </row>
    <row r="306" spans="2:14" x14ac:dyDescent="0.25">
      <c r="B306" s="21">
        <f t="shared" si="19"/>
        <v>24.708751008065388</v>
      </c>
      <c r="C306" s="21">
        <f t="shared" si="20"/>
        <v>3.5494990565675642E-2</v>
      </c>
      <c r="D306" s="21">
        <f t="shared" si="17"/>
        <v>0.54922694570206165</v>
      </c>
      <c r="E306" s="25">
        <f t="shared" si="18"/>
        <v>0.45077305429793835</v>
      </c>
      <c r="F306" s="13"/>
      <c r="G306" s="13"/>
      <c r="H306" s="13"/>
      <c r="I306" s="13"/>
      <c r="J306" s="13"/>
      <c r="K306" s="13"/>
      <c r="L306" s="13"/>
      <c r="M306" s="13"/>
      <c r="N306" s="13"/>
    </row>
    <row r="307" spans="2:14" x14ac:dyDescent="0.25">
      <c r="B307" s="21">
        <f t="shared" si="19"/>
        <v>24.779024895518486</v>
      </c>
      <c r="C307" s="21">
        <f t="shared" si="20"/>
        <v>3.5399475626299748E-2</v>
      </c>
      <c r="D307" s="21">
        <f t="shared" si="17"/>
        <v>0.55171796576139465</v>
      </c>
      <c r="E307" s="25">
        <f t="shared" si="18"/>
        <v>0.44828203423860535</v>
      </c>
      <c r="F307" s="13"/>
      <c r="G307" s="13"/>
      <c r="H307" s="13"/>
      <c r="I307" s="13"/>
      <c r="J307" s="13"/>
      <c r="K307" s="13"/>
      <c r="L307" s="13"/>
      <c r="M307" s="13"/>
      <c r="N307" s="13"/>
    </row>
    <row r="308" spans="2:14" x14ac:dyDescent="0.25">
      <c r="B308" s="21">
        <f t="shared" si="19"/>
        <v>24.849298782971584</v>
      </c>
      <c r="C308" s="21">
        <f t="shared" si="20"/>
        <v>3.5303081914607799E-2</v>
      </c>
      <c r="D308" s="21">
        <f t="shared" si="17"/>
        <v>0.55420224264931806</v>
      </c>
      <c r="E308" s="25">
        <f t="shared" si="18"/>
        <v>0.44579775735068194</v>
      </c>
      <c r="F308" s="13"/>
      <c r="G308" s="13"/>
      <c r="H308" s="13"/>
      <c r="I308" s="13"/>
      <c r="J308" s="13"/>
      <c r="K308" s="13"/>
      <c r="L308" s="13"/>
      <c r="M308" s="13"/>
      <c r="N308" s="13"/>
    </row>
    <row r="309" spans="2:14" x14ac:dyDescent="0.25">
      <c r="B309" s="21">
        <f t="shared" si="19"/>
        <v>24.919572670424682</v>
      </c>
      <c r="C309" s="21">
        <f t="shared" si="20"/>
        <v>3.5205824414620883E-2</v>
      </c>
      <c r="D309" s="21">
        <f t="shared" si="17"/>
        <v>0.556679715137954</v>
      </c>
      <c r="E309" s="25">
        <f t="shared" si="18"/>
        <v>0.443320284862046</v>
      </c>
      <c r="F309" s="13"/>
      <c r="G309" s="13"/>
      <c r="H309" s="13"/>
      <c r="I309" s="13"/>
      <c r="J309" s="13"/>
      <c r="K309" s="13"/>
      <c r="L309" s="13"/>
      <c r="M309" s="13"/>
      <c r="N309" s="13"/>
    </row>
    <row r="310" spans="2:14" x14ac:dyDescent="0.25">
      <c r="B310" s="21">
        <f t="shared" si="19"/>
        <v>24.98984655787778</v>
      </c>
      <c r="C310" s="21">
        <f t="shared" si="20"/>
        <v>3.5107718045502397E-2</v>
      </c>
      <c r="D310" s="21">
        <f t="shared" si="17"/>
        <v>0.55915032305013856</v>
      </c>
      <c r="E310" s="25">
        <f t="shared" si="18"/>
        <v>0.44084967694986144</v>
      </c>
      <c r="F310" s="13"/>
      <c r="G310" s="13"/>
      <c r="H310" s="13"/>
      <c r="I310" s="13"/>
      <c r="J310" s="13"/>
      <c r="K310" s="13"/>
      <c r="L310" s="13"/>
      <c r="M310" s="13"/>
      <c r="N310" s="13"/>
    </row>
    <row r="311" spans="2:14" x14ac:dyDescent="0.25">
      <c r="B311" s="21">
        <f t="shared" si="19"/>
        <v>25.060120445330877</v>
      </c>
      <c r="C311" s="21">
        <f t="shared" si="20"/>
        <v>3.5008777660111033E-2</v>
      </c>
      <c r="D311" s="21">
        <f t="shared" si="17"/>
        <v>0.56161400725481425</v>
      </c>
      <c r="E311" s="25">
        <f t="shared" si="18"/>
        <v>0.43838599274518575</v>
      </c>
      <c r="F311" s="13"/>
      <c r="G311" s="13"/>
      <c r="H311" s="13"/>
      <c r="I311" s="13"/>
      <c r="J311" s="13"/>
      <c r="K311" s="13"/>
      <c r="L311" s="13"/>
      <c r="M311" s="13"/>
      <c r="N311" s="13"/>
    </row>
    <row r="312" spans="2:14" x14ac:dyDescent="0.25">
      <c r="B312" s="21">
        <f t="shared" si="19"/>
        <v>25.130394332783975</v>
      </c>
      <c r="C312" s="21">
        <f t="shared" si="20"/>
        <v>3.4909018043591235E-2</v>
      </c>
      <c r="D312" s="21">
        <f t="shared" si="17"/>
        <v>0.56407070966232142</v>
      </c>
      <c r="E312" s="25">
        <f t="shared" si="18"/>
        <v>0.43592929033767858</v>
      </c>
      <c r="F312" s="13"/>
      <c r="G312" s="13"/>
      <c r="H312" s="13"/>
      <c r="I312" s="13"/>
      <c r="J312" s="13"/>
      <c r="K312" s="13"/>
      <c r="L312" s="13"/>
      <c r="M312" s="13"/>
      <c r="N312" s="13"/>
    </row>
    <row r="313" spans="2:14" x14ac:dyDescent="0.25">
      <c r="B313" s="21">
        <f t="shared" si="19"/>
        <v>25.200668220237073</v>
      </c>
      <c r="C313" s="21">
        <f t="shared" si="20"/>
        <v>3.480845391200052E-2</v>
      </c>
      <c r="D313" s="21">
        <f t="shared" si="17"/>
        <v>0.56652037321958915</v>
      </c>
      <c r="E313" s="25">
        <f t="shared" si="18"/>
        <v>0.43347962678041085</v>
      </c>
      <c r="F313" s="13"/>
      <c r="G313" s="13"/>
      <c r="H313" s="13"/>
      <c r="I313" s="13"/>
      <c r="J313" s="13"/>
      <c r="K313" s="13"/>
      <c r="L313" s="13"/>
      <c r="M313" s="13"/>
      <c r="N313" s="13"/>
    </row>
    <row r="314" spans="2:14" x14ac:dyDescent="0.25">
      <c r="B314" s="21">
        <f t="shared" si="19"/>
        <v>25.270942107690171</v>
      </c>
      <c r="C314" s="21">
        <f t="shared" si="20"/>
        <v>3.4707099910973031E-2</v>
      </c>
      <c r="D314" s="21">
        <f t="shared" si="17"/>
        <v>0.56896294190523533</v>
      </c>
      <c r="E314" s="25">
        <f t="shared" si="18"/>
        <v>0.43103705809476467</v>
      </c>
      <c r="F314" s="13"/>
      <c r="G314" s="13"/>
      <c r="H314" s="13"/>
      <c r="I314" s="13"/>
      <c r="J314" s="13"/>
      <c r="K314" s="13"/>
      <c r="L314" s="13"/>
      <c r="M314" s="13"/>
      <c r="N314" s="13"/>
    </row>
    <row r="315" spans="2:14" x14ac:dyDescent="0.25">
      <c r="B315" s="21">
        <f t="shared" si="19"/>
        <v>25.341215995143269</v>
      </c>
      <c r="C315" s="21">
        <f t="shared" si="20"/>
        <v>3.4604970614419431E-2</v>
      </c>
      <c r="D315" s="21">
        <f t="shared" si="17"/>
        <v>0.57139836072457029</v>
      </c>
      <c r="E315" s="25">
        <f t="shared" si="18"/>
        <v>0.42860163927542971</v>
      </c>
      <c r="F315" s="13"/>
      <c r="G315" s="13"/>
      <c r="H315" s="13"/>
      <c r="I315" s="13"/>
      <c r="J315" s="13"/>
      <c r="K315" s="13"/>
      <c r="L315" s="13"/>
      <c r="M315" s="13"/>
      <c r="N315" s="13"/>
    </row>
    <row r="316" spans="2:14" x14ac:dyDescent="0.25">
      <c r="B316" s="21">
        <f t="shared" si="19"/>
        <v>25.411489882596367</v>
      </c>
      <c r="C316" s="21">
        <f t="shared" si="20"/>
        <v>3.4502080523262105E-2</v>
      </c>
      <c r="D316" s="21">
        <f t="shared" si="17"/>
        <v>0.57382657570451268</v>
      </c>
      <c r="E316" s="25">
        <f t="shared" si="18"/>
        <v>0.42617342429548732</v>
      </c>
      <c r="F316" s="13"/>
      <c r="G316" s="13"/>
      <c r="H316" s="13"/>
      <c r="I316" s="13"/>
      <c r="J316" s="13"/>
      <c r="K316" s="13"/>
      <c r="L316" s="13"/>
      <c r="M316" s="13"/>
      <c r="N316" s="13"/>
    </row>
    <row r="317" spans="2:14" x14ac:dyDescent="0.25">
      <c r="B317" s="21">
        <f t="shared" si="19"/>
        <v>25.481763770049465</v>
      </c>
      <c r="C317" s="21">
        <f t="shared" si="20"/>
        <v>3.4398444064205974E-2</v>
      </c>
      <c r="D317" s="21">
        <f t="shared" si="17"/>
        <v>0.57624753388841676</v>
      </c>
      <c r="E317" s="25">
        <f t="shared" si="18"/>
        <v>0.42375246611158324</v>
      </c>
      <c r="F317" s="13"/>
      <c r="G317" s="13"/>
      <c r="H317" s="13"/>
      <c r="I317" s="13"/>
      <c r="J317" s="13"/>
      <c r="K317" s="13"/>
      <c r="L317" s="13"/>
      <c r="M317" s="13"/>
      <c r="N317" s="13"/>
    </row>
    <row r="318" spans="2:14" x14ac:dyDescent="0.25">
      <c r="B318" s="21">
        <f t="shared" si="19"/>
        <v>25.552037657502563</v>
      </c>
      <c r="C318" s="21">
        <f t="shared" si="20"/>
        <v>3.4294075588543985E-2</v>
      </c>
      <c r="D318" s="21">
        <f t="shared" si="17"/>
        <v>0.57866118333081429</v>
      </c>
      <c r="E318" s="25">
        <f t="shared" si="18"/>
        <v>0.42133881666918571</v>
      </c>
      <c r="F318" s="13"/>
      <c r="G318" s="13"/>
      <c r="H318" s="13"/>
      <c r="I318" s="13"/>
      <c r="J318" s="13"/>
      <c r="K318" s="13"/>
      <c r="L318" s="13"/>
      <c r="M318" s="13"/>
      <c r="N318" s="13"/>
    </row>
    <row r="319" spans="2:14" x14ac:dyDescent="0.25">
      <c r="B319" s="21">
        <f t="shared" si="19"/>
        <v>25.622311544955661</v>
      </c>
      <c r="C319" s="21">
        <f t="shared" si="20"/>
        <v>3.4188989370996972E-2</v>
      </c>
      <c r="D319" s="21">
        <f t="shared" si="17"/>
        <v>0.58106747309207474</v>
      </c>
      <c r="E319" s="25">
        <f t="shared" si="18"/>
        <v>0.41893252690792526</v>
      </c>
      <c r="F319" s="13"/>
      <c r="G319" s="13"/>
      <c r="H319" s="13"/>
      <c r="I319" s="13"/>
      <c r="J319" s="13"/>
      <c r="K319" s="13"/>
      <c r="L319" s="13"/>
      <c r="M319" s="13"/>
      <c r="N319" s="13"/>
    </row>
    <row r="320" spans="2:14" x14ac:dyDescent="0.25">
      <c r="B320" s="21">
        <f t="shared" si="19"/>
        <v>25.692585432408759</v>
      </c>
      <c r="C320" s="21">
        <f t="shared" si="20"/>
        <v>3.4083199608587869E-2</v>
      </c>
      <c r="D320" s="21">
        <f t="shared" si="17"/>
        <v>0.58346635323298357</v>
      </c>
      <c r="E320" s="25">
        <f t="shared" si="18"/>
        <v>0.41653364676701643</v>
      </c>
      <c r="F320" s="13"/>
      <c r="G320" s="13"/>
      <c r="H320" s="13"/>
      <c r="I320" s="13"/>
      <c r="J320" s="13"/>
      <c r="K320" s="13"/>
      <c r="L320" s="13"/>
      <c r="M320" s="13"/>
      <c r="N320" s="13"/>
    </row>
    <row r="321" spans="2:14" x14ac:dyDescent="0.25">
      <c r="B321" s="21">
        <f t="shared" si="19"/>
        <v>25.762859319861857</v>
      </c>
      <c r="C321" s="21">
        <f t="shared" si="20"/>
        <v>3.397672041954912E-2</v>
      </c>
      <c r="D321" s="21">
        <f t="shared" si="17"/>
        <v>0.58585777480924472</v>
      </c>
      <c r="E321" s="25">
        <f t="shared" si="18"/>
        <v>0.41414222519075528</v>
      </c>
      <c r="F321" s="13"/>
      <c r="G321" s="13"/>
      <c r="H321" s="13"/>
      <c r="I321" s="13"/>
      <c r="J321" s="13"/>
      <c r="K321" s="13"/>
      <c r="L321" s="13"/>
      <c r="M321" s="13"/>
      <c r="N321" s="13"/>
    </row>
    <row r="322" spans="2:14" x14ac:dyDescent="0.25">
      <c r="B322" s="21">
        <f t="shared" si="19"/>
        <v>25.833133207314955</v>
      </c>
      <c r="C322" s="21">
        <f t="shared" si="20"/>
        <v>3.3869565842263812E-2</v>
      </c>
      <c r="D322" s="21">
        <f t="shared" si="17"/>
        <v>0.58824168986590508</v>
      </c>
      <c r="E322" s="25">
        <f t="shared" si="18"/>
        <v>0.41175831013409492</v>
      </c>
      <c r="F322" s="13"/>
      <c r="G322" s="13"/>
      <c r="H322" s="13"/>
      <c r="I322" s="13"/>
      <c r="J322" s="13"/>
      <c r="K322" s="13"/>
      <c r="L322" s="13"/>
      <c r="M322" s="13"/>
      <c r="N322" s="13"/>
    </row>
    <row r="323" spans="2:14" x14ac:dyDescent="0.25">
      <c r="B323" s="21">
        <f t="shared" si="19"/>
        <v>25.903407094768053</v>
      </c>
      <c r="C323" s="21">
        <f t="shared" si="20"/>
        <v>3.3761749834239442E-2</v>
      </c>
      <c r="D323" s="21">
        <f t="shared" si="17"/>
        <v>0.59061805143170787</v>
      </c>
      <c r="E323" s="25">
        <f t="shared" si="18"/>
        <v>0.40938194856829213</v>
      </c>
      <c r="F323" s="13"/>
      <c r="G323" s="13"/>
      <c r="H323" s="13"/>
      <c r="I323" s="13"/>
      <c r="J323" s="13"/>
      <c r="K323" s="13"/>
      <c r="L323" s="13"/>
      <c r="M323" s="13"/>
      <c r="N323" s="13"/>
    </row>
    <row r="324" spans="2:14" x14ac:dyDescent="0.25">
      <c r="B324" s="21">
        <f t="shared" si="19"/>
        <v>25.973680982221151</v>
      </c>
      <c r="C324" s="21">
        <f t="shared" si="20"/>
        <v>3.3653286271113997E-2</v>
      </c>
      <c r="D324" s="21">
        <f t="shared" si="17"/>
        <v>0.59298681351337368</v>
      </c>
      <c r="E324" s="25">
        <f t="shared" si="18"/>
        <v>0.40701318648662632</v>
      </c>
      <c r="F324" s="13"/>
      <c r="G324" s="13"/>
      <c r="H324" s="13"/>
      <c r="I324" s="13"/>
      <c r="J324" s="13"/>
      <c r="K324" s="13"/>
      <c r="L324" s="13"/>
      <c r="M324" s="13"/>
      <c r="N324" s="13"/>
    </row>
    <row r="325" spans="2:14" x14ac:dyDescent="0.25">
      <c r="B325" s="21">
        <f t="shared" si="19"/>
        <v>26.043954869674248</v>
      </c>
      <c r="C325" s="21">
        <f t="shared" si="20"/>
        <v>3.354418894569447E-2</v>
      </c>
      <c r="D325" s="21">
        <f t="shared" si="17"/>
        <v>0.59534793108981299</v>
      </c>
      <c r="E325" s="25">
        <f t="shared" si="18"/>
        <v>0.40465206891018701</v>
      </c>
      <c r="F325" s="13"/>
      <c r="G325" s="13"/>
      <c r="H325" s="13"/>
      <c r="I325" s="13"/>
      <c r="J325" s="13"/>
      <c r="K325" s="13"/>
      <c r="L325" s="13"/>
      <c r="M325" s="13"/>
      <c r="N325" s="13"/>
    </row>
    <row r="326" spans="2:14" x14ac:dyDescent="0.25">
      <c r="B326" s="21">
        <f t="shared" si="19"/>
        <v>26.114228757127346</v>
      </c>
      <c r="C326" s="21">
        <f t="shared" si="20"/>
        <v>3.3434471567026586E-2</v>
      </c>
      <c r="D326" s="21">
        <f t="shared" si="17"/>
        <v>0.59770136010627262</v>
      </c>
      <c r="E326" s="25">
        <f t="shared" si="18"/>
        <v>0.40229863989372738</v>
      </c>
      <c r="F326" s="13"/>
      <c r="G326" s="13"/>
      <c r="H326" s="13"/>
      <c r="I326" s="13"/>
      <c r="J326" s="13"/>
      <c r="K326" s="13"/>
      <c r="L326" s="13"/>
      <c r="M326" s="13"/>
      <c r="N326" s="13"/>
    </row>
    <row r="327" spans="2:14" x14ac:dyDescent="0.25">
      <c r="B327" s="21">
        <f t="shared" si="19"/>
        <v>26.184502644580444</v>
      </c>
      <c r="C327" s="21">
        <f t="shared" si="20"/>
        <v>3.3324147759496048E-2</v>
      </c>
      <c r="D327" s="21">
        <f t="shared" si="17"/>
        <v>0.60004705746841869</v>
      </c>
      <c r="E327" s="25">
        <f t="shared" si="18"/>
        <v>0.39995294253158131</v>
      </c>
      <c r="F327" s="13"/>
      <c r="G327" s="13"/>
      <c r="H327" s="13"/>
      <c r="I327" s="13"/>
      <c r="J327" s="13"/>
      <c r="K327" s="13"/>
      <c r="L327" s="13"/>
      <c r="M327" s="13"/>
      <c r="N327" s="13"/>
    </row>
    <row r="328" spans="2:14" x14ac:dyDescent="0.25">
      <c r="B328" s="21">
        <f t="shared" si="19"/>
        <v>26.254776532033542</v>
      </c>
      <c r="C328" s="21">
        <f t="shared" si="20"/>
        <v>3.3213231061960717E-2</v>
      </c>
      <c r="D328" s="21">
        <f t="shared" ref="D328:D391" si="21">_xlfn.GAMMA.DIST(B328,$B$3,$B$4,TRUE)</f>
        <v>0.60238498103635418</v>
      </c>
      <c r="E328" s="25">
        <f t="shared" ref="E328:E391" si="22">1-D328</f>
        <v>0.39761501896364582</v>
      </c>
      <c r="F328" s="13"/>
      <c r="G328" s="13"/>
      <c r="H328" s="13"/>
      <c r="I328" s="13"/>
      <c r="J328" s="13"/>
      <c r="K328" s="13"/>
      <c r="L328" s="13"/>
      <c r="M328" s="13"/>
      <c r="N328" s="13"/>
    </row>
    <row r="329" spans="2:14" x14ac:dyDescent="0.25">
      <c r="B329" s="21">
        <f t="shared" ref="B329:B392" si="23">B328+($B$1007-$B$7)/1000</f>
        <v>26.32505041948664</v>
      </c>
      <c r="C329" s="21">
        <f t="shared" ref="C329:C392" si="24">((B329^($B$3-1))*(EXP(-B329/$B$4)))/(($B$4^($B$3))*EXP(GAMMALN($B$3)))</f>
        <v>3.3101734926912853E-2</v>
      </c>
      <c r="D329" s="21">
        <f t="shared" si="21"/>
        <v>0.60471508961858178</v>
      </c>
      <c r="E329" s="25">
        <f t="shared" si="22"/>
        <v>0.39528491038141822</v>
      </c>
      <c r="F329" s="13"/>
      <c r="G329" s="13"/>
      <c r="H329" s="13"/>
      <c r="I329" s="13"/>
      <c r="J329" s="13"/>
      <c r="K329" s="13"/>
      <c r="L329" s="13"/>
      <c r="M329" s="13"/>
      <c r="N329" s="13"/>
    </row>
    <row r="330" spans="2:14" x14ac:dyDescent="0.25">
      <c r="B330" s="21">
        <f t="shared" si="23"/>
        <v>26.395324306939738</v>
      </c>
      <c r="C330" s="21">
        <f t="shared" si="24"/>
        <v>3.298967271967191E-2</v>
      </c>
      <c r="D330" s="21">
        <f t="shared" si="21"/>
        <v>0.60703734296590395</v>
      </c>
      <c r="E330" s="25">
        <f t="shared" si="22"/>
        <v>0.39296265703409605</v>
      </c>
      <c r="F330" s="13"/>
      <c r="G330" s="13"/>
      <c r="H330" s="13"/>
      <c r="I330" s="13"/>
      <c r="J330" s="13"/>
      <c r="K330" s="13"/>
      <c r="L330" s="13"/>
      <c r="M330" s="13"/>
      <c r="N330" s="13"/>
    </row>
    <row r="331" spans="2:14" x14ac:dyDescent="0.25">
      <c r="B331" s="21">
        <f t="shared" si="23"/>
        <v>26.465598194392836</v>
      </c>
      <c r="C331" s="21">
        <f t="shared" si="24"/>
        <v>3.287705771760651E-2</v>
      </c>
      <c r="D331" s="21">
        <f t="shared" si="21"/>
        <v>0.60935170176527065</v>
      </c>
      <c r="E331" s="25">
        <f t="shared" si="22"/>
        <v>0.39064829823472935</v>
      </c>
      <c r="F331" s="13"/>
      <c r="G331" s="13"/>
      <c r="H331" s="13"/>
      <c r="I331" s="13"/>
      <c r="J331" s="13"/>
      <c r="K331" s="13"/>
      <c r="L331" s="13"/>
      <c r="M331" s="13"/>
      <c r="N331" s="13"/>
    </row>
    <row r="332" spans="2:14" x14ac:dyDescent="0.25">
      <c r="B332" s="21">
        <f t="shared" si="23"/>
        <v>26.535872081845934</v>
      </c>
      <c r="C332" s="21">
        <f t="shared" si="24"/>
        <v>3.2763903109386074E-2</v>
      </c>
      <c r="D332" s="21">
        <f t="shared" si="21"/>
        <v>0.61165812763357197</v>
      </c>
      <c r="E332" s="25">
        <f t="shared" si="22"/>
        <v>0.38834187236642803</v>
      </c>
      <c r="F332" s="13"/>
      <c r="G332" s="13"/>
      <c r="H332" s="13"/>
      <c r="I332" s="13"/>
      <c r="J332" s="13"/>
      <c r="K332" s="13"/>
      <c r="L332" s="13"/>
      <c r="M332" s="13"/>
      <c r="N332" s="13"/>
    </row>
    <row r="333" spans="2:14" x14ac:dyDescent="0.25">
      <c r="B333" s="21">
        <f t="shared" si="23"/>
        <v>26.606145969299032</v>
      </c>
      <c r="C333" s="21">
        <f t="shared" si="24"/>
        <v>3.2650221994261118E-2</v>
      </c>
      <c r="D333" s="21">
        <f t="shared" si="21"/>
        <v>0.61395658311137846</v>
      </c>
      <c r="E333" s="25">
        <f t="shared" si="22"/>
        <v>0.38604341688862154</v>
      </c>
      <c r="F333" s="13"/>
      <c r="G333" s="13"/>
      <c r="H333" s="13"/>
      <c r="I333" s="13"/>
      <c r="J333" s="13"/>
      <c r="K333" s="13"/>
      <c r="L333" s="13"/>
      <c r="M333" s="13"/>
      <c r="N333" s="13"/>
    </row>
    <row r="334" spans="2:14" x14ac:dyDescent="0.25">
      <c r="B334" s="21">
        <f t="shared" si="23"/>
        <v>26.67641985675213</v>
      </c>
      <c r="C334" s="21">
        <f t="shared" si="24"/>
        <v>3.2536027381371978E-2</v>
      </c>
      <c r="D334" s="21">
        <f t="shared" si="21"/>
        <v>0.61624703165663486</v>
      </c>
      <c r="E334" s="25">
        <f t="shared" si="22"/>
        <v>0.38375296834336514</v>
      </c>
      <c r="F334" s="13"/>
      <c r="G334" s="13"/>
      <c r="H334" s="13"/>
      <c r="I334" s="13"/>
      <c r="J334" s="13"/>
      <c r="K334" s="13"/>
      <c r="L334" s="13"/>
      <c r="M334" s="13"/>
      <c r="N334" s="13"/>
    </row>
    <row r="335" spans="2:14" x14ac:dyDescent="0.25">
      <c r="B335" s="21">
        <f t="shared" si="23"/>
        <v>26.746693744205228</v>
      </c>
      <c r="C335" s="21">
        <f t="shared" si="24"/>
        <v>3.2421332189085807E-2</v>
      </c>
      <c r="D335" s="21">
        <f t="shared" si="21"/>
        <v>0.61852943763830204</v>
      </c>
      <c r="E335" s="25">
        <f t="shared" si="22"/>
        <v>0.38147056236169796</v>
      </c>
      <c r="F335" s="13"/>
      <c r="G335" s="13"/>
      <c r="H335" s="13"/>
      <c r="I335" s="13"/>
      <c r="J335" s="13"/>
      <c r="K335" s="13"/>
      <c r="L335" s="13"/>
      <c r="M335" s="13"/>
      <c r="N335" s="13"/>
    </row>
    <row r="336" spans="2:14" x14ac:dyDescent="0.25">
      <c r="B336" s="21">
        <f t="shared" si="23"/>
        <v>26.816967631658326</v>
      </c>
      <c r="C336" s="21">
        <f t="shared" si="24"/>
        <v>3.2306149244361031E-2</v>
      </c>
      <c r="D336" s="21">
        <f t="shared" si="21"/>
        <v>0.62080376632995726</v>
      </c>
      <c r="E336" s="25">
        <f t="shared" si="22"/>
        <v>0.37919623367004274</v>
      </c>
      <c r="F336" s="13"/>
      <c r="G336" s="13"/>
      <c r="H336" s="13"/>
      <c r="I336" s="13"/>
      <c r="J336" s="13"/>
      <c r="K336" s="13"/>
      <c r="L336" s="13"/>
      <c r="M336" s="13"/>
      <c r="N336" s="13"/>
    </row>
    <row r="337" spans="2:14" x14ac:dyDescent="0.25">
      <c r="B337" s="21">
        <f t="shared" si="23"/>
        <v>26.887241519111424</v>
      </c>
      <c r="C337" s="21">
        <f t="shared" si="24"/>
        <v>3.2190491282139272E-2</v>
      </c>
      <c r="D337" s="21">
        <f t="shared" si="21"/>
        <v>0.62306998390334811</v>
      </c>
      <c r="E337" s="25">
        <f t="shared" si="22"/>
        <v>0.37693001609665189</v>
      </c>
      <c r="F337" s="13"/>
      <c r="G337" s="13"/>
      <c r="H337" s="13"/>
      <c r="I337" s="13"/>
      <c r="J337" s="13"/>
      <c r="K337" s="13"/>
      <c r="L337" s="13"/>
      <c r="M337" s="13"/>
      <c r="N337" s="13"/>
    </row>
    <row r="338" spans="2:14" x14ac:dyDescent="0.25">
      <c r="B338" s="21">
        <f t="shared" si="23"/>
        <v>26.957515406564521</v>
      </c>
      <c r="C338" s="21">
        <f t="shared" si="24"/>
        <v>3.2074370944764181E-2</v>
      </c>
      <c r="D338" s="21">
        <f t="shared" si="21"/>
        <v>0.62532805742190545</v>
      </c>
      <c r="E338" s="25">
        <f t="shared" si="22"/>
        <v>0.37467194257809455</v>
      </c>
      <c r="F338" s="13"/>
      <c r="G338" s="13"/>
      <c r="H338" s="13"/>
      <c r="I338" s="13"/>
      <c r="J338" s="13"/>
      <c r="K338" s="13"/>
      <c r="L338" s="13"/>
      <c r="M338" s="13"/>
      <c r="N338" s="13"/>
    </row>
    <row r="339" spans="2:14" x14ac:dyDescent="0.25">
      <c r="B339" s="21">
        <f t="shared" si="23"/>
        <v>27.027789294017619</v>
      </c>
      <c r="C339" s="21">
        <f t="shared" si="24"/>
        <v>3.1957800781426605E-2</v>
      </c>
      <c r="D339" s="21">
        <f t="shared" si="21"/>
        <v>0.62757795483421752</v>
      </c>
      <c r="E339" s="25">
        <f t="shared" si="22"/>
        <v>0.37242204516578248</v>
      </c>
      <c r="F339" s="13"/>
      <c r="G339" s="13"/>
      <c r="H339" s="13"/>
      <c r="I339" s="13"/>
      <c r="J339" s="13"/>
      <c r="K339" s="13"/>
      <c r="L339" s="13"/>
      <c r="M339" s="13"/>
      <c r="N339" s="13"/>
    </row>
    <row r="340" spans="2:14" x14ac:dyDescent="0.25">
      <c r="B340" s="21">
        <f t="shared" si="23"/>
        <v>27.098063181470717</v>
      </c>
      <c r="C340" s="21">
        <f t="shared" si="24"/>
        <v>3.1840793247636195E-2</v>
      </c>
      <c r="D340" s="21">
        <f t="shared" si="21"/>
        <v>0.62981964496746334</v>
      </c>
      <c r="E340" s="25">
        <f t="shared" si="22"/>
        <v>0.37018035503253666</v>
      </c>
      <c r="F340" s="13"/>
      <c r="G340" s="13"/>
      <c r="H340" s="13"/>
      <c r="I340" s="13"/>
      <c r="J340" s="13"/>
      <c r="K340" s="13"/>
      <c r="L340" s="13"/>
      <c r="M340" s="13"/>
      <c r="N340" s="13"/>
    </row>
    <row r="341" spans="2:14" x14ac:dyDescent="0.25">
      <c r="B341" s="21">
        <f t="shared" si="23"/>
        <v>27.168337068923815</v>
      </c>
      <c r="C341" s="21">
        <f t="shared" si="24"/>
        <v>3.1723360704718401E-2</v>
      </c>
      <c r="D341" s="21">
        <f t="shared" si="21"/>
        <v>0.63205309752081362</v>
      </c>
      <c r="E341" s="25">
        <f t="shared" si="22"/>
        <v>0.36794690247918638</v>
      </c>
      <c r="F341" s="13"/>
      <c r="G341" s="13"/>
      <c r="H341" s="13"/>
      <c r="I341" s="13"/>
      <c r="J341" s="13"/>
      <c r="K341" s="13"/>
      <c r="L341" s="13"/>
      <c r="M341" s="13"/>
      <c r="N341" s="13"/>
    </row>
    <row r="342" spans="2:14" x14ac:dyDescent="0.25">
      <c r="B342" s="21">
        <f t="shared" si="23"/>
        <v>27.238610956376913</v>
      </c>
      <c r="C342" s="21">
        <f t="shared" si="24"/>
        <v>3.1605515419337149E-2</v>
      </c>
      <c r="D342" s="21">
        <f t="shared" si="21"/>
        <v>0.63427828305879341</v>
      </c>
      <c r="E342" s="25">
        <f t="shared" si="22"/>
        <v>0.36572171694120659</v>
      </c>
      <c r="F342" s="13"/>
      <c r="G342" s="13"/>
      <c r="H342" s="13"/>
      <c r="I342" s="13"/>
      <c r="J342" s="13"/>
      <c r="K342" s="13"/>
      <c r="L342" s="13"/>
      <c r="M342" s="13"/>
      <c r="N342" s="13"/>
    </row>
    <row r="343" spans="2:14" x14ac:dyDescent="0.25">
      <c r="B343" s="21">
        <f t="shared" si="23"/>
        <v>27.308884843830011</v>
      </c>
      <c r="C343" s="21">
        <f t="shared" si="24"/>
        <v>3.1487269563042417E-2</v>
      </c>
      <c r="D343" s="21">
        <f t="shared" si="21"/>
        <v>0.63649517300461445</v>
      </c>
      <c r="E343" s="25">
        <f t="shared" si="22"/>
        <v>0.36350482699538555</v>
      </c>
      <c r="F343" s="13"/>
      <c r="G343" s="13"/>
      <c r="H343" s="13"/>
      <c r="I343" s="13"/>
      <c r="J343" s="13"/>
      <c r="K343" s="13"/>
      <c r="L343" s="13"/>
      <c r="M343" s="13"/>
      <c r="N343" s="13"/>
    </row>
    <row r="344" spans="2:14" x14ac:dyDescent="0.25">
      <c r="B344" s="21">
        <f t="shared" si="23"/>
        <v>27.379158731283109</v>
      </c>
      <c r="C344" s="21">
        <f t="shared" si="24"/>
        <v>3.1368635211842293E-2</v>
      </c>
      <c r="D344" s="21">
        <f t="shared" si="21"/>
        <v>0.63870373963347649</v>
      </c>
      <c r="E344" s="25">
        <f t="shared" si="22"/>
        <v>0.36129626036652351</v>
      </c>
      <c r="F344" s="13"/>
      <c r="G344" s="13"/>
      <c r="H344" s="13"/>
      <c r="I344" s="13"/>
      <c r="J344" s="13"/>
      <c r="K344" s="13"/>
      <c r="L344" s="13"/>
      <c r="M344" s="13"/>
      <c r="N344" s="13"/>
    </row>
    <row r="345" spans="2:14" x14ac:dyDescent="0.25">
      <c r="B345" s="21">
        <f t="shared" si="23"/>
        <v>27.449432618736207</v>
      </c>
      <c r="C345" s="21">
        <f t="shared" si="24"/>
        <v>3.1249624345799511E-2</v>
      </c>
      <c r="D345" s="21">
        <f t="shared" si="21"/>
        <v>0.64090395606583761</v>
      </c>
      <c r="E345" s="25">
        <f t="shared" si="22"/>
        <v>0.35909604393416239</v>
      </c>
      <c r="F345" s="13"/>
      <c r="G345" s="13"/>
      <c r="H345" s="13"/>
      <c r="I345" s="13"/>
      <c r="J345" s="13"/>
      <c r="K345" s="13"/>
      <c r="L345" s="13"/>
      <c r="M345" s="13"/>
      <c r="N345" s="13"/>
    </row>
    <row r="346" spans="2:14" x14ac:dyDescent="0.25">
      <c r="B346" s="21">
        <f t="shared" si="23"/>
        <v>27.519706506189305</v>
      </c>
      <c r="C346" s="21">
        <f t="shared" si="24"/>
        <v>3.1130248848651561E-2</v>
      </c>
      <c r="D346" s="21">
        <f t="shared" si="21"/>
        <v>0.64309579626066005</v>
      </c>
      <c r="E346" s="25">
        <f t="shared" si="22"/>
        <v>0.35690420373933995</v>
      </c>
      <c r="F346" s="13"/>
      <c r="G346" s="13"/>
      <c r="H346" s="13"/>
      <c r="I346" s="13"/>
      <c r="J346" s="13"/>
      <c r="K346" s="13"/>
      <c r="L346" s="13"/>
      <c r="M346" s="13"/>
      <c r="N346" s="13"/>
    </row>
    <row r="347" spans="2:14" x14ac:dyDescent="0.25">
      <c r="B347" s="21">
        <f t="shared" si="23"/>
        <v>27.589980393642403</v>
      </c>
      <c r="C347" s="21">
        <f t="shared" si="24"/>
        <v>3.101052050745453E-2</v>
      </c>
      <c r="D347" s="21">
        <f t="shared" si="21"/>
        <v>0.64527923500862649</v>
      </c>
      <c r="E347" s="25">
        <f t="shared" si="22"/>
        <v>0.35472076499137351</v>
      </c>
      <c r="F347" s="13"/>
      <c r="G347" s="13"/>
      <c r="H347" s="13"/>
      <c r="I347" s="13"/>
      <c r="J347" s="13"/>
      <c r="K347" s="13"/>
      <c r="L347" s="13"/>
      <c r="M347" s="13"/>
      <c r="N347" s="13"/>
    </row>
    <row r="348" spans="2:14" x14ac:dyDescent="0.25">
      <c r="B348" s="21">
        <f t="shared" si="23"/>
        <v>27.660254281095501</v>
      </c>
      <c r="C348" s="21">
        <f t="shared" si="24"/>
        <v>3.0890451012250037E-2</v>
      </c>
      <c r="D348" s="21">
        <f t="shared" si="21"/>
        <v>0.64745424792533557</v>
      </c>
      <c r="E348" s="25">
        <f t="shared" si="22"/>
        <v>0.35254575207466443</v>
      </c>
      <c r="F348" s="13"/>
      <c r="G348" s="13"/>
      <c r="H348" s="13"/>
      <c r="I348" s="13"/>
      <c r="J348" s="13"/>
      <c r="K348" s="13"/>
      <c r="L348" s="13"/>
      <c r="M348" s="13"/>
      <c r="N348" s="13"/>
    </row>
    <row r="349" spans="2:14" x14ac:dyDescent="0.25">
      <c r="B349" s="21">
        <f t="shared" si="23"/>
        <v>27.730528168548599</v>
      </c>
      <c r="C349" s="21">
        <f t="shared" si="24"/>
        <v>3.0770051955754666E-2</v>
      </c>
      <c r="D349" s="21">
        <f t="shared" si="21"/>
        <v>0.64962081144447237</v>
      </c>
      <c r="E349" s="25">
        <f t="shared" si="22"/>
        <v>0.35037918855552763</v>
      </c>
      <c r="F349" s="13"/>
      <c r="G349" s="13"/>
      <c r="H349" s="13"/>
      <c r="I349" s="13"/>
      <c r="J349" s="13"/>
      <c r="K349" s="13"/>
      <c r="L349" s="13"/>
      <c r="M349" s="13"/>
      <c r="N349" s="13"/>
    </row>
    <row r="350" spans="2:14" x14ac:dyDescent="0.25">
      <c r="B350" s="21">
        <f t="shared" si="23"/>
        <v>27.800802056001697</v>
      </c>
      <c r="C350" s="21">
        <f t="shared" si="24"/>
        <v>3.0649334833072219E-2</v>
      </c>
      <c r="D350" s="21">
        <f t="shared" si="21"/>
        <v>0.65177890281095885</v>
      </c>
      <c r="E350" s="25">
        <f t="shared" si="22"/>
        <v>0.34822109718904115</v>
      </c>
      <c r="F350" s="13"/>
      <c r="G350" s="13"/>
      <c r="H350" s="13"/>
      <c r="I350" s="13"/>
      <c r="J350" s="13"/>
      <c r="K350" s="13"/>
      <c r="L350" s="13"/>
      <c r="M350" s="13"/>
      <c r="N350" s="13"/>
    </row>
    <row r="351" spans="2:14" x14ac:dyDescent="0.25">
      <c r="B351" s="21">
        <f t="shared" si="23"/>
        <v>27.871075943454795</v>
      </c>
      <c r="C351" s="21">
        <f t="shared" si="24"/>
        <v>3.0528311041427534E-2</v>
      </c>
      <c r="D351" s="21">
        <f t="shared" si="21"/>
        <v>0.65392850007408554</v>
      </c>
      <c r="E351" s="25">
        <f t="shared" si="22"/>
        <v>0.34607149992591446</v>
      </c>
      <c r="F351" s="13"/>
      <c r="G351" s="13"/>
      <c r="H351" s="13"/>
      <c r="I351" s="13"/>
      <c r="J351" s="13"/>
      <c r="K351" s="13"/>
      <c r="L351" s="13"/>
      <c r="M351" s="13"/>
      <c r="N351" s="13"/>
    </row>
    <row r="352" spans="2:14" x14ac:dyDescent="0.25">
      <c r="B352" s="21">
        <f t="shared" si="23"/>
        <v>27.941349830907892</v>
      </c>
      <c r="C352" s="21">
        <f t="shared" si="24"/>
        <v>3.0406991879922261E-2</v>
      </c>
      <c r="D352" s="21">
        <f t="shared" si="21"/>
        <v>0.65606958208062316</v>
      </c>
      <c r="E352" s="25">
        <f t="shared" si="22"/>
        <v>0.34393041791937684</v>
      </c>
      <c r="F352" s="13"/>
      <c r="G352" s="13"/>
      <c r="H352" s="13"/>
      <c r="I352" s="13"/>
      <c r="J352" s="13"/>
      <c r="K352" s="13"/>
      <c r="L352" s="13"/>
      <c r="M352" s="13"/>
      <c r="N352" s="13"/>
    </row>
    <row r="353" spans="2:14" x14ac:dyDescent="0.25">
      <c r="B353" s="21">
        <f t="shared" si="23"/>
        <v>28.01162371836099</v>
      </c>
      <c r="C353" s="21">
        <f t="shared" si="24"/>
        <v>3.0285388549311981E-2</v>
      </c>
      <c r="D353" s="21">
        <f t="shared" si="21"/>
        <v>0.65820212846792048</v>
      </c>
      <c r="E353" s="25">
        <f t="shared" si="22"/>
        <v>0.34179787153207952</v>
      </c>
      <c r="F353" s="13"/>
      <c r="G353" s="13"/>
      <c r="H353" s="13"/>
      <c r="I353" s="13"/>
      <c r="J353" s="13"/>
      <c r="K353" s="13"/>
      <c r="L353" s="13"/>
      <c r="M353" s="13"/>
      <c r="N353" s="13"/>
    </row>
    <row r="354" spans="2:14" x14ac:dyDescent="0.25">
      <c r="B354" s="21">
        <f t="shared" si="23"/>
        <v>28.081897605814088</v>
      </c>
      <c r="C354" s="21">
        <f t="shared" si="24"/>
        <v>3.0163512151803941E-2</v>
      </c>
      <c r="D354" s="21">
        <f t="shared" si="21"/>
        <v>0.66032611965698496</v>
      </c>
      <c r="E354" s="25">
        <f t="shared" si="22"/>
        <v>0.33967388034301504</v>
      </c>
      <c r="F354" s="13"/>
      <c r="G354" s="13"/>
      <c r="H354" s="13"/>
      <c r="I354" s="13"/>
      <c r="J354" s="13"/>
      <c r="K354" s="13"/>
      <c r="L354" s="13"/>
      <c r="M354" s="13"/>
      <c r="N354" s="13"/>
    </row>
    <row r="355" spans="2:14" x14ac:dyDescent="0.25">
      <c r="B355" s="21">
        <f t="shared" si="23"/>
        <v>28.152171493267186</v>
      </c>
      <c r="C355" s="21">
        <f t="shared" si="24"/>
        <v>3.0041373690875801E-2</v>
      </c>
      <c r="D355" s="21">
        <f t="shared" si="21"/>
        <v>0.66244153684555118</v>
      </c>
      <c r="E355" s="25">
        <f t="shared" si="22"/>
        <v>0.33755846315444882</v>
      </c>
      <c r="F355" s="13"/>
      <c r="G355" s="13"/>
      <c r="H355" s="13"/>
      <c r="I355" s="13"/>
      <c r="J355" s="13"/>
      <c r="K355" s="13"/>
      <c r="L355" s="13"/>
      <c r="M355" s="13"/>
      <c r="N355" s="13"/>
    </row>
    <row r="356" spans="2:14" x14ac:dyDescent="0.25">
      <c r="B356" s="21">
        <f t="shared" si="23"/>
        <v>28.222445380720284</v>
      </c>
      <c r="C356" s="21">
        <f t="shared" si="24"/>
        <v>2.9918984071114259E-2</v>
      </c>
      <c r="D356" s="21">
        <f t="shared" si="21"/>
        <v>0.66454836200113765</v>
      </c>
      <c r="E356" s="25">
        <f t="shared" si="22"/>
        <v>0.33545163799886235</v>
      </c>
      <c r="F356" s="13"/>
      <c r="G356" s="13"/>
      <c r="H356" s="13"/>
      <c r="I356" s="13"/>
      <c r="J356" s="13"/>
      <c r="K356" s="13"/>
      <c r="L356" s="13"/>
      <c r="M356" s="13"/>
      <c r="N356" s="13"/>
    </row>
    <row r="357" spans="2:14" x14ac:dyDescent="0.25">
      <c r="B357" s="21">
        <f t="shared" si="23"/>
        <v>28.292719268173382</v>
      </c>
      <c r="C357" s="21">
        <f t="shared" si="24"/>
        <v>2.9796354098073782E-2</v>
      </c>
      <c r="D357" s="21">
        <f t="shared" si="21"/>
        <v>0.66664657785409132</v>
      </c>
      <c r="E357" s="25">
        <f t="shared" si="22"/>
        <v>0.33335342214590868</v>
      </c>
      <c r="F357" s="13"/>
      <c r="G357" s="13"/>
      <c r="H357" s="13"/>
      <c r="I357" s="13"/>
      <c r="J357" s="13"/>
      <c r="K357" s="13"/>
      <c r="L357" s="13"/>
      <c r="M357" s="13"/>
      <c r="N357" s="13"/>
    </row>
    <row r="358" spans="2:14" x14ac:dyDescent="0.25">
      <c r="B358" s="21">
        <f t="shared" si="23"/>
        <v>28.36299315562648</v>
      </c>
      <c r="C358" s="21">
        <f t="shared" si="24"/>
        <v>2.9673494478154965E-2</v>
      </c>
      <c r="D358" s="21">
        <f t="shared" si="21"/>
        <v>0.66873616789062362</v>
      </c>
      <c r="E358" s="25">
        <f t="shared" si="22"/>
        <v>0.33126383210937638</v>
      </c>
      <c r="F358" s="13"/>
      <c r="G358" s="13"/>
      <c r="H358" s="13"/>
      <c r="I358" s="13"/>
      <c r="J358" s="13"/>
      <c r="K358" s="13"/>
      <c r="L358" s="13"/>
      <c r="M358" s="13"/>
      <c r="N358" s="13"/>
    </row>
    <row r="359" spans="2:14" x14ac:dyDescent="0.25">
      <c r="B359" s="21">
        <f t="shared" si="23"/>
        <v>28.433267043079578</v>
      </c>
      <c r="C359" s="21">
        <f t="shared" si="24"/>
        <v>2.9550415818501721E-2</v>
      </c>
      <c r="D359" s="21">
        <f t="shared" si="21"/>
        <v>0.6708171163458404</v>
      </c>
      <c r="E359" s="25">
        <f t="shared" si="22"/>
        <v>0.3291828836541596</v>
      </c>
      <c r="F359" s="13"/>
      <c r="G359" s="13"/>
      <c r="H359" s="13"/>
      <c r="I359" s="13"/>
      <c r="J359" s="13"/>
      <c r="K359" s="13"/>
      <c r="L359" s="13"/>
      <c r="M359" s="13"/>
      <c r="N359" s="13"/>
    </row>
    <row r="360" spans="2:14" x14ac:dyDescent="0.25">
      <c r="B360" s="21">
        <f t="shared" si="23"/>
        <v>28.503540930532676</v>
      </c>
      <c r="C360" s="21">
        <f t="shared" si="24"/>
        <v>2.9427128626917827E-2</v>
      </c>
      <c r="D360" s="21">
        <f t="shared" si="21"/>
        <v>0.67288940819676135</v>
      </c>
      <c r="E360" s="25">
        <f t="shared" si="22"/>
        <v>0.32711059180323865</v>
      </c>
      <c r="F360" s="13"/>
      <c r="G360" s="13"/>
      <c r="H360" s="13"/>
      <c r="I360" s="13"/>
      <c r="J360" s="13"/>
      <c r="K360" s="13"/>
      <c r="L360" s="13"/>
      <c r="M360" s="13"/>
      <c r="N360" s="13"/>
    </row>
    <row r="361" spans="2:14" x14ac:dyDescent="0.25">
      <c r="B361" s="21">
        <f t="shared" si="23"/>
        <v>28.573814817985774</v>
      </c>
      <c r="C361" s="21">
        <f t="shared" si="24"/>
        <v>2.9303643311801571E-2</v>
      </c>
      <c r="D361" s="21">
        <f t="shared" si="21"/>
        <v>0.67495302915533939</v>
      </c>
      <c r="E361" s="25">
        <f t="shared" si="22"/>
        <v>0.32504697084466061</v>
      </c>
      <c r="F361" s="13"/>
      <c r="G361" s="13"/>
      <c r="H361" s="13"/>
      <c r="I361" s="13"/>
      <c r="J361" s="13"/>
      <c r="K361" s="13"/>
      <c r="L361" s="13"/>
      <c r="M361" s="13"/>
      <c r="N361" s="13"/>
    </row>
    <row r="362" spans="2:14" x14ac:dyDescent="0.25">
      <c r="B362" s="21">
        <f t="shared" si="23"/>
        <v>28.644088705438872</v>
      </c>
      <c r="C362" s="21">
        <f t="shared" si="24"/>
        <v>2.9179970182098825E-2</v>
      </c>
      <c r="D362" s="21">
        <f t="shared" si="21"/>
        <v>0.67700796566147059</v>
      </c>
      <c r="E362" s="25">
        <f t="shared" si="22"/>
        <v>0.32299203433852941</v>
      </c>
      <c r="F362" s="13"/>
      <c r="G362" s="13"/>
      <c r="H362" s="13"/>
      <c r="I362" s="13"/>
      <c r="J362" s="13"/>
      <c r="K362" s="13"/>
      <c r="L362" s="13"/>
      <c r="M362" s="13"/>
      <c r="N362" s="13"/>
    </row>
    <row r="363" spans="2:14" x14ac:dyDescent="0.25">
      <c r="B363" s="21">
        <f t="shared" si="23"/>
        <v>28.71436259289197</v>
      </c>
      <c r="C363" s="21">
        <f t="shared" si="24"/>
        <v>2.9056119447274001E-2</v>
      </c>
      <c r="D363" s="21">
        <f t="shared" si="21"/>
        <v>0.67905420487600598</v>
      </c>
      <c r="E363" s="25">
        <f t="shared" si="22"/>
        <v>0.32094579512399402</v>
      </c>
      <c r="F363" s="13"/>
      <c r="G363" s="13"/>
      <c r="H363" s="13"/>
      <c r="I363" s="13"/>
      <c r="J363" s="13"/>
      <c r="K363" s="13"/>
      <c r="L363" s="13"/>
      <c r="M363" s="13"/>
      <c r="N363" s="13"/>
    </row>
    <row r="364" spans="2:14" x14ac:dyDescent="0.25">
      <c r="B364" s="21">
        <f t="shared" si="23"/>
        <v>28.784636480345068</v>
      </c>
      <c r="C364" s="21">
        <f t="shared" si="24"/>
        <v>2.893210121729832E-2</v>
      </c>
      <c r="D364" s="21">
        <f t="shared" si="21"/>
        <v>0.6810917346737595</v>
      </c>
      <c r="E364" s="25">
        <f t="shared" si="22"/>
        <v>0.3189082653262405</v>
      </c>
      <c r="F364" s="13"/>
      <c r="G364" s="13"/>
      <c r="H364" s="13"/>
      <c r="I364" s="13"/>
      <c r="J364" s="13"/>
      <c r="K364" s="13"/>
      <c r="L364" s="13"/>
      <c r="M364" s="13"/>
      <c r="N364" s="13"/>
    </row>
    <row r="365" spans="2:14" x14ac:dyDescent="0.25">
      <c r="B365" s="21">
        <f t="shared" si="23"/>
        <v>28.854910367798166</v>
      </c>
      <c r="C365" s="21">
        <f t="shared" si="24"/>
        <v>2.8807925502655561E-2</v>
      </c>
      <c r="D365" s="21">
        <f t="shared" si="21"/>
        <v>0.68312054363651598</v>
      </c>
      <c r="E365" s="25">
        <f t="shared" si="22"/>
        <v>0.31687945636348402</v>
      </c>
      <c r="F365" s="13"/>
      <c r="G365" s="13"/>
      <c r="H365" s="13"/>
      <c r="I365" s="13"/>
      <c r="J365" s="13"/>
      <c r="K365" s="13"/>
      <c r="L365" s="13"/>
      <c r="M365" s="13"/>
      <c r="N365" s="13"/>
    </row>
    <row r="366" spans="2:14" x14ac:dyDescent="0.25">
      <c r="B366" s="21">
        <f t="shared" si="23"/>
        <v>28.925184255251263</v>
      </c>
      <c r="C366" s="21">
        <f t="shared" si="24"/>
        <v>2.86836022143644E-2</v>
      </c>
      <c r="D366" s="21">
        <f t="shared" si="21"/>
        <v>0.6851406210460409</v>
      </c>
      <c r="E366" s="25">
        <f t="shared" si="22"/>
        <v>0.3148593789539591</v>
      </c>
      <c r="F366" s="13"/>
      <c r="G366" s="13"/>
      <c r="H366" s="13"/>
      <c r="I366" s="13"/>
      <c r="J366" s="13"/>
      <c r="K366" s="13"/>
      <c r="L366" s="13"/>
      <c r="M366" s="13"/>
      <c r="N366" s="13"/>
    </row>
    <row r="367" spans="2:14" x14ac:dyDescent="0.25">
      <c r="B367" s="21">
        <f t="shared" si="23"/>
        <v>28.995458142704361</v>
      </c>
      <c r="C367" s="21">
        <f t="shared" si="24"/>
        <v>2.8559141164017528E-2</v>
      </c>
      <c r="D367" s="21">
        <f t="shared" si="21"/>
        <v>0.68715195687709185</v>
      </c>
      <c r="E367" s="25">
        <f t="shared" si="22"/>
        <v>0.31284804312290815</v>
      </c>
      <c r="F367" s="13"/>
      <c r="G367" s="13"/>
      <c r="H367" s="13"/>
      <c r="I367" s="13"/>
      <c r="J367" s="13"/>
      <c r="K367" s="13"/>
      <c r="L367" s="13"/>
      <c r="M367" s="13"/>
      <c r="N367" s="13"/>
    </row>
    <row r="368" spans="2:14" x14ac:dyDescent="0.25">
      <c r="B368" s="21">
        <f t="shared" si="23"/>
        <v>29.065732030157459</v>
      </c>
      <c r="C368" s="21">
        <f t="shared" si="24"/>
        <v>2.8434552063837017E-2</v>
      </c>
      <c r="D368" s="21">
        <f t="shared" si="21"/>
        <v>0.68915454179043312</v>
      </c>
      <c r="E368" s="25">
        <f t="shared" si="22"/>
        <v>0.31084545820956688</v>
      </c>
      <c r="F368" s="13"/>
      <c r="G368" s="13"/>
      <c r="H368" s="13"/>
      <c r="I368" s="13"/>
      <c r="J368" s="13"/>
      <c r="K368" s="13"/>
      <c r="L368" s="13"/>
      <c r="M368" s="13"/>
      <c r="N368" s="13"/>
    </row>
    <row r="369" spans="2:14" x14ac:dyDescent="0.25">
      <c r="B369" s="21">
        <f t="shared" si="23"/>
        <v>29.136005917610557</v>
      </c>
      <c r="C369" s="21">
        <f t="shared" si="24"/>
        <v>2.8309844526745322E-2</v>
      </c>
      <c r="D369" s="21">
        <f t="shared" si="21"/>
        <v>0.69114836712585526</v>
      </c>
      <c r="E369" s="25">
        <f t="shared" si="22"/>
        <v>0.30885163287414474</v>
      </c>
      <c r="F369" s="13"/>
      <c r="G369" s="13"/>
      <c r="H369" s="13"/>
      <c r="I369" s="13"/>
      <c r="J369" s="13"/>
      <c r="K369" s="13"/>
      <c r="L369" s="13"/>
      <c r="M369" s="13"/>
      <c r="N369" s="13"/>
    </row>
    <row r="370" spans="2:14" x14ac:dyDescent="0.25">
      <c r="B370" s="21">
        <f t="shared" si="23"/>
        <v>29.206279805063655</v>
      </c>
      <c r="C370" s="21">
        <f t="shared" si="24"/>
        <v>2.8185028066452313E-2</v>
      </c>
      <c r="D370" s="21">
        <f t="shared" si="21"/>
        <v>0.69313342489519925</v>
      </c>
      <c r="E370" s="25">
        <f t="shared" si="22"/>
        <v>0.30686657510480075</v>
      </c>
      <c r="F370" s="13"/>
      <c r="G370" s="13"/>
      <c r="H370" s="13"/>
      <c r="I370" s="13"/>
      <c r="J370" s="13"/>
      <c r="K370" s="13"/>
      <c r="L370" s="13"/>
      <c r="M370" s="13"/>
      <c r="N370" s="13"/>
    </row>
    <row r="371" spans="2:14" x14ac:dyDescent="0.25">
      <c r="B371" s="21">
        <f t="shared" si="23"/>
        <v>29.276553692516753</v>
      </c>
      <c r="C371" s="21">
        <f t="shared" si="24"/>
        <v>2.8060112097557183E-2</v>
      </c>
      <c r="D371" s="21">
        <f t="shared" si="21"/>
        <v>0.69510970777538894</v>
      </c>
      <c r="E371" s="25">
        <f t="shared" si="22"/>
        <v>0.30489029222461106</v>
      </c>
      <c r="F371" s="13"/>
      <c r="G371" s="13"/>
      <c r="H371" s="13"/>
      <c r="I371" s="13"/>
      <c r="J371" s="13"/>
      <c r="K371" s="13"/>
      <c r="L371" s="13"/>
      <c r="M371" s="13"/>
      <c r="N371" s="13"/>
    </row>
    <row r="372" spans="2:14" x14ac:dyDescent="0.25">
      <c r="B372" s="21">
        <f t="shared" si="23"/>
        <v>29.346827579969851</v>
      </c>
      <c r="C372" s="21">
        <f t="shared" si="24"/>
        <v>2.7935105935665696E-2</v>
      </c>
      <c r="D372" s="21">
        <f t="shared" si="21"/>
        <v>0.69707720910146909</v>
      </c>
      <c r="E372" s="25">
        <f t="shared" si="22"/>
        <v>0.30292279089853091</v>
      </c>
      <c r="F372" s="13"/>
      <c r="G372" s="13"/>
      <c r="H372" s="13"/>
      <c r="I372" s="13"/>
      <c r="J372" s="13"/>
      <c r="K372" s="13"/>
      <c r="L372" s="13"/>
      <c r="M372" s="13"/>
      <c r="N372" s="13"/>
    </row>
    <row r="373" spans="2:14" x14ac:dyDescent="0.25">
      <c r="B373" s="21">
        <f t="shared" si="23"/>
        <v>29.417101467422949</v>
      </c>
      <c r="C373" s="21">
        <f t="shared" si="24"/>
        <v>2.7810018797521971E-2</v>
      </c>
      <c r="D373" s="21">
        <f t="shared" si="21"/>
        <v>0.69903592285965399</v>
      </c>
      <c r="E373" s="25">
        <f t="shared" si="22"/>
        <v>0.30096407714034601</v>
      </c>
      <c r="F373" s="13"/>
      <c r="G373" s="13"/>
      <c r="H373" s="13"/>
      <c r="I373" s="13"/>
      <c r="J373" s="13"/>
      <c r="K373" s="13"/>
      <c r="L373" s="13"/>
      <c r="M373" s="13"/>
      <c r="N373" s="13"/>
    </row>
    <row r="374" spans="2:14" x14ac:dyDescent="0.25">
      <c r="B374" s="21">
        <f t="shared" si="23"/>
        <v>29.487375354876047</v>
      </c>
      <c r="C374" s="21">
        <f t="shared" si="24"/>
        <v>2.7684859801154555E-2</v>
      </c>
      <c r="D374" s="21">
        <f t="shared" si="21"/>
        <v>0.70098584368038508</v>
      </c>
      <c r="E374" s="25">
        <f t="shared" si="22"/>
        <v>0.29901415631961492</v>
      </c>
      <c r="F374" s="13"/>
      <c r="G374" s="13"/>
      <c r="H374" s="13"/>
      <c r="I374" s="13"/>
      <c r="J374" s="13"/>
      <c r="K374" s="13"/>
      <c r="L374" s="13"/>
      <c r="M374" s="13"/>
      <c r="N374" s="13"/>
    </row>
    <row r="375" spans="2:14" x14ac:dyDescent="0.25">
      <c r="B375" s="21">
        <f t="shared" si="23"/>
        <v>29.557649242329145</v>
      </c>
      <c r="C375" s="21">
        <f t="shared" si="24"/>
        <v>2.7559637966036887E-2</v>
      </c>
      <c r="D375" s="21">
        <f t="shared" si="21"/>
        <v>0.70292696683139866</v>
      </c>
      <c r="E375" s="25">
        <f t="shared" si="22"/>
        <v>0.29707303316860134</v>
      </c>
      <c r="F375" s="13"/>
      <c r="G375" s="13"/>
      <c r="H375" s="13"/>
      <c r="I375" s="13"/>
      <c r="J375" s="13"/>
      <c r="K375" s="13"/>
      <c r="L375" s="13"/>
      <c r="M375" s="13"/>
      <c r="N375" s="13"/>
    </row>
    <row r="376" spans="2:14" x14ac:dyDescent="0.25">
      <c r="B376" s="21">
        <f t="shared" si="23"/>
        <v>29.627923129782243</v>
      </c>
      <c r="C376" s="21">
        <f t="shared" si="24"/>
        <v>2.7434362213261163E-2</v>
      </c>
      <c r="D376" s="21">
        <f t="shared" si="21"/>
        <v>0.70485928821080734</v>
      </c>
      <c r="E376" s="25">
        <f t="shared" si="22"/>
        <v>0.29514071178919266</v>
      </c>
      <c r="F376" s="13"/>
      <c r="G376" s="13"/>
      <c r="H376" s="13"/>
      <c r="I376" s="13"/>
      <c r="J376" s="13"/>
      <c r="K376" s="13"/>
      <c r="L376" s="13"/>
      <c r="M376" s="13"/>
      <c r="N376" s="13"/>
    </row>
    <row r="377" spans="2:14" x14ac:dyDescent="0.25">
      <c r="B377" s="21">
        <f t="shared" si="23"/>
        <v>29.698197017235341</v>
      </c>
      <c r="C377" s="21">
        <f t="shared" si="24"/>
        <v>2.7309041365726015E-2</v>
      </c>
      <c r="D377" s="21">
        <f t="shared" si="21"/>
        <v>0.70678280434019169</v>
      </c>
      <c r="E377" s="25">
        <f t="shared" si="22"/>
        <v>0.29321719565980831</v>
      </c>
      <c r="F377" s="13"/>
      <c r="G377" s="13"/>
      <c r="H377" s="13"/>
      <c r="I377" s="13"/>
      <c r="J377" s="13"/>
      <c r="K377" s="13"/>
      <c r="L377" s="13"/>
      <c r="M377" s="13"/>
      <c r="N377" s="13"/>
    </row>
    <row r="378" spans="2:14" x14ac:dyDescent="0.25">
      <c r="B378" s="21">
        <f t="shared" si="23"/>
        <v>29.768470904688439</v>
      </c>
      <c r="C378" s="21">
        <f t="shared" si="24"/>
        <v>2.7183684148337366E-2</v>
      </c>
      <c r="D378" s="21">
        <f t="shared" si="21"/>
        <v>0.70869751235770739</v>
      </c>
      <c r="E378" s="25">
        <f t="shared" si="22"/>
        <v>0.29130248764229261</v>
      </c>
      <c r="F378" s="13"/>
      <c r="G378" s="13"/>
      <c r="H378" s="13"/>
      <c r="I378" s="13"/>
      <c r="J378" s="13"/>
      <c r="K378" s="13"/>
      <c r="L378" s="13"/>
      <c r="M378" s="13"/>
      <c r="N378" s="13"/>
    </row>
    <row r="379" spans="2:14" x14ac:dyDescent="0.25">
      <c r="B379" s="21">
        <f t="shared" si="23"/>
        <v>29.838744792141537</v>
      </c>
      <c r="C379" s="21">
        <f t="shared" si="24"/>
        <v>2.7058299188221981E-2</v>
      </c>
      <c r="D379" s="21">
        <f t="shared" si="21"/>
        <v>0.71060341001120642</v>
      </c>
      <c r="E379" s="25">
        <f t="shared" si="22"/>
        <v>0.28939658998879358</v>
      </c>
      <c r="F379" s="13"/>
      <c r="G379" s="13"/>
      <c r="H379" s="13"/>
      <c r="I379" s="13"/>
      <c r="J379" s="13"/>
      <c r="K379" s="13"/>
      <c r="L379" s="13"/>
      <c r="M379" s="13"/>
      <c r="N379" s="13"/>
    </row>
    <row r="380" spans="2:14" x14ac:dyDescent="0.25">
      <c r="B380" s="21">
        <f t="shared" si="23"/>
        <v>29.909018679594634</v>
      </c>
      <c r="C380" s="21">
        <f t="shared" si="24"/>
        <v>2.6932895014953998E-2</v>
      </c>
      <c r="D380" s="21">
        <f t="shared" si="21"/>
        <v>0.71250049565137319</v>
      </c>
      <c r="E380" s="25">
        <f t="shared" si="22"/>
        <v>0.28749950434862681</v>
      </c>
      <c r="F380" s="13"/>
      <c r="G380" s="13"/>
      <c r="H380" s="13"/>
      <c r="I380" s="13"/>
      <c r="J380" s="13"/>
      <c r="K380" s="13"/>
      <c r="L380" s="13"/>
      <c r="M380" s="13"/>
      <c r="N380" s="13"/>
    </row>
    <row r="381" spans="2:14" x14ac:dyDescent="0.25">
      <c r="B381" s="21">
        <f t="shared" si="23"/>
        <v>29.979292567047732</v>
      </c>
      <c r="C381" s="21">
        <f t="shared" si="24"/>
        <v>2.6807480060793542E-2</v>
      </c>
      <c r="D381" s="21">
        <f t="shared" si="21"/>
        <v>0.71438876822487773</v>
      </c>
      <c r="E381" s="25">
        <f t="shared" si="22"/>
        <v>0.28561123177512227</v>
      </c>
      <c r="F381" s="13"/>
      <c r="G381" s="13"/>
      <c r="H381" s="13"/>
      <c r="I381" s="13"/>
      <c r="J381" s="13"/>
      <c r="K381" s="13"/>
      <c r="L381" s="13"/>
      <c r="M381" s="13"/>
      <c r="N381" s="13"/>
    </row>
    <row r="382" spans="2:14" x14ac:dyDescent="0.25">
      <c r="B382" s="21">
        <f t="shared" si="23"/>
        <v>30.04956645450083</v>
      </c>
      <c r="C382" s="21">
        <f t="shared" si="24"/>
        <v>2.6682062660937547E-2</v>
      </c>
      <c r="D382" s="21">
        <f t="shared" si="21"/>
        <v>0.71626822726754602</v>
      </c>
      <c r="E382" s="25">
        <f t="shared" si="22"/>
        <v>0.28373177273245398</v>
      </c>
      <c r="F382" s="13"/>
      <c r="G382" s="13"/>
      <c r="H382" s="13"/>
      <c r="I382" s="13"/>
      <c r="J382" s="13"/>
      <c r="K382" s="13"/>
      <c r="L382" s="13"/>
      <c r="M382" s="13"/>
      <c r="N382" s="13"/>
    </row>
    <row r="383" spans="2:14" x14ac:dyDescent="0.25">
      <c r="B383" s="21">
        <f t="shared" si="23"/>
        <v>30.119840341953928</v>
      </c>
      <c r="C383" s="21">
        <f t="shared" si="24"/>
        <v>2.65566510537825E-2</v>
      </c>
      <c r="D383" s="21">
        <f t="shared" si="21"/>
        <v>0.71813887289754752</v>
      </c>
      <c r="E383" s="25">
        <f t="shared" si="22"/>
        <v>0.28186112710245248</v>
      </c>
      <c r="F383" s="13"/>
      <c r="G383" s="13"/>
      <c r="H383" s="13"/>
      <c r="I383" s="13"/>
      <c r="J383" s="13"/>
      <c r="K383" s="13"/>
      <c r="L383" s="13"/>
      <c r="M383" s="13"/>
      <c r="N383" s="13"/>
    </row>
    <row r="384" spans="2:14" x14ac:dyDescent="0.25">
      <c r="B384" s="21">
        <f t="shared" si="23"/>
        <v>30.190114229407026</v>
      </c>
      <c r="C384" s="21">
        <f t="shared" si="24"/>
        <v>2.6431253381198463E-2</v>
      </c>
      <c r="D384" s="21">
        <f t="shared" si="21"/>
        <v>0.72000070580860265</v>
      </c>
      <c r="E384" s="25">
        <f t="shared" si="22"/>
        <v>0.27999929419139735</v>
      </c>
      <c r="F384" s="13"/>
      <c r="G384" s="13"/>
      <c r="H384" s="13"/>
      <c r="I384" s="13"/>
      <c r="J384" s="13"/>
      <c r="K384" s="13"/>
      <c r="L384" s="13"/>
      <c r="M384" s="13"/>
      <c r="N384" s="13"/>
    </row>
    <row r="385" spans="2:14" x14ac:dyDescent="0.25">
      <c r="B385" s="21">
        <f t="shared" si="23"/>
        <v>30.260388116860124</v>
      </c>
      <c r="C385" s="21">
        <f t="shared" si="24"/>
        <v>2.6305877688814684E-2</v>
      </c>
      <c r="D385" s="21">
        <f t="shared" si="21"/>
        <v>0.72185372726320973</v>
      </c>
      <c r="E385" s="25">
        <f t="shared" si="22"/>
        <v>0.27814627273679027</v>
      </c>
      <c r="F385" s="13"/>
      <c r="G385" s="13"/>
      <c r="H385" s="13"/>
      <c r="I385" s="13"/>
      <c r="J385" s="13"/>
      <c r="K385" s="13"/>
      <c r="L385" s="13"/>
      <c r="M385" s="13"/>
      <c r="N385" s="13"/>
    </row>
    <row r="386" spans="2:14" x14ac:dyDescent="0.25">
      <c r="B386" s="21">
        <f t="shared" si="23"/>
        <v>30.330662004313222</v>
      </c>
      <c r="C386" s="21">
        <f t="shared" si="24"/>
        <v>2.6180531926315899E-2</v>
      </c>
      <c r="D386" s="21">
        <f t="shared" si="21"/>
        <v>0.7236979390858912</v>
      </c>
      <c r="E386" s="25">
        <f t="shared" si="22"/>
        <v>0.2763020609141088</v>
      </c>
      <c r="F386" s="13"/>
      <c r="G386" s="13"/>
      <c r="H386" s="13"/>
      <c r="I386" s="13"/>
      <c r="J386" s="13"/>
      <c r="K386" s="13"/>
      <c r="L386" s="13"/>
      <c r="M386" s="13"/>
      <c r="N386" s="13"/>
    </row>
    <row r="387" spans="2:14" x14ac:dyDescent="0.25">
      <c r="B387" s="21">
        <f t="shared" si="23"/>
        <v>30.40093589176632</v>
      </c>
      <c r="C387" s="21">
        <f t="shared" si="24"/>
        <v>2.6055223947749624E-2</v>
      </c>
      <c r="D387" s="21">
        <f t="shared" si="21"/>
        <v>0.72553334365646305</v>
      </c>
      <c r="E387" s="25">
        <f t="shared" si="22"/>
        <v>0.27446665634353695</v>
      </c>
      <c r="F387" s="13"/>
      <c r="G387" s="13"/>
      <c r="H387" s="13"/>
      <c r="I387" s="13"/>
      <c r="J387" s="13"/>
      <c r="K387" s="13"/>
      <c r="L387" s="13"/>
      <c r="M387" s="13"/>
      <c r="N387" s="13"/>
    </row>
    <row r="388" spans="2:14" x14ac:dyDescent="0.25">
      <c r="B388" s="21">
        <f t="shared" si="23"/>
        <v>30.471209779219418</v>
      </c>
      <c r="C388" s="21">
        <f t="shared" si="24"/>
        <v>2.5929961511843937E-2</v>
      </c>
      <c r="D388" s="21">
        <f t="shared" si="21"/>
        <v>0.72735994390332426</v>
      </c>
      <c r="E388" s="25">
        <f t="shared" si="22"/>
        <v>0.27264005609667574</v>
      </c>
      <c r="F388" s="13"/>
      <c r="G388" s="13"/>
      <c r="H388" s="13"/>
      <c r="I388" s="13"/>
      <c r="J388" s="13"/>
      <c r="K388" s="13"/>
      <c r="L388" s="13"/>
      <c r="M388" s="13"/>
      <c r="N388" s="13"/>
    </row>
    <row r="389" spans="2:14" x14ac:dyDescent="0.25">
      <c r="B389" s="21">
        <f t="shared" si="23"/>
        <v>30.541483666672516</v>
      </c>
      <c r="C389" s="21">
        <f t="shared" si="24"/>
        <v>2.5804752282335239E-2</v>
      </c>
      <c r="D389" s="21">
        <f t="shared" si="21"/>
        <v>0.7291777432967701</v>
      </c>
      <c r="E389" s="25">
        <f t="shared" si="22"/>
        <v>0.2708222567032299</v>
      </c>
      <c r="F389" s="13"/>
      <c r="G389" s="13"/>
      <c r="H389" s="13"/>
      <c r="I389" s="13"/>
      <c r="J389" s="13"/>
      <c r="K389" s="13"/>
      <c r="L389" s="13"/>
      <c r="M389" s="13"/>
      <c r="N389" s="13"/>
    </row>
    <row r="390" spans="2:14" x14ac:dyDescent="0.25">
      <c r="B390" s="21">
        <f t="shared" si="23"/>
        <v>30.611757554125614</v>
      </c>
      <c r="C390" s="21">
        <f t="shared" si="24"/>
        <v>2.5679603828306332E-2</v>
      </c>
      <c r="D390" s="21">
        <f t="shared" si="21"/>
        <v>0.7309867458423287</v>
      </c>
      <c r="E390" s="25">
        <f t="shared" si="22"/>
        <v>0.2690132541576713</v>
      </c>
      <c r="F390" s="13"/>
      <c r="G390" s="13"/>
      <c r="H390" s="13"/>
      <c r="I390" s="13"/>
      <c r="J390" s="13"/>
      <c r="K390" s="13"/>
      <c r="L390" s="13"/>
      <c r="M390" s="13"/>
      <c r="N390" s="13"/>
    </row>
    <row r="391" spans="2:14" x14ac:dyDescent="0.25">
      <c r="B391" s="21">
        <f t="shared" si="23"/>
        <v>30.682031441578712</v>
      </c>
      <c r="C391" s="21">
        <f t="shared" si="24"/>
        <v>2.5554523624533965E-2</v>
      </c>
      <c r="D391" s="21">
        <f t="shared" si="21"/>
        <v>0.73278695607412137</v>
      </c>
      <c r="E391" s="25">
        <f t="shared" si="22"/>
        <v>0.26721304392587863</v>
      </c>
      <c r="F391" s="13"/>
      <c r="G391" s="13"/>
      <c r="H391" s="13"/>
      <c r="I391" s="13"/>
      <c r="J391" s="13"/>
      <c r="K391" s="13"/>
      <c r="L391" s="13"/>
      <c r="M391" s="13"/>
      <c r="N391" s="13"/>
    </row>
    <row r="392" spans="2:14" x14ac:dyDescent="0.25">
      <c r="B392" s="21">
        <f t="shared" si="23"/>
        <v>30.75230532903181</v>
      </c>
      <c r="C392" s="21">
        <f t="shared" si="24"/>
        <v>2.5429519051845994E-2</v>
      </c>
      <c r="D392" s="21">
        <f t="shared" ref="D392:D455" si="25">_xlfn.GAMMA.DIST(B392,$B$3,$B$4,TRUE)</f>
        <v>0.73457837904824796</v>
      </c>
      <c r="E392" s="25">
        <f t="shared" ref="E392:E455" si="26">1-D392</f>
        <v>0.26542162095175204</v>
      </c>
      <c r="F392" s="13"/>
      <c r="G392" s="13"/>
      <c r="H392" s="13"/>
      <c r="I392" s="13"/>
      <c r="J392" s="13"/>
      <c r="K392" s="13"/>
      <c r="L392" s="13"/>
      <c r="M392" s="13"/>
      <c r="N392" s="13"/>
    </row>
    <row r="393" spans="2:14" x14ac:dyDescent="0.25">
      <c r="B393" s="21">
        <f t="shared" ref="B393:B456" si="27">B392+($B$1007-$B$7)/1000</f>
        <v>30.822579216484908</v>
      </c>
      <c r="C393" s="21">
        <f t="shared" ref="C393:C456" si="28">((B393^($B$3-1))*(EXP(-B393/$B$4)))/(($B$4^($B$3))*EXP(GAMMALN($B$3)))</f>
        <v>2.5304597397487829E-2</v>
      </c>
      <c r="D393" s="21">
        <f t="shared" si="25"/>
        <v>0.73636102033619699</v>
      </c>
      <c r="E393" s="25">
        <f t="shared" si="26"/>
        <v>0.26363897966380301</v>
      </c>
      <c r="F393" s="13"/>
      <c r="G393" s="13"/>
      <c r="H393" s="13"/>
      <c r="I393" s="13"/>
      <c r="J393" s="13"/>
      <c r="K393" s="13"/>
      <c r="L393" s="13"/>
      <c r="M393" s="13"/>
      <c r="N393" s="13"/>
    </row>
    <row r="394" spans="2:14" x14ac:dyDescent="0.25">
      <c r="B394" s="21">
        <f t="shared" si="27"/>
        <v>30.892853103938005</v>
      </c>
      <c r="C394" s="21">
        <f t="shared" si="28"/>
        <v>2.5179765855497679E-2</v>
      </c>
      <c r="D394" s="21">
        <f t="shared" si="25"/>
        <v>0.73813488601828336</v>
      </c>
      <c r="E394" s="25">
        <f t="shared" si="26"/>
        <v>0.26186511398171664</v>
      </c>
      <c r="F394" s="13"/>
      <c r="G394" s="13"/>
      <c r="H394" s="13"/>
      <c r="I394" s="13"/>
      <c r="J394" s="13"/>
      <c r="K394" s="13"/>
      <c r="L394" s="13"/>
      <c r="M394" s="13"/>
      <c r="N394" s="13"/>
    </row>
    <row r="395" spans="2:14" x14ac:dyDescent="0.25">
      <c r="B395" s="21">
        <f t="shared" si="27"/>
        <v>30.963126991391103</v>
      </c>
      <c r="C395" s="21">
        <f t="shared" si="28"/>
        <v>2.5055031527090845E-2</v>
      </c>
      <c r="D395" s="21">
        <f t="shared" si="25"/>
        <v>0.73989998267711066</v>
      </c>
      <c r="E395" s="25">
        <f t="shared" si="26"/>
        <v>0.26010001732288934</v>
      </c>
      <c r="F395" s="13"/>
      <c r="G395" s="13"/>
      <c r="H395" s="13"/>
      <c r="I395" s="13"/>
      <c r="J395" s="13"/>
      <c r="K395" s="13"/>
      <c r="L395" s="13"/>
      <c r="M395" s="13"/>
      <c r="N395" s="13"/>
    </row>
    <row r="396" spans="2:14" x14ac:dyDescent="0.25">
      <c r="B396" s="21">
        <f t="shared" si="27"/>
        <v>31.033400878844201</v>
      </c>
      <c r="C396" s="21">
        <f t="shared" si="28"/>
        <v>2.4930401421052236E-2</v>
      </c>
      <c r="D396" s="21">
        <f t="shared" si="25"/>
        <v>0.74165631739106264</v>
      </c>
      <c r="E396" s="25">
        <f t="shared" si="26"/>
        <v>0.25834368260893736</v>
      </c>
      <c r="F396" s="13"/>
      <c r="G396" s="13"/>
      <c r="H396" s="13"/>
      <c r="I396" s="13"/>
      <c r="J396" s="13"/>
      <c r="K396" s="13"/>
      <c r="L396" s="13"/>
      <c r="M396" s="13"/>
      <c r="N396" s="13"/>
    </row>
    <row r="397" spans="2:14" x14ac:dyDescent="0.25">
      <c r="B397" s="21">
        <f t="shared" si="27"/>
        <v>31.103674766297299</v>
      </c>
      <c r="C397" s="21">
        <f t="shared" si="28"/>
        <v>2.4805882454137392E-2</v>
      </c>
      <c r="D397" s="21">
        <f t="shared" si="25"/>
        <v>0.74340389772782212</v>
      </c>
      <c r="E397" s="25">
        <f t="shared" si="26"/>
        <v>0.25659610227217788</v>
      </c>
      <c r="F397" s="13"/>
      <c r="G397" s="13"/>
      <c r="H397" s="13"/>
      <c r="I397" s="13"/>
      <c r="J397" s="13"/>
      <c r="K397" s="13"/>
      <c r="L397" s="13"/>
      <c r="M397" s="13"/>
      <c r="N397" s="13"/>
    </row>
    <row r="398" spans="2:14" x14ac:dyDescent="0.25">
      <c r="B398" s="21">
        <f t="shared" si="27"/>
        <v>31.173948653750397</v>
      </c>
      <c r="C398" s="21">
        <f t="shared" si="28"/>
        <v>2.46814814514816E-2</v>
      </c>
      <c r="D398" s="21">
        <f t="shared" si="25"/>
        <v>0.74514273173791656</v>
      </c>
      <c r="E398" s="25">
        <f t="shared" si="26"/>
        <v>0.25485726826208344</v>
      </c>
      <c r="F398" s="13"/>
      <c r="G398" s="13"/>
      <c r="H398" s="13"/>
      <c r="I398" s="13"/>
      <c r="J398" s="13"/>
      <c r="K398" s="13"/>
      <c r="L398" s="13"/>
      <c r="M398" s="13"/>
      <c r="N398" s="13"/>
    </row>
    <row r="399" spans="2:14" x14ac:dyDescent="0.25">
      <c r="B399" s="21">
        <f t="shared" si="27"/>
        <v>31.244222541203495</v>
      </c>
      <c r="C399" s="21">
        <f t="shared" si="28"/>
        <v>2.4557205147016575E-2</v>
      </c>
      <c r="D399" s="21">
        <f t="shared" si="25"/>
        <v>0.74687282794829613</v>
      </c>
      <c r="E399" s="25">
        <f t="shared" si="26"/>
        <v>0.25312717205170387</v>
      </c>
      <c r="F399" s="13"/>
      <c r="G399" s="13"/>
      <c r="H399" s="13"/>
      <c r="I399" s="13"/>
      <c r="J399" s="13"/>
      <c r="K399" s="13"/>
      <c r="L399" s="13"/>
      <c r="M399" s="13"/>
      <c r="N399" s="13"/>
    </row>
    <row r="400" spans="2:14" x14ac:dyDescent="0.25">
      <c r="B400" s="21">
        <f t="shared" si="27"/>
        <v>31.314496428656593</v>
      </c>
      <c r="C400" s="21">
        <f t="shared" si="28"/>
        <v>2.4433060183895156E-2</v>
      </c>
      <c r="D400" s="21">
        <f t="shared" si="25"/>
        <v>0.74859419535593752</v>
      </c>
      <c r="E400" s="25">
        <f t="shared" si="26"/>
        <v>0.25140580464406248</v>
      </c>
      <c r="F400" s="13"/>
      <c r="G400" s="13"/>
      <c r="H400" s="13"/>
      <c r="I400" s="13"/>
      <c r="J400" s="13"/>
      <c r="K400" s="13"/>
      <c r="L400" s="13"/>
      <c r="M400" s="13"/>
      <c r="N400" s="13"/>
    </row>
    <row r="401" spans="2:14" x14ac:dyDescent="0.25">
      <c r="B401" s="21">
        <f t="shared" si="27"/>
        <v>31.384770316109691</v>
      </c>
      <c r="C401" s="21">
        <f t="shared" si="28"/>
        <v>2.4309053114923002E-2</v>
      </c>
      <c r="D401" s="21">
        <f t="shared" si="25"/>
        <v>0.75030684342148113</v>
      </c>
      <c r="E401" s="25">
        <f t="shared" si="26"/>
        <v>0.24969315657851887</v>
      </c>
      <c r="F401" s="13"/>
      <c r="G401" s="13"/>
      <c r="H401" s="13"/>
      <c r="I401" s="13"/>
      <c r="J401" s="13"/>
      <c r="K401" s="13"/>
      <c r="L401" s="13"/>
      <c r="M401" s="13"/>
      <c r="N401" s="13"/>
    </row>
    <row r="402" spans="2:14" x14ac:dyDescent="0.25">
      <c r="B402" s="21">
        <f t="shared" si="27"/>
        <v>31.455044203562789</v>
      </c>
      <c r="C402" s="21">
        <f t="shared" si="28"/>
        <v>2.4185190402997742E-2</v>
      </c>
      <c r="D402" s="21">
        <f t="shared" si="25"/>
        <v>0.75201078206289673</v>
      </c>
      <c r="E402" s="25">
        <f t="shared" si="26"/>
        <v>0.24798921793710327</v>
      </c>
      <c r="F402" s="13"/>
      <c r="G402" s="13"/>
      <c r="H402" s="13"/>
      <c r="I402" s="13"/>
      <c r="J402" s="13"/>
      <c r="K402" s="13"/>
      <c r="L402" s="13"/>
      <c r="M402" s="13"/>
      <c r="N402" s="13"/>
    </row>
    <row r="403" spans="2:14" x14ac:dyDescent="0.25">
      <c r="B403" s="21">
        <f t="shared" si="27"/>
        <v>31.525318091015887</v>
      </c>
      <c r="C403" s="21">
        <f t="shared" si="28"/>
        <v>2.4061478421555073E-2</v>
      </c>
      <c r="D403" s="21">
        <f t="shared" si="25"/>
        <v>0.75370602164918032</v>
      </c>
      <c r="E403" s="25">
        <f t="shared" si="26"/>
        <v>0.24629397835081968</v>
      </c>
      <c r="F403" s="13"/>
      <c r="G403" s="13"/>
      <c r="H403" s="13"/>
      <c r="I403" s="13"/>
      <c r="J403" s="13"/>
      <c r="K403" s="13"/>
      <c r="L403" s="13"/>
      <c r="M403" s="13"/>
      <c r="N403" s="13"/>
    </row>
    <row r="404" spans="2:14" x14ac:dyDescent="0.25">
      <c r="B404" s="21">
        <f t="shared" si="27"/>
        <v>31.595591978468985</v>
      </c>
      <c r="C404" s="21">
        <f t="shared" si="28"/>
        <v>2.3937923455021364E-2</v>
      </c>
      <c r="D404" s="21">
        <f t="shared" si="25"/>
        <v>0.75539257299408491</v>
      </c>
      <c r="E404" s="25">
        <f t="shared" si="26"/>
        <v>0.24460742700591509</v>
      </c>
      <c r="F404" s="13"/>
      <c r="G404" s="13"/>
      <c r="H404" s="13"/>
      <c r="I404" s="13"/>
      <c r="J404" s="13"/>
      <c r="K404" s="13"/>
      <c r="L404" s="13"/>
      <c r="M404" s="13"/>
      <c r="N404" s="13"/>
    </row>
    <row r="405" spans="2:14" x14ac:dyDescent="0.25">
      <c r="B405" s="21">
        <f t="shared" si="27"/>
        <v>31.665865865922083</v>
      </c>
      <c r="C405" s="21">
        <f t="shared" si="28"/>
        <v>2.3814531699273198E-2</v>
      </c>
      <c r="D405" s="21">
        <f t="shared" si="25"/>
        <v>0.75707044734987938</v>
      </c>
      <c r="E405" s="25">
        <f t="shared" si="26"/>
        <v>0.24292955265012062</v>
      </c>
      <c r="F405" s="13"/>
      <c r="G405" s="13"/>
      <c r="H405" s="13"/>
      <c r="I405" s="13"/>
      <c r="J405" s="13"/>
      <c r="K405" s="13"/>
      <c r="L405" s="13"/>
      <c r="M405" s="13"/>
      <c r="N405" s="13"/>
    </row>
    <row r="406" spans="2:14" x14ac:dyDescent="0.25">
      <c r="B406" s="21">
        <f t="shared" si="27"/>
        <v>31.736139753375181</v>
      </c>
      <c r="C406" s="21">
        <f t="shared" si="28"/>
        <v>2.3691309262102844E-2</v>
      </c>
      <c r="D406" s="21">
        <f t="shared" si="25"/>
        <v>0.75873965640114405</v>
      </c>
      <c r="E406" s="25">
        <f t="shared" si="26"/>
        <v>0.24126034359885595</v>
      </c>
      <c r="F406" s="13"/>
      <c r="G406" s="13"/>
      <c r="H406" s="13"/>
      <c r="I406" s="13"/>
      <c r="J406" s="13"/>
      <c r="K406" s="13"/>
      <c r="L406" s="13"/>
      <c r="M406" s="13"/>
      <c r="N406" s="13"/>
    </row>
    <row r="407" spans="2:14" x14ac:dyDescent="0.25">
      <c r="B407" s="21">
        <f t="shared" si="27"/>
        <v>31.806413640828278</v>
      </c>
      <c r="C407" s="21">
        <f t="shared" si="28"/>
        <v>2.3568262163690151E-2</v>
      </c>
      <c r="D407" s="21">
        <f t="shared" si="25"/>
        <v>0.76040021225859589</v>
      </c>
      <c r="E407" s="25">
        <f t="shared" si="26"/>
        <v>0.23959978774140411</v>
      </c>
      <c r="F407" s="13"/>
      <c r="G407" s="13"/>
      <c r="H407" s="13"/>
      <c r="I407" s="13"/>
      <c r="J407" s="13"/>
      <c r="K407" s="13"/>
      <c r="L407" s="13"/>
      <c r="M407" s="13"/>
      <c r="N407" s="13"/>
    </row>
    <row r="408" spans="2:14" x14ac:dyDescent="0.25">
      <c r="B408" s="21">
        <f t="shared" si="27"/>
        <v>31.876687528281376</v>
      </c>
      <c r="C408" s="21">
        <f t="shared" si="28"/>
        <v>2.3445396337080371E-2</v>
      </c>
      <c r="D408" s="21">
        <f t="shared" si="25"/>
        <v>0.76205212745294892</v>
      </c>
      <c r="E408" s="25">
        <f t="shared" si="26"/>
        <v>0.23794787254705108</v>
      </c>
      <c r="F408" s="13"/>
      <c r="G408" s="13"/>
      <c r="H408" s="13"/>
      <c r="I408" s="13"/>
      <c r="J408" s="13"/>
      <c r="K408" s="13"/>
      <c r="L408" s="13"/>
      <c r="M408" s="13"/>
      <c r="N408" s="13"/>
    </row>
    <row r="409" spans="2:14" x14ac:dyDescent="0.25">
      <c r="B409" s="21">
        <f t="shared" si="27"/>
        <v>31.946961415734474</v>
      </c>
      <c r="C409" s="21">
        <f t="shared" si="28"/>
        <v>2.332271762866743E-2</v>
      </c>
      <c r="D409" s="21">
        <f t="shared" si="25"/>
        <v>0.7636954149288081</v>
      </c>
      <c r="E409" s="25">
        <f t="shared" si="26"/>
        <v>0.2363045850711919</v>
      </c>
      <c r="F409" s="13"/>
      <c r="G409" s="13"/>
      <c r="H409" s="13"/>
      <c r="I409" s="13"/>
      <c r="J409" s="13"/>
      <c r="K409" s="13"/>
      <c r="L409" s="13"/>
      <c r="M409" s="13"/>
      <c r="N409" s="13"/>
    </row>
    <row r="410" spans="2:14" x14ac:dyDescent="0.25">
      <c r="B410" s="21">
        <f t="shared" si="27"/>
        <v>32.017235303187569</v>
      </c>
      <c r="C410" s="21">
        <f t="shared" si="28"/>
        <v>2.3200231798683218E-2</v>
      </c>
      <c r="D410" s="21">
        <f t="shared" si="25"/>
        <v>0.76533008803859615</v>
      </c>
      <c r="E410" s="25">
        <f t="shared" si="26"/>
        <v>0.23466991196140385</v>
      </c>
      <c r="F410" s="13"/>
      <c r="G410" s="13"/>
      <c r="H410" s="13"/>
      <c r="I410" s="13"/>
      <c r="J410" s="13"/>
      <c r="K410" s="13"/>
      <c r="L410" s="13"/>
      <c r="M410" s="13"/>
      <c r="N410" s="13"/>
    </row>
    <row r="411" spans="2:14" x14ac:dyDescent="0.25">
      <c r="B411" s="21">
        <f t="shared" si="27"/>
        <v>32.087509190640667</v>
      </c>
      <c r="C411" s="21">
        <f t="shared" si="28"/>
        <v>2.3077944521691696E-2</v>
      </c>
      <c r="D411" s="21">
        <f t="shared" si="25"/>
        <v>0.76695616053651761</v>
      </c>
      <c r="E411" s="25">
        <f t="shared" si="26"/>
        <v>0.23304383946348239</v>
      </c>
      <c r="F411" s="13"/>
      <c r="G411" s="13"/>
      <c r="H411" s="13"/>
      <c r="I411" s="13"/>
      <c r="J411" s="13"/>
      <c r="K411" s="13"/>
      <c r="L411" s="13"/>
      <c r="M411" s="13"/>
      <c r="N411" s="13"/>
    </row>
    <row r="412" spans="2:14" x14ac:dyDescent="0.25">
      <c r="B412" s="21">
        <f t="shared" si="27"/>
        <v>32.157783078093765</v>
      </c>
      <c r="C412" s="21">
        <f t="shared" si="28"/>
        <v>2.2955861387088682E-2</v>
      </c>
      <c r="D412" s="21">
        <f t="shared" si="25"/>
        <v>0.76857364657255445</v>
      </c>
      <c r="E412" s="25">
        <f t="shared" si="26"/>
        <v>0.23142635342744555</v>
      </c>
      <c r="F412" s="13"/>
      <c r="G412" s="13"/>
      <c r="H412" s="13"/>
      <c r="I412" s="13"/>
      <c r="J412" s="13"/>
      <c r="K412" s="13"/>
      <c r="L412" s="13"/>
      <c r="M412" s="13"/>
      <c r="N412" s="13"/>
    </row>
    <row r="413" spans="2:14" x14ac:dyDescent="0.25">
      <c r="B413" s="21">
        <f t="shared" si="27"/>
        <v>32.228056965546863</v>
      </c>
      <c r="C413" s="21">
        <f t="shared" si="28"/>
        <v>2.2833987899606199E-2</v>
      </c>
      <c r="D413" s="21">
        <f t="shared" si="25"/>
        <v>0.77018256068649971</v>
      </c>
      <c r="E413" s="25">
        <f t="shared" si="26"/>
        <v>0.22981743931350029</v>
      </c>
      <c r="F413" s="13"/>
      <c r="G413" s="13"/>
      <c r="H413" s="13"/>
      <c r="I413" s="13"/>
      <c r="J413" s="13"/>
      <c r="K413" s="13"/>
      <c r="L413" s="13"/>
      <c r="M413" s="13"/>
      <c r="N413" s="13"/>
    </row>
    <row r="414" spans="2:14" x14ac:dyDescent="0.25">
      <c r="B414" s="21">
        <f t="shared" si="27"/>
        <v>32.29833085299996</v>
      </c>
      <c r="C414" s="21">
        <f t="shared" si="28"/>
        <v>2.2712329479821877E-2</v>
      </c>
      <c r="D414" s="21">
        <f t="shared" si="25"/>
        <v>0.77178291780202546</v>
      </c>
      <c r="E414" s="25">
        <f t="shared" si="26"/>
        <v>0.22821708219797454</v>
      </c>
      <c r="F414" s="13"/>
      <c r="G414" s="13"/>
      <c r="H414" s="13"/>
      <c r="I414" s="13"/>
      <c r="J414" s="13"/>
      <c r="K414" s="13"/>
      <c r="L414" s="13"/>
      <c r="M414" s="13"/>
      <c r="N414" s="13"/>
    </row>
    <row r="415" spans="2:14" x14ac:dyDescent="0.25">
      <c r="B415" s="21">
        <f t="shared" si="27"/>
        <v>32.368604740453058</v>
      </c>
      <c r="C415" s="21">
        <f t="shared" si="28"/>
        <v>2.259089146467292E-2</v>
      </c>
      <c r="D415" s="21">
        <f t="shared" si="25"/>
        <v>0.77337473322078687</v>
      </c>
      <c r="E415" s="25">
        <f t="shared" si="26"/>
        <v>0.22662526677921313</v>
      </c>
      <c r="F415" s="13"/>
      <c r="G415" s="13"/>
      <c r="H415" s="13"/>
      <c r="I415" s="13"/>
      <c r="J415" s="13"/>
      <c r="K415" s="13"/>
      <c r="L415" s="13"/>
      <c r="M415" s="13"/>
      <c r="N415" s="13"/>
    </row>
    <row r="416" spans="2:14" x14ac:dyDescent="0.25">
      <c r="B416" s="21">
        <f t="shared" si="27"/>
        <v>32.438878627906156</v>
      </c>
      <c r="C416" s="21">
        <f t="shared" si="28"/>
        <v>2.2469679107974334E-2</v>
      </c>
      <c r="D416" s="21">
        <f t="shared" si="25"/>
        <v>0.77495802261656266</v>
      </c>
      <c r="E416" s="25">
        <f t="shared" si="26"/>
        <v>0.22504197738343734</v>
      </c>
      <c r="F416" s="13"/>
      <c r="G416" s="13"/>
      <c r="H416" s="13"/>
      <c r="I416" s="13"/>
      <c r="J416" s="13"/>
      <c r="K416" s="13"/>
      <c r="L416" s="13"/>
      <c r="M416" s="13"/>
      <c r="N416" s="13"/>
    </row>
    <row r="417" spans="2:14" x14ac:dyDescent="0.25">
      <c r="B417" s="21">
        <f t="shared" si="27"/>
        <v>32.509152515359254</v>
      </c>
      <c r="C417" s="21">
        <f t="shared" si="28"/>
        <v>2.2348697580941736E-2</v>
      </c>
      <c r="D417" s="21">
        <f t="shared" si="25"/>
        <v>0.7765328020294322</v>
      </c>
      <c r="E417" s="25">
        <f t="shared" si="26"/>
        <v>0.2234671979705678</v>
      </c>
      <c r="F417" s="13"/>
      <c r="G417" s="13"/>
      <c r="H417" s="13"/>
      <c r="I417" s="13"/>
      <c r="J417" s="13"/>
      <c r="K417" s="13"/>
      <c r="L417" s="13"/>
      <c r="M417" s="13"/>
      <c r="N417" s="13"/>
    </row>
    <row r="418" spans="2:14" x14ac:dyDescent="0.25">
      <c r="B418" s="21">
        <f t="shared" si="27"/>
        <v>32.579426402812352</v>
      </c>
      <c r="C418" s="21">
        <f t="shared" si="28"/>
        <v>2.2227951972717947E-2</v>
      </c>
      <c r="D418" s="21">
        <f t="shared" si="25"/>
        <v>0.77809908785998971</v>
      </c>
      <c r="E418" s="25">
        <f t="shared" si="26"/>
        <v>0.22190091214001029</v>
      </c>
      <c r="F418" s="13"/>
      <c r="G418" s="13"/>
      <c r="H418" s="13"/>
      <c r="I418" s="13"/>
      <c r="J418" s="13"/>
      <c r="K418" s="13"/>
      <c r="L418" s="13"/>
      <c r="M418" s="13"/>
      <c r="N418" s="13"/>
    </row>
    <row r="419" spans="2:14" x14ac:dyDescent="0.25">
      <c r="B419" s="21">
        <f t="shared" si="27"/>
        <v>32.64970029026545</v>
      </c>
      <c r="C419" s="21">
        <f t="shared" si="28"/>
        <v>2.2107447290903616E-2</v>
      </c>
      <c r="D419" s="21">
        <f t="shared" si="25"/>
        <v>0.77965689686359463</v>
      </c>
      <c r="E419" s="25">
        <f t="shared" si="26"/>
        <v>0.22034310313640537</v>
      </c>
      <c r="F419" s="13"/>
      <c r="G419" s="13"/>
      <c r="H419" s="13"/>
      <c r="I419" s="13"/>
      <c r="J419" s="13"/>
      <c r="K419" s="13"/>
      <c r="L419" s="13"/>
      <c r="M419" s="13"/>
      <c r="N419" s="13"/>
    </row>
    <row r="420" spans="2:14" x14ac:dyDescent="0.25">
      <c r="B420" s="21">
        <f t="shared" si="27"/>
        <v>32.719974177718548</v>
      </c>
      <c r="C420" s="21">
        <f t="shared" si="28"/>
        <v>2.1987188462091769E-2</v>
      </c>
      <c r="D420" s="21">
        <f t="shared" si="25"/>
        <v>0.7812062461446605</v>
      </c>
      <c r="E420" s="25">
        <f t="shared" si="26"/>
        <v>0.2187937538553395</v>
      </c>
      <c r="F420" s="13"/>
      <c r="G420" s="13"/>
      <c r="H420" s="13"/>
      <c r="I420" s="13"/>
      <c r="J420" s="13"/>
      <c r="K420" s="13"/>
      <c r="L420" s="13"/>
      <c r="M420" s="13"/>
      <c r="N420" s="13"/>
    </row>
    <row r="421" spans="2:14" x14ac:dyDescent="0.25">
      <c r="B421" s="21">
        <f t="shared" si="27"/>
        <v>32.790248065171646</v>
      </c>
      <c r="C421" s="21">
        <f t="shared" si="28"/>
        <v>2.1867180332405589E-2</v>
      </c>
      <c r="D421" s="21">
        <f t="shared" si="25"/>
        <v>0.78274715315098131</v>
      </c>
      <c r="E421" s="25">
        <f t="shared" si="26"/>
        <v>0.21725284684901869</v>
      </c>
      <c r="F421" s="13"/>
      <c r="G421" s="13"/>
      <c r="H421" s="13"/>
      <c r="I421" s="13"/>
      <c r="J421" s="13"/>
      <c r="K421" s="13"/>
      <c r="L421" s="13"/>
      <c r="M421" s="13"/>
      <c r="N421" s="13"/>
    </row>
    <row r="422" spans="2:14" x14ac:dyDescent="0.25">
      <c r="B422" s="21">
        <f t="shared" si="27"/>
        <v>32.860521952624744</v>
      </c>
      <c r="C422" s="21">
        <f t="shared" si="28"/>
        <v>2.1747427668039943E-2</v>
      </c>
      <c r="D422" s="21">
        <f t="shared" si="25"/>
        <v>0.784279635668095</v>
      </c>
      <c r="E422" s="25">
        <f t="shared" si="26"/>
        <v>0.215720364331905</v>
      </c>
      <c r="F422" s="13"/>
      <c r="G422" s="13"/>
      <c r="H422" s="13"/>
      <c r="I422" s="13"/>
      <c r="J422" s="13"/>
      <c r="K422" s="13"/>
      <c r="L422" s="13"/>
      <c r="M422" s="13"/>
      <c r="N422" s="13"/>
    </row>
    <row r="423" spans="2:14" x14ac:dyDescent="0.25">
      <c r="B423" s="21">
        <f t="shared" si="27"/>
        <v>32.930795840077842</v>
      </c>
      <c r="C423" s="21">
        <f t="shared" si="28"/>
        <v>2.1627935155805991E-2</v>
      </c>
      <c r="D423" s="21">
        <f t="shared" si="25"/>
        <v>0.78580371181368647</v>
      </c>
      <c r="E423" s="25">
        <f t="shared" si="26"/>
        <v>0.21419628818631353</v>
      </c>
      <c r="F423" s="13"/>
      <c r="G423" s="13"/>
      <c r="H423" s="13"/>
      <c r="I423" s="13"/>
      <c r="J423" s="13"/>
      <c r="K423" s="13"/>
      <c r="L423" s="13"/>
      <c r="M423" s="13"/>
      <c r="N423" s="13"/>
    </row>
    <row r="424" spans="2:14" x14ac:dyDescent="0.25">
      <c r="B424" s="21">
        <f t="shared" si="27"/>
        <v>33.00106972753094</v>
      </c>
      <c r="C424" s="21">
        <f t="shared" si="28"/>
        <v>2.1508707403678971E-2</v>
      </c>
      <c r="D424" s="21">
        <f t="shared" si="25"/>
        <v>0.78731940003202749</v>
      </c>
      <c r="E424" s="25">
        <f t="shared" si="26"/>
        <v>0.21268059996797251</v>
      </c>
      <c r="F424" s="13"/>
      <c r="G424" s="13"/>
      <c r="H424" s="13"/>
      <c r="I424" s="13"/>
      <c r="J424" s="13"/>
      <c r="K424" s="13"/>
      <c r="L424" s="13"/>
      <c r="M424" s="13"/>
      <c r="N424" s="13"/>
    </row>
    <row r="425" spans="2:14" x14ac:dyDescent="0.25">
      <c r="B425" s="21">
        <f t="shared" si="27"/>
        <v>33.071343614984038</v>
      </c>
      <c r="C425" s="21">
        <f t="shared" si="28"/>
        <v>2.138974894134895E-2</v>
      </c>
      <c r="D425" s="21">
        <f t="shared" si="25"/>
        <v>0.78882671908845625</v>
      </c>
      <c r="E425" s="25">
        <f t="shared" si="26"/>
        <v>0.21117328091154375</v>
      </c>
      <c r="F425" s="13"/>
      <c r="G425" s="13"/>
      <c r="H425" s="13"/>
      <c r="I425" s="13"/>
      <c r="J425" s="13"/>
      <c r="K425" s="13"/>
      <c r="L425" s="13"/>
      <c r="M425" s="13"/>
      <c r="N425" s="13"/>
    </row>
    <row r="426" spans="2:14" x14ac:dyDescent="0.25">
      <c r="B426" s="21">
        <f t="shared" si="27"/>
        <v>33.141617502437136</v>
      </c>
      <c r="C426" s="21">
        <f t="shared" si="28"/>
        <v>2.1271064220774304E-2</v>
      </c>
      <c r="D426" s="21">
        <f t="shared" si="25"/>
        <v>0.79032568806389558</v>
      </c>
      <c r="E426" s="25">
        <f t="shared" si="26"/>
        <v>0.20967431193610442</v>
      </c>
      <c r="F426" s="13"/>
      <c r="G426" s="13"/>
      <c r="H426" s="13"/>
      <c r="I426" s="13"/>
      <c r="J426" s="13"/>
      <c r="K426" s="13"/>
      <c r="L426" s="13"/>
      <c r="M426" s="13"/>
      <c r="N426" s="13"/>
    </row>
    <row r="427" spans="2:14" x14ac:dyDescent="0.25">
      <c r="B427" s="21">
        <f t="shared" si="27"/>
        <v>33.211891389890233</v>
      </c>
      <c r="C427" s="21">
        <f t="shared" si="28"/>
        <v>2.1152657616737958E-2</v>
      </c>
      <c r="D427" s="21">
        <f t="shared" si="25"/>
        <v>0.79181632634940957</v>
      </c>
      <c r="E427" s="25">
        <f t="shared" si="26"/>
        <v>0.20818367365059043</v>
      </c>
      <c r="F427" s="13"/>
      <c r="G427" s="13"/>
      <c r="H427" s="13"/>
      <c r="I427" s="13"/>
      <c r="J427" s="13"/>
      <c r="K427" s="13"/>
      <c r="L427" s="13"/>
      <c r="M427" s="13"/>
      <c r="N427" s="13"/>
    </row>
    <row r="428" spans="2:14" x14ac:dyDescent="0.25">
      <c r="B428" s="21">
        <f t="shared" si="27"/>
        <v>33.282165277343331</v>
      </c>
      <c r="C428" s="21">
        <f t="shared" si="28"/>
        <v>2.1034533427406008E-2</v>
      </c>
      <c r="D428" s="21">
        <f t="shared" si="25"/>
        <v>0.79329865364079977</v>
      </c>
      <c r="E428" s="25">
        <f t="shared" si="26"/>
        <v>0.20670134635920023</v>
      </c>
      <c r="F428" s="13"/>
      <c r="G428" s="13"/>
      <c r="H428" s="13"/>
      <c r="I428" s="13"/>
      <c r="J428" s="13"/>
      <c r="K428" s="13"/>
      <c r="L428" s="13"/>
      <c r="M428" s="13"/>
      <c r="N428" s="13"/>
    </row>
    <row r="429" spans="2:14" x14ac:dyDescent="0.25">
      <c r="B429" s="21">
        <f t="shared" si="27"/>
        <v>33.352439164796429</v>
      </c>
      <c r="C429" s="21">
        <f t="shared" si="28"/>
        <v>2.0916695874888785E-2</v>
      </c>
      <c r="D429" s="21">
        <f t="shared" si="25"/>
        <v>0.79477268993324146</v>
      </c>
      <c r="E429" s="25">
        <f t="shared" si="26"/>
        <v>0.20522731006675854</v>
      </c>
      <c r="F429" s="13"/>
      <c r="G429" s="13"/>
      <c r="H429" s="13"/>
      <c r="I429" s="13"/>
      <c r="J429" s="13"/>
      <c r="K429" s="13"/>
      <c r="L429" s="13"/>
      <c r="M429" s="13"/>
      <c r="N429" s="13"/>
    </row>
    <row r="430" spans="2:14" x14ac:dyDescent="0.25">
      <c r="B430" s="21">
        <f t="shared" si="27"/>
        <v>33.422713052249527</v>
      </c>
      <c r="C430" s="21">
        <f t="shared" si="28"/>
        <v>2.0799149105804191E-2</v>
      </c>
      <c r="D430" s="21">
        <f t="shared" si="25"/>
        <v>0.79623845551595762</v>
      </c>
      <c r="E430" s="25">
        <f t="shared" si="26"/>
        <v>0.20376154448404238</v>
      </c>
      <c r="F430" s="13"/>
      <c r="G430" s="13"/>
      <c r="H430" s="13"/>
      <c r="I430" s="13"/>
      <c r="J430" s="13"/>
      <c r="K430" s="13"/>
      <c r="L430" s="13"/>
      <c r="M430" s="13"/>
      <c r="N430" s="13"/>
    </row>
    <row r="431" spans="2:14" x14ac:dyDescent="0.25">
      <c r="B431" s="21">
        <f t="shared" si="27"/>
        <v>33.492986939702625</v>
      </c>
      <c r="C431" s="21">
        <f t="shared" si="28"/>
        <v>2.0681897191842907E-2</v>
      </c>
      <c r="D431" s="21">
        <f t="shared" si="25"/>
        <v>0.79769597096693445</v>
      </c>
      <c r="E431" s="25">
        <f t="shared" si="26"/>
        <v>0.20230402903306555</v>
      </c>
      <c r="F431" s="13"/>
      <c r="G431" s="13"/>
      <c r="H431" s="13"/>
      <c r="I431" s="13"/>
      <c r="J431" s="13"/>
      <c r="K431" s="13"/>
      <c r="L431" s="13"/>
      <c r="M431" s="13"/>
      <c r="N431" s="13"/>
    </row>
    <row r="432" spans="2:14" x14ac:dyDescent="0.25">
      <c r="B432" s="21">
        <f t="shared" si="27"/>
        <v>33.563260827155723</v>
      </c>
      <c r="C432" s="21">
        <f t="shared" si="28"/>
        <v>2.0564944130335838E-2</v>
      </c>
      <c r="D432" s="21">
        <f t="shared" si="25"/>
        <v>0.79914525714767537</v>
      </c>
      <c r="E432" s="25">
        <f t="shared" si="26"/>
        <v>0.20085474285232463</v>
      </c>
      <c r="F432" s="13"/>
      <c r="G432" s="13"/>
      <c r="H432" s="13"/>
      <c r="I432" s="13"/>
      <c r="J432" s="13"/>
      <c r="K432" s="13"/>
      <c r="L432" s="13"/>
      <c r="M432" s="13"/>
      <c r="N432" s="13"/>
    </row>
    <row r="433" spans="2:14" x14ac:dyDescent="0.25">
      <c r="B433" s="21">
        <f t="shared" si="27"/>
        <v>33.633534714608821</v>
      </c>
      <c r="C433" s="21">
        <f t="shared" si="28"/>
        <v>2.0448293844823023E-2</v>
      </c>
      <c r="D433" s="21">
        <f t="shared" si="25"/>
        <v>0.80058633519799582</v>
      </c>
      <c r="E433" s="25">
        <f t="shared" si="26"/>
        <v>0.19941366480200418</v>
      </c>
      <c r="F433" s="13"/>
      <c r="G433" s="13"/>
      <c r="H433" s="13"/>
      <c r="I433" s="13"/>
      <c r="J433" s="13"/>
      <c r="K433" s="13"/>
      <c r="L433" s="13"/>
      <c r="M433" s="13"/>
      <c r="N433" s="13"/>
    </row>
    <row r="434" spans="2:14" x14ac:dyDescent="0.25">
      <c r="B434" s="21">
        <f t="shared" si="27"/>
        <v>33.703808602061919</v>
      </c>
      <c r="C434" s="21">
        <f t="shared" si="28"/>
        <v>2.0331950185624555E-2</v>
      </c>
      <c r="D434" s="21">
        <f t="shared" si="25"/>
        <v>0.80201922653085778</v>
      </c>
      <c r="E434" s="25">
        <f t="shared" si="26"/>
        <v>0.19798077346914222</v>
      </c>
      <c r="F434" s="13"/>
      <c r="G434" s="13"/>
      <c r="H434" s="13"/>
      <c r="I434" s="13"/>
      <c r="J434" s="13"/>
      <c r="K434" s="13"/>
      <c r="L434" s="13"/>
      <c r="M434" s="13"/>
      <c r="N434" s="13"/>
    </row>
    <row r="435" spans="2:14" x14ac:dyDescent="0.25">
      <c r="B435" s="21">
        <f t="shared" si="27"/>
        <v>33.774082489515017</v>
      </c>
      <c r="C435" s="21">
        <f t="shared" si="28"/>
        <v>2.0215916930412841E-2</v>
      </c>
      <c r="D435" s="21">
        <f t="shared" si="25"/>
        <v>0.80344395282724357</v>
      </c>
      <c r="E435" s="25">
        <f t="shared" si="26"/>
        <v>0.19655604717275643</v>
      </c>
      <c r="F435" s="13"/>
      <c r="G435" s="13"/>
      <c r="H435" s="13"/>
      <c r="I435" s="13"/>
      <c r="J435" s="13"/>
      <c r="K435" s="13"/>
      <c r="L435" s="13"/>
      <c r="M435" s="13"/>
      <c r="N435" s="13"/>
    </row>
    <row r="436" spans="2:14" x14ac:dyDescent="0.25">
      <c r="B436" s="21">
        <f t="shared" si="27"/>
        <v>33.844356376968115</v>
      </c>
      <c r="C436" s="21">
        <f t="shared" si="28"/>
        <v>2.0100197784786267E-2</v>
      </c>
      <c r="D436" s="21">
        <f t="shared" si="25"/>
        <v>0.8048605360310721</v>
      </c>
      <c r="E436" s="25">
        <f t="shared" si="26"/>
        <v>0.1951394639689279</v>
      </c>
      <c r="F436" s="13"/>
      <c r="G436" s="13"/>
      <c r="H436" s="13"/>
      <c r="I436" s="13"/>
      <c r="J436" s="13"/>
      <c r="K436" s="13"/>
      <c r="L436" s="13"/>
      <c r="M436" s="13"/>
      <c r="N436" s="13"/>
    </row>
    <row r="437" spans="2:14" x14ac:dyDescent="0.25">
      <c r="B437" s="21">
        <f t="shared" si="27"/>
        <v>33.914630264421213</v>
      </c>
      <c r="C437" s="21">
        <f t="shared" si="28"/>
        <v>1.9984796382844328E-2</v>
      </c>
      <c r="D437" s="21">
        <f t="shared" si="25"/>
        <v>0.80626899834415311</v>
      </c>
      <c r="E437" s="25">
        <f t="shared" si="26"/>
        <v>0.19373100165584689</v>
      </c>
      <c r="F437" s="13"/>
      <c r="G437" s="13"/>
      <c r="H437" s="13"/>
      <c r="I437" s="13"/>
      <c r="J437" s="13"/>
      <c r="K437" s="13"/>
      <c r="L437" s="13"/>
      <c r="M437" s="13"/>
      <c r="N437" s="13"/>
    </row>
    <row r="438" spans="2:14" x14ac:dyDescent="0.25">
      <c r="B438" s="21">
        <f t="shared" si="27"/>
        <v>33.984904151874311</v>
      </c>
      <c r="C438" s="21">
        <f t="shared" si="28"/>
        <v>1.986971628776369E-2</v>
      </c>
      <c r="D438" s="21">
        <f t="shared" si="25"/>
        <v>0.80766936222118324</v>
      </c>
      <c r="E438" s="25">
        <f t="shared" si="26"/>
        <v>0.19233063777881676</v>
      </c>
      <c r="F438" s="13"/>
      <c r="G438" s="13"/>
      <c r="H438" s="13"/>
      <c r="I438" s="13"/>
      <c r="J438" s="13"/>
      <c r="K438" s="13"/>
      <c r="L438" s="13"/>
      <c r="M438" s="13"/>
      <c r="N438" s="13"/>
    </row>
    <row r="439" spans="2:14" x14ac:dyDescent="0.25">
      <c r="B439" s="21">
        <f t="shared" si="27"/>
        <v>34.055178039327409</v>
      </c>
      <c r="C439" s="21">
        <f t="shared" si="28"/>
        <v>1.9754960992375489E-2</v>
      </c>
      <c r="D439" s="21">
        <f t="shared" si="25"/>
        <v>0.8090616503647825</v>
      </c>
      <c r="E439" s="25">
        <f t="shared" si="26"/>
        <v>0.1909383496352175</v>
      </c>
      <c r="F439" s="13"/>
      <c r="G439" s="13"/>
      <c r="H439" s="13"/>
      <c r="I439" s="13"/>
      <c r="J439" s="13"/>
      <c r="K439" s="13"/>
      <c r="L439" s="13"/>
      <c r="M439" s="13"/>
      <c r="N439" s="13"/>
    </row>
    <row r="440" spans="2:14" x14ac:dyDescent="0.25">
      <c r="B440" s="21">
        <f t="shared" si="27"/>
        <v>34.125451926780507</v>
      </c>
      <c r="C440" s="21">
        <f t="shared" si="28"/>
        <v>1.9640533919743512E-2</v>
      </c>
      <c r="D440" s="21">
        <f t="shared" si="25"/>
        <v>0.81044588572057075</v>
      </c>
      <c r="E440" s="25">
        <f t="shared" si="26"/>
        <v>0.18955411427942925</v>
      </c>
      <c r="F440" s="13"/>
      <c r="G440" s="13"/>
      <c r="H440" s="13"/>
      <c r="I440" s="13"/>
      <c r="J440" s="13"/>
      <c r="K440" s="13"/>
      <c r="L440" s="13"/>
      <c r="M440" s="13"/>
      <c r="N440" s="13"/>
    </row>
    <row r="441" spans="2:14" x14ac:dyDescent="0.25">
      <c r="B441" s="21">
        <f t="shared" si="27"/>
        <v>34.195725814233604</v>
      </c>
      <c r="C441" s="21">
        <f t="shared" si="28"/>
        <v>1.9526438423743037E-2</v>
      </c>
      <c r="D441" s="21">
        <f t="shared" si="25"/>
        <v>0.81182209147228535</v>
      </c>
      <c r="E441" s="25">
        <f t="shared" si="26"/>
        <v>0.18817790852771465</v>
      </c>
      <c r="F441" s="13"/>
      <c r="G441" s="13"/>
      <c r="H441" s="13"/>
      <c r="I441" s="13"/>
      <c r="J441" s="13"/>
      <c r="K441" s="13"/>
      <c r="L441" s="13"/>
      <c r="M441" s="13"/>
      <c r="N441" s="13"/>
    </row>
    <row r="442" spans="2:14" x14ac:dyDescent="0.25">
      <c r="B442" s="21">
        <f t="shared" si="27"/>
        <v>34.265999701686702</v>
      </c>
      <c r="C442" s="21">
        <f t="shared" si="28"/>
        <v>1.9412677789640682E-2</v>
      </c>
      <c r="D442" s="21">
        <f t="shared" si="25"/>
        <v>0.81319029103693952</v>
      </c>
      <c r="E442" s="25">
        <f t="shared" si="26"/>
        <v>0.18680970896306048</v>
      </c>
      <c r="F442" s="13"/>
      <c r="G442" s="13"/>
      <c r="H442" s="13"/>
      <c r="I442" s="13"/>
      <c r="J442" s="13"/>
      <c r="K442" s="13"/>
      <c r="L442" s="13"/>
      <c r="M442" s="13"/>
      <c r="N442" s="13"/>
    </row>
    <row r="443" spans="2:14" x14ac:dyDescent="0.25">
      <c r="B443" s="21">
        <f t="shared" si="27"/>
        <v>34.3362735891398</v>
      </c>
      <c r="C443" s="21">
        <f t="shared" si="28"/>
        <v>1.9299255234674472E-2</v>
      </c>
      <c r="D443" s="21">
        <f t="shared" si="25"/>
        <v>0.81455050806002127</v>
      </c>
      <c r="E443" s="25">
        <f t="shared" si="26"/>
        <v>0.18544949193997873</v>
      </c>
      <c r="F443" s="13"/>
      <c r="G443" s="13"/>
      <c r="H443" s="13"/>
      <c r="I443" s="13"/>
      <c r="J443" s="13"/>
      <c r="K443" s="13"/>
      <c r="L443" s="13"/>
      <c r="M443" s="13"/>
      <c r="N443" s="13"/>
    </row>
    <row r="444" spans="2:14" x14ac:dyDescent="0.25">
      <c r="B444" s="21">
        <f t="shared" si="27"/>
        <v>34.406547476592898</v>
      </c>
      <c r="C444" s="21">
        <f t="shared" si="28"/>
        <v>1.9186173908634616E-2</v>
      </c>
      <c r="D444" s="21">
        <f t="shared" si="25"/>
        <v>0.81590276641073312</v>
      </c>
      <c r="E444" s="25">
        <f t="shared" si="26"/>
        <v>0.18409723358926688</v>
      </c>
      <c r="F444" s="13"/>
      <c r="G444" s="13"/>
      <c r="H444" s="13"/>
      <c r="I444" s="13"/>
      <c r="J444" s="13"/>
      <c r="K444" s="13"/>
      <c r="L444" s="13"/>
      <c r="M444" s="13"/>
      <c r="N444" s="13"/>
    </row>
    <row r="445" spans="2:14" x14ac:dyDescent="0.25">
      <c r="B445" s="21">
        <f t="shared" si="27"/>
        <v>34.476821364045996</v>
      </c>
      <c r="C445" s="21">
        <f t="shared" si="28"/>
        <v>1.9073436894444677E-2</v>
      </c>
      <c r="D445" s="21">
        <f t="shared" si="25"/>
        <v>0.81724709017727237</v>
      </c>
      <c r="E445" s="25">
        <f t="shared" si="26"/>
        <v>0.18275290982272763</v>
      </c>
      <c r="F445" s="13"/>
      <c r="G445" s="13"/>
      <c r="H445" s="13"/>
      <c r="I445" s="13"/>
      <c r="J445" s="13"/>
      <c r="K445" s="13"/>
      <c r="L445" s="13"/>
      <c r="M445" s="13"/>
      <c r="N445" s="13"/>
    </row>
    <row r="446" spans="2:14" x14ac:dyDescent="0.25">
      <c r="B446" s="21">
        <f t="shared" si="27"/>
        <v>34.547095251499094</v>
      </c>
      <c r="C446" s="21">
        <f t="shared" si="28"/>
        <v>1.8961047208742757E-2</v>
      </c>
      <c r="D446" s="21">
        <f t="shared" si="25"/>
        <v>0.81858350366215338</v>
      </c>
      <c r="E446" s="25">
        <f t="shared" si="26"/>
        <v>0.18141649633784662</v>
      </c>
      <c r="F446" s="13"/>
      <c r="G446" s="13"/>
      <c r="H446" s="13"/>
      <c r="I446" s="13"/>
      <c r="J446" s="13"/>
      <c r="K446" s="13"/>
      <c r="L446" s="13"/>
      <c r="M446" s="13"/>
      <c r="N446" s="13"/>
    </row>
    <row r="447" spans="2:14" x14ac:dyDescent="0.25">
      <c r="B447" s="21">
        <f t="shared" si="27"/>
        <v>34.617369138952192</v>
      </c>
      <c r="C447" s="21">
        <f t="shared" si="28"/>
        <v>1.8849007802463132E-2</v>
      </c>
      <c r="D447" s="21">
        <f t="shared" si="25"/>
        <v>0.81991203137756896</v>
      </c>
      <c r="E447" s="25">
        <f t="shared" si="26"/>
        <v>0.18008796862243104</v>
      </c>
      <c r="F447" s="13"/>
      <c r="G447" s="13"/>
      <c r="H447" s="13"/>
      <c r="I447" s="13"/>
      <c r="J447" s="13"/>
      <c r="K447" s="13"/>
      <c r="L447" s="13"/>
      <c r="M447" s="13"/>
      <c r="N447" s="13"/>
    </row>
    <row r="448" spans="2:14" x14ac:dyDescent="0.25">
      <c r="B448" s="21">
        <f t="shared" si="27"/>
        <v>34.68764302640529</v>
      </c>
      <c r="C448" s="21">
        <f t="shared" si="28"/>
        <v>1.8737321561417691E-2</v>
      </c>
      <c r="D448" s="21">
        <f t="shared" si="25"/>
        <v>0.82123269804079402</v>
      </c>
      <c r="E448" s="25">
        <f t="shared" si="26"/>
        <v>0.17876730195920598</v>
      </c>
      <c r="F448" s="13"/>
      <c r="G448" s="13"/>
      <c r="H448" s="13"/>
      <c r="I448" s="13"/>
      <c r="J448" s="13"/>
      <c r="K448" s="13"/>
      <c r="L448" s="13"/>
      <c r="M448" s="13"/>
      <c r="N448" s="13"/>
    </row>
    <row r="449" spans="2:14" x14ac:dyDescent="0.25">
      <c r="B449" s="21">
        <f t="shared" si="27"/>
        <v>34.757916913858388</v>
      </c>
      <c r="C449" s="21">
        <f t="shared" si="28"/>
        <v>1.8625991306877504E-2</v>
      </c>
      <c r="D449" s="21">
        <f t="shared" si="25"/>
        <v>0.82254552856962992</v>
      </c>
      <c r="E449" s="25">
        <f t="shared" si="26"/>
        <v>0.17745447143037008</v>
      </c>
      <c r="F449" s="13"/>
      <c r="G449" s="13"/>
      <c r="H449" s="13"/>
      <c r="I449" s="13"/>
      <c r="J449" s="13"/>
      <c r="K449" s="13"/>
      <c r="L449" s="13"/>
      <c r="M449" s="13"/>
      <c r="N449" s="13"/>
    </row>
    <row r="450" spans="2:14" x14ac:dyDescent="0.25">
      <c r="B450" s="21">
        <f t="shared" si="27"/>
        <v>34.828190801311486</v>
      </c>
      <c r="C450" s="21">
        <f t="shared" si="28"/>
        <v>1.8515019796154178E-2</v>
      </c>
      <c r="D450" s="21">
        <f t="shared" si="25"/>
        <v>0.82385054807788816</v>
      </c>
      <c r="E450" s="25">
        <f t="shared" si="26"/>
        <v>0.17614945192211184</v>
      </c>
      <c r="F450" s="13"/>
      <c r="G450" s="13"/>
      <c r="H450" s="13"/>
      <c r="I450" s="13"/>
      <c r="J450" s="13"/>
      <c r="K450" s="13"/>
      <c r="L450" s="13"/>
      <c r="M450" s="13"/>
      <c r="N450" s="13"/>
    </row>
    <row r="451" spans="2:14" x14ac:dyDescent="0.25">
      <c r="B451" s="21">
        <f t="shared" si="27"/>
        <v>34.898464688764584</v>
      </c>
      <c r="C451" s="21">
        <f t="shared" si="28"/>
        <v>1.8404409723180904E-2</v>
      </c>
      <c r="D451" s="21">
        <f t="shared" si="25"/>
        <v>0.82514778187091786</v>
      </c>
      <c r="E451" s="25">
        <f t="shared" si="26"/>
        <v>0.17485221812908214</v>
      </c>
      <c r="F451" s="13"/>
      <c r="G451" s="13"/>
      <c r="H451" s="13"/>
      <c r="I451" s="13"/>
      <c r="J451" s="13"/>
      <c r="K451" s="13"/>
      <c r="L451" s="13"/>
      <c r="M451" s="13"/>
      <c r="N451" s="13"/>
    </row>
    <row r="452" spans="2:14" x14ac:dyDescent="0.25">
      <c r="B452" s="21">
        <f t="shared" si="27"/>
        <v>34.968738576217682</v>
      </c>
      <c r="C452" s="21">
        <f t="shared" si="28"/>
        <v>1.8294163719093343E-2</v>
      </c>
      <c r="D452" s="21">
        <f t="shared" si="25"/>
        <v>0.82643725544117053</v>
      </c>
      <c r="E452" s="25">
        <f t="shared" si="26"/>
        <v>0.17356274455882947</v>
      </c>
      <c r="F452" s="13"/>
      <c r="G452" s="13"/>
      <c r="H452" s="13"/>
      <c r="I452" s="13"/>
      <c r="J452" s="13"/>
      <c r="K452" s="13"/>
      <c r="L452" s="13"/>
      <c r="M452" s="13"/>
      <c r="N452" s="13"/>
    </row>
    <row r="453" spans="2:14" x14ac:dyDescent="0.25">
      <c r="B453" s="21">
        <f t="shared" si="27"/>
        <v>35.03901246367078</v>
      </c>
      <c r="C453" s="21">
        <f t="shared" si="28"/>
        <v>1.8184284352809877E-2</v>
      </c>
      <c r="D453" s="21">
        <f t="shared" si="25"/>
        <v>0.8277189944638087</v>
      </c>
      <c r="E453" s="25">
        <f t="shared" si="26"/>
        <v>0.1722810055361913</v>
      </c>
      <c r="F453" s="13"/>
      <c r="G453" s="13"/>
      <c r="H453" s="13"/>
      <c r="I453" s="13"/>
      <c r="J453" s="13"/>
      <c r="K453" s="13"/>
      <c r="L453" s="13"/>
      <c r="M453" s="13"/>
      <c r="N453" s="13"/>
    </row>
    <row r="454" spans="2:14" x14ac:dyDescent="0.25">
      <c r="B454" s="21">
        <f t="shared" si="27"/>
        <v>35.109286351123878</v>
      </c>
      <c r="C454" s="21">
        <f t="shared" si="28"/>
        <v>1.8074774131611498E-2</v>
      </c>
      <c r="D454" s="21">
        <f t="shared" si="25"/>
        <v>0.82899302479235382</v>
      </c>
      <c r="E454" s="25">
        <f t="shared" si="26"/>
        <v>0.17100697520764618</v>
      </c>
      <c r="F454" s="13"/>
      <c r="G454" s="13"/>
      <c r="H454" s="13"/>
      <c r="I454" s="13"/>
      <c r="J454" s="13"/>
      <c r="K454" s="13"/>
      <c r="L454" s="13"/>
      <c r="M454" s="13"/>
      <c r="N454" s="13"/>
    </row>
    <row r="455" spans="2:14" x14ac:dyDescent="0.25">
      <c r="B455" s="21">
        <f t="shared" si="27"/>
        <v>35.179560238576975</v>
      </c>
      <c r="C455" s="21">
        <f t="shared" si="28"/>
        <v>1.7965635501721068E-2</v>
      </c>
      <c r="D455" s="21">
        <f t="shared" si="25"/>
        <v>0.83025937245437464</v>
      </c>
      <c r="E455" s="25">
        <f t="shared" si="26"/>
        <v>0.16974062754562536</v>
      </c>
      <c r="F455" s="13"/>
      <c r="G455" s="13"/>
      <c r="H455" s="13"/>
      <c r="I455" s="13"/>
      <c r="J455" s="13"/>
      <c r="K455" s="13"/>
      <c r="L455" s="13"/>
      <c r="M455" s="13"/>
      <c r="N455" s="13"/>
    </row>
    <row r="456" spans="2:14" x14ac:dyDescent="0.25">
      <c r="B456" s="21">
        <f t="shared" si="27"/>
        <v>35.249834126030073</v>
      </c>
      <c r="C456" s="21">
        <f t="shared" si="28"/>
        <v>1.7856870848881757E-2</v>
      </c>
      <c r="D456" s="21">
        <f t="shared" ref="D456:D519" si="29">_xlfn.GAMMA.DIST(B456,$B$3,$B$4,TRUE)</f>
        <v>0.83151806364721703</v>
      </c>
      <c r="E456" s="25">
        <f t="shared" ref="E456:E519" si="30">1-D456</f>
        <v>0.16848193635278297</v>
      </c>
      <c r="F456" s="13"/>
      <c r="G456" s="13"/>
      <c r="H456" s="13"/>
      <c r="I456" s="13"/>
      <c r="J456" s="13"/>
      <c r="K456" s="13"/>
      <c r="L456" s="13"/>
      <c r="M456" s="13"/>
      <c r="N456" s="13"/>
    </row>
    <row r="457" spans="2:14" x14ac:dyDescent="0.25">
      <c r="B457" s="21">
        <f t="shared" ref="B457:B520" si="31">B456+($B$1007-$B$7)/1000</f>
        <v>35.320108013483171</v>
      </c>
      <c r="C457" s="21">
        <f t="shared" ref="C457:C520" si="32">((B457^($B$3-1))*(EXP(-B457/$B$4)))/(($B$4^($B$3))*EXP(GAMMALN($B$3)))</f>
        <v>1.7748482498934938E-2</v>
      </c>
      <c r="D457" s="21">
        <f t="shared" si="29"/>
        <v>0.83276912473377429</v>
      </c>
      <c r="E457" s="25">
        <f t="shared" si="30"/>
        <v>0.16723087526622571</v>
      </c>
      <c r="F457" s="13"/>
      <c r="G457" s="13"/>
      <c r="H457" s="13"/>
      <c r="I457" s="13"/>
      <c r="J457" s="13"/>
      <c r="K457" s="13"/>
      <c r="L457" s="13"/>
      <c r="M457" s="13"/>
      <c r="N457" s="13"/>
    </row>
    <row r="458" spans="2:14" x14ac:dyDescent="0.25">
      <c r="B458" s="21">
        <f t="shared" si="31"/>
        <v>35.390381900936269</v>
      </c>
      <c r="C458" s="21">
        <f t="shared" si="32"/>
        <v>1.7640472718396978E-2</v>
      </c>
      <c r="D458" s="21">
        <f t="shared" si="29"/>
        <v>0.83401258223829777</v>
      </c>
      <c r="E458" s="25">
        <f t="shared" si="30"/>
        <v>0.16598741776170223</v>
      </c>
      <c r="F458" s="13"/>
      <c r="G458" s="13"/>
      <c r="H458" s="13"/>
      <c r="I458" s="13"/>
      <c r="J458" s="13"/>
      <c r="K458" s="13"/>
      <c r="L458" s="13"/>
      <c r="M458" s="13"/>
      <c r="N458" s="13"/>
    </row>
    <row r="459" spans="2:14" x14ac:dyDescent="0.25">
      <c r="B459" s="21">
        <f t="shared" si="31"/>
        <v>35.460655788389367</v>
      </c>
      <c r="C459" s="21">
        <f t="shared" si="32"/>
        <v>1.7532843715035249E-2</v>
      </c>
      <c r="D459" s="21">
        <f t="shared" si="29"/>
        <v>0.83524846284224807</v>
      </c>
      <c r="E459" s="25">
        <f t="shared" si="30"/>
        <v>0.16475153715775193</v>
      </c>
      <c r="F459" s="13"/>
      <c r="G459" s="13"/>
      <c r="H459" s="13"/>
      <c r="I459" s="13"/>
      <c r="J459" s="13"/>
      <c r="K459" s="13"/>
      <c r="L459" s="13"/>
      <c r="M459" s="13"/>
      <c r="N459" s="13"/>
    </row>
    <row r="460" spans="2:14" x14ac:dyDescent="0.25">
      <c r="B460" s="21">
        <f t="shared" si="31"/>
        <v>35.530929675842465</v>
      </c>
      <c r="C460" s="21">
        <f t="shared" si="32"/>
        <v>1.7425597638443119E-2</v>
      </c>
      <c r="D460" s="21">
        <f t="shared" si="29"/>
        <v>0.83647679338018655</v>
      </c>
      <c r="E460" s="25">
        <f t="shared" si="30"/>
        <v>0.16352320661981345</v>
      </c>
      <c r="F460" s="13"/>
      <c r="G460" s="13"/>
      <c r="H460" s="13"/>
      <c r="I460" s="13"/>
      <c r="J460" s="13"/>
      <c r="K460" s="13"/>
      <c r="L460" s="13"/>
      <c r="M460" s="13"/>
      <c r="N460" s="13"/>
    </row>
    <row r="461" spans="2:14" x14ac:dyDescent="0.25">
      <c r="B461" s="21">
        <f t="shared" si="31"/>
        <v>35.601203563295563</v>
      </c>
      <c r="C461" s="21">
        <f t="shared" si="32"/>
        <v>1.7318736580613704E-2</v>
      </c>
      <c r="D461" s="21">
        <f t="shared" si="29"/>
        <v>0.8376976008357081</v>
      </c>
      <c r="E461" s="25">
        <f t="shared" si="30"/>
        <v>0.1623023991642919</v>
      </c>
      <c r="F461" s="13"/>
      <c r="G461" s="13"/>
      <c r="H461" s="13"/>
      <c r="I461" s="13"/>
      <c r="J461" s="13"/>
      <c r="K461" s="13"/>
      <c r="L461" s="13"/>
      <c r="M461" s="13"/>
      <c r="N461" s="13"/>
    </row>
    <row r="462" spans="2:14" x14ac:dyDescent="0.25">
      <c r="B462" s="21">
        <f t="shared" si="31"/>
        <v>35.671477450748661</v>
      </c>
      <c r="C462" s="21">
        <f t="shared" si="32"/>
        <v>1.721226257651266E-2</v>
      </c>
      <c r="D462" s="21">
        <f t="shared" si="29"/>
        <v>0.83891091233741255</v>
      </c>
      <c r="E462" s="25">
        <f t="shared" si="30"/>
        <v>0.16108908766258745</v>
      </c>
      <c r="F462" s="13"/>
      <c r="G462" s="13"/>
      <c r="H462" s="13"/>
      <c r="I462" s="13"/>
      <c r="J462" s="13"/>
      <c r="K462" s="13"/>
      <c r="L462" s="13"/>
      <c r="M462" s="13"/>
      <c r="N462" s="13"/>
    </row>
    <row r="463" spans="2:14" x14ac:dyDescent="0.25">
      <c r="B463" s="21">
        <f t="shared" si="31"/>
        <v>35.741751338201759</v>
      </c>
      <c r="C463" s="21">
        <f t="shared" si="32"/>
        <v>1.7106177604649504E-2</v>
      </c>
      <c r="D463" s="21">
        <f t="shared" si="29"/>
        <v>0.84011675515491768</v>
      </c>
      <c r="E463" s="25">
        <f t="shared" si="30"/>
        <v>0.15988324484508232</v>
      </c>
      <c r="F463" s="13"/>
      <c r="G463" s="13"/>
      <c r="H463" s="13"/>
      <c r="I463" s="13"/>
      <c r="J463" s="13"/>
      <c r="K463" s="13"/>
      <c r="L463" s="13"/>
      <c r="M463" s="13"/>
      <c r="N463" s="13"/>
    </row>
    <row r="464" spans="2:14" x14ac:dyDescent="0.25">
      <c r="B464" s="21">
        <f t="shared" si="31"/>
        <v>35.812025225654857</v>
      </c>
      <c r="C464" s="21">
        <f t="shared" si="32"/>
        <v>1.7000483587647813E-2</v>
      </c>
      <c r="D464" s="21">
        <f t="shared" si="29"/>
        <v>0.84131515669491208</v>
      </c>
      <c r="E464" s="25">
        <f t="shared" si="30"/>
        <v>0.15868484330508792</v>
      </c>
      <c r="F464" s="13"/>
      <c r="G464" s="13"/>
      <c r="H464" s="13"/>
      <c r="I464" s="13"/>
      <c r="J464" s="13"/>
      <c r="K464" s="13"/>
      <c r="L464" s="13"/>
      <c r="M464" s="13"/>
      <c r="N464" s="13"/>
    </row>
    <row r="465" spans="2:14" x14ac:dyDescent="0.25">
      <c r="B465" s="21">
        <f t="shared" si="31"/>
        <v>35.882299113107955</v>
      </c>
      <c r="C465" s="21">
        <f t="shared" si="32"/>
        <v>1.6895182392813936E-2</v>
      </c>
      <c r="D465" s="21">
        <f t="shared" si="29"/>
        <v>0.84250614449724726</v>
      </c>
      <c r="E465" s="25">
        <f t="shared" si="30"/>
        <v>0.15749385550275274</v>
      </c>
      <c r="F465" s="13"/>
      <c r="G465" s="13"/>
      <c r="H465" s="13"/>
      <c r="I465" s="13"/>
      <c r="J465" s="13"/>
      <c r="K465" s="13"/>
      <c r="L465" s="13"/>
      <c r="M465" s="13"/>
      <c r="N465" s="13"/>
    </row>
    <row r="466" spans="2:14" x14ac:dyDescent="0.25">
      <c r="B466" s="21">
        <f t="shared" si="31"/>
        <v>35.952573000561053</v>
      </c>
      <c r="C466" s="21">
        <f t="shared" si="32"/>
        <v>1.6790275832704222E-2</v>
      </c>
      <c r="D466" s="21">
        <f t="shared" si="29"/>
        <v>0.84368974623107085</v>
      </c>
      <c r="E466" s="25">
        <f t="shared" si="30"/>
        <v>0.15631025376892915</v>
      </c>
      <c r="F466" s="13"/>
      <c r="G466" s="13"/>
      <c r="H466" s="13"/>
      <c r="I466" s="13"/>
      <c r="J466" s="13"/>
      <c r="K466" s="13"/>
      <c r="L466" s="13"/>
      <c r="M466" s="13"/>
      <c r="N466" s="13"/>
    </row>
    <row r="467" spans="2:14" x14ac:dyDescent="0.25">
      <c r="B467" s="21">
        <f t="shared" si="31"/>
        <v>36.022846888014151</v>
      </c>
      <c r="C467" s="21">
        <f t="shared" si="32"/>
        <v>1.6685765665690834E-2</v>
      </c>
      <c r="D467" s="21">
        <f t="shared" si="29"/>
        <v>0.84486598969099824</v>
      </c>
      <c r="E467" s="25">
        <f t="shared" si="30"/>
        <v>0.15513401030900176</v>
      </c>
      <c r="F467" s="13"/>
      <c r="G467" s="13"/>
      <c r="H467" s="13"/>
      <c r="I467" s="13"/>
      <c r="J467" s="13"/>
      <c r="K467" s="13"/>
      <c r="L467" s="13"/>
      <c r="M467" s="13"/>
      <c r="N467" s="13"/>
    </row>
    <row r="468" spans="2:14" x14ac:dyDescent="0.25">
      <c r="B468" s="21">
        <f t="shared" si="31"/>
        <v>36.093120775467249</v>
      </c>
      <c r="C468" s="21">
        <f t="shared" si="32"/>
        <v>1.6581653596525848E-2</v>
      </c>
      <c r="D468" s="21">
        <f t="shared" si="29"/>
        <v>0.84603490279332572</v>
      </c>
      <c r="E468" s="25">
        <f t="shared" si="30"/>
        <v>0.15396509720667428</v>
      </c>
      <c r="F468" s="13"/>
      <c r="G468" s="13"/>
      <c r="H468" s="13"/>
      <c r="I468" s="13"/>
      <c r="J468" s="13"/>
      <c r="K468" s="13"/>
      <c r="L468" s="13"/>
      <c r="M468" s="13"/>
      <c r="N468" s="13"/>
    </row>
    <row r="469" spans="2:14" x14ac:dyDescent="0.25">
      <c r="B469" s="21">
        <f t="shared" si="31"/>
        <v>36.163394662920346</v>
      </c>
      <c r="C469" s="21">
        <f t="shared" si="32"/>
        <v>1.6477941276903781E-2</v>
      </c>
      <c r="D469" s="21">
        <f t="shared" si="29"/>
        <v>0.84719651357228098</v>
      </c>
      <c r="E469" s="25">
        <f t="shared" si="30"/>
        <v>0.15280348642771902</v>
      </c>
      <c r="F469" s="13"/>
      <c r="G469" s="13"/>
      <c r="H469" s="13"/>
      <c r="I469" s="13"/>
      <c r="J469" s="13"/>
      <c r="K469" s="13"/>
      <c r="L469" s="13"/>
      <c r="M469" s="13"/>
      <c r="N469" s="13"/>
    </row>
    <row r="470" spans="2:14" x14ac:dyDescent="0.25">
      <c r="B470" s="21">
        <f t="shared" si="31"/>
        <v>36.233668550373444</v>
      </c>
      <c r="C470" s="21">
        <f t="shared" si="32"/>
        <v>1.637463030602242E-2</v>
      </c>
      <c r="D470" s="21">
        <f t="shared" si="29"/>
        <v>0.8483508501763154</v>
      </c>
      <c r="E470" s="25">
        <f t="shared" si="30"/>
        <v>0.1516491498236846</v>
      </c>
      <c r="F470" s="13"/>
      <c r="G470" s="13"/>
      <c r="H470" s="13"/>
      <c r="I470" s="13"/>
      <c r="J470" s="13"/>
      <c r="K470" s="13"/>
      <c r="L470" s="13"/>
      <c r="M470" s="13"/>
      <c r="N470" s="13"/>
    </row>
    <row r="471" spans="2:14" x14ac:dyDescent="0.25">
      <c r="B471" s="21">
        <f t="shared" si="31"/>
        <v>36.303942437826542</v>
      </c>
      <c r="C471" s="21">
        <f t="shared" si="32"/>
        <v>1.6271722231141747E-2</v>
      </c>
      <c r="D471" s="21">
        <f t="shared" si="29"/>
        <v>0.84949794086443364</v>
      </c>
      <c r="E471" s="25">
        <f t="shared" si="30"/>
        <v>0.15050205913556636</v>
      </c>
      <c r="F471" s="13"/>
      <c r="G471" s="13"/>
      <c r="H471" s="13"/>
      <c r="I471" s="13"/>
      <c r="J471" s="13"/>
      <c r="K471" s="13"/>
      <c r="L471" s="13"/>
      <c r="M471" s="13"/>
      <c r="N471" s="13"/>
    </row>
    <row r="472" spans="2:14" x14ac:dyDescent="0.25">
      <c r="B472" s="21">
        <f t="shared" si="31"/>
        <v>36.37421632527964</v>
      </c>
      <c r="C472" s="21">
        <f t="shared" si="32"/>
        <v>1.6169218548141222E-2</v>
      </c>
      <c r="D472" s="21">
        <f t="shared" si="29"/>
        <v>0.85063781400256355</v>
      </c>
      <c r="E472" s="25">
        <f t="shared" si="30"/>
        <v>0.14936218599743645</v>
      </c>
      <c r="F472" s="13"/>
      <c r="G472" s="13"/>
      <c r="H472" s="13"/>
      <c r="I472" s="13"/>
      <c r="J472" s="13"/>
      <c r="K472" s="13"/>
      <c r="L472" s="13"/>
      <c r="M472" s="13"/>
      <c r="N472" s="13"/>
    </row>
    <row r="473" spans="2:14" x14ac:dyDescent="0.25">
      <c r="B473" s="21">
        <f t="shared" si="31"/>
        <v>36.444490212732738</v>
      </c>
      <c r="C473" s="21">
        <f t="shared" si="32"/>
        <v>1.6067120702074961E-2</v>
      </c>
      <c r="D473" s="21">
        <f t="shared" si="29"/>
        <v>0.85177049805996574</v>
      </c>
      <c r="E473" s="25">
        <f t="shared" si="30"/>
        <v>0.14822950194003426</v>
      </c>
      <c r="F473" s="13"/>
      <c r="G473" s="13"/>
      <c r="H473" s="13"/>
      <c r="I473" s="13"/>
      <c r="J473" s="13"/>
      <c r="K473" s="13"/>
      <c r="L473" s="13"/>
      <c r="M473" s="13"/>
      <c r="N473" s="13"/>
    </row>
    <row r="474" spans="2:14" x14ac:dyDescent="0.25">
      <c r="B474" s="21">
        <f t="shared" si="31"/>
        <v>36.514764100185836</v>
      </c>
      <c r="C474" s="21">
        <f t="shared" si="32"/>
        <v>1.5965430087725132E-2</v>
      </c>
      <c r="D474" s="21">
        <f t="shared" si="29"/>
        <v>0.85289602160568034</v>
      </c>
      <c r="E474" s="25">
        <f t="shared" si="30"/>
        <v>0.14710397839431966</v>
      </c>
      <c r="F474" s="13"/>
      <c r="G474" s="13"/>
      <c r="H474" s="13"/>
      <c r="I474" s="13"/>
      <c r="J474" s="13"/>
      <c r="K474" s="13"/>
      <c r="L474" s="13"/>
      <c r="M474" s="13"/>
      <c r="N474" s="13"/>
    </row>
    <row r="475" spans="2:14" x14ac:dyDescent="0.25">
      <c r="B475" s="21">
        <f t="shared" si="31"/>
        <v>36.585037987638934</v>
      </c>
      <c r="C475" s="21">
        <f t="shared" si="32"/>
        <v>1.58641480501533E-2</v>
      </c>
      <c r="D475" s="21">
        <f t="shared" si="29"/>
        <v>0.85401441330501382</v>
      </c>
      <c r="E475" s="25">
        <f t="shared" si="30"/>
        <v>0.14598558669498618</v>
      </c>
      <c r="F475" s="13"/>
      <c r="G475" s="13"/>
      <c r="H475" s="13"/>
      <c r="I475" s="13"/>
      <c r="J475" s="13"/>
      <c r="K475" s="13"/>
      <c r="L475" s="13"/>
      <c r="M475" s="13"/>
      <c r="N475" s="13"/>
    </row>
    <row r="476" spans="2:14" x14ac:dyDescent="0.25">
      <c r="B476" s="21">
        <f t="shared" si="31"/>
        <v>36.655311875092032</v>
      </c>
      <c r="C476" s="21">
        <f t="shared" si="32"/>
        <v>1.5763275885249624E-2</v>
      </c>
      <c r="D476" s="21">
        <f t="shared" si="29"/>
        <v>0.85512570191606496</v>
      </c>
      <c r="E476" s="25">
        <f t="shared" si="30"/>
        <v>0.14487429808393504</v>
      </c>
      <c r="F476" s="13"/>
      <c r="G476" s="13"/>
      <c r="H476" s="13"/>
      <c r="I476" s="13"/>
      <c r="J476" s="13"/>
      <c r="K476" s="13"/>
      <c r="L476" s="13"/>
      <c r="M476" s="13"/>
      <c r="N476" s="13"/>
    </row>
    <row r="477" spans="2:14" x14ac:dyDescent="0.25">
      <c r="B477" s="21">
        <f t="shared" si="31"/>
        <v>36.72558576254513</v>
      </c>
      <c r="C477" s="21">
        <f t="shared" si="32"/>
        <v>1.566281484028011E-2</v>
      </c>
      <c r="D477" s="21">
        <f t="shared" si="29"/>
        <v>0.85622991628628764</v>
      </c>
      <c r="E477" s="25">
        <f t="shared" si="30"/>
        <v>0.14377008371371236</v>
      </c>
      <c r="F477" s="13"/>
      <c r="G477" s="13"/>
      <c r="H477" s="13"/>
      <c r="I477" s="13"/>
      <c r="J477" s="13"/>
      <c r="K477" s="13"/>
      <c r="L477" s="13"/>
      <c r="M477" s="13"/>
      <c r="N477" s="13"/>
    </row>
    <row r="478" spans="2:14" x14ac:dyDescent="0.25">
      <c r="B478" s="21">
        <f t="shared" si="31"/>
        <v>36.795859649998228</v>
      </c>
      <c r="C478" s="21">
        <f t="shared" si="32"/>
        <v>1.5562766114431519E-2</v>
      </c>
      <c r="D478" s="21">
        <f t="shared" si="29"/>
        <v>0.85732708534909374</v>
      </c>
      <c r="E478" s="25">
        <f t="shared" si="30"/>
        <v>0.14267291465090626</v>
      </c>
      <c r="F478" s="13"/>
      <c r="G478" s="13"/>
      <c r="H478" s="13"/>
      <c r="I478" s="13"/>
      <c r="J478" s="13"/>
      <c r="K478" s="13"/>
      <c r="L478" s="13"/>
      <c r="M478" s="13"/>
      <c r="N478" s="13"/>
    </row>
    <row r="479" spans="2:14" x14ac:dyDescent="0.25">
      <c r="B479" s="21">
        <f t="shared" si="31"/>
        <v>36.866133537451326</v>
      </c>
      <c r="C479" s="21">
        <f t="shared" si="32"/>
        <v>1.5463130859354215E-2</v>
      </c>
      <c r="D479" s="21">
        <f t="shared" si="29"/>
        <v>0.85841723812049286</v>
      </c>
      <c r="E479" s="25">
        <f t="shared" si="30"/>
        <v>0.14158276187950714</v>
      </c>
      <c r="F479" s="13"/>
      <c r="G479" s="13"/>
      <c r="H479" s="13"/>
      <c r="I479" s="13"/>
      <c r="J479" s="13"/>
      <c r="K479" s="13"/>
      <c r="L479" s="13"/>
      <c r="M479" s="13"/>
      <c r="N479" s="13"/>
    </row>
    <row r="480" spans="2:14" x14ac:dyDescent="0.25">
      <c r="B480" s="21">
        <f t="shared" si="31"/>
        <v>36.936407424904424</v>
      </c>
      <c r="C480" s="21">
        <f t="shared" si="32"/>
        <v>1.5363910179702719E-2</v>
      </c>
      <c r="D480" s="21">
        <f t="shared" si="29"/>
        <v>0.85950040369577119</v>
      </c>
      <c r="E480" s="25">
        <f t="shared" si="30"/>
        <v>0.14049959630422881</v>
      </c>
      <c r="F480" s="13"/>
      <c r="G480" s="13"/>
      <c r="H480" s="13"/>
      <c r="I480" s="13"/>
      <c r="J480" s="13"/>
      <c r="K480" s="13"/>
      <c r="L480" s="13"/>
      <c r="M480" s="13"/>
      <c r="N480" s="13"/>
    </row>
    <row r="481" spans="2:14" x14ac:dyDescent="0.25">
      <c r="B481" s="21">
        <f t="shared" si="31"/>
        <v>37.006681312357522</v>
      </c>
      <c r="C481" s="21">
        <f t="shared" si="32"/>
        <v>1.5265105133673854E-2</v>
      </c>
      <c r="D481" s="21">
        <f t="shared" si="29"/>
        <v>0.86057661124620799</v>
      </c>
      <c r="E481" s="25">
        <f t="shared" si="30"/>
        <v>0.13942338875379201</v>
      </c>
      <c r="F481" s="13"/>
      <c r="G481" s="13"/>
      <c r="H481" s="13"/>
      <c r="I481" s="13"/>
      <c r="J481" s="13"/>
      <c r="K481" s="13"/>
      <c r="L481" s="13"/>
      <c r="M481" s="13"/>
      <c r="N481" s="13"/>
    </row>
    <row r="482" spans="2:14" x14ac:dyDescent="0.25">
      <c r="B482" s="21">
        <f t="shared" si="31"/>
        <v>37.076955199810619</v>
      </c>
      <c r="C482" s="21">
        <f t="shared" si="32"/>
        <v>1.5166716733542723E-2</v>
      </c>
      <c r="D482" s="21">
        <f t="shared" si="29"/>
        <v>0.86164589001582925</v>
      </c>
      <c r="E482" s="25">
        <f t="shared" si="30"/>
        <v>0.13835410998417075</v>
      </c>
      <c r="F482" s="13"/>
      <c r="G482" s="13"/>
      <c r="H482" s="13"/>
      <c r="I482" s="13"/>
      <c r="J482" s="13"/>
      <c r="K482" s="13"/>
      <c r="L482" s="13"/>
      <c r="M482" s="13"/>
      <c r="N482" s="13"/>
    </row>
    <row r="483" spans="2:14" x14ac:dyDescent="0.25">
      <c r="B483" s="21">
        <f t="shared" si="31"/>
        <v>37.147229087263717</v>
      </c>
      <c r="C483" s="21">
        <f t="shared" si="32"/>
        <v>1.5068745946196132E-2</v>
      </c>
      <c r="D483" s="21">
        <f t="shared" si="29"/>
        <v>0.86270826931819955</v>
      </c>
      <c r="E483" s="25">
        <f t="shared" si="30"/>
        <v>0.13729173068180045</v>
      </c>
      <c r="F483" s="13"/>
      <c r="G483" s="13"/>
      <c r="H483" s="13"/>
      <c r="I483" s="13"/>
      <c r="J483" s="13"/>
      <c r="K483" s="13"/>
      <c r="L483" s="13"/>
      <c r="M483" s="13"/>
      <c r="N483" s="13"/>
    </row>
    <row r="484" spans="2:14" x14ac:dyDescent="0.25">
      <c r="B484" s="21">
        <f t="shared" si="31"/>
        <v>37.217502974716815</v>
      </c>
      <c r="C484" s="21">
        <f t="shared" si="32"/>
        <v>1.4971193693663652E-2</v>
      </c>
      <c r="D484" s="21">
        <f t="shared" si="29"/>
        <v>0.86376377853325126</v>
      </c>
      <c r="E484" s="25">
        <f t="shared" si="30"/>
        <v>0.13623622146674874</v>
      </c>
      <c r="F484" s="13"/>
      <c r="G484" s="13"/>
      <c r="H484" s="13"/>
      <c r="I484" s="13"/>
      <c r="J484" s="13"/>
      <c r="K484" s="13"/>
      <c r="L484" s="13"/>
      <c r="M484" s="13"/>
      <c r="N484" s="13"/>
    </row>
    <row r="485" spans="2:14" x14ac:dyDescent="0.25">
      <c r="B485" s="21">
        <f t="shared" si="31"/>
        <v>37.287776862169913</v>
      </c>
      <c r="C485" s="21">
        <f t="shared" si="32"/>
        <v>1.4874060853646252E-2</v>
      </c>
      <c r="D485" s="21">
        <f t="shared" si="29"/>
        <v>0.86481244710415051</v>
      </c>
      <c r="E485" s="25">
        <f t="shared" si="30"/>
        <v>0.13518755289584949</v>
      </c>
      <c r="F485" s="13"/>
      <c r="G485" s="13"/>
      <c r="H485" s="13"/>
      <c r="I485" s="13"/>
      <c r="J485" s="13"/>
      <c r="K485" s="13"/>
      <c r="L485" s="13"/>
      <c r="M485" s="13"/>
      <c r="N485" s="13"/>
    </row>
    <row r="486" spans="2:14" x14ac:dyDescent="0.25">
      <c r="B486" s="21">
        <f t="shared" si="31"/>
        <v>37.358050749623011</v>
      </c>
      <c r="C486" s="21">
        <f t="shared" si="32"/>
        <v>1.4777348260042272E-2</v>
      </c>
      <c r="D486" s="21">
        <f t="shared" si="29"/>
        <v>0.86585430453420087</v>
      </c>
      <c r="E486" s="25">
        <f t="shared" si="30"/>
        <v>0.13414569546579913</v>
      </c>
      <c r="F486" s="13"/>
      <c r="G486" s="13"/>
      <c r="H486" s="13"/>
      <c r="I486" s="13"/>
      <c r="J486" s="13"/>
      <c r="K486" s="13"/>
      <c r="L486" s="13"/>
      <c r="M486" s="13"/>
      <c r="N486" s="13"/>
    </row>
    <row r="487" spans="2:14" x14ac:dyDescent="0.25">
      <c r="B487" s="21">
        <f t="shared" si="31"/>
        <v>37.428324637076109</v>
      </c>
      <c r="C487" s="21">
        <f t="shared" si="32"/>
        <v>1.4681056703471031E-2</v>
      </c>
      <c r="D487" s="21">
        <f t="shared" si="29"/>
        <v>0.86688938038378316</v>
      </c>
      <c r="E487" s="25">
        <f t="shared" si="30"/>
        <v>0.13311061961621684</v>
      </c>
      <c r="F487" s="13"/>
      <c r="G487" s="13"/>
      <c r="H487" s="13"/>
      <c r="I487" s="13"/>
      <c r="J487" s="13"/>
      <c r="K487" s="13"/>
      <c r="L487" s="13"/>
      <c r="M487" s="13"/>
      <c r="N487" s="13"/>
    </row>
    <row r="488" spans="2:14" x14ac:dyDescent="0.25">
      <c r="B488" s="21">
        <f t="shared" si="31"/>
        <v>37.498598524529207</v>
      </c>
      <c r="C488" s="21">
        <f t="shared" si="32"/>
        <v>1.458518693179366E-2</v>
      </c>
      <c r="D488" s="21">
        <f t="shared" si="29"/>
        <v>0.86791770426733306</v>
      </c>
      <c r="E488" s="25">
        <f t="shared" si="30"/>
        <v>0.13208229573266694</v>
      </c>
      <c r="F488" s="13"/>
      <c r="G488" s="13"/>
      <c r="H488" s="13"/>
      <c r="I488" s="13"/>
      <c r="J488" s="13"/>
      <c r="K488" s="13"/>
      <c r="L488" s="13"/>
      <c r="M488" s="13"/>
      <c r="N488" s="13"/>
    </row>
    <row r="489" spans="2:14" x14ac:dyDescent="0.25">
      <c r="B489" s="21">
        <f t="shared" si="31"/>
        <v>37.568872411982305</v>
      </c>
      <c r="C489" s="21">
        <f t="shared" si="32"/>
        <v>1.4489739650631403E-2</v>
      </c>
      <c r="D489" s="21">
        <f t="shared" si="29"/>
        <v>0.86893930585035395</v>
      </c>
      <c r="E489" s="25">
        <f t="shared" si="30"/>
        <v>0.13106069414964605</v>
      </c>
      <c r="F489" s="13"/>
      <c r="G489" s="13"/>
      <c r="H489" s="13"/>
      <c r="I489" s="13"/>
      <c r="J489" s="13"/>
      <c r="K489" s="13"/>
      <c r="L489" s="13"/>
      <c r="M489" s="13"/>
      <c r="N489" s="13"/>
    </row>
    <row r="490" spans="2:14" x14ac:dyDescent="0.25">
      <c r="B490" s="21">
        <f t="shared" si="31"/>
        <v>37.639146299435403</v>
      </c>
      <c r="C490" s="21">
        <f t="shared" si="32"/>
        <v>1.4394715523881321E-2</v>
      </c>
      <c r="D490" s="21">
        <f t="shared" si="29"/>
        <v>0.86995421484646673</v>
      </c>
      <c r="E490" s="25">
        <f t="shared" si="30"/>
        <v>0.13004578515353327</v>
      </c>
      <c r="F490" s="13"/>
      <c r="G490" s="13"/>
      <c r="H490" s="13"/>
      <c r="I490" s="13"/>
      <c r="J490" s="13"/>
      <c r="K490" s="13"/>
      <c r="L490" s="13"/>
      <c r="M490" s="13"/>
      <c r="N490" s="13"/>
    </row>
    <row r="491" spans="2:14" x14ac:dyDescent="0.25">
      <c r="B491" s="21">
        <f t="shared" si="31"/>
        <v>37.709420186888501</v>
      </c>
      <c r="C491" s="21">
        <f t="shared" si="32"/>
        <v>1.4300115174229107E-2</v>
      </c>
      <c r="D491" s="21">
        <f t="shared" si="29"/>
        <v>0.87096246101449626</v>
      </c>
      <c r="E491" s="25">
        <f t="shared" si="30"/>
        <v>0.12903753898550374</v>
      </c>
      <c r="F491" s="13"/>
      <c r="G491" s="13"/>
      <c r="H491" s="13"/>
      <c r="I491" s="13"/>
      <c r="J491" s="13"/>
      <c r="K491" s="13"/>
      <c r="L491" s="13"/>
      <c r="M491" s="13"/>
      <c r="N491" s="13"/>
    </row>
    <row r="492" spans="2:14" x14ac:dyDescent="0.25">
      <c r="B492" s="21">
        <f t="shared" si="31"/>
        <v>37.779694074341599</v>
      </c>
      <c r="C492" s="21">
        <f t="shared" si="32"/>
        <v>1.4205939183659382E-2</v>
      </c>
      <c r="D492" s="21">
        <f t="shared" si="29"/>
        <v>0.87196407415559252</v>
      </c>
      <c r="E492" s="25">
        <f t="shared" si="30"/>
        <v>0.12803592584440748</v>
      </c>
      <c r="F492" s="13"/>
      <c r="G492" s="13"/>
      <c r="H492" s="13"/>
      <c r="I492" s="13"/>
      <c r="J492" s="13"/>
      <c r="K492" s="13"/>
      <c r="L492" s="13"/>
      <c r="M492" s="13"/>
      <c r="N492" s="13"/>
    </row>
    <row r="493" spans="2:14" x14ac:dyDescent="0.25">
      <c r="B493" s="21">
        <f t="shared" si="31"/>
        <v>37.849967961794697</v>
      </c>
      <c r="C493" s="21">
        <f t="shared" si="32"/>
        <v>1.4112188093963056E-2</v>
      </c>
      <c r="D493" s="21">
        <f t="shared" si="29"/>
        <v>0.87295908411038869</v>
      </c>
      <c r="E493" s="25">
        <f t="shared" si="30"/>
        <v>0.12704091588961131</v>
      </c>
      <c r="F493" s="13"/>
      <c r="G493" s="13"/>
      <c r="H493" s="13"/>
      <c r="I493" s="13"/>
      <c r="J493" s="13"/>
      <c r="K493" s="13"/>
      <c r="L493" s="13"/>
      <c r="M493" s="13"/>
      <c r="N493" s="13"/>
    </row>
    <row r="494" spans="2:14" x14ac:dyDescent="0.25">
      <c r="B494" s="21">
        <f t="shared" si="31"/>
        <v>37.920241849247795</v>
      </c>
      <c r="C494" s="21">
        <f t="shared" si="32"/>
        <v>1.4018862407242023E-2</v>
      </c>
      <c r="D494" s="21">
        <f t="shared" si="29"/>
        <v>0.87394752075619431</v>
      </c>
      <c r="E494" s="25">
        <f t="shared" si="30"/>
        <v>0.12605247924380569</v>
      </c>
      <c r="F494" s="13"/>
      <c r="G494" s="13"/>
      <c r="H494" s="13"/>
      <c r="I494" s="13"/>
      <c r="J494" s="13"/>
      <c r="K494" s="13"/>
      <c r="L494" s="13"/>
      <c r="M494" s="13"/>
      <c r="N494" s="13"/>
    </row>
    <row r="495" spans="2:14" x14ac:dyDescent="0.25">
      <c r="B495" s="21">
        <f t="shared" si="31"/>
        <v>37.990515736700893</v>
      </c>
      <c r="C495" s="21">
        <f t="shared" si="32"/>
        <v>1.3925962586410984E-2</v>
      </c>
      <c r="D495" s="21">
        <f t="shared" si="29"/>
        <v>0.87492941400422342</v>
      </c>
      <c r="E495" s="25">
        <f t="shared" si="30"/>
        <v>0.12507058599577658</v>
      </c>
      <c r="F495" s="13"/>
      <c r="G495" s="13"/>
      <c r="H495" s="13"/>
      <c r="I495" s="13"/>
      <c r="J495" s="13"/>
      <c r="K495" s="13"/>
      <c r="L495" s="13"/>
      <c r="M495" s="13"/>
      <c r="N495" s="13"/>
    </row>
    <row r="496" spans="2:14" x14ac:dyDescent="0.25">
      <c r="B496" s="21">
        <f t="shared" si="31"/>
        <v>38.06078962415399</v>
      </c>
      <c r="C496" s="21">
        <f t="shared" si="32"/>
        <v>1.3833489055696391E-2</v>
      </c>
      <c r="D496" s="21">
        <f t="shared" si="29"/>
        <v>0.87590479379685893</v>
      </c>
      <c r="E496" s="25">
        <f t="shared" si="30"/>
        <v>0.12409520620314107</v>
      </c>
      <c r="F496" s="13"/>
      <c r="G496" s="13"/>
      <c r="H496" s="13"/>
      <c r="I496" s="13"/>
      <c r="J496" s="13"/>
      <c r="K496" s="13"/>
      <c r="L496" s="13"/>
      <c r="M496" s="13"/>
      <c r="N496" s="13"/>
    </row>
    <row r="497" spans="2:14" x14ac:dyDescent="0.25">
      <c r="B497" s="21">
        <f t="shared" si="31"/>
        <v>38.131063511607088</v>
      </c>
      <c r="C497" s="21">
        <f t="shared" si="32"/>
        <v>1.3741442201132586E-2</v>
      </c>
      <c r="D497" s="21">
        <f t="shared" si="29"/>
        <v>0.87687369010495086</v>
      </c>
      <c r="E497" s="25">
        <f t="shared" si="30"/>
        <v>0.12312630989504914</v>
      </c>
      <c r="F497" s="13"/>
      <c r="G497" s="13"/>
      <c r="H497" s="13"/>
      <c r="I497" s="13"/>
      <c r="J497" s="13"/>
      <c r="K497" s="13"/>
      <c r="L497" s="13"/>
      <c r="M497" s="13"/>
      <c r="N497" s="13"/>
    </row>
    <row r="498" spans="2:14" x14ac:dyDescent="0.25">
      <c r="B498" s="21">
        <f t="shared" si="31"/>
        <v>38.201337399060186</v>
      </c>
      <c r="C498" s="21">
        <f t="shared" si="32"/>
        <v>1.3649822371054977E-2</v>
      </c>
      <c r="D498" s="21">
        <f t="shared" si="29"/>
        <v>0.8778361329251495</v>
      </c>
      <c r="E498" s="25">
        <f t="shared" si="30"/>
        <v>0.1221638670748505</v>
      </c>
      <c r="F498" s="13"/>
      <c r="G498" s="13"/>
      <c r="H498" s="13"/>
      <c r="I498" s="13"/>
      <c r="J498" s="13"/>
      <c r="K498" s="13"/>
      <c r="L498" s="13"/>
      <c r="M498" s="13"/>
      <c r="N498" s="13"/>
    </row>
    <row r="499" spans="2:14" x14ac:dyDescent="0.25">
      <c r="B499" s="21">
        <f t="shared" si="31"/>
        <v>38.271611286513284</v>
      </c>
      <c r="C499" s="21">
        <f t="shared" si="32"/>
        <v>1.3558629876590284E-2</v>
      </c>
      <c r="D499" s="21">
        <f t="shared" si="29"/>
        <v>0.87879215227727436</v>
      </c>
      <c r="E499" s="25">
        <f t="shared" si="30"/>
        <v>0.12120784772272564</v>
      </c>
      <c r="F499" s="13"/>
      <c r="G499" s="13"/>
      <c r="H499" s="13"/>
      <c r="I499" s="13"/>
      <c r="J499" s="13"/>
      <c r="K499" s="13"/>
      <c r="L499" s="13"/>
      <c r="M499" s="13"/>
      <c r="N499" s="13"/>
    </row>
    <row r="500" spans="2:14" x14ac:dyDescent="0.25">
      <c r="B500" s="21">
        <f t="shared" si="31"/>
        <v>38.341885173966382</v>
      </c>
      <c r="C500" s="21">
        <f t="shared" si="32"/>
        <v>1.3467864992143941E-2</v>
      </c>
      <c r="D500" s="21">
        <f t="shared" si="29"/>
        <v>0.87974177820171529</v>
      </c>
      <c r="E500" s="25">
        <f t="shared" si="30"/>
        <v>0.12025822179828471</v>
      </c>
      <c r="F500" s="13"/>
      <c r="G500" s="13"/>
      <c r="H500" s="13"/>
      <c r="I500" s="13"/>
      <c r="J500" s="13"/>
      <c r="K500" s="13"/>
      <c r="L500" s="13"/>
      <c r="M500" s="13"/>
      <c r="N500" s="13"/>
    </row>
    <row r="501" spans="2:14" x14ac:dyDescent="0.25">
      <c r="B501" s="21">
        <f t="shared" si="31"/>
        <v>38.41215906141948</v>
      </c>
      <c r="C501" s="21">
        <f t="shared" si="32"/>
        <v>1.3377527955884316E-2</v>
      </c>
      <c r="D501" s="21">
        <f t="shared" si="29"/>
        <v>0.88068504075687026</v>
      </c>
      <c r="E501" s="25">
        <f t="shared" si="30"/>
        <v>0.11931495924312974</v>
      </c>
      <c r="F501" s="13"/>
      <c r="G501" s="13"/>
      <c r="H501" s="13"/>
      <c r="I501" s="13"/>
      <c r="J501" s="13"/>
      <c r="K501" s="13"/>
      <c r="L501" s="13"/>
      <c r="M501" s="13"/>
      <c r="N501" s="13"/>
    </row>
    <row r="502" spans="2:14" x14ac:dyDescent="0.25">
      <c r="B502" s="21">
        <f t="shared" si="31"/>
        <v>38.482432948872578</v>
      </c>
      <c r="C502" s="21">
        <f t="shared" si="32"/>
        <v>1.3287618970224197E-2</v>
      </c>
      <c r="D502" s="21">
        <f t="shared" si="29"/>
        <v>0.88162197001661435</v>
      </c>
      <c r="E502" s="25">
        <f t="shared" si="30"/>
        <v>0.11837802998338565</v>
      </c>
      <c r="F502" s="13"/>
      <c r="G502" s="13"/>
      <c r="H502" s="13"/>
      <c r="I502" s="13"/>
      <c r="J502" s="13"/>
      <c r="K502" s="13"/>
      <c r="L502" s="13"/>
      <c r="M502" s="13"/>
      <c r="N502" s="13"/>
    </row>
    <row r="503" spans="2:14" x14ac:dyDescent="0.25">
      <c r="B503" s="21">
        <f t="shared" si="31"/>
        <v>38.552706836325676</v>
      </c>
      <c r="C503" s="21">
        <f t="shared" si="32"/>
        <v>1.3198138202298985E-2</v>
      </c>
      <c r="D503" s="21">
        <f t="shared" si="29"/>
        <v>0.88255259606780534</v>
      </c>
      <c r="E503" s="25">
        <f t="shared" si="30"/>
        <v>0.11744740393219466</v>
      </c>
      <c r="F503" s="13"/>
      <c r="G503" s="13"/>
      <c r="H503" s="13"/>
      <c r="I503" s="13"/>
      <c r="J503" s="13"/>
      <c r="K503" s="13"/>
      <c r="L503" s="13"/>
      <c r="M503" s="13"/>
      <c r="N503" s="13"/>
    </row>
    <row r="504" spans="2:14" x14ac:dyDescent="0.25">
      <c r="B504" s="21">
        <f t="shared" si="31"/>
        <v>38.622980723778774</v>
      </c>
      <c r="C504" s="21">
        <f t="shared" si="32"/>
        <v>1.3109085784442068E-2</v>
      </c>
      <c r="D504" s="21">
        <f t="shared" si="29"/>
        <v>0.88347694900782037</v>
      </c>
      <c r="E504" s="25">
        <f t="shared" si="30"/>
        <v>0.11652305099217963</v>
      </c>
      <c r="F504" s="13"/>
      <c r="G504" s="13"/>
      <c r="H504" s="13"/>
      <c r="I504" s="13"/>
      <c r="J504" s="13"/>
      <c r="K504" s="13"/>
      <c r="L504" s="13"/>
      <c r="M504" s="13"/>
      <c r="N504" s="13"/>
    </row>
    <row r="505" spans="2:14" x14ac:dyDescent="0.25">
      <c r="B505" s="21">
        <f t="shared" si="31"/>
        <v>38.693254611231872</v>
      </c>
      <c r="C505" s="21">
        <f t="shared" si="32"/>
        <v>1.3020461814657063E-2</v>
      </c>
      <c r="D505" s="21">
        <f t="shared" si="29"/>
        <v>0.88439505894212678</v>
      </c>
      <c r="E505" s="25">
        <f t="shared" si="30"/>
        <v>0.11560494105787322</v>
      </c>
      <c r="F505" s="13"/>
      <c r="G505" s="13"/>
      <c r="H505" s="13"/>
      <c r="I505" s="13"/>
      <c r="J505" s="13"/>
      <c r="K505" s="13"/>
      <c r="L505" s="13"/>
      <c r="M505" s="13"/>
      <c r="N505" s="13"/>
    </row>
    <row r="506" spans="2:14" x14ac:dyDescent="0.25">
      <c r="B506" s="21">
        <f t="shared" si="31"/>
        <v>38.76352849868497</v>
      </c>
      <c r="C506" s="21">
        <f t="shared" si="32"/>
        <v>1.2932266357086887E-2</v>
      </c>
      <c r="D506" s="21">
        <f t="shared" si="29"/>
        <v>0.88530695598188724</v>
      </c>
      <c r="E506" s="25">
        <f t="shared" si="30"/>
        <v>0.11469304401811276</v>
      </c>
      <c r="F506" s="13"/>
      <c r="G506" s="13"/>
      <c r="H506" s="13"/>
      <c r="I506" s="13"/>
      <c r="J506" s="13"/>
      <c r="K506" s="13"/>
      <c r="L506" s="13"/>
      <c r="M506" s="13"/>
      <c r="N506" s="13"/>
    </row>
    <row r="507" spans="2:14" x14ac:dyDescent="0.25">
      <c r="B507" s="21">
        <f t="shared" si="31"/>
        <v>38.833802386138068</v>
      </c>
      <c r="C507" s="21">
        <f t="shared" si="32"/>
        <v>1.2844499442479932E-2</v>
      </c>
      <c r="D507" s="21">
        <f t="shared" si="29"/>
        <v>0.88621267024159533</v>
      </c>
      <c r="E507" s="25">
        <f t="shared" si="30"/>
        <v>0.11378732975840467</v>
      </c>
      <c r="F507" s="13"/>
      <c r="G507" s="13"/>
      <c r="H507" s="13"/>
      <c r="I507" s="13"/>
      <c r="J507" s="13"/>
      <c r="K507" s="13"/>
      <c r="L507" s="13"/>
      <c r="M507" s="13"/>
      <c r="N507" s="13"/>
    </row>
    <row r="508" spans="2:14" x14ac:dyDescent="0.25">
      <c r="B508" s="21">
        <f t="shared" si="31"/>
        <v>38.904076273591166</v>
      </c>
      <c r="C508" s="21">
        <f t="shared" si="32"/>
        <v>1.275716106865292E-2</v>
      </c>
      <c r="D508" s="21">
        <f t="shared" si="29"/>
        <v>0.88711223183674581</v>
      </c>
      <c r="E508" s="25">
        <f t="shared" si="30"/>
        <v>0.11288776816325419</v>
      </c>
      <c r="F508" s="13"/>
      <c r="G508" s="13"/>
      <c r="H508" s="13"/>
      <c r="I508" s="13"/>
      <c r="J508" s="13"/>
      <c r="K508" s="13"/>
      <c r="L508" s="13"/>
      <c r="M508" s="13"/>
      <c r="N508" s="13"/>
    </row>
    <row r="509" spans="2:14" x14ac:dyDescent="0.25">
      <c r="B509" s="21">
        <f t="shared" si="31"/>
        <v>38.974350161044264</v>
      </c>
      <c r="C509" s="21">
        <f t="shared" si="32"/>
        <v>1.2670251200950782E-2</v>
      </c>
      <c r="D509" s="21">
        <f t="shared" si="29"/>
        <v>0.88800567088153648</v>
      </c>
      <c r="E509" s="25">
        <f t="shared" si="30"/>
        <v>0.11199432911846352</v>
      </c>
      <c r="F509" s="13"/>
      <c r="G509" s="13"/>
      <c r="H509" s="13"/>
      <c r="I509" s="13"/>
      <c r="J509" s="13"/>
      <c r="K509" s="13"/>
      <c r="L509" s="13"/>
      <c r="M509" s="13"/>
      <c r="N509" s="13"/>
    </row>
    <row r="510" spans="2:14" x14ac:dyDescent="0.25">
      <c r="B510" s="21">
        <f t="shared" si="31"/>
        <v>39.044624048497361</v>
      </c>
      <c r="C510" s="21">
        <f t="shared" si="32"/>
        <v>1.2583769772703361E-2</v>
      </c>
      <c r="D510" s="21">
        <f t="shared" si="29"/>
        <v>0.8888930174866021</v>
      </c>
      <c r="E510" s="25">
        <f t="shared" si="30"/>
        <v>0.1111069825133979</v>
      </c>
      <c r="F510" s="13"/>
      <c r="G510" s="13"/>
      <c r="H510" s="13"/>
      <c r="I510" s="13"/>
      <c r="J510" s="13"/>
      <c r="K510" s="13"/>
      <c r="L510" s="13"/>
      <c r="M510" s="13"/>
      <c r="N510" s="13"/>
    </row>
    <row r="511" spans="2:14" x14ac:dyDescent="0.25">
      <c r="B511" s="21">
        <f t="shared" si="31"/>
        <v>39.114897935950459</v>
      </c>
      <c r="C511" s="21">
        <f t="shared" si="32"/>
        <v>1.2497716685678872E-2</v>
      </c>
      <c r="D511" s="21">
        <f t="shared" si="29"/>
        <v>0.88977430175678041</v>
      </c>
      <c r="E511" s="25">
        <f t="shared" si="30"/>
        <v>0.11022569824321959</v>
      </c>
      <c r="F511" s="13"/>
      <c r="G511" s="13"/>
      <c r="H511" s="13"/>
      <c r="I511" s="13"/>
      <c r="J511" s="13"/>
      <c r="K511" s="13"/>
      <c r="L511" s="13"/>
      <c r="M511" s="13"/>
      <c r="N511" s="13"/>
    </row>
    <row r="512" spans="2:14" x14ac:dyDescent="0.25">
      <c r="B512" s="21">
        <f t="shared" si="31"/>
        <v>39.185171823403557</v>
      </c>
      <c r="C512" s="21">
        <f t="shared" si="32"/>
        <v>1.2412091810534369E-2</v>
      </c>
      <c r="D512" s="21">
        <f t="shared" si="29"/>
        <v>0.89064955378891064</v>
      </c>
      <c r="E512" s="25">
        <f t="shared" si="30"/>
        <v>0.10935044621108936</v>
      </c>
      <c r="F512" s="13"/>
      <c r="G512" s="13"/>
      <c r="H512" s="13"/>
      <c r="I512" s="13"/>
      <c r="J512" s="13"/>
      <c r="K512" s="13"/>
      <c r="L512" s="13"/>
      <c r="M512" s="13"/>
      <c r="N512" s="13"/>
    </row>
    <row r="513" spans="2:14" x14ac:dyDescent="0.25">
      <c r="B513" s="21">
        <f t="shared" si="31"/>
        <v>39.255445710856655</v>
      </c>
      <c r="C513" s="21">
        <f t="shared" si="32"/>
        <v>1.2326894987262828E-2</v>
      </c>
      <c r="D513" s="21">
        <f t="shared" si="29"/>
        <v>0.89151880366966241</v>
      </c>
      <c r="E513" s="25">
        <f t="shared" si="30"/>
        <v>0.10848119633033759</v>
      </c>
      <c r="F513" s="13"/>
      <c r="G513" s="13"/>
      <c r="H513" s="13"/>
      <c r="I513" s="13"/>
      <c r="J513" s="13"/>
      <c r="K513" s="13"/>
      <c r="L513" s="13"/>
      <c r="M513" s="13"/>
      <c r="N513" s="13"/>
    </row>
    <row r="514" spans="2:14" x14ac:dyDescent="0.25">
      <c r="B514" s="21">
        <f t="shared" si="31"/>
        <v>39.325719598309753</v>
      </c>
      <c r="C514" s="21">
        <f t="shared" si="32"/>
        <v>1.2242126025637196E-2</v>
      </c>
      <c r="D514" s="21">
        <f t="shared" si="29"/>
        <v>0.89238208147339648</v>
      </c>
      <c r="E514" s="25">
        <f t="shared" si="30"/>
        <v>0.10761791852660352</v>
      </c>
      <c r="F514" s="13"/>
      <c r="G514" s="13"/>
      <c r="H514" s="13"/>
      <c r="I514" s="13"/>
      <c r="J514" s="13"/>
      <c r="K514" s="13"/>
      <c r="L514" s="13"/>
      <c r="M514" s="13"/>
      <c r="N514" s="13"/>
    </row>
    <row r="515" spans="2:14" x14ac:dyDescent="0.25">
      <c r="B515" s="21">
        <f t="shared" si="31"/>
        <v>39.395993485762851</v>
      </c>
      <c r="C515" s="21">
        <f t="shared" si="32"/>
        <v>1.2157784705651205E-2</v>
      </c>
      <c r="D515" s="21">
        <f t="shared" si="29"/>
        <v>0.89323941726005662</v>
      </c>
      <c r="E515" s="25">
        <f t="shared" si="30"/>
        <v>0.10676058273994338</v>
      </c>
      <c r="F515" s="13"/>
      <c r="G515" s="13"/>
      <c r="H515" s="13"/>
      <c r="I515" s="13"/>
      <c r="J515" s="13"/>
      <c r="K515" s="13"/>
      <c r="L515" s="13"/>
      <c r="M515" s="13"/>
      <c r="N515" s="13"/>
    </row>
    <row r="516" spans="2:14" x14ac:dyDescent="0.25">
      <c r="B516" s="21">
        <f t="shared" si="31"/>
        <v>39.466267373215949</v>
      </c>
      <c r="C516" s="21">
        <f t="shared" si="32"/>
        <v>1.2073870777956868E-2</v>
      </c>
      <c r="D516" s="21">
        <f t="shared" si="29"/>
        <v>0.89409084107309278</v>
      </c>
      <c r="E516" s="25">
        <f t="shared" si="30"/>
        <v>0.10590915892690722</v>
      </c>
      <c r="F516" s="13"/>
      <c r="G516" s="13"/>
      <c r="H516" s="13"/>
      <c r="I516" s="13"/>
      <c r="J516" s="13"/>
      <c r="K516" s="13"/>
      <c r="L516" s="13"/>
      <c r="M516" s="13"/>
      <c r="N516" s="13"/>
    </row>
    <row r="517" spans="2:14" x14ac:dyDescent="0.25">
      <c r="B517" s="21">
        <f t="shared" si="31"/>
        <v>39.536541260669047</v>
      </c>
      <c r="C517" s="21">
        <f t="shared" si="32"/>
        <v>1.1990383964298927E-2</v>
      </c>
      <c r="D517" s="21">
        <f t="shared" si="29"/>
        <v>0.89493638293741351</v>
      </c>
      <c r="E517" s="25">
        <f t="shared" si="30"/>
        <v>0.10506361706258649</v>
      </c>
      <c r="F517" s="13"/>
      <c r="G517" s="13"/>
      <c r="H517" s="13"/>
      <c r="I517" s="13"/>
      <c r="J517" s="13"/>
      <c r="K517" s="13"/>
      <c r="L517" s="13"/>
      <c r="M517" s="13"/>
      <c r="N517" s="13"/>
    </row>
    <row r="518" spans="2:14" x14ac:dyDescent="0.25">
      <c r="B518" s="21">
        <f t="shared" si="31"/>
        <v>39.606815148122145</v>
      </c>
      <c r="C518" s="21">
        <f t="shared" si="32"/>
        <v>1.1907323957945909E-2</v>
      </c>
      <c r="D518" s="21">
        <f t="shared" si="29"/>
        <v>0.89577607285737071</v>
      </c>
      <c r="E518" s="25">
        <f t="shared" si="30"/>
        <v>0.10422392714262929</v>
      </c>
      <c r="F518" s="13"/>
      <c r="G518" s="13"/>
      <c r="H518" s="13"/>
      <c r="I518" s="13"/>
      <c r="J518" s="13"/>
      <c r="K518" s="13"/>
      <c r="L518" s="13"/>
      <c r="M518" s="13"/>
      <c r="N518" s="13"/>
    </row>
    <row r="519" spans="2:14" x14ac:dyDescent="0.25">
      <c r="B519" s="21">
        <f t="shared" si="31"/>
        <v>39.677089035575243</v>
      </c>
      <c r="C519" s="21">
        <f t="shared" si="32"/>
        <v>1.1824690424118038E-2</v>
      </c>
      <c r="D519" s="21">
        <f t="shared" si="29"/>
        <v>0.89660994081477252</v>
      </c>
      <c r="E519" s="25">
        <f t="shared" si="30"/>
        <v>0.10339005918522748</v>
      </c>
      <c r="F519" s="13"/>
      <c r="G519" s="13"/>
      <c r="H519" s="13"/>
      <c r="I519" s="13"/>
      <c r="J519" s="13"/>
      <c r="K519" s="13"/>
      <c r="L519" s="13"/>
      <c r="M519" s="13"/>
      <c r="N519" s="13"/>
    </row>
    <row r="520" spans="2:14" x14ac:dyDescent="0.25">
      <c r="B520" s="21">
        <f t="shared" si="31"/>
        <v>39.747362923028341</v>
      </c>
      <c r="C520" s="21">
        <f t="shared" si="32"/>
        <v>1.1742483000411917E-2</v>
      </c>
      <c r="D520" s="21">
        <f t="shared" ref="D520:D583" si="33">_xlfn.GAMMA.DIST(B520,$B$3,$B$4,TRUE)</f>
        <v>0.89743801676692792</v>
      </c>
      <c r="E520" s="25">
        <f t="shared" ref="E520:E583" si="34">1-D520</f>
        <v>0.10256198323307208</v>
      </c>
      <c r="F520" s="13"/>
      <c r="G520" s="13"/>
      <c r="H520" s="13"/>
      <c r="I520" s="13"/>
      <c r="J520" s="13"/>
      <c r="K520" s="13"/>
      <c r="L520" s="13"/>
      <c r="M520" s="13"/>
      <c r="N520" s="13"/>
    </row>
    <row r="521" spans="2:14" x14ac:dyDescent="0.25">
      <c r="B521" s="21">
        <f t="shared" ref="B521:B584" si="35">B520+($B$1007-$B$7)/1000</f>
        <v>39.817636810481439</v>
      </c>
      <c r="C521" s="21">
        <f t="shared" ref="C521:C584" si="36">((B521^($B$3-1))*(EXP(-B521/$B$4)))/(($B$4^($B$3))*EXP(GAMMALN($B$3)))</f>
        <v>1.1660701297221833E-2</v>
      </c>
      <c r="D521" s="21">
        <f t="shared" si="33"/>
        <v>0.89826033064472033</v>
      </c>
      <c r="E521" s="25">
        <f t="shared" si="34"/>
        <v>0.10173966935527967</v>
      </c>
      <c r="F521" s="13"/>
      <c r="G521" s="13"/>
      <c r="H521" s="13"/>
      <c r="I521" s="13"/>
      <c r="J521" s="13"/>
      <c r="K521" s="13"/>
      <c r="L521" s="13"/>
      <c r="M521" s="13"/>
      <c r="N521" s="13"/>
    </row>
    <row r="522" spans="2:14" x14ac:dyDescent="0.25">
      <c r="B522" s="21">
        <f t="shared" si="35"/>
        <v>39.887910697934537</v>
      </c>
      <c r="C522" s="21">
        <f t="shared" si="36"/>
        <v>1.1579344898157982E-2</v>
      </c>
      <c r="D522" s="21">
        <f t="shared" si="33"/>
        <v>0.89907691235071019</v>
      </c>
      <c r="E522" s="25">
        <f t="shared" si="34"/>
        <v>0.10092308764928981</v>
      </c>
      <c r="F522" s="13"/>
      <c r="G522" s="13"/>
      <c r="H522" s="13"/>
      <c r="I522" s="13"/>
      <c r="J522" s="13"/>
      <c r="K522" s="13"/>
      <c r="L522" s="13"/>
      <c r="M522" s="13"/>
      <c r="N522" s="13"/>
    </row>
    <row r="523" spans="2:14" x14ac:dyDescent="0.25">
      <c r="B523" s="21">
        <f t="shared" si="35"/>
        <v>39.958184585387635</v>
      </c>
      <c r="C523" s="21">
        <f t="shared" si="36"/>
        <v>1.1498413360461283E-2</v>
      </c>
      <c r="D523" s="21">
        <f t="shared" si="33"/>
        <v>0.89988779175726807</v>
      </c>
      <c r="E523" s="25">
        <f t="shared" si="34"/>
        <v>0.10011220824273193</v>
      </c>
      <c r="F523" s="13"/>
      <c r="G523" s="13"/>
      <c r="H523" s="13"/>
      <c r="I523" s="13"/>
      <c r="J523" s="13"/>
      <c r="K523" s="13"/>
      <c r="L523" s="13"/>
      <c r="M523" s="13"/>
      <c r="N523" s="13"/>
    </row>
    <row r="524" spans="2:14" x14ac:dyDescent="0.25">
      <c r="B524" s="21">
        <f t="shared" si="35"/>
        <v>40.028458472840732</v>
      </c>
      <c r="C524" s="21">
        <f t="shared" si="36"/>
        <v>1.1417906215414993E-2</v>
      </c>
      <c r="D524" s="21">
        <f t="shared" si="33"/>
        <v>0.90069299870473507</v>
      </c>
      <c r="E524" s="25">
        <f t="shared" si="34"/>
        <v>9.9307001295264929E-2</v>
      </c>
      <c r="F524" s="13"/>
      <c r="G524" s="13"/>
      <c r="H524" s="13"/>
      <c r="I524" s="13"/>
      <c r="J524" s="13"/>
      <c r="K524" s="13"/>
      <c r="L524" s="13"/>
      <c r="M524" s="13"/>
      <c r="N524" s="13"/>
    </row>
    <row r="525" spans="2:14" x14ac:dyDescent="0.25">
      <c r="B525" s="21">
        <f t="shared" si="35"/>
        <v>40.09873236029383</v>
      </c>
      <c r="C525" s="21">
        <f t="shared" si="36"/>
        <v>1.1337822968753037E-2</v>
      </c>
      <c r="D525" s="21">
        <f t="shared" si="33"/>
        <v>0.90149256299961444</v>
      </c>
      <c r="E525" s="25">
        <f t="shared" si="34"/>
        <v>9.8507437000385556E-2</v>
      </c>
      <c r="F525" s="13"/>
      <c r="G525" s="13"/>
      <c r="H525" s="13"/>
      <c r="I525" s="13"/>
      <c r="J525" s="13"/>
      <c r="K525" s="13"/>
      <c r="L525" s="13"/>
      <c r="M525" s="13"/>
      <c r="N525" s="13"/>
    </row>
    <row r="526" spans="2:14" x14ac:dyDescent="0.25">
      <c r="B526" s="21">
        <f t="shared" si="35"/>
        <v>40.169006247746928</v>
      </c>
      <c r="C526" s="21">
        <f t="shared" si="36"/>
        <v>1.125816310106513E-2</v>
      </c>
      <c r="D526" s="21">
        <f t="shared" si="33"/>
        <v>0.90228651441278851</v>
      </c>
      <c r="E526" s="25">
        <f t="shared" si="34"/>
        <v>9.771348558721149E-2</v>
      </c>
      <c r="F526" s="13"/>
      <c r="G526" s="13"/>
      <c r="H526" s="13"/>
      <c r="I526" s="13"/>
      <c r="J526" s="13"/>
      <c r="K526" s="13"/>
      <c r="L526" s="13"/>
      <c r="M526" s="13"/>
      <c r="N526" s="13"/>
    </row>
    <row r="527" spans="2:14" x14ac:dyDescent="0.25">
      <c r="B527" s="21">
        <f t="shared" si="35"/>
        <v>40.239280135200026</v>
      </c>
      <c r="C527" s="21">
        <f t="shared" si="36"/>
        <v>1.1178926068198458E-2</v>
      </c>
      <c r="D527" s="21">
        <f t="shared" si="33"/>
        <v>0.90307488267776792</v>
      </c>
      <c r="E527" s="25">
        <f t="shared" si="34"/>
        <v>9.6925117322232079E-2</v>
      </c>
      <c r="F527" s="13"/>
      <c r="G527" s="13"/>
      <c r="H527" s="13"/>
      <c r="I527" s="13"/>
      <c r="J527" s="13"/>
      <c r="K527" s="13"/>
      <c r="L527" s="13"/>
      <c r="M527" s="13"/>
      <c r="N527" s="13"/>
    </row>
    <row r="528" spans="2:14" x14ac:dyDescent="0.25">
      <c r="B528" s="21">
        <f t="shared" si="35"/>
        <v>40.309554022653124</v>
      </c>
      <c r="C528" s="21">
        <f t="shared" si="36"/>
        <v>1.1100111301656246E-2</v>
      </c>
      <c r="D528" s="21">
        <f t="shared" si="33"/>
        <v>0.90385769748896538</v>
      </c>
      <c r="E528" s="25">
        <f t="shared" si="34"/>
        <v>9.6142302511034616E-2</v>
      </c>
      <c r="F528" s="13"/>
      <c r="G528" s="13"/>
      <c r="H528" s="13"/>
      <c r="I528" s="13"/>
      <c r="J528" s="13"/>
      <c r="K528" s="13"/>
      <c r="L528" s="13"/>
      <c r="M528" s="13"/>
      <c r="N528" s="13"/>
    </row>
    <row r="529" spans="2:14" x14ac:dyDescent="0.25">
      <c r="B529" s="21">
        <f t="shared" si="35"/>
        <v>40.379827910106222</v>
      </c>
      <c r="C529" s="21">
        <f t="shared" si="36"/>
        <v>1.1021718208992993E-2</v>
      </c>
      <c r="D529" s="21">
        <f t="shared" si="33"/>
        <v>0.90463498849999946</v>
      </c>
      <c r="E529" s="25">
        <f t="shared" si="34"/>
        <v>9.5365011500000541E-2</v>
      </c>
      <c r="F529" s="13"/>
      <c r="G529" s="13"/>
      <c r="H529" s="13"/>
      <c r="I529" s="13"/>
      <c r="J529" s="13"/>
      <c r="K529" s="13"/>
      <c r="L529" s="13"/>
      <c r="M529" s="13"/>
      <c r="N529" s="13"/>
    </row>
    <row r="530" spans="2:14" x14ac:dyDescent="0.25">
      <c r="B530" s="21">
        <f t="shared" si="35"/>
        <v>40.45010179755932</v>
      </c>
      <c r="C530" s="21">
        <f t="shared" si="36"/>
        <v>1.0943746174206358E-2</v>
      </c>
      <c r="D530" s="21">
        <f t="shared" si="33"/>
        <v>0.90540678532202523</v>
      </c>
      <c r="E530" s="25">
        <f t="shared" si="34"/>
        <v>9.4593214677974768E-2</v>
      </c>
      <c r="F530" s="13"/>
      <c r="G530" s="13"/>
      <c r="H530" s="13"/>
      <c r="I530" s="13"/>
      <c r="J530" s="13"/>
      <c r="K530" s="13"/>
      <c r="L530" s="13"/>
      <c r="M530" s="13"/>
      <c r="N530" s="13"/>
    </row>
    <row r="531" spans="2:14" x14ac:dyDescent="0.25">
      <c r="B531" s="21">
        <f t="shared" si="35"/>
        <v>40.520375685012418</v>
      </c>
      <c r="C531" s="21">
        <f t="shared" si="36"/>
        <v>1.0866194558125963E-2</v>
      </c>
      <c r="D531" s="21">
        <f t="shared" si="33"/>
        <v>0.9061731175220924</v>
      </c>
      <c r="E531" s="25">
        <f t="shared" si="34"/>
        <v>9.3826882477907603E-2</v>
      </c>
      <c r="F531" s="13"/>
      <c r="G531" s="13"/>
      <c r="H531" s="13"/>
      <c r="I531" s="13"/>
      <c r="J531" s="13"/>
      <c r="K531" s="13"/>
      <c r="L531" s="13"/>
      <c r="M531" s="13"/>
      <c r="N531" s="13"/>
    </row>
    <row r="532" spans="2:14" x14ac:dyDescent="0.25">
      <c r="B532" s="21">
        <f t="shared" si="35"/>
        <v>40.590649572465516</v>
      </c>
      <c r="C532" s="21">
        <f t="shared" si="36"/>
        <v>1.0789062698798601E-2</v>
      </c>
      <c r="D532" s="21">
        <f t="shared" si="33"/>
        <v>0.90693401462153145</v>
      </c>
      <c r="E532" s="25">
        <f t="shared" si="34"/>
        <v>9.3065985378468552E-2</v>
      </c>
      <c r="F532" s="13"/>
      <c r="G532" s="13"/>
      <c r="H532" s="13"/>
      <c r="I532" s="13"/>
      <c r="J532" s="13"/>
      <c r="K532" s="13"/>
      <c r="L532" s="13"/>
      <c r="M532" s="13"/>
      <c r="N532" s="13"/>
    </row>
    <row r="533" spans="2:14" x14ac:dyDescent="0.25">
      <c r="B533" s="21">
        <f t="shared" si="35"/>
        <v>40.660923459918614</v>
      </c>
      <c r="C533" s="21">
        <f t="shared" si="36"/>
        <v>1.0712349911870471E-2</v>
      </c>
      <c r="D533" s="21">
        <f t="shared" si="33"/>
        <v>0.90768950609436472</v>
      </c>
      <c r="E533" s="25">
        <f t="shared" si="34"/>
        <v>9.2310493905635282E-2</v>
      </c>
      <c r="F533" s="13"/>
      <c r="G533" s="13"/>
      <c r="H533" s="13"/>
      <c r="I533" s="13"/>
      <c r="J533" s="13"/>
      <c r="K533" s="13"/>
      <c r="L533" s="13"/>
      <c r="M533" s="13"/>
      <c r="N533" s="13"/>
    </row>
    <row r="534" spans="2:14" x14ac:dyDescent="0.25">
      <c r="B534" s="21">
        <f t="shared" si="35"/>
        <v>40.731197347371712</v>
      </c>
      <c r="C534" s="21">
        <f t="shared" si="36"/>
        <v>1.0636055490965961E-2</v>
      </c>
      <c r="D534" s="21">
        <f t="shared" si="33"/>
        <v>0.90843962136574719</v>
      </c>
      <c r="E534" s="25">
        <f t="shared" si="34"/>
        <v>9.1560378634252815E-2</v>
      </c>
      <c r="F534" s="13"/>
      <c r="G534" s="13"/>
      <c r="H534" s="13"/>
      <c r="I534" s="13"/>
      <c r="J534" s="13"/>
      <c r="K534" s="13"/>
      <c r="L534" s="13"/>
      <c r="M534" s="13"/>
      <c r="N534" s="13"/>
    </row>
    <row r="535" spans="2:14" x14ac:dyDescent="0.25">
      <c r="B535" s="21">
        <f t="shared" si="35"/>
        <v>40.80147123482481</v>
      </c>
      <c r="C535" s="21">
        <f t="shared" si="36"/>
        <v>1.0560178708063209E-2</v>
      </c>
      <c r="D535" s="21">
        <f t="shared" si="33"/>
        <v>0.90918438981043082</v>
      </c>
      <c r="E535" s="25">
        <f t="shared" si="34"/>
        <v>9.0815610189569185E-2</v>
      </c>
      <c r="F535" s="13"/>
      <c r="G535" s="13"/>
      <c r="H535" s="13"/>
      <c r="I535" s="13"/>
      <c r="J535" s="13"/>
      <c r="K535" s="13"/>
      <c r="L535" s="13"/>
      <c r="M535" s="13"/>
      <c r="N535" s="13"/>
    </row>
    <row r="536" spans="2:14" x14ac:dyDescent="0.25">
      <c r="B536" s="21">
        <f t="shared" si="35"/>
        <v>40.871745122277908</v>
      </c>
      <c r="C536" s="21">
        <f t="shared" si="36"/>
        <v>1.048471881386644E-2</v>
      </c>
      <c r="D536" s="21">
        <f t="shared" si="33"/>
        <v>0.90992384075125698</v>
      </c>
      <c r="E536" s="25">
        <f t="shared" si="34"/>
        <v>9.0076159248743015E-2</v>
      </c>
      <c r="F536" s="13"/>
      <c r="G536" s="13"/>
      <c r="H536" s="13"/>
      <c r="I536" s="13"/>
      <c r="J536" s="13"/>
      <c r="K536" s="13"/>
      <c r="L536" s="13"/>
      <c r="M536" s="13"/>
      <c r="N536" s="13"/>
    </row>
    <row r="537" spans="2:14" x14ac:dyDescent="0.25">
      <c r="B537" s="21">
        <f t="shared" si="35"/>
        <v>40.942019009731005</v>
      </c>
      <c r="C537" s="21">
        <f t="shared" si="36"/>
        <v>1.0409675038174887E-2</v>
      </c>
      <c r="D537" s="21">
        <f t="shared" si="33"/>
        <v>0.91065800345767456</v>
      </c>
      <c r="E537" s="25">
        <f t="shared" si="34"/>
        <v>8.9341996542325441E-2</v>
      </c>
      <c r="F537" s="13"/>
      <c r="G537" s="13"/>
      <c r="H537" s="13"/>
      <c r="I537" s="13"/>
      <c r="J537" s="13"/>
      <c r="K537" s="13"/>
      <c r="L537" s="13"/>
      <c r="M537" s="13"/>
      <c r="N537" s="13"/>
    </row>
    <row r="538" spans="2:14" x14ac:dyDescent="0.25">
      <c r="B538" s="21">
        <f t="shared" si="35"/>
        <v>41.012292897184103</v>
      </c>
      <c r="C538" s="21">
        <f t="shared" si="36"/>
        <v>1.0335046590248606E-2</v>
      </c>
      <c r="D538" s="21">
        <f t="shared" si="33"/>
        <v>0.91138690714428361</v>
      </c>
      <c r="E538" s="25">
        <f t="shared" si="34"/>
        <v>8.8613092855716391E-2</v>
      </c>
      <c r="F538" s="13"/>
      <c r="G538" s="13"/>
      <c r="H538" s="13"/>
      <c r="I538" s="13"/>
      <c r="J538" s="13"/>
      <c r="K538" s="13"/>
      <c r="L538" s="13"/>
      <c r="M538" s="13"/>
      <c r="N538" s="13"/>
    </row>
    <row r="539" spans="2:14" x14ac:dyDescent="0.25">
      <c r="B539" s="21">
        <f t="shared" si="35"/>
        <v>41.082566784637201</v>
      </c>
      <c r="C539" s="21">
        <f t="shared" si="36"/>
        <v>1.0260832659170939E-2</v>
      </c>
      <c r="D539" s="21">
        <f t="shared" si="33"/>
        <v>0.91211058096940478</v>
      </c>
      <c r="E539" s="25">
        <f t="shared" si="34"/>
        <v>8.7889419030595217E-2</v>
      </c>
      <c r="F539" s="13"/>
      <c r="G539" s="13"/>
      <c r="H539" s="13"/>
      <c r="I539" s="13"/>
      <c r="J539" s="13"/>
      <c r="K539" s="13"/>
      <c r="L539" s="13"/>
      <c r="M539" s="13"/>
      <c r="N539" s="13"/>
    </row>
    <row r="540" spans="2:14" x14ac:dyDescent="0.25">
      <c r="B540" s="21">
        <f t="shared" si="35"/>
        <v>41.152840672090299</v>
      </c>
      <c r="C540" s="21">
        <f t="shared" si="36"/>
        <v>1.0187032414207748E-2</v>
      </c>
      <c r="D540" s="21">
        <f t="shared" si="33"/>
        <v>0.91282905403367398</v>
      </c>
      <c r="E540" s="25">
        <f t="shared" si="34"/>
        <v>8.7170945966326019E-2</v>
      </c>
      <c r="F540" s="13"/>
      <c r="G540" s="13"/>
      <c r="H540" s="13"/>
      <c r="I540" s="13"/>
      <c r="J540" s="13"/>
      <c r="K540" s="13"/>
      <c r="L540" s="13"/>
      <c r="M540" s="13"/>
      <c r="N540" s="13"/>
    </row>
    <row r="541" spans="2:14" x14ac:dyDescent="0.25">
      <c r="B541" s="21">
        <f t="shared" si="35"/>
        <v>41.223114559543397</v>
      </c>
      <c r="C541" s="21">
        <f t="shared" si="36"/>
        <v>1.0113645005163431E-2</v>
      </c>
      <c r="D541" s="21">
        <f t="shared" si="33"/>
        <v>0.91354235537866224</v>
      </c>
      <c r="E541" s="25">
        <f t="shared" si="34"/>
        <v>8.6457644621337759E-2</v>
      </c>
      <c r="F541" s="13"/>
      <c r="G541" s="13"/>
      <c r="H541" s="13"/>
      <c r="I541" s="13"/>
      <c r="J541" s="13"/>
      <c r="K541" s="13"/>
      <c r="L541" s="13"/>
      <c r="M541" s="13"/>
      <c r="N541" s="13"/>
    </row>
    <row r="542" spans="2:14" x14ac:dyDescent="0.25">
      <c r="B542" s="21">
        <f t="shared" si="35"/>
        <v>41.293388446996495</v>
      </c>
      <c r="C542" s="21">
        <f t="shared" si="36"/>
        <v>1.0040669562733572E-2</v>
      </c>
      <c r="D542" s="21">
        <f t="shared" si="33"/>
        <v>0.9142505139855206</v>
      </c>
      <c r="E542" s="25">
        <f t="shared" si="34"/>
        <v>8.5749486014479404E-2</v>
      </c>
      <c r="F542" s="13"/>
      <c r="G542" s="13"/>
      <c r="H542" s="13"/>
      <c r="I542" s="13"/>
      <c r="J542" s="13"/>
      <c r="K542" s="13"/>
      <c r="L542" s="13"/>
      <c r="M542" s="13"/>
      <c r="N542" s="13"/>
    </row>
    <row r="543" spans="2:14" x14ac:dyDescent="0.25">
      <c r="B543" s="21">
        <f t="shared" si="35"/>
        <v>41.363662334449593</v>
      </c>
      <c r="C543" s="21">
        <f t="shared" si="36"/>
        <v>9.9681051988544881E-3</v>
      </c>
      <c r="D543" s="21">
        <f t="shared" si="33"/>
        <v>0.9149535587736497</v>
      </c>
      <c r="E543" s="25">
        <f t="shared" si="34"/>
        <v>8.50464412263503E-2</v>
      </c>
      <c r="F543" s="13"/>
      <c r="G543" s="13"/>
      <c r="H543" s="13"/>
      <c r="I543" s="13"/>
      <c r="J543" s="13"/>
      <c r="K543" s="13"/>
      <c r="L543" s="13"/>
      <c r="M543" s="13"/>
      <c r="N543" s="13"/>
    </row>
    <row r="544" spans="2:14" x14ac:dyDescent="0.25">
      <c r="B544" s="21">
        <f t="shared" si="35"/>
        <v>41.433936221902691</v>
      </c>
      <c r="C544" s="21">
        <f t="shared" si="36"/>
        <v>9.8959510070494739E-3</v>
      </c>
      <c r="D544" s="21">
        <f t="shared" si="33"/>
        <v>0.91565151859939331</v>
      </c>
      <c r="E544" s="25">
        <f t="shared" si="34"/>
        <v>8.434848140060669E-2</v>
      </c>
      <c r="F544" s="13"/>
      <c r="G544" s="13"/>
      <c r="H544" s="13"/>
      <c r="I544" s="13"/>
      <c r="J544" s="13"/>
      <c r="K544" s="13"/>
      <c r="L544" s="13"/>
      <c r="M544" s="13"/>
      <c r="N544" s="13"/>
    </row>
    <row r="545" spans="2:14" x14ac:dyDescent="0.25">
      <c r="B545" s="21">
        <f t="shared" si="35"/>
        <v>41.504210109355789</v>
      </c>
      <c r="C545" s="21">
        <f t="shared" si="36"/>
        <v>9.8242060627718002E-3</v>
      </c>
      <c r="D545" s="21">
        <f t="shared" si="33"/>
        <v>0.91634442225475676</v>
      </c>
      <c r="E545" s="25">
        <f t="shared" si="34"/>
        <v>8.3655577745243237E-2</v>
      </c>
      <c r="F545" s="13"/>
      <c r="G545" s="13"/>
      <c r="H545" s="13"/>
      <c r="I545" s="13"/>
      <c r="J545" s="13"/>
      <c r="K545" s="13"/>
      <c r="L545" s="13"/>
      <c r="M545" s="13"/>
      <c r="N545" s="13"/>
    </row>
    <row r="546" spans="2:14" x14ac:dyDescent="0.25">
      <c r="B546" s="21">
        <f t="shared" si="35"/>
        <v>41.574483996808887</v>
      </c>
      <c r="C546" s="21">
        <f t="shared" si="36"/>
        <v>9.752869423744601E-3</v>
      </c>
      <c r="D546" s="21">
        <f t="shared" si="33"/>
        <v>0.91703229846614853</v>
      </c>
      <c r="E546" s="25">
        <f t="shared" si="34"/>
        <v>8.2967701533851468E-2</v>
      </c>
      <c r="F546" s="13"/>
      <c r="G546" s="13"/>
      <c r="H546" s="13"/>
      <c r="I546" s="13"/>
      <c r="J546" s="13"/>
      <c r="K546" s="13"/>
      <c r="L546" s="13"/>
      <c r="M546" s="13"/>
      <c r="N546" s="13"/>
    </row>
    <row r="547" spans="2:14" x14ac:dyDescent="0.25">
      <c r="B547" s="21">
        <f t="shared" si="35"/>
        <v>41.644757884261985</v>
      </c>
      <c r="C547" s="21">
        <f t="shared" si="36"/>
        <v>9.6819401302973441E-3</v>
      </c>
      <c r="D547" s="21">
        <f t="shared" si="33"/>
        <v>0.91771517589314711</v>
      </c>
      <c r="E547" s="25">
        <f t="shared" si="34"/>
        <v>8.2284824106852894E-2</v>
      </c>
      <c r="F547" s="13"/>
      <c r="G547" s="13"/>
      <c r="H547" s="13"/>
      <c r="I547" s="13"/>
      <c r="J547" s="13"/>
      <c r="K547" s="13"/>
      <c r="L547" s="13"/>
      <c r="M547" s="13"/>
      <c r="N547" s="13"/>
    </row>
    <row r="548" spans="2:14" x14ac:dyDescent="0.25">
      <c r="B548" s="21">
        <f t="shared" si="35"/>
        <v>41.715031771715083</v>
      </c>
      <c r="C548" s="21">
        <f t="shared" si="36"/>
        <v>9.6114172056993123E-3</v>
      </c>
      <c r="D548" s="21">
        <f t="shared" si="33"/>
        <v>0.91839308312728951</v>
      </c>
      <c r="E548" s="25">
        <f t="shared" si="34"/>
        <v>8.1606916872710489E-2</v>
      </c>
      <c r="F548" s="13"/>
      <c r="G548" s="13"/>
      <c r="H548" s="13"/>
      <c r="I548" s="13"/>
      <c r="J548" s="13"/>
      <c r="K548" s="13"/>
      <c r="L548" s="13"/>
      <c r="M548" s="13"/>
      <c r="N548" s="13"/>
    </row>
    <row r="549" spans="2:14" x14ac:dyDescent="0.25">
      <c r="B549" s="21">
        <f t="shared" si="35"/>
        <v>41.785305659168181</v>
      </c>
      <c r="C549" s="21">
        <f t="shared" si="36"/>
        <v>9.5412996564897355E-3</v>
      </c>
      <c r="D549" s="21">
        <f t="shared" si="33"/>
        <v>0.91906604869088415</v>
      </c>
      <c r="E549" s="25">
        <f t="shared" si="34"/>
        <v>8.0933951309115848E-2</v>
      </c>
      <c r="F549" s="13"/>
      <c r="G549" s="13"/>
      <c r="H549" s="13"/>
      <c r="I549" s="13"/>
      <c r="J549" s="13"/>
      <c r="K549" s="13"/>
      <c r="L549" s="13"/>
      <c r="M549" s="13"/>
      <c r="N549" s="13"/>
    </row>
    <row r="550" spans="2:14" x14ac:dyDescent="0.25">
      <c r="B550" s="21">
        <f t="shared" si="35"/>
        <v>41.855579546621279</v>
      </c>
      <c r="C550" s="21">
        <f t="shared" si="36"/>
        <v>9.4715864728048098E-3</v>
      </c>
      <c r="D550" s="21">
        <f t="shared" si="33"/>
        <v>0.91973410103584741</v>
      </c>
      <c r="E550" s="25">
        <f t="shared" si="34"/>
        <v>8.0265898964152593E-2</v>
      </c>
      <c r="F550" s="13"/>
      <c r="G550" s="13"/>
      <c r="H550" s="13"/>
      <c r="I550" s="13"/>
      <c r="J550" s="13"/>
      <c r="K550" s="13"/>
      <c r="L550" s="13"/>
      <c r="M550" s="13"/>
      <c r="N550" s="13"/>
    </row>
    <row r="551" spans="2:14" x14ac:dyDescent="0.25">
      <c r="B551" s="21">
        <f t="shared" si="35"/>
        <v>41.925853434074376</v>
      </c>
      <c r="C551" s="21">
        <f t="shared" si="36"/>
        <v>9.4022766287015658E-3</v>
      </c>
      <c r="D551" s="21">
        <f t="shared" si="33"/>
        <v>0.92039726854256099</v>
      </c>
      <c r="E551" s="25">
        <f t="shared" si="34"/>
        <v>7.9602731457439013E-2</v>
      </c>
      <c r="F551" s="13"/>
      <c r="G551" s="13"/>
      <c r="H551" s="13"/>
      <c r="I551" s="13"/>
      <c r="J551" s="13"/>
      <c r="K551" s="13"/>
      <c r="L551" s="13"/>
      <c r="M551" s="13"/>
      <c r="N551" s="13"/>
    </row>
    <row r="552" spans="2:14" x14ac:dyDescent="0.25">
      <c r="B552" s="21">
        <f t="shared" si="35"/>
        <v>41.996127321527474</v>
      </c>
      <c r="C552" s="21">
        <f t="shared" si="36"/>
        <v>9.3333690824784227E-3</v>
      </c>
      <c r="D552" s="21">
        <f t="shared" si="33"/>
        <v>0.92105557951875461</v>
      </c>
      <c r="E552" s="25">
        <f t="shared" si="34"/>
        <v>7.8944420481245392E-2</v>
      </c>
      <c r="F552" s="13"/>
      <c r="G552" s="13"/>
      <c r="H552" s="13"/>
      <c r="I552" s="13"/>
      <c r="J552" s="13"/>
      <c r="K552" s="13"/>
      <c r="L552" s="13"/>
      <c r="M552" s="13"/>
      <c r="N552" s="13"/>
    </row>
    <row r="553" spans="2:14" x14ac:dyDescent="0.25">
      <c r="B553" s="21">
        <f t="shared" si="35"/>
        <v>42.066401208980572</v>
      </c>
      <c r="C553" s="21">
        <f t="shared" si="36"/>
        <v>9.2648627769927414E-3</v>
      </c>
      <c r="D553" s="21">
        <f t="shared" si="33"/>
        <v>0.92170906219840887</v>
      </c>
      <c r="E553" s="25">
        <f t="shared" si="34"/>
        <v>7.8290937801591132E-2</v>
      </c>
      <c r="F553" s="13"/>
      <c r="G553" s="13"/>
      <c r="H553" s="13"/>
      <c r="I553" s="13"/>
      <c r="J553" s="13"/>
      <c r="K553" s="13"/>
      <c r="L553" s="13"/>
      <c r="M553" s="13"/>
      <c r="N553" s="13"/>
    </row>
    <row r="554" spans="2:14" x14ac:dyDescent="0.25">
      <c r="B554" s="21">
        <f t="shared" si="35"/>
        <v>42.13667509643367</v>
      </c>
      <c r="C554" s="21">
        <f t="shared" si="36"/>
        <v>9.1967566399751392E-3</v>
      </c>
      <c r="D554" s="21">
        <f t="shared" si="33"/>
        <v>0.92235774474068166</v>
      </c>
      <c r="E554" s="25">
        <f t="shared" si="34"/>
        <v>7.7642255259318338E-2</v>
      </c>
      <c r="F554" s="13"/>
      <c r="G554" s="13"/>
      <c r="H554" s="13"/>
      <c r="I554" s="13"/>
      <c r="J554" s="13"/>
      <c r="K554" s="13"/>
      <c r="L554" s="13"/>
      <c r="M554" s="13"/>
      <c r="N554" s="13"/>
    </row>
    <row r="555" spans="2:14" x14ac:dyDescent="0.25">
      <c r="B555" s="21">
        <f t="shared" si="35"/>
        <v>42.206948983886768</v>
      </c>
      <c r="C555" s="21">
        <f t="shared" si="36"/>
        <v>9.1290495843406871E-3</v>
      </c>
      <c r="D555" s="21">
        <f t="shared" si="33"/>
        <v>0.92300165522885602</v>
      </c>
      <c r="E555" s="25">
        <f t="shared" si="34"/>
        <v>7.6998344771143978E-2</v>
      </c>
      <c r="F555" s="13"/>
      <c r="G555" s="13"/>
      <c r="H555" s="13"/>
      <c r="I555" s="13"/>
      <c r="J555" s="13"/>
      <c r="K555" s="13"/>
      <c r="L555" s="13"/>
      <c r="M555" s="13"/>
      <c r="N555" s="13"/>
    </row>
    <row r="556" spans="2:14" x14ac:dyDescent="0.25">
      <c r="B556" s="21">
        <f t="shared" si="35"/>
        <v>42.277222871339866</v>
      </c>
      <c r="C556" s="21">
        <f t="shared" si="36"/>
        <v>9.0617405084970279E-3</v>
      </c>
      <c r="D556" s="21">
        <f t="shared" si="33"/>
        <v>0.92364082166930928</v>
      </c>
      <c r="E556" s="25">
        <f t="shared" si="34"/>
        <v>7.6359178330690725E-2</v>
      </c>
      <c r="F556" s="13"/>
      <c r="G556" s="13"/>
      <c r="H556" s="13"/>
      <c r="I556" s="13"/>
      <c r="J556" s="13"/>
      <c r="K556" s="13"/>
      <c r="L556" s="13"/>
      <c r="M556" s="13"/>
      <c r="N556" s="13"/>
    </row>
    <row r="557" spans="2:14" x14ac:dyDescent="0.25">
      <c r="B557" s="21">
        <f t="shared" si="35"/>
        <v>42.347496758792964</v>
      </c>
      <c r="C557" s="21">
        <f t="shared" si="36"/>
        <v>8.9948282966492293E-3</v>
      </c>
      <c r="D557" s="21">
        <f t="shared" si="33"/>
        <v>0.9242752719905053</v>
      </c>
      <c r="E557" s="25">
        <f t="shared" si="34"/>
        <v>7.5724728009494702E-2</v>
      </c>
      <c r="F557" s="13"/>
      <c r="G557" s="13"/>
      <c r="H557" s="13"/>
      <c r="I557" s="13"/>
      <c r="J557" s="13"/>
      <c r="K557" s="13"/>
      <c r="L557" s="13"/>
      <c r="M557" s="13"/>
      <c r="N557" s="13"/>
    </row>
    <row r="558" spans="2:14" x14ac:dyDescent="0.25">
      <c r="B558" s="21">
        <f t="shared" si="35"/>
        <v>42.417770646246062</v>
      </c>
      <c r="C558" s="21">
        <f t="shared" si="36"/>
        <v>8.9283118191016957E-3</v>
      </c>
      <c r="D558" s="21">
        <f t="shared" si="33"/>
        <v>0.92490503404200641</v>
      </c>
      <c r="E558" s="25">
        <f t="shared" si="34"/>
        <v>7.5094965957993587E-2</v>
      </c>
      <c r="F558" s="13"/>
      <c r="G558" s="13"/>
      <c r="H558" s="13"/>
      <c r="I558" s="13"/>
      <c r="J558" s="13"/>
      <c r="K558" s="13"/>
      <c r="L558" s="13"/>
      <c r="M558" s="13"/>
      <c r="N558" s="13"/>
    </row>
    <row r="559" spans="2:14" x14ac:dyDescent="0.25">
      <c r="B559" s="21">
        <f t="shared" si="35"/>
        <v>42.48804453369916</v>
      </c>
      <c r="C559" s="21">
        <f t="shared" si="36"/>
        <v>8.8621899325568975E-3</v>
      </c>
      <c r="D559" s="21">
        <f t="shared" si="33"/>
        <v>0.92553013559350705</v>
      </c>
      <c r="E559" s="25">
        <f t="shared" si="34"/>
        <v>7.4469864406492947E-2</v>
      </c>
      <c r="F559" s="13"/>
      <c r="G559" s="13"/>
      <c r="H559" s="13"/>
      <c r="I559" s="13"/>
      <c r="J559" s="13"/>
      <c r="K559" s="13"/>
      <c r="L559" s="13"/>
      <c r="M559" s="13"/>
      <c r="N559" s="13"/>
    </row>
    <row r="560" spans="2:14" x14ac:dyDescent="0.25">
      <c r="B560" s="21">
        <f t="shared" si="35"/>
        <v>42.558318421152258</v>
      </c>
      <c r="C560" s="21">
        <f t="shared" si="36"/>
        <v>8.7964614804110063E-3</v>
      </c>
      <c r="D560" s="21">
        <f t="shared" si="33"/>
        <v>0.92615060433388852</v>
      </c>
      <c r="E560" s="25">
        <f t="shared" si="34"/>
        <v>7.3849395666111484E-2</v>
      </c>
      <c r="F560" s="13"/>
      <c r="G560" s="13"/>
      <c r="H560" s="13"/>
      <c r="I560" s="13"/>
      <c r="J560" s="13"/>
      <c r="K560" s="13"/>
      <c r="L560" s="13"/>
      <c r="M560" s="13"/>
      <c r="N560" s="13"/>
    </row>
    <row r="561" spans="2:14" x14ac:dyDescent="0.25">
      <c r="B561" s="21">
        <f t="shared" si="35"/>
        <v>42.628592308605356</v>
      </c>
      <c r="C561" s="21">
        <f t="shared" si="36"/>
        <v>8.7311252930465585E-3</v>
      </c>
      <c r="D561" s="21">
        <f t="shared" si="33"/>
        <v>0.92676646787029382</v>
      </c>
      <c r="E561" s="25">
        <f t="shared" si="34"/>
        <v>7.323353212970618E-2</v>
      </c>
      <c r="F561" s="13"/>
      <c r="G561" s="13"/>
      <c r="H561" s="13"/>
      <c r="I561" s="13"/>
      <c r="J561" s="13"/>
      <c r="K561" s="13"/>
      <c r="L561" s="13"/>
      <c r="M561" s="13"/>
      <c r="N561" s="13"/>
    </row>
    <row r="562" spans="2:14" x14ac:dyDescent="0.25">
      <c r="B562" s="21">
        <f t="shared" si="35"/>
        <v>42.698866196058454</v>
      </c>
      <c r="C562" s="21">
        <f t="shared" si="36"/>
        <v>8.6661801881218921E-3</v>
      </c>
      <c r="D562" s="21">
        <f t="shared" si="33"/>
        <v>0.9273777537272242</v>
      </c>
      <c r="E562" s="25">
        <f t="shared" si="34"/>
        <v>7.2622246272775803E-2</v>
      </c>
      <c r="F562" s="13"/>
      <c r="G562" s="13"/>
      <c r="H562" s="13"/>
      <c r="I562" s="13"/>
      <c r="J562" s="13"/>
      <c r="K562" s="13"/>
      <c r="L562" s="13"/>
      <c r="M562" s="13"/>
      <c r="N562" s="13"/>
    </row>
    <row r="563" spans="2:14" x14ac:dyDescent="0.25">
      <c r="B563" s="21">
        <f t="shared" si="35"/>
        <v>42.769140083511552</v>
      </c>
      <c r="C563" s="21">
        <f t="shared" si="36"/>
        <v>8.6016249708576742E-3</v>
      </c>
      <c r="D563" s="21">
        <f t="shared" si="33"/>
        <v>0.92798448934565392</v>
      </c>
      <c r="E563" s="25">
        <f t="shared" si="34"/>
        <v>7.2015510654346082E-2</v>
      </c>
      <c r="F563" s="13"/>
      <c r="G563" s="13"/>
      <c r="H563" s="13"/>
      <c r="I563" s="13"/>
      <c r="J563" s="13"/>
      <c r="K563" s="13"/>
      <c r="L563" s="13"/>
      <c r="M563" s="13"/>
      <c r="N563" s="13"/>
    </row>
    <row r="564" spans="2:14" x14ac:dyDescent="0.25">
      <c r="B564" s="21">
        <f t="shared" si="35"/>
        <v>42.83941397096465</v>
      </c>
      <c r="C564" s="21">
        <f t="shared" si="36"/>
        <v>8.5374584343203639E-3</v>
      </c>
      <c r="D564" s="21">
        <f t="shared" si="33"/>
        <v>0.92858670208216687</v>
      </c>
      <c r="E564" s="25">
        <f t="shared" si="34"/>
        <v>7.141329791783313E-2</v>
      </c>
      <c r="F564" s="13"/>
      <c r="G564" s="13"/>
      <c r="H564" s="13"/>
      <c r="I564" s="13"/>
      <c r="J564" s="13"/>
      <c r="K564" s="13"/>
      <c r="L564" s="13"/>
      <c r="M564" s="13"/>
      <c r="N564" s="13"/>
    </row>
    <row r="565" spans="2:14" x14ac:dyDescent="0.25">
      <c r="B565" s="21">
        <f t="shared" si="35"/>
        <v>42.909687858417747</v>
      </c>
      <c r="C565" s="21">
        <f t="shared" si="36"/>
        <v>8.4736793597025937E-3</v>
      </c>
      <c r="D565" s="21">
        <f t="shared" si="33"/>
        <v>0.92918441920811257</v>
      </c>
      <c r="E565" s="25">
        <f t="shared" si="34"/>
        <v>7.0815580791887434E-2</v>
      </c>
      <c r="F565" s="13"/>
      <c r="G565" s="13"/>
      <c r="H565" s="13"/>
      <c r="I565" s="13"/>
      <c r="J565" s="13"/>
      <c r="K565" s="13"/>
      <c r="L565" s="13"/>
      <c r="M565" s="13"/>
      <c r="N565" s="13"/>
    </row>
    <row r="566" spans="2:14" x14ac:dyDescent="0.25">
      <c r="B566" s="21">
        <f t="shared" si="35"/>
        <v>42.979961745870845</v>
      </c>
      <c r="C566" s="21">
        <f t="shared" si="36"/>
        <v>8.4102865166006749E-3</v>
      </c>
      <c r="D566" s="21">
        <f t="shared" si="33"/>
        <v>0.92977766790878058</v>
      </c>
      <c r="E566" s="25">
        <f t="shared" si="34"/>
        <v>7.0222332091219419E-2</v>
      </c>
      <c r="F566" s="13"/>
      <c r="G566" s="13"/>
      <c r="H566" s="13"/>
      <c r="I566" s="13"/>
      <c r="J566" s="13"/>
      <c r="K566" s="13"/>
      <c r="L566" s="13"/>
      <c r="M566" s="13"/>
      <c r="N566" s="13"/>
    </row>
    <row r="567" spans="2:14" x14ac:dyDescent="0.25">
      <c r="B567" s="21">
        <f t="shared" si="35"/>
        <v>43.050235633323943</v>
      </c>
      <c r="C567" s="21">
        <f t="shared" si="36"/>
        <v>8.3472786632889286E-3</v>
      </c>
      <c r="D567" s="21">
        <f t="shared" si="33"/>
        <v>0.93036647528259608</v>
      </c>
      <c r="E567" s="25">
        <f t="shared" si="34"/>
        <v>6.9633524717403916E-2</v>
      </c>
      <c r="F567" s="13"/>
      <c r="G567" s="13"/>
      <c r="H567" s="13"/>
      <c r="I567" s="13"/>
      <c r="J567" s="13"/>
      <c r="K567" s="13"/>
      <c r="L567" s="13"/>
      <c r="M567" s="13"/>
      <c r="N567" s="13"/>
    </row>
    <row r="568" spans="2:14" x14ac:dyDescent="0.25">
      <c r="B568" s="21">
        <f t="shared" si="35"/>
        <v>43.120509520777041</v>
      </c>
      <c r="C568" s="21">
        <f t="shared" si="36"/>
        <v>8.2846545469911787E-3</v>
      </c>
      <c r="D568" s="21">
        <f t="shared" si="33"/>
        <v>0.93095086834033336</v>
      </c>
      <c r="E568" s="25">
        <f t="shared" si="34"/>
        <v>6.904913165966664E-2</v>
      </c>
      <c r="F568" s="13"/>
      <c r="G568" s="13"/>
      <c r="H568" s="13"/>
      <c r="I568" s="13"/>
      <c r="J568" s="13"/>
      <c r="K568" s="13"/>
      <c r="L568" s="13"/>
      <c r="M568" s="13"/>
      <c r="N568" s="13"/>
    </row>
    <row r="569" spans="2:14" x14ac:dyDescent="0.25">
      <c r="B569" s="21">
        <f t="shared" si="35"/>
        <v>43.190783408230139</v>
      </c>
      <c r="C569" s="21">
        <f t="shared" si="36"/>
        <v>8.2224129041492382E-3</v>
      </c>
      <c r="D569" s="21">
        <f t="shared" si="33"/>
        <v>0.9315308740043492</v>
      </c>
      <c r="E569" s="25">
        <f t="shared" si="34"/>
        <v>6.8469125995650804E-2</v>
      </c>
      <c r="F569" s="13"/>
      <c r="G569" s="13"/>
      <c r="H569" s="13"/>
      <c r="I569" s="13"/>
      <c r="J569" s="13"/>
      <c r="K569" s="13"/>
      <c r="L569" s="13"/>
      <c r="M569" s="13"/>
      <c r="N569" s="13"/>
    </row>
    <row r="570" spans="2:14" x14ac:dyDescent="0.25">
      <c r="B570" s="21">
        <f t="shared" si="35"/>
        <v>43.261057295683237</v>
      </c>
      <c r="C570" s="21">
        <f t="shared" si="36"/>
        <v>8.1605524606884142E-3</v>
      </c>
      <c r="D570" s="21">
        <f t="shared" si="33"/>
        <v>0.93210651910783371</v>
      </c>
      <c r="E570" s="25">
        <f t="shared" si="34"/>
        <v>6.7893480892166291E-2</v>
      </c>
      <c r="F570" s="13"/>
      <c r="G570" s="13"/>
      <c r="H570" s="13"/>
      <c r="I570" s="13"/>
      <c r="J570" s="13"/>
      <c r="K570" s="13"/>
      <c r="L570" s="13"/>
      <c r="M570" s="13"/>
      <c r="N570" s="13"/>
    </row>
    <row r="571" spans="2:14" x14ac:dyDescent="0.25">
      <c r="B571" s="21">
        <f t="shared" si="35"/>
        <v>43.331331183136335</v>
      </c>
      <c r="C571" s="21">
        <f t="shared" si="36"/>
        <v>8.0990719322801569E-3</v>
      </c>
      <c r="D571" s="21">
        <f t="shared" si="33"/>
        <v>0.93267783039408125</v>
      </c>
      <c r="E571" s="25">
        <f t="shared" si="34"/>
        <v>6.7322169605918747E-2</v>
      </c>
      <c r="F571" s="13"/>
      <c r="G571" s="13"/>
      <c r="H571" s="13"/>
      <c r="I571" s="13"/>
      <c r="J571" s="13"/>
      <c r="K571" s="13"/>
      <c r="L571" s="13"/>
      <c r="M571" s="13"/>
      <c r="N571" s="13"/>
    </row>
    <row r="572" spans="2:14" x14ac:dyDescent="0.25">
      <c r="B572" s="21">
        <f t="shared" si="35"/>
        <v>43.401605070589433</v>
      </c>
      <c r="C572" s="21">
        <f t="shared" si="36"/>
        <v>8.0379700246016404E-3</v>
      </c>
      <c r="D572" s="21">
        <f t="shared" si="33"/>
        <v>0.93324483451577878</v>
      </c>
      <c r="E572" s="25">
        <f t="shared" si="34"/>
        <v>6.6755165484221224E-2</v>
      </c>
      <c r="F572" s="13"/>
      <c r="G572" s="13"/>
      <c r="H572" s="13"/>
      <c r="I572" s="13"/>
      <c r="J572" s="13"/>
      <c r="K572" s="13"/>
      <c r="L572" s="13"/>
      <c r="M572" s="13"/>
      <c r="N572" s="13"/>
    </row>
    <row r="573" spans="2:14" x14ac:dyDescent="0.25">
      <c r="B573" s="21">
        <f t="shared" si="35"/>
        <v>43.471878958042531</v>
      </c>
      <c r="C573" s="21">
        <f t="shared" si="36"/>
        <v>7.9772454335925985E-3</v>
      </c>
      <c r="D573" s="21">
        <f t="shared" si="33"/>
        <v>0.93380755803431215</v>
      </c>
      <c r="E573" s="25">
        <f t="shared" si="34"/>
        <v>6.6192441965687854E-2</v>
      </c>
      <c r="F573" s="13"/>
      <c r="G573" s="13"/>
      <c r="H573" s="13"/>
      <c r="I573" s="13"/>
      <c r="J573" s="13"/>
      <c r="K573" s="13"/>
      <c r="L573" s="13"/>
      <c r="M573" s="13"/>
      <c r="N573" s="13"/>
    </row>
    <row r="574" spans="2:14" x14ac:dyDescent="0.25">
      <c r="B574" s="21">
        <f t="shared" si="35"/>
        <v>43.542152845495629</v>
      </c>
      <c r="C574" s="21">
        <f t="shared" si="36"/>
        <v>7.9168968457091603E-3</v>
      </c>
      <c r="D574" s="21">
        <f t="shared" si="33"/>
        <v>0.93436602741909169</v>
      </c>
      <c r="E574" s="25">
        <f t="shared" si="34"/>
        <v>6.5633972580908306E-2</v>
      </c>
      <c r="F574" s="13"/>
      <c r="G574" s="13"/>
      <c r="H574" s="13"/>
      <c r="I574" s="13"/>
      <c r="J574" s="13"/>
      <c r="K574" s="13"/>
      <c r="L574" s="13"/>
      <c r="M574" s="13"/>
      <c r="N574" s="13"/>
    </row>
    <row r="575" spans="2:14" x14ac:dyDescent="0.25">
      <c r="B575" s="21">
        <f t="shared" si="35"/>
        <v>43.612426732948727</v>
      </c>
      <c r="C575" s="21">
        <f t="shared" si="36"/>
        <v>7.8569229381748353E-3</v>
      </c>
      <c r="D575" s="21">
        <f t="shared" si="33"/>
        <v>0.93492026904689385</v>
      </c>
      <c r="E575" s="25">
        <f t="shared" si="34"/>
        <v>6.5079730953106152E-2</v>
      </c>
      <c r="F575" s="13"/>
      <c r="G575" s="13"/>
      <c r="H575" s="13"/>
      <c r="I575" s="13"/>
      <c r="J575" s="13"/>
      <c r="K575" s="13"/>
      <c r="L575" s="13"/>
      <c r="M575" s="13"/>
      <c r="N575" s="13"/>
    </row>
    <row r="576" spans="2:14" x14ac:dyDescent="0.25">
      <c r="B576" s="21">
        <f t="shared" si="35"/>
        <v>43.682700620401825</v>
      </c>
      <c r="C576" s="21">
        <f t="shared" si="36"/>
        <v>7.7973223792287064E-3</v>
      </c>
      <c r="D576" s="21">
        <f t="shared" si="33"/>
        <v>0.93547030920122076</v>
      </c>
      <c r="E576" s="25">
        <f t="shared" si="34"/>
        <v>6.4529690798779238E-2</v>
      </c>
      <c r="F576" s="13"/>
      <c r="G576" s="13"/>
      <c r="H576" s="13"/>
      <c r="I576" s="13"/>
      <c r="J576" s="13"/>
      <c r="K576" s="13"/>
      <c r="L576" s="13"/>
      <c r="M576" s="13"/>
      <c r="N576" s="13"/>
    </row>
    <row r="577" spans="2:14" x14ac:dyDescent="0.25">
      <c r="B577" s="21">
        <f t="shared" si="35"/>
        <v>43.752974507854923</v>
      </c>
      <c r="C577" s="21">
        <f t="shared" si="36"/>
        <v>7.7380938283706201E-3</v>
      </c>
      <c r="D577" s="21">
        <f t="shared" si="33"/>
        <v>0.93601617407167881</v>
      </c>
      <c r="E577" s="25">
        <f t="shared" si="34"/>
        <v>6.3983825928321192E-2</v>
      </c>
      <c r="F577" s="13"/>
      <c r="G577" s="13"/>
      <c r="H577" s="13"/>
      <c r="I577" s="13"/>
      <c r="J577" s="13"/>
      <c r="K577" s="13"/>
      <c r="L577" s="13"/>
      <c r="M577" s="13"/>
      <c r="N577" s="13"/>
    </row>
    <row r="578" spans="2:14" x14ac:dyDescent="0.25">
      <c r="B578" s="21">
        <f t="shared" si="35"/>
        <v>43.823248395308021</v>
      </c>
      <c r="C578" s="21">
        <f t="shared" si="36"/>
        <v>7.6792359366036986E-3</v>
      </c>
      <c r="D578" s="21">
        <f t="shared" si="33"/>
        <v>0.93655788975337173</v>
      </c>
      <c r="E578" s="25">
        <f t="shared" si="34"/>
        <v>6.3442110246628269E-2</v>
      </c>
      <c r="F578" s="13"/>
      <c r="G578" s="13"/>
      <c r="H578" s="13"/>
      <c r="I578" s="13"/>
      <c r="J578" s="13"/>
      <c r="K578" s="13"/>
      <c r="L578" s="13"/>
      <c r="M578" s="13"/>
      <c r="N578" s="13"/>
    </row>
    <row r="579" spans="2:14" x14ac:dyDescent="0.25">
      <c r="B579" s="21">
        <f t="shared" si="35"/>
        <v>43.893522282761118</v>
      </c>
      <c r="C579" s="21">
        <f t="shared" si="36"/>
        <v>7.6207473466739627E-3</v>
      </c>
      <c r="D579" s="21">
        <f t="shared" si="33"/>
        <v>0.93709548224631289</v>
      </c>
      <c r="E579" s="25">
        <f t="shared" si="34"/>
        <v>6.2904517753687106E-2</v>
      </c>
      <c r="F579" s="13"/>
      <c r="G579" s="13"/>
      <c r="H579" s="13"/>
      <c r="I579" s="13"/>
      <c r="J579" s="13"/>
      <c r="K579" s="13"/>
      <c r="L579" s="13"/>
      <c r="M579" s="13"/>
      <c r="N579" s="13"/>
    </row>
    <row r="580" spans="2:14" x14ac:dyDescent="0.25">
      <c r="B580" s="21">
        <f t="shared" si="35"/>
        <v>43.963796170214216</v>
      </c>
      <c r="C580" s="21">
        <f t="shared" si="36"/>
        <v>7.5626266933071585E-3</v>
      </c>
      <c r="D580" s="21">
        <f t="shared" si="33"/>
        <v>0.93762897745485274</v>
      </c>
      <c r="E580" s="25">
        <f t="shared" si="34"/>
        <v>6.2371022545147259E-2</v>
      </c>
      <c r="F580" s="13"/>
      <c r="G580" s="13"/>
      <c r="H580" s="13"/>
      <c r="I580" s="13"/>
      <c r="J580" s="13"/>
      <c r="K580" s="13"/>
      <c r="L580" s="13"/>
      <c r="M580" s="13"/>
      <c r="N580" s="13"/>
    </row>
    <row r="581" spans="2:14" x14ac:dyDescent="0.25">
      <c r="B581" s="21">
        <f t="shared" si="35"/>
        <v>44.034070057667314</v>
      </c>
      <c r="C581" s="21">
        <f t="shared" si="36"/>
        <v>7.5048726034428713E-3</v>
      </c>
      <c r="D581" s="21">
        <f t="shared" si="33"/>
        <v>0.93815840118712357</v>
      </c>
      <c r="E581" s="25">
        <f t="shared" si="34"/>
        <v>6.184159881287643E-2</v>
      </c>
      <c r="F581" s="13"/>
      <c r="G581" s="13"/>
      <c r="H581" s="13"/>
      <c r="I581" s="13"/>
      <c r="J581" s="13"/>
      <c r="K581" s="13"/>
      <c r="L581" s="13"/>
      <c r="M581" s="13"/>
      <c r="N581" s="13"/>
    </row>
    <row r="582" spans="2:14" x14ac:dyDescent="0.25">
      <c r="B582" s="21">
        <f t="shared" si="35"/>
        <v>44.104343945120412</v>
      </c>
      <c r="C582" s="21">
        <f t="shared" si="36"/>
        <v>7.4474836964657214E-3</v>
      </c>
      <c r="D582" s="21">
        <f t="shared" si="33"/>
        <v>0.93868377915450052</v>
      </c>
      <c r="E582" s="25">
        <f t="shared" si="34"/>
        <v>6.1316220845499481E-2</v>
      </c>
      <c r="F582" s="13"/>
      <c r="G582" s="13"/>
      <c r="H582" s="13"/>
      <c r="I582" s="13"/>
      <c r="J582" s="13"/>
      <c r="K582" s="13"/>
      <c r="L582" s="13"/>
      <c r="M582" s="13"/>
      <c r="N582" s="13"/>
    </row>
    <row r="583" spans="2:14" x14ac:dyDescent="0.25">
      <c r="B583" s="21">
        <f t="shared" si="35"/>
        <v>44.17461783257351</v>
      </c>
      <c r="C583" s="21">
        <f t="shared" si="36"/>
        <v>7.3904585844339682E-3</v>
      </c>
      <c r="D583" s="21">
        <f t="shared" si="33"/>
        <v>0.93920513697107921</v>
      </c>
      <c r="E583" s="25">
        <f t="shared" si="34"/>
        <v>6.0794863028920787E-2</v>
      </c>
      <c r="F583" s="13"/>
      <c r="G583" s="13"/>
      <c r="H583" s="13"/>
      <c r="I583" s="13"/>
      <c r="J583" s="13"/>
      <c r="K583" s="13"/>
      <c r="L583" s="13"/>
      <c r="M583" s="13"/>
      <c r="N583" s="13"/>
    </row>
    <row r="584" spans="2:14" x14ac:dyDescent="0.25">
      <c r="B584" s="21">
        <f t="shared" si="35"/>
        <v>44.244891720026608</v>
      </c>
      <c r="C584" s="21">
        <f t="shared" si="36"/>
        <v>7.3337958723053032E-3</v>
      </c>
      <c r="D584" s="21">
        <f t="shared" ref="D584:D647" si="37">_xlfn.GAMMA.DIST(B584,$B$3,$B$4,TRUE)</f>
        <v>0.93972250015316772</v>
      </c>
      <c r="E584" s="25">
        <f t="shared" ref="E584:E647" si="38">1-D584</f>
        <v>6.0277499846832283E-2</v>
      </c>
      <c r="F584" s="13"/>
      <c r="G584" s="13"/>
      <c r="H584" s="13"/>
      <c r="I584" s="13"/>
      <c r="J584" s="13"/>
      <c r="K584" s="13"/>
      <c r="L584" s="13"/>
      <c r="M584" s="13"/>
      <c r="N584" s="13"/>
    </row>
    <row r="585" spans="2:14" x14ac:dyDescent="0.25">
      <c r="B585" s="21">
        <f t="shared" ref="B585:B648" si="39">B584+($B$1007-$B$7)/1000</f>
        <v>44.315165607479706</v>
      </c>
      <c r="C585" s="21">
        <f t="shared" ref="C585:C648" si="40">((B585^($B$3-1))*(EXP(-B585/$B$4)))/(($B$4^($B$3))*EXP(GAMMALN($B$3)))</f>
        <v>7.2774941581599147E-3</v>
      </c>
      <c r="D585" s="21">
        <f t="shared" si="37"/>
        <v>0.94023589411879704</v>
      </c>
      <c r="E585" s="25">
        <f t="shared" si="38"/>
        <v>5.9764105881202956E-2</v>
      </c>
      <c r="F585" s="13"/>
      <c r="G585" s="13"/>
      <c r="H585" s="13"/>
      <c r="I585" s="13"/>
      <c r="J585" s="13"/>
      <c r="K585" s="13"/>
      <c r="L585" s="13"/>
      <c r="M585" s="13"/>
      <c r="N585" s="13"/>
    </row>
    <row r="586" spans="2:14" x14ac:dyDescent="0.25">
      <c r="B586" s="21">
        <f t="shared" si="39"/>
        <v>44.385439494932804</v>
      </c>
      <c r="C586" s="21">
        <f t="shared" si="40"/>
        <v>7.2215520334209336E-3</v>
      </c>
      <c r="D586" s="21">
        <f t="shared" si="37"/>
        <v>0.94074534418724354</v>
      </c>
      <c r="E586" s="25">
        <f t="shared" si="38"/>
        <v>5.9254655812756463E-2</v>
      </c>
      <c r="F586" s="13"/>
      <c r="G586" s="13"/>
      <c r="H586" s="13"/>
      <c r="I586" s="13"/>
      <c r="J586" s="13"/>
      <c r="K586" s="13"/>
      <c r="L586" s="13"/>
      <c r="M586" s="13"/>
      <c r="N586" s="13"/>
    </row>
    <row r="587" spans="2:14" x14ac:dyDescent="0.25">
      <c r="B587" s="21">
        <f t="shared" si="39"/>
        <v>44.455713382385902</v>
      </c>
      <c r="C587" s="21">
        <f t="shared" si="40"/>
        <v>7.1659680830720692E-3</v>
      </c>
      <c r="D587" s="21">
        <f t="shared" si="37"/>
        <v>0.94125087557857068</v>
      </c>
      <c r="E587" s="25">
        <f t="shared" si="38"/>
        <v>5.8749124421429322E-2</v>
      </c>
      <c r="F587" s="13"/>
      <c r="G587" s="13"/>
      <c r="H587" s="13"/>
      <c r="I587" s="13"/>
      <c r="J587" s="13"/>
      <c r="K587" s="13"/>
      <c r="L587" s="13"/>
      <c r="M587" s="13"/>
      <c r="N587" s="13"/>
    </row>
    <row r="588" spans="2:14" x14ac:dyDescent="0.25">
      <c r="B588" s="21">
        <f t="shared" si="39"/>
        <v>44.525987269839</v>
      </c>
      <c r="C588" s="21">
        <f t="shared" si="40"/>
        <v>7.110740885872685E-3</v>
      </c>
      <c r="D588" s="21">
        <f t="shared" si="37"/>
        <v>0.941752513413183</v>
      </c>
      <c r="E588" s="25">
        <f t="shared" si="38"/>
        <v>5.8247486586816999E-2</v>
      </c>
      <c r="F588" s="13"/>
      <c r="G588" s="13"/>
      <c r="H588" s="13"/>
      <c r="I588" s="13"/>
      <c r="J588" s="13"/>
      <c r="K588" s="13"/>
      <c r="L588" s="13"/>
      <c r="M588" s="13"/>
      <c r="N588" s="13"/>
    </row>
    <row r="589" spans="2:14" x14ac:dyDescent="0.25">
      <c r="B589" s="21">
        <f t="shared" si="39"/>
        <v>44.596261157292098</v>
      </c>
      <c r="C589" s="21">
        <f t="shared" si="40"/>
        <v>7.055869014570176E-3</v>
      </c>
      <c r="D589" s="21">
        <f t="shared" si="37"/>
        <v>0.94225028271139655</v>
      </c>
      <c r="E589" s="25">
        <f t="shared" si="38"/>
        <v>5.7749717288603453E-2</v>
      </c>
      <c r="F589" s="13"/>
      <c r="G589" s="13"/>
      <c r="H589" s="13"/>
      <c r="I589" s="13"/>
      <c r="J589" s="13"/>
      <c r="K589" s="13"/>
      <c r="L589" s="13"/>
      <c r="M589" s="13"/>
      <c r="N589" s="13"/>
    </row>
    <row r="590" spans="2:14" x14ac:dyDescent="0.25">
      <c r="B590" s="21">
        <f t="shared" si="39"/>
        <v>44.666535044745196</v>
      </c>
      <c r="C590" s="21">
        <f t="shared" si="40"/>
        <v>7.0013510361097223E-3</v>
      </c>
      <c r="D590" s="21">
        <f t="shared" si="37"/>
        <v>0.94274420839302353</v>
      </c>
      <c r="E590" s="25">
        <f t="shared" si="38"/>
        <v>5.7255791606976469E-2</v>
      </c>
      <c r="F590" s="13"/>
      <c r="G590" s="13"/>
      <c r="H590" s="13"/>
      <c r="I590" s="13"/>
      <c r="J590" s="13"/>
      <c r="K590" s="13"/>
      <c r="L590" s="13"/>
      <c r="M590" s="13"/>
      <c r="N590" s="13"/>
    </row>
    <row r="591" spans="2:14" x14ac:dyDescent="0.25">
      <c r="B591" s="21">
        <f t="shared" si="39"/>
        <v>44.736808932198294</v>
      </c>
      <c r="C591" s="21">
        <f t="shared" si="40"/>
        <v>6.9471855118414761E-3</v>
      </c>
      <c r="D591" s="21">
        <f t="shared" si="37"/>
        <v>0.94323431527697199</v>
      </c>
      <c r="E591" s="25">
        <f t="shared" si="38"/>
        <v>5.6765684723028009E-2</v>
      </c>
      <c r="F591" s="13"/>
      <c r="G591" s="13"/>
      <c r="H591" s="13"/>
      <c r="I591" s="13"/>
      <c r="J591" s="13"/>
      <c r="K591" s="13"/>
      <c r="L591" s="13"/>
      <c r="M591" s="13"/>
      <c r="N591" s="13"/>
    </row>
    <row r="592" spans="2:14" x14ac:dyDescent="0.25">
      <c r="B592" s="21">
        <f t="shared" si="39"/>
        <v>44.807082819651392</v>
      </c>
      <c r="C592" s="21">
        <f t="shared" si="40"/>
        <v>6.8933709977250235E-3</v>
      </c>
      <c r="D592" s="21">
        <f t="shared" si="37"/>
        <v>0.94372062808085999</v>
      </c>
      <c r="E592" s="25">
        <f t="shared" si="38"/>
        <v>5.6279371919140009E-2</v>
      </c>
      <c r="F592" s="13"/>
      <c r="G592" s="13"/>
      <c r="H592" s="13"/>
      <c r="I592" s="13"/>
      <c r="J592" s="13"/>
      <c r="K592" s="13"/>
      <c r="L592" s="13"/>
      <c r="M592" s="13"/>
      <c r="N592" s="13"/>
    </row>
    <row r="593" spans="2:14" x14ac:dyDescent="0.25">
      <c r="B593" s="21">
        <f t="shared" si="39"/>
        <v>44.877356707104489</v>
      </c>
      <c r="C593" s="21">
        <f t="shared" si="40"/>
        <v>6.8399060445314052E-3</v>
      </c>
      <c r="D593" s="21">
        <f t="shared" si="37"/>
        <v>0.94420317142064392</v>
      </c>
      <c r="E593" s="25">
        <f t="shared" si="38"/>
        <v>5.5796828579356084E-2</v>
      </c>
      <c r="F593" s="13"/>
      <c r="G593" s="13"/>
      <c r="H593" s="13"/>
      <c r="I593" s="13"/>
      <c r="J593" s="13"/>
      <c r="K593" s="13"/>
      <c r="L593" s="13"/>
      <c r="M593" s="13"/>
      <c r="N593" s="13"/>
    </row>
    <row r="594" spans="2:14" x14ac:dyDescent="0.25">
      <c r="B594" s="21">
        <f t="shared" si="39"/>
        <v>44.947630594557587</v>
      </c>
      <c r="C594" s="21">
        <f t="shared" si="40"/>
        <v>6.7867891980425005E-3</v>
      </c>
      <c r="D594" s="21">
        <f t="shared" si="37"/>
        <v>0.94468196981026054</v>
      </c>
      <c r="E594" s="25">
        <f t="shared" si="38"/>
        <v>5.5318030189739464E-2</v>
      </c>
      <c r="F594" s="13"/>
      <c r="G594" s="13"/>
      <c r="H594" s="13"/>
      <c r="I594" s="13"/>
      <c r="J594" s="13"/>
      <c r="K594" s="13"/>
      <c r="L594" s="13"/>
      <c r="M594" s="13"/>
      <c r="N594" s="13"/>
    </row>
    <row r="595" spans="2:14" x14ac:dyDescent="0.25">
      <c r="B595" s="21">
        <f t="shared" si="39"/>
        <v>45.017904482010685</v>
      </c>
      <c r="C595" s="21">
        <f t="shared" si="40"/>
        <v>6.7340189992478698E-3</v>
      </c>
      <c r="D595" s="21">
        <f t="shared" si="37"/>
        <v>0.9451570476612835</v>
      </c>
      <c r="E595" s="25">
        <f t="shared" si="38"/>
        <v>5.48429523387165E-2</v>
      </c>
      <c r="F595" s="13"/>
      <c r="G595" s="13"/>
      <c r="H595" s="13"/>
      <c r="I595" s="13"/>
      <c r="J595" s="13"/>
      <c r="K595" s="13"/>
      <c r="L595" s="13"/>
      <c r="M595" s="13"/>
      <c r="N595" s="13"/>
    </row>
    <row r="596" spans="2:14" x14ac:dyDescent="0.25">
      <c r="B596" s="21">
        <f t="shared" si="39"/>
        <v>45.088178369463783</v>
      </c>
      <c r="C596" s="21">
        <f t="shared" si="40"/>
        <v>6.6815939845391338E-3</v>
      </c>
      <c r="D596" s="21">
        <f t="shared" si="37"/>
        <v>0.9456284292825935</v>
      </c>
      <c r="E596" s="25">
        <f t="shared" si="38"/>
        <v>5.4371570717406503E-2</v>
      </c>
      <c r="F596" s="13"/>
      <c r="G596" s="13"/>
      <c r="H596" s="13"/>
      <c r="I596" s="13"/>
      <c r="J596" s="13"/>
      <c r="K596" s="13"/>
      <c r="L596" s="13"/>
      <c r="M596" s="13"/>
      <c r="N596" s="13"/>
    </row>
    <row r="597" spans="2:14" x14ac:dyDescent="0.25">
      <c r="B597" s="21">
        <f t="shared" si="39"/>
        <v>45.158452256916881</v>
      </c>
      <c r="C597" s="21">
        <f t="shared" si="40"/>
        <v>6.6295126859017128E-3</v>
      </c>
      <c r="D597" s="21">
        <f t="shared" si="37"/>
        <v>0.94609613888006194</v>
      </c>
      <c r="E597" s="25">
        <f t="shared" si="38"/>
        <v>5.3903861119938057E-2</v>
      </c>
      <c r="F597" s="13"/>
      <c r="G597" s="13"/>
      <c r="H597" s="13"/>
      <c r="I597" s="13"/>
      <c r="J597" s="13"/>
      <c r="K597" s="13"/>
      <c r="L597" s="13"/>
      <c r="M597" s="13"/>
      <c r="N597" s="13"/>
    </row>
    <row r="598" spans="2:14" x14ac:dyDescent="0.25">
      <c r="B598" s="21">
        <f t="shared" si="39"/>
        <v>45.228726144369979</v>
      </c>
      <c r="C598" s="21">
        <f t="shared" si="40"/>
        <v>6.5777736311042004E-3</v>
      </c>
      <c r="D598" s="21">
        <f t="shared" si="37"/>
        <v>0.94656020055624757</v>
      </c>
      <c r="E598" s="25">
        <f t="shared" si="38"/>
        <v>5.3439799443752434E-2</v>
      </c>
      <c r="F598" s="13"/>
      <c r="G598" s="13"/>
      <c r="H598" s="13"/>
      <c r="I598" s="13"/>
      <c r="J598" s="13"/>
      <c r="K598" s="13"/>
      <c r="L598" s="13"/>
      <c r="M598" s="13"/>
      <c r="N598" s="13"/>
    </row>
    <row r="599" spans="2:14" x14ac:dyDescent="0.25">
      <c r="B599" s="21">
        <f t="shared" si="39"/>
        <v>45.299000031823077</v>
      </c>
      <c r="C599" s="21">
        <f t="shared" si="40"/>
        <v>6.5263753438852016E-3</v>
      </c>
      <c r="D599" s="21">
        <f t="shared" si="37"/>
        <v>0.94702063831010741</v>
      </c>
      <c r="E599" s="25">
        <f t="shared" si="38"/>
        <v>5.297936168989259E-2</v>
      </c>
      <c r="F599" s="13"/>
      <c r="G599" s="13"/>
      <c r="H599" s="13"/>
      <c r="I599" s="13"/>
      <c r="J599" s="13"/>
      <c r="K599" s="13"/>
      <c r="L599" s="13"/>
      <c r="M599" s="13"/>
      <c r="N599" s="13"/>
    </row>
    <row r="600" spans="2:14" x14ac:dyDescent="0.25">
      <c r="B600" s="21">
        <f t="shared" si="39"/>
        <v>45.369273919276175</v>
      </c>
      <c r="C600" s="21">
        <f t="shared" si="40"/>
        <v>6.4753163441377106E-3</v>
      </c>
      <c r="D600" s="21">
        <f t="shared" si="37"/>
        <v>0.94747747603671939</v>
      </c>
      <c r="E600" s="25">
        <f t="shared" si="38"/>
        <v>5.252252396328061E-2</v>
      </c>
      <c r="F600" s="13"/>
      <c r="G600" s="13"/>
      <c r="H600" s="13"/>
      <c r="I600" s="13"/>
      <c r="J600" s="13"/>
      <c r="K600" s="13"/>
      <c r="L600" s="13"/>
      <c r="M600" s="13"/>
      <c r="N600" s="13"/>
    </row>
    <row r="601" spans="2:14" x14ac:dyDescent="0.25">
      <c r="B601" s="21">
        <f t="shared" si="39"/>
        <v>45.439547806729273</v>
      </c>
      <c r="C601" s="21">
        <f t="shared" si="40"/>
        <v>6.4245951480911166E-3</v>
      </c>
      <c r="D601" s="21">
        <f t="shared" si="37"/>
        <v>0.94793073752701884</v>
      </c>
      <c r="E601" s="25">
        <f t="shared" si="38"/>
        <v>5.2069262472981159E-2</v>
      </c>
      <c r="F601" s="13"/>
      <c r="G601" s="13"/>
      <c r="H601" s="13"/>
      <c r="I601" s="13"/>
      <c r="J601" s="13"/>
      <c r="K601" s="13"/>
      <c r="L601" s="13"/>
      <c r="M601" s="13"/>
      <c r="N601" s="13"/>
    </row>
    <row r="602" spans="2:14" x14ac:dyDescent="0.25">
      <c r="B602" s="21">
        <f t="shared" si="39"/>
        <v>45.509821694182371</v>
      </c>
      <c r="C602" s="21">
        <f t="shared" si="40"/>
        <v>6.3742102684906663E-3</v>
      </c>
      <c r="D602" s="21">
        <f t="shared" si="37"/>
        <v>0.94838044646754738</v>
      </c>
      <c r="E602" s="25">
        <f t="shared" si="38"/>
        <v>5.1619553532452622E-2</v>
      </c>
      <c r="F602" s="13"/>
      <c r="G602" s="13"/>
      <c r="H602" s="13"/>
      <c r="I602" s="13"/>
      <c r="J602" s="13"/>
      <c r="K602" s="13"/>
      <c r="L602" s="13"/>
      <c r="M602" s="13"/>
      <c r="N602" s="13"/>
    </row>
    <row r="603" spans="2:14" x14ac:dyDescent="0.25">
      <c r="B603" s="21">
        <f t="shared" si="39"/>
        <v>45.580095581635469</v>
      </c>
      <c r="C603" s="21">
        <f t="shared" si="40"/>
        <v>6.3241602147746205E-3</v>
      </c>
      <c r="D603" s="21">
        <f t="shared" si="37"/>
        <v>0.94882662644021398</v>
      </c>
      <c r="E603" s="25">
        <f t="shared" si="38"/>
        <v>5.1173373559786017E-2</v>
      </c>
      <c r="F603" s="13"/>
      <c r="G603" s="13"/>
      <c r="H603" s="13"/>
      <c r="I603" s="13"/>
      <c r="J603" s="13"/>
      <c r="K603" s="13"/>
      <c r="L603" s="13"/>
      <c r="M603" s="13"/>
      <c r="N603" s="13"/>
    </row>
    <row r="604" spans="2:14" x14ac:dyDescent="0.25">
      <c r="B604" s="21">
        <f t="shared" si="39"/>
        <v>45.650369469088567</v>
      </c>
      <c r="C604" s="21">
        <f t="shared" si="40"/>
        <v>6.2744434932490208E-3</v>
      </c>
      <c r="D604" s="21">
        <f t="shared" si="37"/>
        <v>0.9492693009220694</v>
      </c>
      <c r="E604" s="25">
        <f t="shared" si="38"/>
        <v>5.0730699077930597E-2</v>
      </c>
      <c r="F604" s="13"/>
      <c r="G604" s="13"/>
      <c r="H604" s="13"/>
      <c r="I604" s="13"/>
      <c r="J604" s="13"/>
      <c r="K604" s="13"/>
      <c r="L604" s="13"/>
      <c r="M604" s="13"/>
      <c r="N604" s="13"/>
    </row>
    <row r="605" spans="2:14" x14ac:dyDescent="0.25">
      <c r="B605" s="21">
        <f t="shared" si="39"/>
        <v>45.720643356541665</v>
      </c>
      <c r="C605" s="21">
        <f t="shared" si="40"/>
        <v>6.2250586072600178E-3</v>
      </c>
      <c r="D605" s="21">
        <f t="shared" si="37"/>
        <v>0.94970849328509144</v>
      </c>
      <c r="E605" s="25">
        <f t="shared" si="38"/>
        <v>5.0291506714908563E-2</v>
      </c>
      <c r="F605" s="13"/>
      <c r="G605" s="13"/>
      <c r="H605" s="13"/>
      <c r="I605" s="13"/>
      <c r="J605" s="13"/>
      <c r="K605" s="13"/>
      <c r="L605" s="13"/>
      <c r="M605" s="13"/>
      <c r="N605" s="13"/>
    </row>
    <row r="606" spans="2:14" x14ac:dyDescent="0.25">
      <c r="B606" s="21">
        <f t="shared" si="39"/>
        <v>45.790917243994762</v>
      </c>
      <c r="C606" s="21">
        <f t="shared" si="40"/>
        <v>6.1760040573639666E-3</v>
      </c>
      <c r="D606" s="21">
        <f t="shared" si="37"/>
        <v>0.95014422679598298</v>
      </c>
      <c r="E606" s="25">
        <f t="shared" si="38"/>
        <v>4.9855773204017018E-2</v>
      </c>
      <c r="F606" s="13"/>
      <c r="G606" s="13"/>
      <c r="H606" s="13"/>
      <c r="I606" s="13"/>
      <c r="J606" s="13"/>
      <c r="K606" s="13"/>
      <c r="L606" s="13"/>
      <c r="M606" s="13"/>
      <c r="N606" s="13"/>
    </row>
    <row r="607" spans="2:14" x14ac:dyDescent="0.25">
      <c r="B607" s="21">
        <f t="shared" si="39"/>
        <v>45.86119113144786</v>
      </c>
      <c r="C607" s="21">
        <f t="shared" si="40"/>
        <v>6.1272783414950457E-3</v>
      </c>
      <c r="D607" s="21">
        <f t="shared" si="37"/>
        <v>0.95057652461598252</v>
      </c>
      <c r="E607" s="25">
        <f t="shared" si="38"/>
        <v>4.9423475384017479E-2</v>
      </c>
      <c r="F607" s="13"/>
      <c r="G607" s="13"/>
      <c r="H607" s="13"/>
      <c r="I607" s="13"/>
      <c r="J607" s="13"/>
      <c r="K607" s="13"/>
      <c r="L607" s="13"/>
      <c r="M607" s="13"/>
      <c r="N607" s="13"/>
    </row>
    <row r="608" spans="2:14" x14ac:dyDescent="0.25">
      <c r="B608" s="21">
        <f t="shared" si="39"/>
        <v>45.931465018900958</v>
      </c>
      <c r="C608" s="21">
        <f t="shared" si="40"/>
        <v>6.0788799551306895E-3</v>
      </c>
      <c r="D608" s="21">
        <f t="shared" si="37"/>
        <v>0.95100540980068504</v>
      </c>
      <c r="E608" s="25">
        <f t="shared" si="38"/>
        <v>4.8994590199314958E-2</v>
      </c>
      <c r="F608" s="13"/>
      <c r="G608" s="13"/>
      <c r="H608" s="13"/>
      <c r="I608" s="13"/>
      <c r="J608" s="13"/>
      <c r="K608" s="13"/>
      <c r="L608" s="13"/>
      <c r="M608" s="13"/>
      <c r="N608" s="13"/>
    </row>
    <row r="609" spans="2:14" x14ac:dyDescent="0.25">
      <c r="B609" s="21">
        <f t="shared" si="39"/>
        <v>46.001738906354056</v>
      </c>
      <c r="C609" s="21">
        <f t="shared" si="40"/>
        <v>6.0308073914546517E-3</v>
      </c>
      <c r="D609" s="21">
        <f t="shared" si="37"/>
        <v>0.95143090529987528</v>
      </c>
      <c r="E609" s="25">
        <f t="shared" si="38"/>
        <v>4.8569094700124715E-2</v>
      </c>
      <c r="F609" s="13"/>
      <c r="G609" s="13"/>
      <c r="H609" s="13"/>
      <c r="I609" s="13"/>
      <c r="J609" s="13"/>
      <c r="K609" s="13"/>
      <c r="L609" s="13"/>
      <c r="M609" s="13"/>
      <c r="N609" s="13"/>
    </row>
    <row r="610" spans="2:14" x14ac:dyDescent="0.25">
      <c r="B610" s="21">
        <f t="shared" si="39"/>
        <v>46.072012793807154</v>
      </c>
      <c r="C610" s="21">
        <f t="shared" si="40"/>
        <v>5.9830591415178137E-3</v>
      </c>
      <c r="D610" s="21">
        <f t="shared" si="37"/>
        <v>0.95185303395737253</v>
      </c>
      <c r="E610" s="25">
        <f t="shared" si="38"/>
        <v>4.814696604262747E-2</v>
      </c>
      <c r="F610" s="13"/>
      <c r="G610" s="13"/>
      <c r="H610" s="13"/>
      <c r="I610" s="13"/>
      <c r="J610" s="13"/>
      <c r="K610" s="13"/>
      <c r="L610" s="13"/>
      <c r="M610" s="13"/>
      <c r="N610" s="13"/>
    </row>
    <row r="611" spans="2:14" x14ac:dyDescent="0.25">
      <c r="B611" s="21">
        <f t="shared" si="39"/>
        <v>46.142286681260252</v>
      </c>
      <c r="C611" s="21">
        <f t="shared" si="40"/>
        <v>5.9356336943967788E-3</v>
      </c>
      <c r="D611" s="21">
        <f t="shared" si="37"/>
        <v>0.9522718185108856</v>
      </c>
      <c r="E611" s="25">
        <f t="shared" si="38"/>
        <v>4.7728181489114396E-2</v>
      </c>
      <c r="F611" s="13"/>
      <c r="G611" s="13"/>
      <c r="H611" s="13"/>
      <c r="I611" s="13"/>
      <c r="J611" s="13"/>
      <c r="K611" s="13"/>
      <c r="L611" s="13"/>
      <c r="M611" s="13"/>
      <c r="N611" s="13"/>
    </row>
    <row r="612" spans="2:14" x14ac:dyDescent="0.25">
      <c r="B612" s="21">
        <f t="shared" si="39"/>
        <v>46.21256056871335</v>
      </c>
      <c r="C612" s="21">
        <f t="shared" si="40"/>
        <v>5.888529537350108E-3</v>
      </c>
      <c r="D612" s="21">
        <f t="shared" si="37"/>
        <v>0.95268728159188032</v>
      </c>
      <c r="E612" s="25">
        <f t="shared" si="38"/>
        <v>4.7312718408119681E-2</v>
      </c>
      <c r="F612" s="13"/>
      <c r="G612" s="13"/>
      <c r="H612" s="13"/>
      <c r="I612" s="13"/>
      <c r="J612" s="13"/>
      <c r="K612" s="13"/>
      <c r="L612" s="13"/>
      <c r="M612" s="13"/>
      <c r="N612" s="13"/>
    </row>
    <row r="613" spans="2:14" x14ac:dyDescent="0.25">
      <c r="B613" s="21">
        <f t="shared" si="39"/>
        <v>46.282834456166448</v>
      </c>
      <c r="C613" s="21">
        <f t="shared" si="40"/>
        <v>5.8417451559724613E-3</v>
      </c>
      <c r="D613" s="21">
        <f t="shared" si="37"/>
        <v>0.95309944572545713</v>
      </c>
      <c r="E613" s="25">
        <f t="shared" si="38"/>
        <v>4.6900554274542872E-2</v>
      </c>
      <c r="F613" s="13"/>
      <c r="G613" s="13"/>
      <c r="H613" s="13"/>
      <c r="I613" s="13"/>
      <c r="J613" s="13"/>
      <c r="K613" s="13"/>
      <c r="L613" s="13"/>
      <c r="M613" s="13"/>
      <c r="N613" s="13"/>
    </row>
    <row r="614" spans="2:14" x14ac:dyDescent="0.25">
      <c r="B614" s="21">
        <f t="shared" si="39"/>
        <v>46.353108343619546</v>
      </c>
      <c r="C614" s="21">
        <f t="shared" si="40"/>
        <v>5.7952790343464514E-3</v>
      </c>
      <c r="D614" s="21">
        <f t="shared" si="37"/>
        <v>0.95350833333023899</v>
      </c>
      <c r="E614" s="25">
        <f t="shared" si="38"/>
        <v>4.6491666669761011E-2</v>
      </c>
      <c r="F614" s="13"/>
      <c r="G614" s="13"/>
      <c r="H614" s="13"/>
      <c r="I614" s="13"/>
      <c r="J614" s="13"/>
      <c r="K614" s="13"/>
      <c r="L614" s="13"/>
      <c r="M614" s="13"/>
      <c r="N614" s="13"/>
    </row>
    <row r="615" spans="2:14" x14ac:dyDescent="0.25">
      <c r="B615" s="21">
        <f t="shared" si="39"/>
        <v>46.423382231072644</v>
      </c>
      <c r="C615" s="21">
        <f t="shared" si="40"/>
        <v>5.7491296551923452E-3</v>
      </c>
      <c r="D615" s="21">
        <f t="shared" si="37"/>
        <v>0.953913966718271</v>
      </c>
      <c r="E615" s="25">
        <f t="shared" si="38"/>
        <v>4.6086033281729E-2</v>
      </c>
      <c r="F615" s="13"/>
      <c r="G615" s="13"/>
      <c r="H615" s="13"/>
      <c r="I615" s="13"/>
      <c r="J615" s="13"/>
      <c r="K615" s="13"/>
      <c r="L615" s="13"/>
      <c r="M615" s="13"/>
      <c r="N615" s="13"/>
    </row>
    <row r="616" spans="2:14" x14ac:dyDescent="0.25">
      <c r="B616" s="21">
        <f t="shared" si="39"/>
        <v>46.493656118525742</v>
      </c>
      <c r="C616" s="21">
        <f t="shared" si="40"/>
        <v>5.7032955000156111E-3</v>
      </c>
      <c r="D616" s="21">
        <f t="shared" si="37"/>
        <v>0.95431636809492915</v>
      </c>
      <c r="E616" s="25">
        <f t="shared" si="38"/>
        <v>4.5683631905070854E-2</v>
      </c>
      <c r="F616" s="13"/>
      <c r="G616" s="13"/>
      <c r="H616" s="13"/>
      <c r="I616" s="13"/>
      <c r="J616" s="13"/>
      <c r="K616" s="13"/>
      <c r="L616" s="13"/>
      <c r="M616" s="13"/>
      <c r="N616" s="13"/>
    </row>
    <row r="617" spans="2:14" x14ac:dyDescent="0.25">
      <c r="B617" s="21">
        <f t="shared" si="39"/>
        <v>46.56393000597884</v>
      </c>
      <c r="C617" s="21">
        <f t="shared" si="40"/>
        <v>5.6577750492522554E-3</v>
      </c>
      <c r="D617" s="21">
        <f t="shared" si="37"/>
        <v>0.95471555955884102</v>
      </c>
      <c r="E617" s="25">
        <f t="shared" si="38"/>
        <v>4.528444044115898E-2</v>
      </c>
      <c r="F617" s="13"/>
      <c r="G617" s="13"/>
      <c r="H617" s="13"/>
      <c r="I617" s="13"/>
      <c r="J617" s="13"/>
      <c r="K617" s="13"/>
      <c r="L617" s="13"/>
      <c r="M617" s="13"/>
      <c r="N617" s="13"/>
    </row>
    <row r="618" spans="2:14" x14ac:dyDescent="0.25">
      <c r="B618" s="21">
        <f t="shared" si="39"/>
        <v>46.634203893431938</v>
      </c>
      <c r="C618" s="21">
        <f t="shared" si="40"/>
        <v>5.6125667824120798E-3</v>
      </c>
      <c r="D618" s="21">
        <f t="shared" si="37"/>
        <v>0.95511156310181455</v>
      </c>
      <c r="E618" s="25">
        <f t="shared" si="38"/>
        <v>4.4888436898185446E-2</v>
      </c>
      <c r="F618" s="13"/>
      <c r="G618" s="13"/>
      <c r="H618" s="13"/>
      <c r="I618" s="13"/>
      <c r="J618" s="13"/>
      <c r="K618" s="13"/>
      <c r="L618" s="13"/>
      <c r="M618" s="13"/>
      <c r="N618" s="13"/>
    </row>
    <row r="619" spans="2:14" x14ac:dyDescent="0.25">
      <c r="B619" s="21">
        <f t="shared" si="39"/>
        <v>46.704477780885036</v>
      </c>
      <c r="C619" s="21">
        <f t="shared" si="40"/>
        <v>5.5676691782198078E-3</v>
      </c>
      <c r="D619" s="21">
        <f t="shared" si="37"/>
        <v>0.95550440060877917</v>
      </c>
      <c r="E619" s="25">
        <f t="shared" si="38"/>
        <v>4.449559939122083E-2</v>
      </c>
      <c r="F619" s="13"/>
      <c r="G619" s="13"/>
      <c r="H619" s="13"/>
      <c r="I619" s="13"/>
      <c r="J619" s="13"/>
      <c r="K619" s="13"/>
      <c r="L619" s="13"/>
      <c r="M619" s="13"/>
      <c r="N619" s="13"/>
    </row>
    <row r="620" spans="2:14" x14ac:dyDescent="0.25">
      <c r="B620" s="21">
        <f t="shared" si="39"/>
        <v>46.774751668338133</v>
      </c>
      <c r="C620" s="21">
        <f t="shared" si="40"/>
        <v>5.5230807147541167E-3</v>
      </c>
      <c r="D620" s="21">
        <f t="shared" si="37"/>
        <v>0.95589409385773449</v>
      </c>
      <c r="E620" s="25">
        <f t="shared" si="38"/>
        <v>4.4105906142265505E-2</v>
      </c>
      <c r="F620" s="13"/>
      <c r="G620" s="13"/>
      <c r="H620" s="13"/>
      <c r="I620" s="13"/>
      <c r="J620" s="13"/>
      <c r="K620" s="13"/>
      <c r="L620" s="13"/>
      <c r="M620" s="13"/>
      <c r="N620" s="13"/>
    </row>
    <row r="621" spans="2:14" x14ac:dyDescent="0.25">
      <c r="B621" s="21">
        <f t="shared" si="39"/>
        <v>46.845025555791231</v>
      </c>
      <c r="C621" s="21">
        <f t="shared" si="40"/>
        <v>5.4787998695846026E-3</v>
      </c>
      <c r="D621" s="21">
        <f t="shared" si="37"/>
        <v>0.95628066451971006</v>
      </c>
      <c r="E621" s="25">
        <f t="shared" si="38"/>
        <v>4.3719335480289945E-2</v>
      </c>
      <c r="F621" s="13"/>
      <c r="G621" s="13"/>
      <c r="H621" s="13"/>
      <c r="I621" s="13"/>
      <c r="J621" s="13"/>
      <c r="K621" s="13"/>
      <c r="L621" s="13"/>
      <c r="M621" s="13"/>
      <c r="N621" s="13"/>
    </row>
    <row r="622" spans="2:14" x14ac:dyDescent="0.25">
      <c r="B622" s="21">
        <f t="shared" si="39"/>
        <v>46.915299443244329</v>
      </c>
      <c r="C622" s="21">
        <f t="shared" si="40"/>
        <v>5.4348251199066383E-3</v>
      </c>
      <c r="D622" s="21">
        <f t="shared" si="37"/>
        <v>0.95666413415873452</v>
      </c>
      <c r="E622" s="25">
        <f t="shared" si="38"/>
        <v>4.3335865841265475E-2</v>
      </c>
      <c r="F622" s="13"/>
      <c r="G622" s="13"/>
      <c r="H622" s="13"/>
      <c r="I622" s="13"/>
      <c r="J622" s="13"/>
      <c r="K622" s="13"/>
      <c r="L622" s="13"/>
      <c r="M622" s="13"/>
      <c r="N622" s="13"/>
    </row>
    <row r="623" spans="2:14" x14ac:dyDescent="0.25">
      <c r="B623" s="21">
        <f t="shared" si="39"/>
        <v>46.985573330697427</v>
      </c>
      <c r="C623" s="21">
        <f t="shared" si="40"/>
        <v>5.391154942674236E-3</v>
      </c>
      <c r="D623" s="21">
        <f t="shared" si="37"/>
        <v>0.95704452423181385</v>
      </c>
      <c r="E623" s="25">
        <f t="shared" si="38"/>
        <v>4.2955475768186147E-2</v>
      </c>
      <c r="F623" s="13"/>
      <c r="G623" s="13"/>
      <c r="H623" s="13"/>
      <c r="I623" s="13"/>
      <c r="J623" s="13"/>
      <c r="K623" s="13"/>
      <c r="L623" s="13"/>
      <c r="M623" s="13"/>
      <c r="N623" s="13"/>
    </row>
    <row r="624" spans="2:14" x14ac:dyDescent="0.25">
      <c r="B624" s="21">
        <f t="shared" si="39"/>
        <v>47.055847218150525</v>
      </c>
      <c r="C624" s="21">
        <f t="shared" si="40"/>
        <v>5.3477878147308693E-3</v>
      </c>
      <c r="D624" s="21">
        <f t="shared" si="37"/>
        <v>0.95742185608891917</v>
      </c>
      <c r="E624" s="25">
        <f t="shared" si="38"/>
        <v>4.2578143911080835E-2</v>
      </c>
      <c r="F624" s="13"/>
      <c r="G624" s="13"/>
      <c r="H624" s="13"/>
      <c r="I624" s="13"/>
      <c r="J624" s="13"/>
      <c r="K624" s="13"/>
      <c r="L624" s="13"/>
      <c r="M624" s="13"/>
      <c r="N624" s="13"/>
    </row>
    <row r="625" spans="2:14" x14ac:dyDescent="0.25">
      <c r="B625" s="21">
        <f t="shared" si="39"/>
        <v>47.126121105603623</v>
      </c>
      <c r="C625" s="21">
        <f t="shared" si="40"/>
        <v>5.3047222129382872E-3</v>
      </c>
      <c r="D625" s="21">
        <f t="shared" si="37"/>
        <v>0.95779615097298287</v>
      </c>
      <c r="E625" s="25">
        <f t="shared" si="38"/>
        <v>4.2203849027017126E-2</v>
      </c>
      <c r="F625" s="13"/>
      <c r="G625" s="13"/>
      <c r="H625" s="13"/>
      <c r="I625" s="13"/>
      <c r="J625" s="13"/>
      <c r="K625" s="13"/>
      <c r="L625" s="13"/>
      <c r="M625" s="13"/>
      <c r="N625" s="13"/>
    </row>
    <row r="626" spans="2:14" x14ac:dyDescent="0.25">
      <c r="B626" s="21">
        <f t="shared" si="39"/>
        <v>47.196394993056721</v>
      </c>
      <c r="C626" s="21">
        <f t="shared" si="40"/>
        <v>5.2619566143033564E-3</v>
      </c>
      <c r="D626" s="21">
        <f t="shared" si="37"/>
        <v>0.95816743001990556</v>
      </c>
      <c r="E626" s="25">
        <f t="shared" si="38"/>
        <v>4.1832569980094436E-2</v>
      </c>
      <c r="F626" s="13"/>
      <c r="G626" s="13"/>
      <c r="H626" s="13"/>
      <c r="I626" s="13"/>
      <c r="J626" s="13"/>
      <c r="K626" s="13"/>
      <c r="L626" s="13"/>
      <c r="M626" s="13"/>
      <c r="N626" s="13"/>
    </row>
    <row r="627" spans="2:14" x14ac:dyDescent="0.25">
      <c r="B627" s="21">
        <f t="shared" si="39"/>
        <v>47.266668880509819</v>
      </c>
      <c r="C627" s="21">
        <f t="shared" si="40"/>
        <v>5.2194894961028696E-3</v>
      </c>
      <c r="D627" s="21">
        <f t="shared" si="37"/>
        <v>0.95853571425856932</v>
      </c>
      <c r="E627" s="25">
        <f t="shared" si="38"/>
        <v>4.1464285741430684E-2</v>
      </c>
      <c r="F627" s="13"/>
      <c r="G627" s="13"/>
      <c r="H627" s="13"/>
      <c r="I627" s="13"/>
      <c r="J627" s="13"/>
      <c r="K627" s="13"/>
      <c r="L627" s="13"/>
      <c r="M627" s="13"/>
      <c r="N627" s="13"/>
    </row>
    <row r="628" spans="2:14" x14ac:dyDescent="0.25">
      <c r="B628" s="21">
        <f t="shared" si="39"/>
        <v>47.336942767962917</v>
      </c>
      <c r="C628" s="21">
        <f t="shared" si="40"/>
        <v>5.1773193360064905E-3</v>
      </c>
      <c r="D628" s="21">
        <f t="shared" si="37"/>
        <v>0.95890102461086213</v>
      </c>
      <c r="E628" s="25">
        <f t="shared" si="38"/>
        <v>4.1098975389137871E-2</v>
      </c>
      <c r="F628" s="13"/>
      <c r="G628" s="13"/>
      <c r="H628" s="13"/>
      <c r="I628" s="13"/>
      <c r="J628" s="13"/>
      <c r="K628" s="13"/>
      <c r="L628" s="13"/>
      <c r="M628" s="13"/>
      <c r="N628" s="13"/>
    </row>
    <row r="629" spans="2:14" x14ac:dyDescent="0.25">
      <c r="B629" s="21">
        <f t="shared" si="39"/>
        <v>47.407216655416015</v>
      </c>
      <c r="C629" s="21">
        <f t="shared" si="40"/>
        <v>5.1354446121976826E-3</v>
      </c>
      <c r="D629" s="21">
        <f t="shared" si="37"/>
        <v>0.9592633818917089</v>
      </c>
      <c r="E629" s="25">
        <f t="shared" si="38"/>
        <v>4.0736618108291101E-2</v>
      </c>
      <c r="F629" s="13"/>
      <c r="G629" s="13"/>
      <c r="H629" s="13"/>
      <c r="I629" s="13"/>
      <c r="J629" s="13"/>
      <c r="K629" s="13"/>
      <c r="L629" s="13"/>
      <c r="M629" s="13"/>
      <c r="N629" s="13"/>
    </row>
    <row r="630" spans="2:14" x14ac:dyDescent="0.25">
      <c r="B630" s="21">
        <f t="shared" si="39"/>
        <v>47.477490542869113</v>
      </c>
      <c r="C630" s="21">
        <f t="shared" si="40"/>
        <v>5.0938638034927694E-3</v>
      </c>
      <c r="D630" s="21">
        <f t="shared" si="37"/>
        <v>0.95962280680911227</v>
      </c>
      <c r="E630" s="25">
        <f t="shared" si="38"/>
        <v>4.0377193190887728E-2</v>
      </c>
      <c r="F630" s="13"/>
      <c r="G630" s="13"/>
      <c r="H630" s="13"/>
      <c r="I630" s="13"/>
      <c r="J630" s="13"/>
      <c r="K630" s="13"/>
      <c r="L630" s="13"/>
      <c r="M630" s="13"/>
      <c r="N630" s="13"/>
    </row>
    <row r="631" spans="2:14" x14ac:dyDescent="0.25">
      <c r="B631" s="21">
        <f t="shared" si="39"/>
        <v>47.547764430322211</v>
      </c>
      <c r="C631" s="21">
        <f t="shared" si="40"/>
        <v>5.0525753894581022E-3</v>
      </c>
      <c r="D631" s="21">
        <f t="shared" si="37"/>
        <v>0.95997931996420105</v>
      </c>
      <c r="E631" s="25">
        <f t="shared" si="38"/>
        <v>4.002068003579895E-2</v>
      </c>
      <c r="F631" s="13"/>
      <c r="G631" s="13"/>
      <c r="H631" s="13"/>
      <c r="I631" s="13"/>
      <c r="J631" s="13"/>
      <c r="K631" s="13"/>
      <c r="L631" s="13"/>
      <c r="M631" s="13"/>
      <c r="N631" s="13"/>
    </row>
    <row r="632" spans="2:14" x14ac:dyDescent="0.25">
      <c r="B632" s="21">
        <f t="shared" si="39"/>
        <v>47.618038317775309</v>
      </c>
      <c r="C632" s="21">
        <f t="shared" si="40"/>
        <v>5.0115778505252584E-3</v>
      </c>
      <c r="D632" s="21">
        <f t="shared" si="37"/>
        <v>0.96033294185128704</v>
      </c>
      <c r="E632" s="25">
        <f t="shared" si="38"/>
        <v>3.9667058148712964E-2</v>
      </c>
      <c r="F632" s="13"/>
      <c r="G632" s="13"/>
      <c r="H632" s="13"/>
      <c r="I632" s="13"/>
      <c r="J632" s="13"/>
      <c r="K632" s="13"/>
      <c r="L632" s="13"/>
      <c r="M632" s="13"/>
      <c r="N632" s="13"/>
    </row>
    <row r="633" spans="2:14" x14ac:dyDescent="0.25">
      <c r="B633" s="21">
        <f t="shared" si="39"/>
        <v>47.688312205228407</v>
      </c>
      <c r="C633" s="21">
        <f t="shared" si="40"/>
        <v>4.9708696681044825E-3</v>
      </c>
      <c r="D633" s="21">
        <f t="shared" si="37"/>
        <v>0.96068369285792965</v>
      </c>
      <c r="E633" s="25">
        <f t="shared" si="38"/>
        <v>3.931630714207035E-2</v>
      </c>
      <c r="F633" s="13"/>
      <c r="G633" s="13"/>
      <c r="H633" s="13"/>
      <c r="I633" s="13"/>
      <c r="J633" s="13"/>
      <c r="K633" s="13"/>
      <c r="L633" s="13"/>
      <c r="M633" s="13"/>
      <c r="N633" s="13"/>
    </row>
    <row r="634" spans="2:14" x14ac:dyDescent="0.25">
      <c r="B634" s="21">
        <f t="shared" si="39"/>
        <v>47.758586092681504</v>
      </c>
      <c r="C634" s="21">
        <f t="shared" si="40"/>
        <v>4.930449324696223E-3</v>
      </c>
      <c r="D634" s="21">
        <f t="shared" si="37"/>
        <v>0.96103159326500898</v>
      </c>
      <c r="E634" s="25">
        <f t="shared" si="38"/>
        <v>3.8968406734991023E-2</v>
      </c>
      <c r="F634" s="13"/>
      <c r="G634" s="13"/>
      <c r="H634" s="13"/>
      <c r="I634" s="13"/>
      <c r="J634" s="13"/>
      <c r="K634" s="13"/>
      <c r="L634" s="13"/>
      <c r="M634" s="13"/>
      <c r="N634" s="13"/>
    </row>
    <row r="635" spans="2:14" x14ac:dyDescent="0.25">
      <c r="B635" s="21">
        <f t="shared" si="39"/>
        <v>47.828859980134602</v>
      </c>
      <c r="C635" s="21">
        <f t="shared" si="40"/>
        <v>4.8903153040008229E-3</v>
      </c>
      <c r="D635" s="21">
        <f t="shared" si="37"/>
        <v>0.96137666324680593</v>
      </c>
      <c r="E635" s="25">
        <f t="shared" si="38"/>
        <v>3.8623336753194071E-2</v>
      </c>
      <c r="F635" s="13"/>
      <c r="G635" s="13"/>
      <c r="H635" s="13"/>
      <c r="I635" s="13"/>
      <c r="J635" s="13"/>
      <c r="K635" s="13"/>
      <c r="L635" s="13"/>
      <c r="M635" s="13"/>
      <c r="N635" s="13"/>
    </row>
    <row r="636" spans="2:14" x14ac:dyDescent="0.25">
      <c r="B636" s="21">
        <f t="shared" si="39"/>
        <v>47.8991338675877</v>
      </c>
      <c r="C636" s="21">
        <f t="shared" si="40"/>
        <v>4.8504660910264679E-3</v>
      </c>
      <c r="D636" s="21">
        <f t="shared" si="37"/>
        <v>0.96171892287109018</v>
      </c>
      <c r="E636" s="25">
        <f t="shared" si="38"/>
        <v>3.8281077128909824E-2</v>
      </c>
      <c r="F636" s="13"/>
      <c r="G636" s="13"/>
      <c r="H636" s="13"/>
      <c r="I636" s="13"/>
      <c r="J636" s="13"/>
      <c r="K636" s="13"/>
      <c r="L636" s="13"/>
      <c r="M636" s="13"/>
      <c r="N636" s="13"/>
    </row>
    <row r="637" spans="2:14" x14ac:dyDescent="0.25">
      <c r="B637" s="21">
        <f t="shared" si="39"/>
        <v>47.969407755040798</v>
      </c>
      <c r="C637" s="21">
        <f t="shared" si="40"/>
        <v>4.8109001721952354E-3</v>
      </c>
      <c r="D637" s="21">
        <f t="shared" si="37"/>
        <v>0.96205839209921662</v>
      </c>
      <c r="E637" s="25">
        <f t="shared" si="38"/>
        <v>3.7941607900783381E-2</v>
      </c>
      <c r="F637" s="13"/>
      <c r="G637" s="13"/>
      <c r="H637" s="13"/>
      <c r="I637" s="13"/>
      <c r="J637" s="13"/>
      <c r="K637" s="13"/>
      <c r="L637" s="13"/>
      <c r="M637" s="13"/>
      <c r="N637" s="13"/>
    </row>
    <row r="638" spans="2:14" x14ac:dyDescent="0.25">
      <c r="B638" s="21">
        <f t="shared" si="39"/>
        <v>48.039681642493896</v>
      </c>
      <c r="C638" s="21">
        <f t="shared" si="40"/>
        <v>4.7716160354474482E-3</v>
      </c>
      <c r="D638" s="21">
        <f t="shared" si="37"/>
        <v>0.96239509078622754</v>
      </c>
      <c r="E638" s="25">
        <f t="shared" si="38"/>
        <v>3.7604909213772464E-2</v>
      </c>
      <c r="F638" s="13"/>
      <c r="G638" s="13"/>
      <c r="H638" s="13"/>
      <c r="I638" s="13"/>
      <c r="J638" s="13"/>
      <c r="K638" s="13"/>
      <c r="L638" s="13"/>
      <c r="M638" s="13"/>
      <c r="N638" s="13"/>
    </row>
    <row r="639" spans="2:14" x14ac:dyDescent="0.25">
      <c r="B639" s="21">
        <f t="shared" si="39"/>
        <v>48.109955529946994</v>
      </c>
      <c r="C639" s="21">
        <f t="shared" si="40"/>
        <v>4.7326121703442272E-3</v>
      </c>
      <c r="D639" s="21">
        <f t="shared" si="37"/>
        <v>0.96272903868096349</v>
      </c>
      <c r="E639" s="25">
        <f t="shared" si="38"/>
        <v>3.7270961319036511E-2</v>
      </c>
      <c r="F639" s="13"/>
      <c r="G639" s="13"/>
      <c r="H639" s="13"/>
      <c r="I639" s="13"/>
      <c r="J639" s="13"/>
      <c r="K639" s="13"/>
      <c r="L639" s="13"/>
      <c r="M639" s="13"/>
      <c r="N639" s="13"/>
    </row>
    <row r="640" spans="2:14" x14ac:dyDescent="0.25">
      <c r="B640" s="21">
        <f t="shared" si="39"/>
        <v>48.180229417400092</v>
      </c>
      <c r="C640" s="21">
        <f t="shared" si="40"/>
        <v>4.6938870681683103E-3</v>
      </c>
      <c r="D640" s="21">
        <f t="shared" si="37"/>
        <v>0.96306025542618023</v>
      </c>
      <c r="E640" s="25">
        <f t="shared" si="38"/>
        <v>3.6939744573819766E-2</v>
      </c>
      <c r="F640" s="13"/>
      <c r="G640" s="13"/>
      <c r="H640" s="13"/>
      <c r="I640" s="13"/>
      <c r="J640" s="13"/>
      <c r="K640" s="13"/>
      <c r="L640" s="13"/>
      <c r="M640" s="13"/>
      <c r="N640" s="13"/>
    </row>
    <row r="641" spans="2:14" x14ac:dyDescent="0.25">
      <c r="B641" s="21">
        <f t="shared" si="39"/>
        <v>48.25050330485319</v>
      </c>
      <c r="C641" s="21">
        <f t="shared" si="40"/>
        <v>4.6554392220231628E-3</v>
      </c>
      <c r="D641" s="21">
        <f t="shared" si="37"/>
        <v>0.96338876055867373</v>
      </c>
      <c r="E641" s="25">
        <f t="shared" si="38"/>
        <v>3.6611239441326271E-2</v>
      </c>
      <c r="F641" s="13"/>
      <c r="G641" s="13"/>
      <c r="H641" s="13"/>
      <c r="I641" s="13"/>
      <c r="J641" s="13"/>
      <c r="K641" s="13"/>
      <c r="L641" s="13"/>
      <c r="M641" s="13"/>
      <c r="N641" s="13"/>
    </row>
    <row r="642" spans="2:14" x14ac:dyDescent="0.25">
      <c r="B642" s="21">
        <f t="shared" si="39"/>
        <v>48.320777192306288</v>
      </c>
      <c r="C642" s="21">
        <f t="shared" si="40"/>
        <v>4.6172671269303113E-3</v>
      </c>
      <c r="D642" s="21">
        <f t="shared" si="37"/>
        <v>0.96371457350941125</v>
      </c>
      <c r="E642" s="25">
        <f t="shared" si="38"/>
        <v>3.6285426490588746E-2</v>
      </c>
      <c r="F642" s="13"/>
      <c r="G642" s="13"/>
      <c r="H642" s="13"/>
      <c r="I642" s="13"/>
      <c r="J642" s="13"/>
      <c r="K642" s="13"/>
      <c r="L642" s="13"/>
      <c r="M642" s="13"/>
      <c r="N642" s="13"/>
    </row>
    <row r="643" spans="2:14" x14ac:dyDescent="0.25">
      <c r="B643" s="21">
        <f t="shared" si="39"/>
        <v>48.391051079759386</v>
      </c>
      <c r="C643" s="21">
        <f t="shared" si="40"/>
        <v>4.5793692799250595E-3</v>
      </c>
      <c r="D643" s="21">
        <f t="shared" si="37"/>
        <v>0.96403771360366941</v>
      </c>
      <c r="E643" s="25">
        <f t="shared" si="38"/>
        <v>3.5962286396330589E-2</v>
      </c>
      <c r="F643" s="13"/>
      <c r="G643" s="13"/>
      <c r="H643" s="13"/>
      <c r="I643" s="13"/>
      <c r="J643" s="13"/>
      <c r="K643" s="13"/>
      <c r="L643" s="13"/>
      <c r="M643" s="13"/>
      <c r="N643" s="13"/>
    </row>
    <row r="644" spans="2:14" x14ac:dyDescent="0.25">
      <c r="B644" s="21">
        <f t="shared" si="39"/>
        <v>48.461324967212484</v>
      </c>
      <c r="C644" s="21">
        <f t="shared" si="40"/>
        <v>4.5417441801504886E-3</v>
      </c>
      <c r="D644" s="21">
        <f t="shared" si="37"/>
        <v>0.96435820006117945</v>
      </c>
      <c r="E644" s="25">
        <f t="shared" si="38"/>
        <v>3.5641799938820551E-2</v>
      </c>
      <c r="F644" s="13"/>
      <c r="G644" s="13"/>
      <c r="H644" s="13"/>
      <c r="I644" s="13"/>
      <c r="J644" s="13"/>
      <c r="K644" s="13"/>
      <c r="L644" s="13"/>
      <c r="M644" s="13"/>
      <c r="N644" s="13"/>
    </row>
    <row r="645" spans="2:14" x14ac:dyDescent="0.25">
      <c r="B645" s="21">
        <f t="shared" si="39"/>
        <v>48.531598854665582</v>
      </c>
      <c r="C645" s="21">
        <f t="shared" si="40"/>
        <v>4.5043903289497906E-3</v>
      </c>
      <c r="D645" s="21">
        <f t="shared" si="37"/>
        <v>0.96467605199627826</v>
      </c>
      <c r="E645" s="25">
        <f t="shared" si="38"/>
        <v>3.5323948003721739E-2</v>
      </c>
      <c r="F645" s="13"/>
      <c r="G645" s="13"/>
      <c r="H645" s="13"/>
      <c r="I645" s="13"/>
      <c r="J645" s="13"/>
      <c r="K645" s="13"/>
      <c r="L645" s="13"/>
      <c r="M645" s="13"/>
      <c r="N645" s="13"/>
    </row>
    <row r="646" spans="2:14" x14ac:dyDescent="0.25">
      <c r="B646" s="21">
        <f t="shared" si="39"/>
        <v>48.60187274211868</v>
      </c>
      <c r="C646" s="21">
        <f t="shared" si="40"/>
        <v>4.4673062299570099E-3</v>
      </c>
      <c r="D646" s="21">
        <f t="shared" si="37"/>
        <v>0.96499128841806592</v>
      </c>
      <c r="E646" s="25">
        <f t="shared" si="38"/>
        <v>3.5008711581934082E-2</v>
      </c>
      <c r="F646" s="13"/>
      <c r="G646" s="13"/>
      <c r="H646" s="13"/>
      <c r="I646" s="13"/>
      <c r="J646" s="13"/>
      <c r="K646" s="13"/>
      <c r="L646" s="13"/>
      <c r="M646" s="13"/>
      <c r="N646" s="13"/>
    </row>
    <row r="647" spans="2:14" x14ac:dyDescent="0.25">
      <c r="B647" s="21">
        <f t="shared" si="39"/>
        <v>48.672146629571778</v>
      </c>
      <c r="C647" s="21">
        <f t="shared" si="40"/>
        <v>4.4304903891860588E-3</v>
      </c>
      <c r="D647" s="21">
        <f t="shared" si="37"/>
        <v>0.96530392823057065</v>
      </c>
      <c r="E647" s="25">
        <f t="shared" si="38"/>
        <v>3.4696071769429349E-2</v>
      </c>
      <c r="F647" s="13"/>
      <c r="G647" s="13"/>
      <c r="H647" s="13"/>
      <c r="I647" s="13"/>
      <c r="J647" s="13"/>
      <c r="K647" s="13"/>
      <c r="L647" s="13"/>
      <c r="M647" s="13"/>
      <c r="N647" s="13"/>
    </row>
    <row r="648" spans="2:14" x14ac:dyDescent="0.25">
      <c r="B648" s="21">
        <f t="shared" si="39"/>
        <v>48.742420517024875</v>
      </c>
      <c r="C648" s="21">
        <f t="shared" si="40"/>
        <v>4.3939413151182312E-3</v>
      </c>
      <c r="D648" s="21">
        <f t="shared" ref="D648:D711" si="41">_xlfn.GAMMA.DIST(B648,$B$3,$B$4,TRUE)</f>
        <v>0.96561399023291838</v>
      </c>
      <c r="E648" s="25">
        <f t="shared" ref="E648:E711" si="42">1-D648</f>
        <v>3.4386009767081616E-2</v>
      </c>
      <c r="F648" s="13"/>
      <c r="G648" s="13"/>
      <c r="H648" s="13"/>
      <c r="I648" s="13"/>
      <c r="J648" s="13"/>
      <c r="K648" s="13"/>
      <c r="L648" s="13"/>
      <c r="M648" s="13"/>
      <c r="N648" s="13"/>
    </row>
    <row r="649" spans="2:14" x14ac:dyDescent="0.25">
      <c r="B649" s="21">
        <f t="shared" ref="B649:B712" si="43">B648+($B$1007-$B$7)/1000</f>
        <v>48.812694404477973</v>
      </c>
      <c r="C649" s="21">
        <f t="shared" ref="C649:C712" si="44">((B649^($B$3-1))*(EXP(-B649/$B$4)))/(($B$4^($B$3))*EXP(GAMMALN($B$3)))</f>
        <v>4.3576575187880481E-3</v>
      </c>
      <c r="D649" s="21">
        <f t="shared" si="41"/>
        <v>0.96592149311950948</v>
      </c>
      <c r="E649" s="25">
        <f t="shared" si="42"/>
        <v>3.4078506880490522E-2</v>
      </c>
      <c r="F649" s="13"/>
      <c r="G649" s="13"/>
      <c r="H649" s="13"/>
      <c r="I649" s="13"/>
      <c r="J649" s="13"/>
      <c r="K649" s="13"/>
      <c r="L649" s="13"/>
      <c r="M649" s="13"/>
      <c r="N649" s="13"/>
    </row>
    <row r="650" spans="2:14" x14ac:dyDescent="0.25">
      <c r="B650" s="21">
        <f t="shared" si="43"/>
        <v>48.882968291931071</v>
      </c>
      <c r="C650" s="21">
        <f t="shared" si="44"/>
        <v>4.3216375138675576E-3</v>
      </c>
      <c r="D650" s="21">
        <f t="shared" si="41"/>
        <v>0.96622645548020114</v>
      </c>
      <c r="E650" s="25">
        <f t="shared" si="42"/>
        <v>3.3773544519798859E-2</v>
      </c>
      <c r="F650" s="13"/>
      <c r="G650" s="13"/>
      <c r="H650" s="13"/>
      <c r="I650" s="13"/>
      <c r="J650" s="13"/>
      <c r="K650" s="13"/>
      <c r="L650" s="13"/>
      <c r="M650" s="13"/>
      <c r="N650" s="13"/>
    </row>
    <row r="651" spans="2:14" x14ac:dyDescent="0.25">
      <c r="B651" s="21">
        <f t="shared" si="43"/>
        <v>48.953242179384169</v>
      </c>
      <c r="C651" s="21">
        <f t="shared" si="44"/>
        <v>4.2858798167490844E-3</v>
      </c>
      <c r="D651" s="21">
        <f t="shared" si="41"/>
        <v>0.9665288958004955</v>
      </c>
      <c r="E651" s="25">
        <f t="shared" si="42"/>
        <v>3.3471104199504498E-2</v>
      </c>
      <c r="F651" s="13"/>
      <c r="G651" s="13"/>
      <c r="H651" s="13"/>
      <c r="I651" s="13"/>
      <c r="J651" s="13"/>
      <c r="K651" s="13"/>
      <c r="L651" s="13"/>
      <c r="M651" s="13"/>
      <c r="N651" s="13"/>
    </row>
    <row r="652" spans="2:14" x14ac:dyDescent="0.25">
      <c r="B652" s="21">
        <f t="shared" si="43"/>
        <v>49.023516066837267</v>
      </c>
      <c r="C652" s="21">
        <f t="shared" si="44"/>
        <v>4.2503829466263784E-3</v>
      </c>
      <c r="D652" s="21">
        <f t="shared" si="41"/>
        <v>0.96682883246173401</v>
      </c>
      <c r="E652" s="25">
        <f t="shared" si="42"/>
        <v>3.3171167538265989E-2</v>
      </c>
      <c r="F652" s="13"/>
      <c r="G652" s="13"/>
      <c r="H652" s="13"/>
      <c r="I652" s="13"/>
      <c r="J652" s="13"/>
      <c r="K652" s="13"/>
      <c r="L652" s="13"/>
      <c r="M652" s="13"/>
      <c r="N652" s="13"/>
    </row>
    <row r="653" spans="2:14" x14ac:dyDescent="0.25">
      <c r="B653" s="21">
        <f t="shared" si="43"/>
        <v>49.093789954290365</v>
      </c>
      <c r="C653" s="21">
        <f t="shared" si="44"/>
        <v>4.2151454255743024E-3</v>
      </c>
      <c r="D653" s="21">
        <f t="shared" si="41"/>
        <v>0.96712628374129661</v>
      </c>
      <c r="E653" s="25">
        <f t="shared" si="42"/>
        <v>3.2873716258703389E-2</v>
      </c>
      <c r="F653" s="13"/>
      <c r="G653" s="13"/>
      <c r="H653" s="13"/>
      <c r="I653" s="13"/>
      <c r="J653" s="13"/>
      <c r="K653" s="13"/>
      <c r="L653" s="13"/>
      <c r="M653" s="13"/>
      <c r="N653" s="13"/>
    </row>
    <row r="654" spans="2:14" x14ac:dyDescent="0.25">
      <c r="B654" s="21">
        <f t="shared" si="43"/>
        <v>49.164063841743463</v>
      </c>
      <c r="C654" s="21">
        <f t="shared" si="44"/>
        <v>4.1801657786269663E-3</v>
      </c>
      <c r="D654" s="21">
        <f t="shared" si="41"/>
        <v>0.96742126781280735</v>
      </c>
      <c r="E654" s="25">
        <f t="shared" si="42"/>
        <v>3.2578732187192649E-2</v>
      </c>
      <c r="F654" s="13"/>
      <c r="G654" s="13"/>
      <c r="H654" s="13"/>
      <c r="I654" s="13"/>
      <c r="J654" s="13"/>
      <c r="K654" s="13"/>
      <c r="L654" s="13"/>
      <c r="M654" s="13"/>
      <c r="N654" s="13"/>
    </row>
    <row r="655" spans="2:14" x14ac:dyDescent="0.25">
      <c r="B655" s="21">
        <f t="shared" si="43"/>
        <v>49.234337729196561</v>
      </c>
      <c r="C655" s="21">
        <f t="shared" si="44"/>
        <v>4.1454425338543687E-3</v>
      </c>
      <c r="D655" s="21">
        <f t="shared" si="41"/>
        <v>0.967713802746345</v>
      </c>
      <c r="E655" s="25">
        <f t="shared" si="42"/>
        <v>3.2286197253655002E-2</v>
      </c>
      <c r="F655" s="13"/>
      <c r="G655" s="13"/>
      <c r="H655" s="13"/>
      <c r="I655" s="13"/>
      <c r="J655" s="13"/>
      <c r="K655" s="13"/>
      <c r="L655" s="13"/>
      <c r="M655" s="13"/>
      <c r="N655" s="13"/>
    </row>
    <row r="656" spans="2:14" x14ac:dyDescent="0.25">
      <c r="B656" s="21">
        <f t="shared" si="43"/>
        <v>49.304611616649659</v>
      </c>
      <c r="C656" s="21">
        <f t="shared" si="44"/>
        <v>4.1109742224375951E-3</v>
      </c>
      <c r="D656" s="21">
        <f t="shared" si="41"/>
        <v>0.96800390650865897</v>
      </c>
      <c r="E656" s="25">
        <f t="shared" si="42"/>
        <v>3.1996093491341027E-2</v>
      </c>
      <c r="F656" s="13"/>
      <c r="G656" s="13"/>
      <c r="H656" s="13"/>
      <c r="I656" s="13"/>
      <c r="J656" s="13"/>
      <c r="K656" s="13"/>
      <c r="L656" s="13"/>
      <c r="M656" s="13"/>
      <c r="N656" s="13"/>
    </row>
    <row r="657" spans="2:14" x14ac:dyDescent="0.25">
      <c r="B657" s="21">
        <f t="shared" si="43"/>
        <v>49.374885504102757</v>
      </c>
      <c r="C657" s="21">
        <f t="shared" si="44"/>
        <v>4.0767593787424741E-3</v>
      </c>
      <c r="D657" s="21">
        <f t="shared" si="41"/>
        <v>0.96829159696339029</v>
      </c>
      <c r="E657" s="25">
        <f t="shared" si="42"/>
        <v>3.1708403036609711E-2</v>
      </c>
      <c r="F657" s="13"/>
      <c r="G657" s="13"/>
      <c r="H657" s="13"/>
      <c r="I657" s="13"/>
      <c r="J657" s="13"/>
      <c r="K657" s="13"/>
      <c r="L657" s="13"/>
      <c r="M657" s="13"/>
      <c r="N657" s="13"/>
    </row>
    <row r="658" spans="2:14" x14ac:dyDescent="0.25">
      <c r="B658" s="21">
        <f t="shared" si="43"/>
        <v>49.445159391555855</v>
      </c>
      <c r="C658" s="21">
        <f t="shared" si="44"/>
        <v>4.0427965403918627E-3</v>
      </c>
      <c r="D658" s="21">
        <f t="shared" si="41"/>
        <v>0.96857689187129825</v>
      </c>
      <c r="E658" s="25">
        <f t="shared" si="42"/>
        <v>3.1423108128701749E-2</v>
      </c>
      <c r="F658" s="13"/>
      <c r="G658" s="13"/>
      <c r="H658" s="13"/>
      <c r="I658" s="13"/>
      <c r="J658" s="13"/>
      <c r="K658" s="13"/>
      <c r="L658" s="13"/>
      <c r="M658" s="13"/>
      <c r="N658" s="13"/>
    </row>
    <row r="659" spans="2:14" x14ac:dyDescent="0.25">
      <c r="B659" s="21">
        <f t="shared" si="43"/>
        <v>49.515433279008953</v>
      </c>
      <c r="C659" s="21">
        <f t="shared" si="44"/>
        <v>4.0090842483364534E-3</v>
      </c>
      <c r="D659" s="21">
        <f t="shared" si="41"/>
        <v>0.96885980889049217</v>
      </c>
      <c r="E659" s="25">
        <f t="shared" si="42"/>
        <v>3.1140191109507831E-2</v>
      </c>
      <c r="F659" s="13"/>
      <c r="G659" s="13"/>
      <c r="H659" s="13"/>
      <c r="I659" s="13"/>
      <c r="J659" s="13"/>
      <c r="K659" s="13"/>
      <c r="L659" s="13"/>
      <c r="M659" s="13"/>
      <c r="N659" s="13"/>
    </row>
    <row r="660" spans="2:14" x14ac:dyDescent="0.25">
      <c r="B660" s="21">
        <f t="shared" si="43"/>
        <v>49.585707166462051</v>
      </c>
      <c r="C660" s="21">
        <f t="shared" si="44"/>
        <v>3.9756210469241724E-3</v>
      </c>
      <c r="D660" s="21">
        <f t="shared" si="41"/>
        <v>0.96914036557666672</v>
      </c>
      <c r="E660" s="25">
        <f t="shared" si="42"/>
        <v>3.0859634423333282E-2</v>
      </c>
      <c r="F660" s="13"/>
      <c r="G660" s="13"/>
      <c r="H660" s="13"/>
      <c r="I660" s="13"/>
      <c r="J660" s="13"/>
      <c r="K660" s="13"/>
      <c r="L660" s="13"/>
      <c r="M660" s="13"/>
      <c r="N660" s="13"/>
    </row>
    <row r="661" spans="2:14" x14ac:dyDescent="0.25">
      <c r="B661" s="21">
        <f t="shared" si="43"/>
        <v>49.655981053915148</v>
      </c>
      <c r="C661" s="21">
        <f t="shared" si="44"/>
        <v>3.9424054839682036E-3</v>
      </c>
      <c r="D661" s="21">
        <f t="shared" si="41"/>
        <v>0.96941857938334386</v>
      </c>
      <c r="E661" s="25">
        <f t="shared" si="42"/>
        <v>3.0581420616656141E-2</v>
      </c>
      <c r="F661" s="13"/>
      <c r="G661" s="13"/>
      <c r="H661" s="13"/>
      <c r="I661" s="13"/>
      <c r="J661" s="13"/>
      <c r="K661" s="13"/>
      <c r="L661" s="13"/>
      <c r="M661" s="13"/>
      <c r="N661" s="13"/>
    </row>
    <row r="662" spans="2:14" x14ac:dyDescent="0.25">
      <c r="B662" s="21">
        <f t="shared" si="43"/>
        <v>49.726254941368246</v>
      </c>
      <c r="C662" s="21">
        <f t="shared" si="44"/>
        <v>3.9094361108135628E-3</v>
      </c>
      <c r="D662" s="21">
        <f t="shared" si="41"/>
        <v>0.96969446766211842</v>
      </c>
      <c r="E662" s="25">
        <f t="shared" si="42"/>
        <v>3.030553233788158E-2</v>
      </c>
      <c r="F662" s="13"/>
      <c r="G662" s="13"/>
      <c r="H662" s="13"/>
      <c r="I662" s="13"/>
      <c r="J662" s="13"/>
      <c r="K662" s="13"/>
      <c r="L662" s="13"/>
      <c r="M662" s="13"/>
      <c r="N662" s="13"/>
    </row>
    <row r="663" spans="2:14" x14ac:dyDescent="0.25">
      <c r="B663" s="21">
        <f t="shared" si="43"/>
        <v>49.796528828821344</v>
      </c>
      <c r="C663" s="21">
        <f t="shared" si="44"/>
        <v>3.8767114824023612E-3</v>
      </c>
      <c r="D663" s="21">
        <f t="shared" si="41"/>
        <v>0.96996804766290867</v>
      </c>
      <c r="E663" s="25">
        <f t="shared" si="42"/>
        <v>3.0031952337091328E-2</v>
      </c>
      <c r="F663" s="13"/>
      <c r="G663" s="13"/>
      <c r="H663" s="13"/>
      <c r="I663" s="13"/>
      <c r="J663" s="13"/>
      <c r="K663" s="13"/>
      <c r="L663" s="13"/>
      <c r="M663" s="13"/>
      <c r="N663" s="13"/>
    </row>
    <row r="664" spans="2:14" x14ac:dyDescent="0.25">
      <c r="B664" s="21">
        <f t="shared" si="43"/>
        <v>49.866802716274442</v>
      </c>
      <c r="C664" s="21">
        <f t="shared" si="44"/>
        <v>3.8442301573376834E-3</v>
      </c>
      <c r="D664" s="21">
        <f t="shared" si="41"/>
        <v>0.97023933653421113</v>
      </c>
      <c r="E664" s="25">
        <f t="shared" si="42"/>
        <v>2.9760663465788872E-2</v>
      </c>
      <c r="F664" s="13"/>
      <c r="G664" s="13"/>
      <c r="H664" s="13"/>
      <c r="I664" s="13"/>
      <c r="J664" s="13"/>
      <c r="K664" s="13"/>
      <c r="L664" s="13"/>
      <c r="M664" s="13"/>
      <c r="N664" s="13"/>
    </row>
    <row r="665" spans="2:14" x14ac:dyDescent="0.25">
      <c r="B665" s="21">
        <f t="shared" si="43"/>
        <v>49.93707660372754</v>
      </c>
      <c r="C665" s="21">
        <f t="shared" si="44"/>
        <v>3.8119906979461235E-3</v>
      </c>
      <c r="D665" s="21">
        <f t="shared" si="41"/>
        <v>0.97050835132336055</v>
      </c>
      <c r="E665" s="25">
        <f t="shared" si="42"/>
        <v>2.9491648676639448E-2</v>
      </c>
      <c r="F665" s="13"/>
      <c r="G665" s="13"/>
      <c r="H665" s="13"/>
      <c r="I665" s="13"/>
      <c r="J665" s="13"/>
      <c r="K665" s="13"/>
      <c r="L665" s="13"/>
      <c r="M665" s="13"/>
      <c r="N665" s="13"/>
    </row>
    <row r="666" spans="2:14" x14ac:dyDescent="0.25">
      <c r="B666" s="21">
        <f t="shared" si="43"/>
        <v>50.007350491180638</v>
      </c>
      <c r="C666" s="21">
        <f t="shared" si="44"/>
        <v>3.7799916703390325E-3</v>
      </c>
      <c r="D666" s="21">
        <f t="shared" si="41"/>
        <v>0.97077510897679298</v>
      </c>
      <c r="E666" s="25">
        <f t="shared" si="42"/>
        <v>2.9224891023207022E-2</v>
      </c>
      <c r="F666" s="13"/>
      <c r="G666" s="13"/>
      <c r="H666" s="13"/>
      <c r="I666" s="13"/>
      <c r="J666" s="13"/>
      <c r="K666" s="13"/>
      <c r="L666" s="13"/>
      <c r="M666" s="13"/>
      <c r="N666" s="13"/>
    </row>
    <row r="667" spans="2:14" x14ac:dyDescent="0.25">
      <c r="B667" s="21">
        <f t="shared" si="43"/>
        <v>50.077624378633736</v>
      </c>
      <c r="C667" s="21">
        <f t="shared" si="44"/>
        <v>3.7482316444723712E-3</v>
      </c>
      <c r="D667" s="21">
        <f t="shared" si="41"/>
        <v>0.97103962634031471</v>
      </c>
      <c r="E667" s="25">
        <f t="shared" si="42"/>
        <v>2.896037365968529E-2</v>
      </c>
      <c r="F667" s="13"/>
      <c r="G667" s="13"/>
      <c r="H667" s="13"/>
      <c r="I667" s="13"/>
      <c r="J667" s="13"/>
      <c r="K667" s="13"/>
      <c r="L667" s="13"/>
      <c r="M667" s="13"/>
      <c r="N667" s="13"/>
    </row>
    <row r="668" spans="2:14" x14ac:dyDescent="0.25">
      <c r="B668" s="21">
        <f t="shared" si="43"/>
        <v>50.147898266086834</v>
      </c>
      <c r="C668" s="21">
        <f t="shared" si="44"/>
        <v>3.7167091942053566E-3</v>
      </c>
      <c r="D668" s="21">
        <f t="shared" si="41"/>
        <v>0.97130192015937378</v>
      </c>
      <c r="E668" s="25">
        <f t="shared" si="42"/>
        <v>2.8698079840626223E-2</v>
      </c>
      <c r="F668" s="13"/>
      <c r="G668" s="13"/>
      <c r="H668" s="13"/>
      <c r="I668" s="13"/>
      <c r="J668" s="13"/>
      <c r="K668" s="13"/>
      <c r="L668" s="13"/>
      <c r="M668" s="13"/>
      <c r="N668" s="13"/>
    </row>
    <row r="669" spans="2:14" x14ac:dyDescent="0.25">
      <c r="B669" s="21">
        <f t="shared" si="43"/>
        <v>50.218172153539932</v>
      </c>
      <c r="C669" s="21">
        <f t="shared" si="44"/>
        <v>3.6854228973577765E-3</v>
      </c>
      <c r="D669" s="21">
        <f t="shared" si="41"/>
        <v>0.97156200707933671</v>
      </c>
      <c r="E669" s="25">
        <f t="shared" si="42"/>
        <v>2.8437992920663291E-2</v>
      </c>
      <c r="F669" s="13"/>
      <c r="G669" s="13"/>
      <c r="H669" s="13"/>
      <c r="I669" s="13"/>
      <c r="J669" s="13"/>
      <c r="K669" s="13"/>
      <c r="L669" s="13"/>
      <c r="M669" s="13"/>
      <c r="N669" s="13"/>
    </row>
    <row r="670" spans="2:14" x14ac:dyDescent="0.25">
      <c r="B670" s="21">
        <f t="shared" si="43"/>
        <v>50.28844604099303</v>
      </c>
      <c r="C670" s="21">
        <f t="shared" si="44"/>
        <v>3.6543713357660426E-3</v>
      </c>
      <c r="D670" s="21">
        <f t="shared" si="41"/>
        <v>0.97181990364576887</v>
      </c>
      <c r="E670" s="25">
        <f t="shared" si="42"/>
        <v>2.8180096354231132E-2</v>
      </c>
      <c r="F670" s="13"/>
      <c r="G670" s="13"/>
      <c r="H670" s="13"/>
      <c r="I670" s="13"/>
      <c r="J670" s="13"/>
      <c r="K670" s="13"/>
      <c r="L670" s="13"/>
      <c r="M670" s="13"/>
      <c r="N670" s="13"/>
    </row>
    <row r="671" spans="2:14" x14ac:dyDescent="0.25">
      <c r="B671" s="21">
        <f t="shared" si="43"/>
        <v>50.358719928446128</v>
      </c>
      <c r="C671" s="21">
        <f t="shared" si="44"/>
        <v>3.6235530953380272E-3</v>
      </c>
      <c r="D671" s="21">
        <f t="shared" si="41"/>
        <v>0.97207562630471811</v>
      </c>
      <c r="E671" s="25">
        <f t="shared" si="42"/>
        <v>2.792437369528189E-2</v>
      </c>
      <c r="F671" s="13"/>
      <c r="G671" s="13"/>
      <c r="H671" s="13"/>
      <c r="I671" s="13"/>
      <c r="J671" s="13"/>
      <c r="K671" s="13"/>
      <c r="L671" s="13"/>
      <c r="M671" s="13"/>
      <c r="N671" s="13"/>
    </row>
    <row r="672" spans="2:14" x14ac:dyDescent="0.25">
      <c r="B672" s="21">
        <f t="shared" si="43"/>
        <v>50.428993815899226</v>
      </c>
      <c r="C672" s="21">
        <f t="shared" si="44"/>
        <v>3.5929667661065922E-3</v>
      </c>
      <c r="D672" s="21">
        <f t="shared" si="41"/>
        <v>0.97232919140300367</v>
      </c>
      <c r="E672" s="25">
        <f t="shared" si="42"/>
        <v>2.7670808596996332E-2</v>
      </c>
      <c r="F672" s="13"/>
      <c r="G672" s="13"/>
      <c r="H672" s="13"/>
      <c r="I672" s="13"/>
      <c r="J672" s="13"/>
      <c r="K672" s="13"/>
      <c r="L672" s="13"/>
      <c r="M672" s="13"/>
      <c r="N672" s="13"/>
    </row>
    <row r="673" spans="2:14" x14ac:dyDescent="0.25">
      <c r="B673" s="21">
        <f t="shared" si="43"/>
        <v>50.499267703352324</v>
      </c>
      <c r="C673" s="21">
        <f t="shared" si="44"/>
        <v>3.5626109422819607E-3</v>
      </c>
      <c r="D673" s="21">
        <f t="shared" si="41"/>
        <v>0.9725806151885068</v>
      </c>
      <c r="E673" s="25">
        <f t="shared" si="42"/>
        <v>2.7419384811493197E-2</v>
      </c>
      <c r="F673" s="13"/>
      <c r="G673" s="13"/>
      <c r="H673" s="13"/>
      <c r="I673" s="13"/>
      <c r="J673" s="13"/>
      <c r="K673" s="13"/>
      <c r="L673" s="13"/>
      <c r="M673" s="13"/>
      <c r="N673" s="13"/>
    </row>
    <row r="674" spans="2:14" x14ac:dyDescent="0.25">
      <c r="B674" s="21">
        <f t="shared" si="43"/>
        <v>50.569541590805422</v>
      </c>
      <c r="C674" s="21">
        <f t="shared" si="44"/>
        <v>3.5324842223028478E-3</v>
      </c>
      <c r="D674" s="21">
        <f t="shared" si="41"/>
        <v>0.97282991381046702</v>
      </c>
      <c r="E674" s="25">
        <f t="shared" si="42"/>
        <v>2.7170086189532983E-2</v>
      </c>
      <c r="F674" s="13"/>
      <c r="G674" s="13"/>
      <c r="H674" s="13"/>
      <c r="I674" s="13"/>
      <c r="J674" s="13"/>
      <c r="K674" s="13"/>
      <c r="L674" s="13"/>
      <c r="M674" s="13"/>
      <c r="N674" s="13"/>
    </row>
    <row r="675" spans="2:14" x14ac:dyDescent="0.25">
      <c r="B675" s="21">
        <f t="shared" si="43"/>
        <v>50.639815478258519</v>
      </c>
      <c r="C675" s="21">
        <f t="shared" si="44"/>
        <v>3.5025852088863985E-3</v>
      </c>
      <c r="D675" s="21">
        <f t="shared" si="41"/>
        <v>0.97307710331978114</v>
      </c>
      <c r="E675" s="25">
        <f t="shared" si="42"/>
        <v>2.6922896680218855E-2</v>
      </c>
      <c r="F675" s="13"/>
      <c r="G675" s="13"/>
      <c r="H675" s="13"/>
      <c r="I675" s="13"/>
      <c r="J675" s="13"/>
      <c r="K675" s="13"/>
      <c r="L675" s="13"/>
      <c r="M675" s="13"/>
      <c r="N675" s="13"/>
    </row>
    <row r="676" spans="2:14" x14ac:dyDescent="0.25">
      <c r="B676" s="21">
        <f t="shared" si="43"/>
        <v>50.710089365711617</v>
      </c>
      <c r="C676" s="21">
        <f t="shared" si="44"/>
        <v>3.4729125090769732E-3</v>
      </c>
      <c r="D676" s="21">
        <f t="shared" si="41"/>
        <v>0.97332219966930433</v>
      </c>
      <c r="E676" s="25">
        <f t="shared" si="42"/>
        <v>2.6677800330695667E-2</v>
      </c>
      <c r="F676" s="13"/>
      <c r="G676" s="13"/>
      <c r="H676" s="13"/>
      <c r="I676" s="13"/>
      <c r="J676" s="13"/>
      <c r="K676" s="13"/>
      <c r="L676" s="13"/>
      <c r="M676" s="13"/>
      <c r="N676" s="13"/>
    </row>
    <row r="677" spans="2:14" x14ac:dyDescent="0.25">
      <c r="B677" s="21">
        <f t="shared" si="43"/>
        <v>50.780363253164715</v>
      </c>
      <c r="C677" s="21">
        <f t="shared" si="44"/>
        <v>3.4434647342937055E-3</v>
      </c>
      <c r="D677" s="21">
        <f t="shared" si="41"/>
        <v>0.97356521871415758</v>
      </c>
      <c r="E677" s="25">
        <f t="shared" si="42"/>
        <v>2.6434781285842424E-2</v>
      </c>
      <c r="F677" s="13"/>
      <c r="G677" s="13"/>
      <c r="H677" s="13"/>
      <c r="I677" s="13"/>
      <c r="J677" s="13"/>
      <c r="K677" s="13"/>
      <c r="L677" s="13"/>
      <c r="M677" s="13"/>
      <c r="N677" s="13"/>
    </row>
    <row r="678" spans="2:14" x14ac:dyDescent="0.25">
      <c r="B678" s="21">
        <f t="shared" si="43"/>
        <v>50.850637140617813</v>
      </c>
      <c r="C678" s="21">
        <f t="shared" si="44"/>
        <v>3.4142405003769697E-3</v>
      </c>
      <c r="D678" s="21">
        <f t="shared" si="41"/>
        <v>0.97380617621203558</v>
      </c>
      <c r="E678" s="25">
        <f t="shared" si="42"/>
        <v>2.6193823787964421E-2</v>
      </c>
      <c r="F678" s="13"/>
      <c r="G678" s="13"/>
      <c r="H678" s="13"/>
      <c r="I678" s="13"/>
      <c r="J678" s="13"/>
      <c r="K678" s="13"/>
      <c r="L678" s="13"/>
      <c r="M678" s="13"/>
      <c r="N678" s="13"/>
    </row>
    <row r="679" spans="2:14" x14ac:dyDescent="0.25">
      <c r="B679" s="21">
        <f t="shared" si="43"/>
        <v>50.920911028070911</v>
      </c>
      <c r="C679" s="21">
        <f t="shared" si="44"/>
        <v>3.3852384276336807E-3</v>
      </c>
      <c r="D679" s="21">
        <f t="shared" si="41"/>
        <v>0.97404508782351973</v>
      </c>
      <c r="E679" s="25">
        <f t="shared" si="42"/>
        <v>2.5954912176480271E-2</v>
      </c>
      <c r="F679" s="13"/>
      <c r="G679" s="13"/>
      <c r="H679" s="13"/>
      <c r="I679" s="13"/>
      <c r="J679" s="13"/>
      <c r="K679" s="13"/>
      <c r="L679" s="13"/>
      <c r="M679" s="13"/>
      <c r="N679" s="13"/>
    </row>
    <row r="680" spans="2:14" x14ac:dyDescent="0.25">
      <c r="B680" s="21">
        <f t="shared" si="43"/>
        <v>50.991184915524009</v>
      </c>
      <c r="C680" s="21">
        <f t="shared" si="44"/>
        <v>3.3564571408814603E-3</v>
      </c>
      <c r="D680" s="21">
        <f t="shared" si="41"/>
        <v>0.97428196911239295</v>
      </c>
      <c r="E680" s="25">
        <f t="shared" si="42"/>
        <v>2.5718030887607046E-2</v>
      </c>
      <c r="F680" s="13"/>
      <c r="G680" s="13"/>
      <c r="H680" s="13"/>
      <c r="I680" s="13"/>
      <c r="J680" s="13"/>
      <c r="K680" s="13"/>
      <c r="L680" s="13"/>
      <c r="M680" s="13"/>
      <c r="N680" s="13"/>
    </row>
    <row r="681" spans="2:14" x14ac:dyDescent="0.25">
      <c r="B681" s="21">
        <f t="shared" si="43"/>
        <v>51.061458802977107</v>
      </c>
      <c r="C681" s="21">
        <f t="shared" si="44"/>
        <v>3.3278952694917353E-3</v>
      </c>
      <c r="D681" s="21">
        <f t="shared" si="41"/>
        <v>0.97451683554595858</v>
      </c>
      <c r="E681" s="25">
        <f t="shared" si="42"/>
        <v>2.5483164454041418E-2</v>
      </c>
      <c r="F681" s="13"/>
      <c r="G681" s="13"/>
      <c r="H681" s="13"/>
      <c r="I681" s="13"/>
      <c r="J681" s="13"/>
      <c r="K681" s="13"/>
      <c r="L681" s="13"/>
      <c r="M681" s="13"/>
      <c r="N681" s="13"/>
    </row>
    <row r="682" spans="2:14" x14ac:dyDescent="0.25">
      <c r="B682" s="21">
        <f t="shared" si="43"/>
        <v>51.131732690430205</v>
      </c>
      <c r="C682" s="21">
        <f t="shared" si="44"/>
        <v>3.2995514474316659E-3</v>
      </c>
      <c r="D682" s="21">
        <f t="shared" si="41"/>
        <v>0.97474970249536197</v>
      </c>
      <c r="E682" s="25">
        <f t="shared" si="42"/>
        <v>2.5250297504638031E-2</v>
      </c>
      <c r="F682" s="13"/>
      <c r="G682" s="13"/>
      <c r="H682" s="13"/>
      <c r="I682" s="13"/>
      <c r="J682" s="13"/>
      <c r="K682" s="13"/>
      <c r="L682" s="13"/>
      <c r="M682" s="13"/>
      <c r="N682" s="13"/>
    </row>
    <row r="683" spans="2:14" x14ac:dyDescent="0.25">
      <c r="B683" s="21">
        <f t="shared" si="43"/>
        <v>51.202006577883303</v>
      </c>
      <c r="C683" s="21">
        <f t="shared" si="44"/>
        <v>3.271424313305057E-3</v>
      </c>
      <c r="D683" s="21">
        <f t="shared" si="41"/>
        <v>0.97498058523591447</v>
      </c>
      <c r="E683" s="25">
        <f t="shared" si="42"/>
        <v>2.5019414764085535E-2</v>
      </c>
      <c r="F683" s="13"/>
      <c r="G683" s="13"/>
      <c r="H683" s="13"/>
      <c r="I683" s="13"/>
      <c r="J683" s="13"/>
      <c r="K683" s="13"/>
      <c r="L683" s="13"/>
      <c r="M683" s="13"/>
      <c r="N683" s="13"/>
    </row>
    <row r="684" spans="2:14" x14ac:dyDescent="0.25">
      <c r="B684" s="21">
        <f t="shared" si="43"/>
        <v>51.272280465336401</v>
      </c>
      <c r="C684" s="21">
        <f t="shared" si="44"/>
        <v>3.2435125103921669E-3</v>
      </c>
      <c r="D684" s="21">
        <f t="shared" si="41"/>
        <v>0.97520949894742115</v>
      </c>
      <c r="E684" s="25">
        <f t="shared" si="42"/>
        <v>2.4790501052578851E-2</v>
      </c>
      <c r="F684" s="13"/>
      <c r="G684" s="13"/>
      <c r="H684" s="13"/>
      <c r="I684" s="13"/>
      <c r="J684" s="13"/>
      <c r="K684" s="13"/>
      <c r="L684" s="13"/>
      <c r="M684" s="13"/>
      <c r="N684" s="13"/>
    </row>
    <row r="685" spans="2:14" x14ac:dyDescent="0.25">
      <c r="B685" s="21">
        <f t="shared" si="43"/>
        <v>51.342554352789499</v>
      </c>
      <c r="C685" s="21">
        <f t="shared" si="44"/>
        <v>3.2158146866884539E-3</v>
      </c>
      <c r="D685" s="21">
        <f t="shared" si="41"/>
        <v>0.97543645871451035</v>
      </c>
      <c r="E685" s="25">
        <f t="shared" si="42"/>
        <v>2.4563541285489654E-2</v>
      </c>
      <c r="F685" s="13"/>
      <c r="G685" s="13"/>
      <c r="H685" s="13"/>
      <c r="I685" s="13"/>
      <c r="J685" s="13"/>
      <c r="K685" s="13"/>
      <c r="L685" s="13"/>
      <c r="M685" s="13"/>
      <c r="N685" s="13"/>
    </row>
    <row r="686" spans="2:14" x14ac:dyDescent="0.25">
      <c r="B686" s="21">
        <f t="shared" si="43"/>
        <v>51.412828240242597</v>
      </c>
      <c r="C686" s="21">
        <f t="shared" si="44"/>
        <v>3.1883294949423152E-3</v>
      </c>
      <c r="D686" s="21">
        <f t="shared" si="41"/>
        <v>0.97566147952696691</v>
      </c>
      <c r="E686" s="25">
        <f t="shared" si="42"/>
        <v>2.4338520473033087E-2</v>
      </c>
      <c r="F686" s="13"/>
      <c r="G686" s="13"/>
      <c r="H686" s="13"/>
      <c r="I686" s="13"/>
      <c r="J686" s="13"/>
      <c r="K686" s="13"/>
      <c r="L686" s="13"/>
      <c r="M686" s="13"/>
      <c r="N686" s="13"/>
    </row>
    <row r="687" spans="2:14" x14ac:dyDescent="0.25">
      <c r="B687" s="21">
        <f t="shared" si="43"/>
        <v>51.483102127695695</v>
      </c>
      <c r="C687" s="21">
        <f t="shared" si="44"/>
        <v>3.1610555926917254E-3</v>
      </c>
      <c r="D687" s="21">
        <f t="shared" si="41"/>
        <v>0.97588457628006664</v>
      </c>
      <c r="E687" s="25">
        <f t="shared" si="42"/>
        <v>2.411542371993336E-2</v>
      </c>
      <c r="F687" s="13"/>
      <c r="G687" s="13"/>
      <c r="H687" s="13"/>
      <c r="I687" s="13"/>
      <c r="J687" s="13"/>
      <c r="K687" s="13"/>
      <c r="L687" s="13"/>
      <c r="M687" s="13"/>
      <c r="N687" s="13"/>
    </row>
    <row r="688" spans="2:14" x14ac:dyDescent="0.25">
      <c r="B688" s="21">
        <f t="shared" si="43"/>
        <v>51.553376015148793</v>
      </c>
      <c r="C688" s="21">
        <f t="shared" si="44"/>
        <v>3.1339916422999316E-3</v>
      </c>
      <c r="D688" s="21">
        <f t="shared" si="41"/>
        <v>0.97610576377491509</v>
      </c>
      <c r="E688" s="25">
        <f t="shared" si="42"/>
        <v>2.3894236225084908E-2</v>
      </c>
      <c r="F688" s="13"/>
      <c r="G688" s="13"/>
      <c r="H688" s="13"/>
      <c r="I688" s="13"/>
      <c r="J688" s="13"/>
      <c r="K688" s="13"/>
      <c r="L688" s="13"/>
      <c r="M688" s="13"/>
      <c r="N688" s="13"/>
    </row>
    <row r="689" spans="2:14" x14ac:dyDescent="0.25">
      <c r="B689" s="21">
        <f t="shared" si="43"/>
        <v>51.62364990260189</v>
      </c>
      <c r="C689" s="21">
        <f t="shared" si="44"/>
        <v>3.107136310990093E-3</v>
      </c>
      <c r="D689" s="21">
        <f t="shared" si="41"/>
        <v>0.97632505671878733</v>
      </c>
      <c r="E689" s="25">
        <f t="shared" si="42"/>
        <v>2.3674943281212668E-2</v>
      </c>
      <c r="F689" s="13"/>
      <c r="G689" s="13"/>
      <c r="H689" s="13"/>
      <c r="I689" s="13"/>
      <c r="J689" s="13"/>
      <c r="K689" s="13"/>
      <c r="L689" s="13"/>
      <c r="M689" s="13"/>
      <c r="N689" s="13"/>
    </row>
    <row r="690" spans="2:14" x14ac:dyDescent="0.25">
      <c r="B690" s="21">
        <f t="shared" si="43"/>
        <v>51.693923790054988</v>
      </c>
      <c r="C690" s="21">
        <f t="shared" si="44"/>
        <v>3.0804882708789444E-3</v>
      </c>
      <c r="D690" s="21">
        <f t="shared" si="41"/>
        <v>0.97654246972547065</v>
      </c>
      <c r="E690" s="25">
        <f t="shared" si="42"/>
        <v>2.3457530274529348E-2</v>
      </c>
      <c r="F690" s="13"/>
      <c r="G690" s="13"/>
      <c r="H690" s="13"/>
      <c r="I690" s="13"/>
      <c r="J690" s="13"/>
      <c r="K690" s="13"/>
      <c r="L690" s="13"/>
      <c r="M690" s="13"/>
      <c r="N690" s="13"/>
    </row>
    <row r="691" spans="2:14" x14ac:dyDescent="0.25">
      <c r="B691" s="21">
        <f t="shared" si="43"/>
        <v>51.764197677508086</v>
      </c>
      <c r="C691" s="21">
        <f t="shared" si="44"/>
        <v>3.0540461990094993E-3</v>
      </c>
      <c r="D691" s="21">
        <f t="shared" si="41"/>
        <v>0.97675801731560985</v>
      </c>
      <c r="E691" s="25">
        <f t="shared" si="42"/>
        <v>2.324198268439015E-2</v>
      </c>
      <c r="F691" s="13"/>
      <c r="G691" s="13"/>
      <c r="H691" s="13"/>
      <c r="I691" s="13"/>
      <c r="J691" s="13"/>
      <c r="K691" s="13"/>
      <c r="L691" s="13"/>
      <c r="M691" s="13"/>
      <c r="N691" s="13"/>
    </row>
    <row r="692" spans="2:14" x14ac:dyDescent="0.25">
      <c r="B692" s="21">
        <f t="shared" si="43"/>
        <v>51.834471564961184</v>
      </c>
      <c r="C692" s="21">
        <f t="shared" si="44"/>
        <v>3.0278087773827306E-3</v>
      </c>
      <c r="D692" s="21">
        <f t="shared" si="41"/>
        <v>0.97697171391705429</v>
      </c>
      <c r="E692" s="25">
        <f t="shared" si="42"/>
        <v>2.3028286082945715E-2</v>
      </c>
      <c r="F692" s="13"/>
      <c r="G692" s="13"/>
      <c r="H692" s="13"/>
      <c r="I692" s="13"/>
      <c r="J692" s="13"/>
      <c r="K692" s="13"/>
      <c r="L692" s="13"/>
      <c r="M692" s="13"/>
      <c r="N692" s="13"/>
    </row>
    <row r="693" spans="2:14" x14ac:dyDescent="0.25">
      <c r="B693" s="21">
        <f t="shared" si="43"/>
        <v>51.904745452414282</v>
      </c>
      <c r="C693" s="21">
        <f t="shared" si="44"/>
        <v>3.0017746929883534E-3</v>
      </c>
      <c r="D693" s="21">
        <f t="shared" si="41"/>
        <v>0.97718357386520771</v>
      </c>
      <c r="E693" s="25">
        <f t="shared" si="42"/>
        <v>2.2816426134792289E-2</v>
      </c>
      <c r="F693" s="13"/>
      <c r="G693" s="13"/>
      <c r="H693" s="13"/>
      <c r="I693" s="13"/>
      <c r="J693" s="13"/>
      <c r="K693" s="13"/>
      <c r="L693" s="13"/>
      <c r="M693" s="13"/>
      <c r="N693" s="13"/>
    </row>
    <row r="694" spans="2:14" x14ac:dyDescent="0.25">
      <c r="B694" s="21">
        <f t="shared" si="43"/>
        <v>51.97501933986738</v>
      </c>
      <c r="C694" s="21">
        <f t="shared" si="44"/>
        <v>2.9759426378346389E-3</v>
      </c>
      <c r="D694" s="21">
        <f t="shared" si="41"/>
        <v>0.97739361140337966</v>
      </c>
      <c r="E694" s="25">
        <f t="shared" si="42"/>
        <v>2.2606388596620342E-2</v>
      </c>
      <c r="F694" s="13"/>
      <c r="G694" s="13"/>
      <c r="H694" s="13"/>
      <c r="I694" s="13"/>
      <c r="J694" s="13"/>
      <c r="K694" s="13"/>
      <c r="L694" s="13"/>
      <c r="M694" s="13"/>
      <c r="N694" s="13"/>
    </row>
    <row r="695" spans="2:14" x14ac:dyDescent="0.25">
      <c r="B695" s="21">
        <f t="shared" si="43"/>
        <v>52.045293227320478</v>
      </c>
      <c r="C695" s="21">
        <f t="shared" si="44"/>
        <v>2.9503113089772918E-3</v>
      </c>
      <c r="D695" s="21">
        <f t="shared" si="41"/>
        <v>0.97760184068313893</v>
      </c>
      <c r="E695" s="25">
        <f t="shared" si="42"/>
        <v>2.2398159316861066E-2</v>
      </c>
      <c r="F695" s="13"/>
      <c r="G695" s="13"/>
      <c r="H695" s="13"/>
      <c r="I695" s="13"/>
      <c r="J695" s="13"/>
      <c r="K695" s="13"/>
      <c r="L695" s="13"/>
      <c r="M695" s="13"/>
      <c r="N695" s="13"/>
    </row>
    <row r="696" spans="2:14" x14ac:dyDescent="0.25">
      <c r="B696" s="21">
        <f t="shared" si="43"/>
        <v>52.115567114773576</v>
      </c>
      <c r="C696" s="21">
        <f t="shared" si="44"/>
        <v>2.9248794085474411E-3</v>
      </c>
      <c r="D696" s="21">
        <f t="shared" si="41"/>
        <v>0.97780827576467</v>
      </c>
      <c r="E696" s="25">
        <f t="shared" si="42"/>
        <v>2.2191724235330001E-2</v>
      </c>
      <c r="F696" s="13"/>
      <c r="G696" s="13"/>
      <c r="H696" s="13"/>
      <c r="I696" s="13"/>
      <c r="J696" s="13"/>
      <c r="K696" s="13"/>
      <c r="L696" s="13"/>
      <c r="M696" s="13"/>
      <c r="N696" s="13"/>
    </row>
    <row r="697" spans="2:14" x14ac:dyDescent="0.25">
      <c r="B697" s="21">
        <f t="shared" si="43"/>
        <v>52.185841002226674</v>
      </c>
      <c r="C697" s="21">
        <f t="shared" si="44"/>
        <v>2.8996456437786733E-3</v>
      </c>
      <c r="D697" s="21">
        <f t="shared" si="41"/>
        <v>0.97801293061712968</v>
      </c>
      <c r="E697" s="25">
        <f t="shared" si="42"/>
        <v>2.1987069382870317E-2</v>
      </c>
      <c r="F697" s="13"/>
      <c r="G697" s="13"/>
      <c r="H697" s="13"/>
      <c r="I697" s="13"/>
      <c r="J697" s="13"/>
      <c r="K697" s="13"/>
      <c r="L697" s="13"/>
      <c r="M697" s="13"/>
      <c r="N697" s="13"/>
    </row>
    <row r="698" spans="2:14" x14ac:dyDescent="0.25">
      <c r="B698" s="21">
        <f t="shared" si="43"/>
        <v>52.256114889679772</v>
      </c>
      <c r="C698" s="21">
        <f t="shared" si="44"/>
        <v>2.8746087270332204E-3</v>
      </c>
      <c r="D698" s="21">
        <f t="shared" si="41"/>
        <v>0.97821581911900735</v>
      </c>
      <c r="E698" s="25">
        <f t="shared" si="42"/>
        <v>2.1784180880992654E-2</v>
      </c>
      <c r="F698" s="13"/>
      <c r="G698" s="13"/>
      <c r="H698" s="13"/>
      <c r="I698" s="13"/>
      <c r="J698" s="13"/>
      <c r="K698" s="13"/>
      <c r="L698" s="13"/>
      <c r="M698" s="13"/>
      <c r="N698" s="13"/>
    </row>
    <row r="699" spans="2:14" x14ac:dyDescent="0.25">
      <c r="B699" s="21">
        <f t="shared" si="43"/>
        <v>52.32638877713287</v>
      </c>
      <c r="C699" s="21">
        <f t="shared" si="44"/>
        <v>2.8497673758272383E-3</v>
      </c>
      <c r="D699" s="21">
        <f t="shared" si="41"/>
        <v>0.97841695505848625</v>
      </c>
      <c r="E699" s="25">
        <f t="shared" si="42"/>
        <v>2.1583044941513752E-2</v>
      </c>
      <c r="F699" s="13"/>
      <c r="G699" s="13"/>
      <c r="H699" s="13"/>
      <c r="I699" s="13"/>
      <c r="J699" s="13"/>
      <c r="K699" s="13"/>
      <c r="L699" s="13"/>
      <c r="M699" s="13"/>
      <c r="N699" s="13"/>
    </row>
    <row r="700" spans="2:14" x14ac:dyDescent="0.25">
      <c r="B700" s="21">
        <f t="shared" si="43"/>
        <v>52.396662664585968</v>
      </c>
      <c r="C700" s="21">
        <f t="shared" si="44"/>
        <v>2.8251203128552222E-3</v>
      </c>
      <c r="D700" s="21">
        <f t="shared" si="41"/>
        <v>0.97861635213380593</v>
      </c>
      <c r="E700" s="25">
        <f t="shared" si="42"/>
        <v>2.1383647866194067E-2</v>
      </c>
      <c r="F700" s="13"/>
      <c r="G700" s="13"/>
      <c r="H700" s="13"/>
      <c r="I700" s="13"/>
      <c r="J700" s="13"/>
      <c r="K700" s="13"/>
      <c r="L700" s="13"/>
      <c r="M700" s="13"/>
      <c r="N700" s="13"/>
    </row>
    <row r="701" spans="2:14" x14ac:dyDescent="0.25">
      <c r="B701" s="21">
        <f t="shared" si="43"/>
        <v>52.466936552039066</v>
      </c>
      <c r="C701" s="21">
        <f t="shared" si="44"/>
        <v>2.8006662660135778E-3</v>
      </c>
      <c r="D701" s="21">
        <f t="shared" si="41"/>
        <v>0.9788140239536276</v>
      </c>
      <c r="E701" s="25">
        <f t="shared" si="42"/>
        <v>2.1185976046372401E-2</v>
      </c>
      <c r="F701" s="13"/>
      <c r="G701" s="13"/>
      <c r="H701" s="13"/>
      <c r="I701" s="13"/>
      <c r="J701" s="13"/>
      <c r="K701" s="13"/>
      <c r="L701" s="13"/>
      <c r="M701" s="13"/>
      <c r="N701" s="13"/>
    </row>
    <row r="702" spans="2:14" x14ac:dyDescent="0.25">
      <c r="B702" s="21">
        <f t="shared" si="43"/>
        <v>52.537210439492164</v>
      </c>
      <c r="C702" s="21">
        <f t="shared" si="44"/>
        <v>2.7764039684233031E-3</v>
      </c>
      <c r="D702" s="21">
        <f t="shared" si="41"/>
        <v>0.97900998403740003</v>
      </c>
      <c r="E702" s="25">
        <f t="shared" si="42"/>
        <v>2.0990015962599973E-2</v>
      </c>
      <c r="F702" s="13"/>
      <c r="G702" s="13"/>
      <c r="H702" s="13"/>
      <c r="I702" s="13"/>
      <c r="J702" s="13"/>
      <c r="K702" s="13"/>
      <c r="L702" s="13"/>
      <c r="M702" s="13"/>
      <c r="N702" s="13"/>
    </row>
    <row r="703" spans="2:14" x14ac:dyDescent="0.25">
      <c r="B703" s="21">
        <f t="shared" si="43"/>
        <v>52.607484326945261</v>
      </c>
      <c r="C703" s="21">
        <f t="shared" si="44"/>
        <v>2.7523321584518863E-3</v>
      </c>
      <c r="D703" s="21">
        <f t="shared" si="41"/>
        <v>0.97920424581572796</v>
      </c>
      <c r="E703" s="25">
        <f t="shared" si="42"/>
        <v>2.0795754184272042E-2</v>
      </c>
      <c r="F703" s="13"/>
      <c r="G703" s="13"/>
      <c r="H703" s="13"/>
      <c r="I703" s="13"/>
      <c r="J703" s="13"/>
      <c r="K703" s="13"/>
      <c r="L703" s="13"/>
      <c r="M703" s="13"/>
      <c r="N703" s="13"/>
    </row>
    <row r="704" spans="2:14" x14ac:dyDescent="0.25">
      <c r="B704" s="21">
        <f t="shared" si="43"/>
        <v>52.677758214398359</v>
      </c>
      <c r="C704" s="21">
        <f t="shared" si="44"/>
        <v>2.7284495797343434E-3</v>
      </c>
      <c r="D704" s="21">
        <f t="shared" si="41"/>
        <v>0.97939682263074102</v>
      </c>
      <c r="E704" s="25">
        <f t="shared" si="42"/>
        <v>2.0603177369258985E-2</v>
      </c>
      <c r="F704" s="13"/>
      <c r="G704" s="13"/>
      <c r="H704" s="13"/>
      <c r="I704" s="13"/>
      <c r="J704" s="13"/>
      <c r="K704" s="13"/>
      <c r="L704" s="13"/>
      <c r="M704" s="13"/>
      <c r="N704" s="13"/>
    </row>
    <row r="705" spans="2:14" x14ac:dyDescent="0.25">
      <c r="B705" s="21">
        <f t="shared" si="43"/>
        <v>52.748032101851457</v>
      </c>
      <c r="C705" s="21">
        <f t="shared" si="44"/>
        <v>2.7047549811934587E-3</v>
      </c>
      <c r="D705" s="21">
        <f t="shared" si="41"/>
        <v>0.97958772773646507</v>
      </c>
      <c r="E705" s="25">
        <f t="shared" si="42"/>
        <v>2.0412272263534925E-2</v>
      </c>
      <c r="F705" s="13"/>
      <c r="G705" s="13"/>
      <c r="H705" s="13"/>
      <c r="I705" s="13"/>
      <c r="J705" s="13"/>
      <c r="K705" s="13"/>
      <c r="L705" s="13"/>
      <c r="M705" s="13"/>
      <c r="N705" s="13"/>
    </row>
    <row r="706" spans="2:14" x14ac:dyDescent="0.25">
      <c r="B706" s="21">
        <f t="shared" si="43"/>
        <v>52.818305989304555</v>
      </c>
      <c r="C706" s="21">
        <f t="shared" si="44"/>
        <v>2.6812471170592324E-3</v>
      </c>
      <c r="D706" s="21">
        <f t="shared" si="41"/>
        <v>0.97977697429919419</v>
      </c>
      <c r="E706" s="25">
        <f t="shared" si="42"/>
        <v>2.0223025700805808E-2</v>
      </c>
      <c r="F706" s="13"/>
      <c r="G706" s="13"/>
      <c r="H706" s="13"/>
      <c r="I706" s="13"/>
      <c r="J706" s="13"/>
      <c r="K706" s="13"/>
      <c r="L706" s="13"/>
      <c r="M706" s="13"/>
      <c r="N706" s="13"/>
    </row>
    <row r="707" spans="2:14" x14ac:dyDescent="0.25">
      <c r="B707" s="21">
        <f t="shared" si="43"/>
        <v>52.888579876757653</v>
      </c>
      <c r="C707" s="21">
        <f t="shared" si="44"/>
        <v>2.6579247468874992E-3</v>
      </c>
      <c r="D707" s="21">
        <f t="shared" si="41"/>
        <v>0.97996457539786452</v>
      </c>
      <c r="E707" s="25">
        <f t="shared" si="42"/>
        <v>2.0035424602135476E-2</v>
      </c>
      <c r="F707" s="13"/>
      <c r="G707" s="13"/>
      <c r="H707" s="13"/>
      <c r="I707" s="13"/>
      <c r="J707" s="13"/>
      <c r="K707" s="13"/>
      <c r="L707" s="13"/>
      <c r="M707" s="13"/>
      <c r="N707" s="13"/>
    </row>
    <row r="708" spans="2:14" x14ac:dyDescent="0.25">
      <c r="B708" s="21">
        <f t="shared" si="43"/>
        <v>52.958853764210751</v>
      </c>
      <c r="C708" s="21">
        <f t="shared" si="44"/>
        <v>2.634786635577814E-3</v>
      </c>
      <c r="D708" s="21">
        <f t="shared" si="41"/>
        <v>0.98015054402442869</v>
      </c>
      <c r="E708" s="25">
        <f t="shared" si="42"/>
        <v>1.9849455975571306E-2</v>
      </c>
      <c r="F708" s="13"/>
      <c r="G708" s="13"/>
      <c r="H708" s="13"/>
      <c r="I708" s="13"/>
      <c r="J708" s="13"/>
      <c r="K708" s="13"/>
      <c r="L708" s="13"/>
      <c r="M708" s="13"/>
      <c r="N708" s="13"/>
    </row>
    <row r="709" spans="2:14" x14ac:dyDescent="0.25">
      <c r="B709" s="21">
        <f t="shared" si="43"/>
        <v>53.029127651663849</v>
      </c>
      <c r="C709" s="21">
        <f t="shared" si="44"/>
        <v>2.6118315533905424E-3</v>
      </c>
      <c r="D709" s="21">
        <f t="shared" si="41"/>
        <v>0.98033489308423261</v>
      </c>
      <c r="E709" s="25">
        <f t="shared" si="42"/>
        <v>1.9665106915767394E-2</v>
      </c>
      <c r="F709" s="13"/>
      <c r="G709" s="13"/>
      <c r="H709" s="13"/>
      <c r="I709" s="13"/>
      <c r="J709" s="13"/>
      <c r="K709" s="13"/>
      <c r="L709" s="13"/>
      <c r="M709" s="13"/>
      <c r="N709" s="13"/>
    </row>
    <row r="710" spans="2:14" x14ac:dyDescent="0.25">
      <c r="B710" s="21">
        <f t="shared" si="43"/>
        <v>53.099401539116947</v>
      </c>
      <c r="C710" s="21">
        <f t="shared" si="44"/>
        <v>2.5890582759631972E-3</v>
      </c>
      <c r="D710" s="21">
        <f t="shared" si="41"/>
        <v>0.98051763539639247</v>
      </c>
      <c r="E710" s="25">
        <f t="shared" si="42"/>
        <v>1.9482364603607527E-2</v>
      </c>
      <c r="F710" s="13"/>
      <c r="G710" s="13"/>
      <c r="H710" s="13"/>
      <c r="I710" s="13"/>
      <c r="J710" s="13"/>
      <c r="K710" s="13"/>
      <c r="L710" s="13"/>
      <c r="M710" s="13"/>
      <c r="N710" s="13"/>
    </row>
    <row r="711" spans="2:14" x14ac:dyDescent="0.25">
      <c r="B711" s="21">
        <f t="shared" si="43"/>
        <v>53.169675426570045</v>
      </c>
      <c r="C711" s="21">
        <f t="shared" si="44"/>
        <v>2.5664655843260441E-3</v>
      </c>
      <c r="D711" s="21">
        <f t="shared" si="41"/>
        <v>0.98069878369417274</v>
      </c>
      <c r="E711" s="25">
        <f t="shared" si="42"/>
        <v>1.9301216305827262E-2</v>
      </c>
      <c r="F711" s="13"/>
      <c r="G711" s="13"/>
      <c r="H711" s="13"/>
      <c r="I711" s="13"/>
      <c r="J711" s="13"/>
      <c r="K711" s="13"/>
      <c r="L711" s="13"/>
      <c r="M711" s="13"/>
      <c r="N711" s="13"/>
    </row>
    <row r="712" spans="2:14" x14ac:dyDescent="0.25">
      <c r="B712" s="21">
        <f t="shared" si="43"/>
        <v>53.239949314023143</v>
      </c>
      <c r="C712" s="21">
        <f t="shared" si="44"/>
        <v>2.5440522649169354E-3</v>
      </c>
      <c r="D712" s="21">
        <f t="shared" ref="D712:D775" si="45">_xlfn.GAMMA.DIST(B712,$B$3,$B$4,TRUE)</f>
        <v>0.98087835062536644</v>
      </c>
      <c r="E712" s="25">
        <f t="shared" ref="E712:E775" si="46">1-D712</f>
        <v>1.9121649374633565E-2</v>
      </c>
      <c r="F712" s="13"/>
      <c r="G712" s="13"/>
      <c r="H712" s="13"/>
      <c r="I712" s="13"/>
      <c r="J712" s="13"/>
      <c r="K712" s="13"/>
      <c r="L712" s="13"/>
      <c r="M712" s="13"/>
      <c r="N712" s="13"/>
    </row>
    <row r="713" spans="2:14" x14ac:dyDescent="0.25">
      <c r="B713" s="21">
        <f t="shared" ref="B713:B776" si="47">B712+($B$1007-$B$7)/1000</f>
        <v>53.310223201476241</v>
      </c>
      <c r="C713" s="21">
        <f t="shared" ref="C713:C776" si="48">((B713^($B$3-1))*(EXP(-B713/$B$4)))/(($B$4^($B$3))*EXP(GAMMALN($B$3)))</f>
        <v>2.5218171095954564E-3</v>
      </c>
      <c r="D713" s="21">
        <f t="shared" si="45"/>
        <v>0.98105634875267533</v>
      </c>
      <c r="E713" s="25">
        <f t="shared" si="46"/>
        <v>1.8943651247324667E-2</v>
      </c>
      <c r="F713" s="13"/>
      <c r="G713" s="13"/>
      <c r="H713" s="13"/>
      <c r="I713" s="13"/>
      <c r="J713" s="13"/>
      <c r="K713" s="13"/>
      <c r="L713" s="13"/>
      <c r="M713" s="13"/>
      <c r="N713" s="13"/>
    </row>
    <row r="714" spans="2:14" x14ac:dyDescent="0.25">
      <c r="B714" s="21">
        <f t="shared" si="47"/>
        <v>53.380497088929339</v>
      </c>
      <c r="C714" s="21">
        <f t="shared" si="48"/>
        <v>2.499758915656335E-3</v>
      </c>
      <c r="D714" s="21">
        <f t="shared" si="45"/>
        <v>0.98123279055409096</v>
      </c>
      <c r="E714" s="25">
        <f t="shared" si="46"/>
        <v>1.8767209445909039E-2</v>
      </c>
      <c r="F714" s="13"/>
      <c r="G714" s="13"/>
      <c r="H714" s="13"/>
      <c r="I714" s="13"/>
      <c r="J714" s="13"/>
      <c r="K714" s="13"/>
      <c r="L714" s="13"/>
      <c r="M714" s="13"/>
      <c r="N714" s="13"/>
    </row>
    <row r="715" spans="2:14" x14ac:dyDescent="0.25">
      <c r="B715" s="21">
        <f t="shared" si="47"/>
        <v>53.450770976382437</v>
      </c>
      <c r="C715" s="21">
        <f t="shared" si="48"/>
        <v>2.477876485842146E-3</v>
      </c>
      <c r="D715" s="21">
        <f t="shared" si="45"/>
        <v>0.98140768842327786</v>
      </c>
      <c r="E715" s="25">
        <f t="shared" si="46"/>
        <v>1.8592311576722143E-2</v>
      </c>
      <c r="F715" s="13"/>
      <c r="G715" s="13"/>
      <c r="H715" s="13"/>
      <c r="I715" s="13"/>
      <c r="J715" s="13"/>
      <c r="K715" s="13"/>
      <c r="L715" s="13"/>
      <c r="M715" s="13"/>
      <c r="N715" s="13"/>
    </row>
    <row r="716" spans="2:14" x14ac:dyDescent="0.25">
      <c r="B716" s="21">
        <f t="shared" si="47"/>
        <v>53.521044863835534</v>
      </c>
      <c r="C716" s="21">
        <f t="shared" si="48"/>
        <v>2.4561686283553451E-3</v>
      </c>
      <c r="D716" s="21">
        <f t="shared" si="45"/>
        <v>0.98158105466995627</v>
      </c>
      <c r="E716" s="25">
        <f t="shared" si="46"/>
        <v>1.8418945330043734E-2</v>
      </c>
      <c r="F716" s="13"/>
      <c r="G716" s="13"/>
      <c r="H716" s="13"/>
      <c r="I716" s="13"/>
      <c r="J716" s="13"/>
      <c r="K716" s="13"/>
      <c r="L716" s="13"/>
      <c r="M716" s="13"/>
      <c r="N716" s="13"/>
    </row>
    <row r="717" spans="2:14" x14ac:dyDescent="0.25">
      <c r="B717" s="21">
        <f t="shared" si="47"/>
        <v>53.591318751288632</v>
      </c>
      <c r="C717" s="21">
        <f t="shared" si="48"/>
        <v>2.4346341568695744E-3</v>
      </c>
      <c r="D717" s="21">
        <f t="shared" si="45"/>
        <v>0.98175290152028616</v>
      </c>
      <c r="E717" s="25">
        <f t="shared" si="46"/>
        <v>1.8247098479713841E-2</v>
      </c>
      <c r="F717" s="13"/>
      <c r="G717" s="13"/>
      <c r="H717" s="13"/>
      <c r="I717" s="13"/>
      <c r="J717" s="13"/>
      <c r="K717" s="13"/>
      <c r="L717" s="13"/>
      <c r="M717" s="13"/>
      <c r="N717" s="13"/>
    </row>
    <row r="718" spans="2:14" x14ac:dyDescent="0.25">
      <c r="B718" s="21">
        <f t="shared" si="47"/>
        <v>53.66159263874173</v>
      </c>
      <c r="C718" s="21">
        <f t="shared" si="48"/>
        <v>2.4132718905403331E-3</v>
      </c>
      <c r="D718" s="21">
        <f t="shared" si="45"/>
        <v>0.98192324111725249</v>
      </c>
      <c r="E718" s="25">
        <f t="shared" si="46"/>
        <v>1.8076758882747512E-2</v>
      </c>
      <c r="F718" s="13"/>
      <c r="G718" s="13"/>
      <c r="H718" s="13"/>
      <c r="I718" s="13"/>
      <c r="J718" s="13"/>
      <c r="K718" s="13"/>
      <c r="L718" s="13"/>
      <c r="M718" s="13"/>
      <c r="N718" s="13"/>
    </row>
    <row r="719" spans="2:14" x14ac:dyDescent="0.25">
      <c r="B719" s="21">
        <f t="shared" si="47"/>
        <v>53.731866526194828</v>
      </c>
      <c r="C719" s="21">
        <f t="shared" si="48"/>
        <v>2.3920806540149654E-3</v>
      </c>
      <c r="D719" s="21">
        <f t="shared" si="45"/>
        <v>0.98209208552105065</v>
      </c>
      <c r="E719" s="25">
        <f t="shared" si="46"/>
        <v>1.7907914478949349E-2</v>
      </c>
      <c r="F719" s="13"/>
      <c r="G719" s="13"/>
      <c r="H719" s="13"/>
      <c r="I719" s="13"/>
      <c r="J719" s="13"/>
      <c r="K719" s="13"/>
      <c r="L719" s="13"/>
      <c r="M719" s="13"/>
      <c r="N719" s="13"/>
    </row>
    <row r="720" spans="2:14" x14ac:dyDescent="0.25">
      <c r="B720" s="21">
        <f t="shared" si="47"/>
        <v>53.802140413647926</v>
      </c>
      <c r="C720" s="21">
        <f t="shared" si="48"/>
        <v>2.3710592774419952E-3</v>
      </c>
      <c r="D720" s="21">
        <f t="shared" si="45"/>
        <v>0.98225944670947252</v>
      </c>
      <c r="E720" s="25">
        <f t="shared" si="46"/>
        <v>1.7740553290527483E-2</v>
      </c>
      <c r="F720" s="13"/>
      <c r="G720" s="13"/>
      <c r="H720" s="13"/>
      <c r="I720" s="13"/>
      <c r="J720" s="13"/>
      <c r="K720" s="13"/>
      <c r="L720" s="13"/>
      <c r="M720" s="13"/>
      <c r="N720" s="13"/>
    </row>
    <row r="721" spans="2:14" x14ac:dyDescent="0.25">
      <c r="B721" s="21">
        <f t="shared" si="47"/>
        <v>53.872414301101024</v>
      </c>
      <c r="C721" s="21">
        <f t="shared" si="48"/>
        <v>2.3502065964798348E-3</v>
      </c>
      <c r="D721" s="21">
        <f t="shared" si="45"/>
        <v>0.98242533657829367</v>
      </c>
      <c r="E721" s="25">
        <f t="shared" si="46"/>
        <v>1.7574663421706327E-2</v>
      </c>
      <c r="F721" s="13"/>
      <c r="G721" s="13"/>
      <c r="H721" s="13"/>
      <c r="I721" s="13"/>
      <c r="J721" s="13"/>
      <c r="K721" s="13"/>
      <c r="L721" s="13"/>
      <c r="M721" s="13"/>
      <c r="N721" s="13"/>
    </row>
    <row r="722" spans="2:14" x14ac:dyDescent="0.25">
      <c r="B722" s="21">
        <f t="shared" si="47"/>
        <v>53.942688188554122</v>
      </c>
      <c r="C722" s="21">
        <f t="shared" si="48"/>
        <v>2.3295214523048127E-3</v>
      </c>
      <c r="D722" s="21">
        <f t="shared" si="45"/>
        <v>0.98258976694166056</v>
      </c>
      <c r="E722" s="25">
        <f t="shared" si="46"/>
        <v>1.7410233058339442E-2</v>
      </c>
      <c r="F722" s="13"/>
      <c r="G722" s="13"/>
      <c r="H722" s="13"/>
      <c r="I722" s="13"/>
      <c r="J722" s="13"/>
      <c r="K722" s="13"/>
      <c r="L722" s="13"/>
      <c r="M722" s="13"/>
      <c r="N722" s="13"/>
    </row>
    <row r="723" spans="2:14" x14ac:dyDescent="0.25">
      <c r="B723" s="21">
        <f t="shared" si="47"/>
        <v>54.01296207600722</v>
      </c>
      <c r="C723" s="21">
        <f t="shared" si="48"/>
        <v>2.3090026916186284E-3</v>
      </c>
      <c r="D723" s="21">
        <f t="shared" si="45"/>
        <v>0.9827527495324786</v>
      </c>
      <c r="E723" s="25">
        <f t="shared" si="46"/>
        <v>1.7247250467521402E-2</v>
      </c>
      <c r="F723" s="13"/>
      <c r="G723" s="13"/>
      <c r="H723" s="13"/>
      <c r="I723" s="13"/>
      <c r="J723" s="13"/>
      <c r="K723" s="13"/>
      <c r="L723" s="13"/>
      <c r="M723" s="13"/>
      <c r="N723" s="13"/>
    </row>
    <row r="724" spans="2:14" x14ac:dyDescent="0.25">
      <c r="B724" s="21">
        <f t="shared" si="47"/>
        <v>54.083235963460318</v>
      </c>
      <c r="C724" s="21">
        <f t="shared" si="48"/>
        <v>2.2886491666551617E-3</v>
      </c>
      <c r="D724" s="21">
        <f t="shared" si="45"/>
        <v>0.98291429600280111</v>
      </c>
      <c r="E724" s="25">
        <f t="shared" si="46"/>
        <v>1.7085703997198887E-2</v>
      </c>
      <c r="F724" s="13"/>
      <c r="G724" s="13"/>
      <c r="H724" s="13"/>
      <c r="I724" s="13"/>
      <c r="J724" s="13"/>
      <c r="K724" s="13"/>
      <c r="L724" s="13"/>
      <c r="M724" s="13"/>
      <c r="N724" s="13"/>
    </row>
    <row r="725" spans="2:14" x14ac:dyDescent="0.25">
      <c r="B725" s="21">
        <f t="shared" si="47"/>
        <v>54.153509850913416</v>
      </c>
      <c r="C725" s="21">
        <f t="shared" si="48"/>
        <v>2.2684597351866754E-3</v>
      </c>
      <c r="D725" s="21">
        <f t="shared" si="45"/>
        <v>0.98307441792421779</v>
      </c>
      <c r="E725" s="25">
        <f t="shared" si="46"/>
        <v>1.6925582075782208E-2</v>
      </c>
      <c r="F725" s="13"/>
      <c r="G725" s="13"/>
      <c r="H725" s="13"/>
      <c r="I725" s="13"/>
      <c r="J725" s="13"/>
      <c r="K725" s="13"/>
      <c r="L725" s="13"/>
      <c r="M725" s="13"/>
      <c r="N725" s="13"/>
    </row>
    <row r="726" spans="2:14" x14ac:dyDescent="0.25">
      <c r="B726" s="21">
        <f t="shared" si="47"/>
        <v>54.223783738366514</v>
      </c>
      <c r="C726" s="21">
        <f t="shared" si="48"/>
        <v>2.2484332605294476E-3</v>
      </c>
      <c r="D726" s="21">
        <f t="shared" si="45"/>
        <v>0.98323312678824437</v>
      </c>
      <c r="E726" s="25">
        <f t="shared" si="46"/>
        <v>1.6766873211755629E-2</v>
      </c>
      <c r="F726" s="13"/>
      <c r="G726" s="13"/>
      <c r="H726" s="13"/>
      <c r="I726" s="13"/>
      <c r="J726" s="13"/>
      <c r="K726" s="13"/>
      <c r="L726" s="13"/>
      <c r="M726" s="13"/>
      <c r="N726" s="13"/>
    </row>
    <row r="727" spans="2:14" x14ac:dyDescent="0.25">
      <c r="B727" s="21">
        <f t="shared" si="47"/>
        <v>54.294057625819612</v>
      </c>
      <c r="C727" s="21">
        <f t="shared" si="48"/>
        <v>2.2285686115487715E-3</v>
      </c>
      <c r="D727" s="21">
        <f t="shared" si="45"/>
        <v>0.98339043400671244</v>
      </c>
      <c r="E727" s="25">
        <f t="shared" si="46"/>
        <v>1.6609565993287556E-2</v>
      </c>
      <c r="F727" s="13"/>
      <c r="G727" s="13"/>
      <c r="H727" s="13"/>
      <c r="I727" s="13"/>
      <c r="J727" s="13"/>
      <c r="K727" s="13"/>
      <c r="L727" s="13"/>
      <c r="M727" s="13"/>
      <c r="N727" s="13"/>
    </row>
    <row r="728" spans="2:14" x14ac:dyDescent="0.25">
      <c r="B728" s="21">
        <f t="shared" si="47"/>
        <v>54.36433151327271</v>
      </c>
      <c r="C728" s="21">
        <f t="shared" si="48"/>
        <v>2.208864662663412E-3</v>
      </c>
      <c r="D728" s="21">
        <f t="shared" si="45"/>
        <v>0.98354635091215914</v>
      </c>
      <c r="E728" s="25">
        <f t="shared" si="46"/>
        <v>1.645364908784086E-2</v>
      </c>
      <c r="F728" s="13"/>
      <c r="G728" s="13"/>
      <c r="H728" s="13"/>
      <c r="I728" s="13"/>
      <c r="J728" s="13"/>
      <c r="K728" s="13"/>
      <c r="L728" s="13"/>
      <c r="M728" s="13"/>
      <c r="N728" s="13"/>
    </row>
    <row r="729" spans="2:14" x14ac:dyDescent="0.25">
      <c r="B729" s="21">
        <f t="shared" si="47"/>
        <v>54.434605400725808</v>
      </c>
      <c r="C729" s="21">
        <f t="shared" si="48"/>
        <v>2.1893202938494871E-3</v>
      </c>
      <c r="D729" s="21">
        <f t="shared" si="45"/>
        <v>0.98370088875821837</v>
      </c>
      <c r="E729" s="25">
        <f t="shared" si="46"/>
        <v>1.6299111241781628E-2</v>
      </c>
      <c r="F729" s="13"/>
      <c r="G729" s="13"/>
      <c r="H729" s="13"/>
      <c r="I729" s="13"/>
      <c r="J729" s="13"/>
      <c r="K729" s="13"/>
      <c r="L729" s="13"/>
      <c r="M729" s="13"/>
      <c r="N729" s="13"/>
    </row>
    <row r="730" spans="2:14" x14ac:dyDescent="0.25">
      <c r="B730" s="21">
        <f t="shared" si="47"/>
        <v>54.504879288178905</v>
      </c>
      <c r="C730" s="21">
        <f t="shared" si="48"/>
        <v>2.1699343906437709E-3</v>
      </c>
      <c r="D730" s="21">
        <f t="shared" si="45"/>
        <v>0.98385405872001042</v>
      </c>
      <c r="E730" s="25">
        <f t="shared" si="46"/>
        <v>1.6145941279989584E-2</v>
      </c>
      <c r="F730" s="13"/>
      <c r="G730" s="13"/>
      <c r="H730" s="13"/>
      <c r="I730" s="13"/>
      <c r="J730" s="13"/>
      <c r="K730" s="13"/>
      <c r="L730" s="13"/>
      <c r="M730" s="13"/>
      <c r="N730" s="13"/>
    </row>
    <row r="731" spans="2:14" x14ac:dyDescent="0.25">
      <c r="B731" s="21">
        <f t="shared" si="47"/>
        <v>54.575153175632003</v>
      </c>
      <c r="C731" s="21">
        <f t="shared" si="48"/>
        <v>2.1507058441464768E-3</v>
      </c>
      <c r="D731" s="21">
        <f t="shared" si="45"/>
        <v>0.98400587189453392</v>
      </c>
      <c r="E731" s="25">
        <f t="shared" si="46"/>
        <v>1.5994128105466077E-2</v>
      </c>
      <c r="F731" s="13"/>
      <c r="G731" s="13"/>
      <c r="H731" s="13"/>
      <c r="I731" s="13"/>
      <c r="J731" s="13"/>
      <c r="K731" s="13"/>
      <c r="L731" s="13"/>
      <c r="M731" s="13"/>
      <c r="N731" s="13"/>
    </row>
    <row r="732" spans="2:14" x14ac:dyDescent="0.25">
      <c r="B732" s="21">
        <f t="shared" si="47"/>
        <v>54.645427063085101</v>
      </c>
      <c r="C732" s="21">
        <f t="shared" si="48"/>
        <v>2.1316335510234556E-3</v>
      </c>
      <c r="D732" s="21">
        <f t="shared" si="45"/>
        <v>0.98415633930105595</v>
      </c>
      <c r="E732" s="25">
        <f t="shared" si="46"/>
        <v>1.5843660698944051E-2</v>
      </c>
      <c r="F732" s="13"/>
      <c r="G732" s="13"/>
      <c r="H732" s="13"/>
      <c r="I732" s="13"/>
      <c r="J732" s="13"/>
      <c r="K732" s="13"/>
      <c r="L732" s="13"/>
      <c r="M732" s="13"/>
      <c r="N732" s="13"/>
    </row>
    <row r="733" spans="2:14" x14ac:dyDescent="0.25">
      <c r="B733" s="21">
        <f t="shared" si="47"/>
        <v>54.715700950538199</v>
      </c>
      <c r="C733" s="21">
        <f t="shared" si="48"/>
        <v>2.1127164135078935E-3</v>
      </c>
      <c r="D733" s="21">
        <f t="shared" si="45"/>
        <v>0.98430547188150386</v>
      </c>
      <c r="E733" s="25">
        <f t="shared" si="46"/>
        <v>1.5694528118496143E-2</v>
      </c>
      <c r="F733" s="13"/>
      <c r="G733" s="13"/>
      <c r="H733" s="13"/>
      <c r="I733" s="13"/>
      <c r="J733" s="13"/>
      <c r="K733" s="13"/>
      <c r="L733" s="13"/>
      <c r="M733" s="13"/>
      <c r="N733" s="13"/>
    </row>
    <row r="734" spans="2:14" x14ac:dyDescent="0.25">
      <c r="B734" s="21">
        <f t="shared" si="47"/>
        <v>54.785974837991297</v>
      </c>
      <c r="C734" s="21">
        <f t="shared" si="48"/>
        <v>2.0939533394014748E-3</v>
      </c>
      <c r="D734" s="21">
        <f t="shared" si="45"/>
        <v>0.98445328050085623</v>
      </c>
      <c r="E734" s="25">
        <f t="shared" si="46"/>
        <v>1.5546719499143768E-2</v>
      </c>
      <c r="F734" s="13"/>
      <c r="G734" s="13"/>
      <c r="H734" s="13"/>
      <c r="I734" s="13"/>
      <c r="J734" s="13"/>
      <c r="K734" s="13"/>
      <c r="L734" s="13"/>
      <c r="M734" s="13"/>
      <c r="N734" s="13"/>
    </row>
    <row r="735" spans="2:14" x14ac:dyDescent="0.25">
      <c r="B735" s="21">
        <f t="shared" si="47"/>
        <v>54.856248725444395</v>
      </c>
      <c r="C735" s="21">
        <f t="shared" si="48"/>
        <v>2.0753432420750162E-3</v>
      </c>
      <c r="D735" s="21">
        <f t="shared" si="45"/>
        <v>0.98459977594753423</v>
      </c>
      <c r="E735" s="25">
        <f t="shared" si="46"/>
        <v>1.5400224052465772E-2</v>
      </c>
      <c r="F735" s="13"/>
      <c r="G735" s="13"/>
      <c r="H735" s="13"/>
      <c r="I735" s="13"/>
      <c r="J735" s="13"/>
      <c r="K735" s="13"/>
      <c r="L735" s="13"/>
      <c r="M735" s="13"/>
      <c r="N735" s="13"/>
    </row>
    <row r="736" spans="2:14" x14ac:dyDescent="0.25">
      <c r="B736" s="21">
        <f t="shared" si="47"/>
        <v>54.926522612897493</v>
      </c>
      <c r="C736" s="21">
        <f t="shared" si="48"/>
        <v>2.0568850404686211E-3</v>
      </c>
      <c r="D736" s="21">
        <f t="shared" si="45"/>
        <v>0.98474496893379304</v>
      </c>
      <c r="E736" s="25">
        <f t="shared" si="46"/>
        <v>1.5255031066206959E-2</v>
      </c>
      <c r="F736" s="13"/>
      <c r="G736" s="13"/>
      <c r="H736" s="13"/>
      <c r="I736" s="13"/>
      <c r="J736" s="13"/>
      <c r="K736" s="13"/>
      <c r="L736" s="13"/>
      <c r="M736" s="13"/>
      <c r="N736" s="13"/>
    </row>
    <row r="737" spans="2:14" x14ac:dyDescent="0.25">
      <c r="B737" s="21">
        <f t="shared" si="47"/>
        <v>54.996796500350591</v>
      </c>
      <c r="C737" s="21">
        <f t="shared" si="48"/>
        <v>2.0385776590912921E-3</v>
      </c>
      <c r="D737" s="21">
        <f t="shared" si="45"/>
        <v>0.98488887009611348</v>
      </c>
      <c r="E737" s="25">
        <f t="shared" si="46"/>
        <v>1.5111129903886522E-2</v>
      </c>
      <c r="F737" s="13"/>
      <c r="G737" s="13"/>
      <c r="H737" s="13"/>
      <c r="I737" s="13"/>
      <c r="J737" s="13"/>
      <c r="K737" s="13"/>
      <c r="L737" s="13"/>
      <c r="M737" s="13"/>
      <c r="N737" s="13"/>
    </row>
    <row r="738" spans="2:14" x14ac:dyDescent="0.25">
      <c r="B738" s="21">
        <f t="shared" si="47"/>
        <v>55.067070387803689</v>
      </c>
      <c r="C738" s="21">
        <f t="shared" si="48"/>
        <v>2.0204200280200839E-3</v>
      </c>
      <c r="D738" s="21">
        <f t="shared" si="45"/>
        <v>0.98503148999559287</v>
      </c>
      <c r="E738" s="25">
        <f t="shared" si="46"/>
        <v>1.4968510004407132E-2</v>
      </c>
      <c r="F738" s="13"/>
      <c r="G738" s="13"/>
      <c r="H738" s="13"/>
      <c r="I738" s="13"/>
      <c r="J738" s="13"/>
      <c r="K738" s="13"/>
      <c r="L738" s="13"/>
      <c r="M738" s="13"/>
      <c r="N738" s="13"/>
    </row>
    <row r="739" spans="2:14" x14ac:dyDescent="0.25">
      <c r="B739" s="21">
        <f t="shared" si="47"/>
        <v>55.137344275256787</v>
      </c>
      <c r="C739" s="21">
        <f t="shared" si="48"/>
        <v>2.0024110828987655E-3</v>
      </c>
      <c r="D739" s="21">
        <f t="shared" si="45"/>
        <v>0.98517283911833653</v>
      </c>
      <c r="E739" s="25">
        <f t="shared" si="46"/>
        <v>1.482716088166347E-2</v>
      </c>
      <c r="F739" s="13"/>
      <c r="G739" s="13"/>
      <c r="H739" s="13"/>
      <c r="I739" s="13"/>
      <c r="J739" s="13"/>
      <c r="K739" s="13"/>
      <c r="L739" s="13"/>
      <c r="M739" s="13"/>
      <c r="N739" s="13"/>
    </row>
    <row r="740" spans="2:14" x14ac:dyDescent="0.25">
      <c r="B740" s="21">
        <f t="shared" si="47"/>
        <v>55.207618162709885</v>
      </c>
      <c r="C740" s="21">
        <f t="shared" si="48"/>
        <v>1.9845497649359956E-3</v>
      </c>
      <c r="D740" s="21">
        <f t="shared" si="45"/>
        <v>0.9853129278758489</v>
      </c>
      <c r="E740" s="25">
        <f t="shared" si="46"/>
        <v>1.4687072124151102E-2</v>
      </c>
      <c r="F740" s="13"/>
      <c r="G740" s="13"/>
      <c r="H740" s="13"/>
      <c r="I740" s="13"/>
      <c r="J740" s="13"/>
      <c r="K740" s="13"/>
      <c r="L740" s="13"/>
      <c r="M740" s="13"/>
      <c r="N740" s="13"/>
    </row>
    <row r="741" spans="2:14" x14ac:dyDescent="0.25">
      <c r="B741" s="21">
        <f t="shared" si="47"/>
        <v>55.277892050162983</v>
      </c>
      <c r="C741" s="21">
        <f t="shared" si="48"/>
        <v>1.9668350209030559E-3</v>
      </c>
      <c r="D741" s="21">
        <f t="shared" si="45"/>
        <v>0.98545176660542455</v>
      </c>
      <c r="E741" s="25">
        <f t="shared" si="46"/>
        <v>1.4548233394575449E-2</v>
      </c>
      <c r="F741" s="13"/>
      <c r="G741" s="13"/>
      <c r="H741" s="13"/>
      <c r="I741" s="13"/>
      <c r="J741" s="13"/>
      <c r="K741" s="13"/>
      <c r="L741" s="13"/>
      <c r="M741" s="13"/>
      <c r="N741" s="13"/>
    </row>
    <row r="742" spans="2:14" x14ac:dyDescent="0.25">
      <c r="B742" s="21">
        <f t="shared" si="47"/>
        <v>55.348165937616081</v>
      </c>
      <c r="C742" s="21">
        <f t="shared" si="48"/>
        <v>1.9492658031310828E-3</v>
      </c>
      <c r="D742" s="21">
        <f t="shared" si="45"/>
        <v>0.98558936557053878</v>
      </c>
      <c r="E742" s="25">
        <f t="shared" si="46"/>
        <v>1.4410634429461222E-2</v>
      </c>
      <c r="F742" s="13"/>
      <c r="G742" s="13"/>
      <c r="H742" s="13"/>
      <c r="I742" s="13"/>
      <c r="J742" s="13"/>
      <c r="K742" s="13"/>
      <c r="L742" s="13"/>
      <c r="M742" s="13"/>
      <c r="N742" s="13"/>
    </row>
    <row r="743" spans="2:14" x14ac:dyDescent="0.25">
      <c r="B743" s="21">
        <f t="shared" si="47"/>
        <v>55.418439825069179</v>
      </c>
      <c r="C743" s="21">
        <f t="shared" si="48"/>
        <v>1.9318410695078896E-3</v>
      </c>
      <c r="D743" s="21">
        <f t="shared" si="45"/>
        <v>0.9857257349612385</v>
      </c>
      <c r="E743" s="25">
        <f t="shared" si="46"/>
        <v>1.4274265038761502E-2</v>
      </c>
      <c r="F743" s="13"/>
      <c r="G743" s="13"/>
      <c r="H743" s="13"/>
      <c r="I743" s="13"/>
      <c r="J743" s="13"/>
      <c r="K743" s="13"/>
      <c r="L743" s="13"/>
      <c r="M743" s="13"/>
      <c r="N743" s="13"/>
    </row>
    <row r="744" spans="2:14" x14ac:dyDescent="0.25">
      <c r="B744" s="21">
        <f t="shared" si="47"/>
        <v>55.488713712522276</v>
      </c>
      <c r="C744" s="21">
        <f t="shared" si="48"/>
        <v>1.9145597834743185E-3</v>
      </c>
      <c r="D744" s="21">
        <f t="shared" si="45"/>
        <v>0.98586088489453272</v>
      </c>
      <c r="E744" s="25">
        <f t="shared" si="46"/>
        <v>1.4139115105467281E-2</v>
      </c>
      <c r="F744" s="13"/>
      <c r="G744" s="13"/>
      <c r="H744" s="13"/>
      <c r="I744" s="13"/>
      <c r="J744" s="13"/>
      <c r="K744" s="13"/>
      <c r="L744" s="13"/>
      <c r="M744" s="13"/>
      <c r="N744" s="13"/>
    </row>
    <row r="745" spans="2:14" x14ac:dyDescent="0.25">
      <c r="B745" s="21">
        <f t="shared" si="47"/>
        <v>55.558987599975374</v>
      </c>
      <c r="C745" s="21">
        <f t="shared" si="48"/>
        <v>1.8974209140201696E-3</v>
      </c>
      <c r="D745" s="21">
        <f t="shared" si="45"/>
        <v>0.98599482541478201</v>
      </c>
      <c r="E745" s="25">
        <f t="shared" si="46"/>
        <v>1.4005174585217994E-2</v>
      </c>
      <c r="F745" s="13"/>
      <c r="G745" s="13"/>
      <c r="H745" s="13"/>
      <c r="I745" s="13"/>
      <c r="J745" s="13"/>
      <c r="K745" s="13"/>
      <c r="L745" s="13"/>
      <c r="M745" s="13"/>
      <c r="N745" s="13"/>
    </row>
    <row r="746" spans="2:14" x14ac:dyDescent="0.25">
      <c r="B746" s="21">
        <f t="shared" si="47"/>
        <v>55.629261487428472</v>
      </c>
      <c r="C746" s="21">
        <f t="shared" si="48"/>
        <v>1.8804234356796998E-3</v>
      </c>
      <c r="D746" s="21">
        <f t="shared" si="45"/>
        <v>0.98612756649408884</v>
      </c>
      <c r="E746" s="25">
        <f t="shared" si="46"/>
        <v>1.3872433505911164E-2</v>
      </c>
      <c r="F746" s="13"/>
      <c r="G746" s="13"/>
      <c r="H746" s="13"/>
      <c r="I746" s="13"/>
      <c r="J746" s="13"/>
      <c r="K746" s="13"/>
      <c r="L746" s="13"/>
      <c r="M746" s="13"/>
      <c r="N746" s="13"/>
    </row>
    <row r="747" spans="2:14" x14ac:dyDescent="0.25">
      <c r="B747" s="21">
        <f t="shared" si="47"/>
        <v>55.69953537488157</v>
      </c>
      <c r="C747" s="21">
        <f t="shared" si="48"/>
        <v>1.863566328526686E-3</v>
      </c>
      <c r="D747" s="21">
        <f t="shared" si="45"/>
        <v>0.98625911803268695</v>
      </c>
      <c r="E747" s="25">
        <f t="shared" si="46"/>
        <v>1.3740881967313046E-2</v>
      </c>
      <c r="F747" s="13"/>
      <c r="G747" s="13"/>
      <c r="H747" s="13"/>
      <c r="I747" s="13"/>
      <c r="J747" s="13"/>
      <c r="K747" s="13"/>
      <c r="L747" s="13"/>
      <c r="M747" s="13"/>
      <c r="N747" s="13"/>
    </row>
    <row r="748" spans="2:14" x14ac:dyDescent="0.25">
      <c r="B748" s="21">
        <f t="shared" si="47"/>
        <v>55.769809262334668</v>
      </c>
      <c r="C748" s="21">
        <f t="shared" si="48"/>
        <v>1.8468485781690902E-3</v>
      </c>
      <c r="D748" s="21">
        <f t="shared" si="45"/>
        <v>0.98638948985933028</v>
      </c>
      <c r="E748" s="25">
        <f t="shared" si="46"/>
        <v>1.3610510140669718E-2</v>
      </c>
      <c r="F748" s="13"/>
      <c r="G748" s="13"/>
      <c r="H748" s="13"/>
      <c r="I748" s="13"/>
      <c r="J748" s="13"/>
      <c r="K748" s="13"/>
      <c r="L748" s="13"/>
      <c r="M748" s="13"/>
      <c r="N748" s="13"/>
    </row>
    <row r="749" spans="2:14" x14ac:dyDescent="0.25">
      <c r="B749" s="21">
        <f t="shared" si="47"/>
        <v>55.840083149787766</v>
      </c>
      <c r="C749" s="21">
        <f t="shared" si="48"/>
        <v>1.8302691757433199E-3</v>
      </c>
      <c r="D749" s="21">
        <f t="shared" si="45"/>
        <v>0.98651869173168194</v>
      </c>
      <c r="E749" s="25">
        <f t="shared" si="46"/>
        <v>1.348130826831806E-2</v>
      </c>
      <c r="F749" s="13"/>
      <c r="G749" s="13"/>
      <c r="H749" s="13"/>
      <c r="I749" s="13"/>
      <c r="J749" s="13"/>
      <c r="K749" s="13"/>
      <c r="L749" s="13"/>
      <c r="M749" s="13"/>
      <c r="N749" s="13"/>
    </row>
    <row r="750" spans="2:14" x14ac:dyDescent="0.25">
      <c r="B750" s="21">
        <f t="shared" si="47"/>
        <v>55.910357037240864</v>
      </c>
      <c r="C750" s="21">
        <f t="shared" si="48"/>
        <v>1.813827117908069E-3</v>
      </c>
      <c r="D750" s="21">
        <f t="shared" si="45"/>
        <v>0.98664673333670216</v>
      </c>
      <c r="E750" s="25">
        <f t="shared" si="46"/>
        <v>1.3353266663297836E-2</v>
      </c>
      <c r="F750" s="13"/>
      <c r="G750" s="13"/>
      <c r="H750" s="13"/>
      <c r="I750" s="13"/>
      <c r="J750" s="13"/>
      <c r="K750" s="13"/>
      <c r="L750" s="13"/>
      <c r="M750" s="13"/>
      <c r="N750" s="13"/>
    </row>
    <row r="751" spans="2:14" x14ac:dyDescent="0.25">
      <c r="B751" s="21">
        <f t="shared" si="47"/>
        <v>55.980630924693962</v>
      </c>
      <c r="C751" s="21">
        <f t="shared" si="48"/>
        <v>1.7975214068378057E-3</v>
      </c>
      <c r="D751" s="21">
        <f t="shared" si="45"/>
        <v>0.98677362429103654</v>
      </c>
      <c r="E751" s="25">
        <f t="shared" si="46"/>
        <v>1.3226375708963456E-2</v>
      </c>
      <c r="F751" s="13"/>
      <c r="G751" s="13"/>
      <c r="H751" s="13"/>
      <c r="I751" s="13"/>
      <c r="J751" s="13"/>
      <c r="K751" s="13"/>
      <c r="L751" s="13"/>
      <c r="M751" s="13"/>
      <c r="N751" s="13"/>
    </row>
    <row r="752" spans="2:14" x14ac:dyDescent="0.25">
      <c r="B752" s="21">
        <f t="shared" si="47"/>
        <v>56.05090481214706</v>
      </c>
      <c r="C752" s="21">
        <f t="shared" si="48"/>
        <v>1.7813510502158205E-3</v>
      </c>
      <c r="D752" s="21">
        <f t="shared" si="45"/>
        <v>0.98689937414140294</v>
      </c>
      <c r="E752" s="25">
        <f t="shared" si="46"/>
        <v>1.3100625858597059E-2</v>
      </c>
      <c r="F752" s="13"/>
      <c r="G752" s="13"/>
      <c r="H752" s="13"/>
      <c r="I752" s="13"/>
      <c r="J752" s="13"/>
      <c r="K752" s="13"/>
      <c r="L752" s="13"/>
      <c r="M752" s="13"/>
      <c r="N752" s="13"/>
    </row>
    <row r="753" spans="2:14" x14ac:dyDescent="0.25">
      <c r="B753" s="21">
        <f t="shared" si="47"/>
        <v>56.121178699600158</v>
      </c>
      <c r="C753" s="21">
        <f t="shared" si="48"/>
        <v>1.7653150612269471E-3</v>
      </c>
      <c r="D753" s="21">
        <f t="shared" si="45"/>
        <v>0.98702399236497884</v>
      </c>
      <c r="E753" s="25">
        <f t="shared" si="46"/>
        <v>1.2976007635021158E-2</v>
      </c>
      <c r="F753" s="13"/>
      <c r="G753" s="13"/>
      <c r="H753" s="13"/>
      <c r="I753" s="13"/>
      <c r="J753" s="13"/>
      <c r="K753" s="13"/>
      <c r="L753" s="13"/>
      <c r="M753" s="13"/>
      <c r="N753" s="13"/>
    </row>
    <row r="754" spans="2:14" x14ac:dyDescent="0.25">
      <c r="B754" s="21">
        <f t="shared" si="47"/>
        <v>56.191452587053256</v>
      </c>
      <c r="C754" s="21">
        <f t="shared" si="48"/>
        <v>1.7494124585498859E-3</v>
      </c>
      <c r="D754" s="21">
        <f t="shared" si="45"/>
        <v>0.98714748836978738</v>
      </c>
      <c r="E754" s="25">
        <f t="shared" si="46"/>
        <v>1.2852511630212615E-2</v>
      </c>
      <c r="F754" s="13"/>
      <c r="G754" s="13"/>
      <c r="H754" s="13"/>
      <c r="I754" s="13"/>
      <c r="J754" s="13"/>
      <c r="K754" s="13"/>
      <c r="L754" s="13"/>
      <c r="M754" s="13"/>
      <c r="N754" s="13"/>
    </row>
    <row r="755" spans="2:14" x14ac:dyDescent="0.25">
      <c r="B755" s="21">
        <f t="shared" si="47"/>
        <v>56.261726474506354</v>
      </c>
      <c r="C755" s="21">
        <f t="shared" si="48"/>
        <v>1.7336422663491685E-3</v>
      </c>
      <c r="D755" s="21">
        <f t="shared" si="45"/>
        <v>0.98726987149508327</v>
      </c>
      <c r="E755" s="25">
        <f t="shared" si="46"/>
        <v>1.2730128504916727E-2</v>
      </c>
      <c r="F755" s="13"/>
      <c r="G755" s="13"/>
      <c r="H755" s="13"/>
      <c r="I755" s="13"/>
      <c r="J755" s="13"/>
      <c r="K755" s="13"/>
      <c r="L755" s="13"/>
      <c r="M755" s="13"/>
      <c r="N755" s="13"/>
    </row>
    <row r="756" spans="2:14" x14ac:dyDescent="0.25">
      <c r="B756" s="21">
        <f t="shared" si="47"/>
        <v>56.332000361959452</v>
      </c>
      <c r="C756" s="21">
        <f t="shared" si="48"/>
        <v>1.7180035142667779E-3</v>
      </c>
      <c r="D756" s="21">
        <f t="shared" si="45"/>
        <v>0.98739115101173791</v>
      </c>
      <c r="E756" s="25">
        <f t="shared" si="46"/>
        <v>1.2608848988262089E-2</v>
      </c>
      <c r="F756" s="13"/>
      <c r="G756" s="13"/>
      <c r="H756" s="13"/>
      <c r="I756" s="13"/>
      <c r="J756" s="13"/>
      <c r="K756" s="13"/>
      <c r="L756" s="13"/>
      <c r="M756" s="13"/>
      <c r="N756" s="13"/>
    </row>
    <row r="757" spans="2:14" x14ac:dyDescent="0.25">
      <c r="B757" s="21">
        <f t="shared" si="47"/>
        <v>56.40227424941255</v>
      </c>
      <c r="C757" s="21">
        <f t="shared" si="48"/>
        <v>1.7024952374133896E-3</v>
      </c>
      <c r="D757" s="21">
        <f t="shared" si="45"/>
        <v>0.98751133612262409</v>
      </c>
      <c r="E757" s="25">
        <f t="shared" si="46"/>
        <v>1.2488663877375905E-2</v>
      </c>
      <c r="F757" s="13"/>
      <c r="G757" s="13"/>
      <c r="H757" s="13"/>
      <c r="I757" s="13"/>
      <c r="J757" s="13"/>
      <c r="K757" s="13"/>
      <c r="L757" s="13"/>
      <c r="M757" s="13"/>
      <c r="N757" s="13"/>
    </row>
    <row r="758" spans="2:14" x14ac:dyDescent="0.25">
      <c r="B758" s="21">
        <f t="shared" si="47"/>
        <v>56.472548136865647</v>
      </c>
      <c r="C758" s="21">
        <f t="shared" si="48"/>
        <v>1.687116476359299E-3</v>
      </c>
      <c r="D758" s="21">
        <f t="shared" si="45"/>
        <v>0.98763043596300004</v>
      </c>
      <c r="E758" s="25">
        <f t="shared" si="46"/>
        <v>1.2369564036999958E-2</v>
      </c>
      <c r="F758" s="13"/>
      <c r="G758" s="13"/>
      <c r="H758" s="13"/>
      <c r="I758" s="13"/>
      <c r="J758" s="13"/>
      <c r="K758" s="13"/>
      <c r="L758" s="13"/>
      <c r="M758" s="13"/>
      <c r="N758" s="13"/>
    </row>
    <row r="759" spans="2:14" x14ac:dyDescent="0.25">
      <c r="B759" s="21">
        <f t="shared" si="47"/>
        <v>56.542822024318745</v>
      </c>
      <c r="C759" s="21">
        <f t="shared" si="48"/>
        <v>1.6718662771249965E-3</v>
      </c>
      <c r="D759" s="21">
        <f t="shared" si="45"/>
        <v>0.98774845960089264</v>
      </c>
      <c r="E759" s="25">
        <f t="shared" si="46"/>
        <v>1.2251540399107363E-2</v>
      </c>
      <c r="F759" s="13"/>
      <c r="G759" s="13"/>
      <c r="H759" s="13"/>
      <c r="I759" s="13"/>
      <c r="J759" s="13"/>
      <c r="K759" s="13"/>
      <c r="L759" s="13"/>
      <c r="M759" s="13"/>
      <c r="N759" s="13"/>
    </row>
    <row r="760" spans="2:14" x14ac:dyDescent="0.25">
      <c r="B760" s="21">
        <f t="shared" si="47"/>
        <v>56.613095911771843</v>
      </c>
      <c r="C760" s="21">
        <f t="shared" si="48"/>
        <v>1.6567436911714127E-3</v>
      </c>
      <c r="D760" s="21">
        <f t="shared" si="45"/>
        <v>0.98786541603748024</v>
      </c>
      <c r="E760" s="25">
        <f t="shared" si="46"/>
        <v>1.2134583962519763E-2</v>
      </c>
      <c r="F760" s="13"/>
      <c r="G760" s="13"/>
      <c r="H760" s="13"/>
      <c r="I760" s="13"/>
      <c r="J760" s="13"/>
      <c r="K760" s="13"/>
      <c r="L760" s="13"/>
      <c r="M760" s="13"/>
      <c r="N760" s="13"/>
    </row>
    <row r="761" spans="2:14" x14ac:dyDescent="0.25">
      <c r="B761" s="21">
        <f t="shared" si="47"/>
        <v>56.683369799224941</v>
      </c>
      <c r="C761" s="21">
        <f t="shared" si="48"/>
        <v>1.6417477753898528E-3</v>
      </c>
      <c r="D761" s="21">
        <f t="shared" si="45"/>
        <v>0.98798131420747426</v>
      </c>
      <c r="E761" s="25">
        <f t="shared" si="46"/>
        <v>1.2018685792525741E-2</v>
      </c>
      <c r="F761" s="13"/>
      <c r="G761" s="13"/>
      <c r="H761" s="13"/>
      <c r="I761" s="13"/>
      <c r="J761" s="13"/>
      <c r="K761" s="13"/>
      <c r="L761" s="13"/>
      <c r="M761" s="13"/>
      <c r="N761" s="13"/>
    </row>
    <row r="762" spans="2:14" x14ac:dyDescent="0.25">
      <c r="B762" s="21">
        <f t="shared" si="47"/>
        <v>56.753643686678039</v>
      </c>
      <c r="C762" s="21">
        <f t="shared" si="48"/>
        <v>1.6268775920915855E-3</v>
      </c>
      <c r="D762" s="21">
        <f t="shared" si="45"/>
        <v>0.98809616297950109</v>
      </c>
      <c r="E762" s="25">
        <f t="shared" si="46"/>
        <v>1.1903837020498909E-2</v>
      </c>
      <c r="F762" s="13"/>
      <c r="G762" s="13"/>
      <c r="H762" s="13"/>
      <c r="I762" s="13"/>
      <c r="J762" s="13"/>
      <c r="K762" s="13"/>
      <c r="L762" s="13"/>
      <c r="M762" s="13"/>
      <c r="N762" s="13"/>
    </row>
    <row r="763" spans="2:14" x14ac:dyDescent="0.25">
      <c r="B763" s="21">
        <f t="shared" si="47"/>
        <v>56.823917574131137</v>
      </c>
      <c r="C763" s="21">
        <f t="shared" si="48"/>
        <v>1.6121322089971499E-3</v>
      </c>
      <c r="D763" s="21">
        <f t="shared" si="45"/>
        <v>0.98820997115648179</v>
      </c>
      <c r="E763" s="25">
        <f t="shared" si="46"/>
        <v>1.1790028843518208E-2</v>
      </c>
      <c r="F763" s="13"/>
      <c r="G763" s="13"/>
      <c r="H763" s="13"/>
      <c r="I763" s="13"/>
      <c r="J763" s="13"/>
      <c r="K763" s="13"/>
      <c r="L763" s="13"/>
      <c r="M763" s="13"/>
      <c r="N763" s="13"/>
    </row>
    <row r="764" spans="2:14" x14ac:dyDescent="0.25">
      <c r="B764" s="21">
        <f t="shared" si="47"/>
        <v>56.894191461584235</v>
      </c>
      <c r="C764" s="21">
        <f t="shared" si="48"/>
        <v>1.5975106992253401E-3</v>
      </c>
      <c r="D764" s="21">
        <f t="shared" si="45"/>
        <v>0.98832274747601256</v>
      </c>
      <c r="E764" s="25">
        <f t="shared" si="46"/>
        <v>1.1677252523987436E-2</v>
      </c>
      <c r="F764" s="13"/>
      <c r="G764" s="13"/>
      <c r="H764" s="13"/>
      <c r="I764" s="13"/>
      <c r="J764" s="13"/>
      <c r="K764" s="13"/>
      <c r="L764" s="13"/>
      <c r="M764" s="13"/>
      <c r="N764" s="13"/>
    </row>
    <row r="765" spans="2:14" x14ac:dyDescent="0.25">
      <c r="B765" s="21">
        <f t="shared" si="47"/>
        <v>56.964465349037333</v>
      </c>
      <c r="C765" s="21">
        <f t="shared" si="48"/>
        <v>1.5830121412818954E-3</v>
      </c>
      <c r="D765" s="21">
        <f t="shared" si="45"/>
        <v>0.98843450061074356</v>
      </c>
      <c r="E765" s="25">
        <f t="shared" si="46"/>
        <v>1.1565499389256439E-2</v>
      </c>
      <c r="F765" s="13"/>
      <c r="G765" s="13"/>
      <c r="H765" s="13"/>
      <c r="I765" s="13"/>
      <c r="J765" s="13"/>
      <c r="K765" s="13"/>
      <c r="L765" s="13"/>
      <c r="M765" s="13"/>
      <c r="N765" s="13"/>
    </row>
    <row r="766" spans="2:14" x14ac:dyDescent="0.25">
      <c r="B766" s="21">
        <f t="shared" si="47"/>
        <v>57.034739236490431</v>
      </c>
      <c r="C766" s="21">
        <f t="shared" si="48"/>
        <v>1.5686356190479066E-3</v>
      </c>
      <c r="D766" s="21">
        <f t="shared" si="45"/>
        <v>0.98854523916875636</v>
      </c>
      <c r="E766" s="25">
        <f t="shared" si="46"/>
        <v>1.1454760831243638E-2</v>
      </c>
      <c r="F766" s="13"/>
      <c r="G766" s="13"/>
      <c r="H766" s="13"/>
      <c r="I766" s="13"/>
      <c r="J766" s="13"/>
      <c r="K766" s="13"/>
      <c r="L766" s="13"/>
      <c r="M766" s="13"/>
      <c r="N766" s="13"/>
    </row>
    <row r="767" spans="2:14" x14ac:dyDescent="0.25">
      <c r="B767" s="21">
        <f t="shared" si="47"/>
        <v>57.105013123943529</v>
      </c>
      <c r="C767" s="21">
        <f t="shared" si="48"/>
        <v>1.5543802217679089E-3</v>
      </c>
      <c r="D767" s="21">
        <f t="shared" si="45"/>
        <v>0.98865497169394223</v>
      </c>
      <c r="E767" s="25">
        <f t="shared" si="46"/>
        <v>1.1345028306057769E-2</v>
      </c>
      <c r="F767" s="13"/>
      <c r="G767" s="13"/>
      <c r="H767" s="13"/>
      <c r="I767" s="13"/>
      <c r="J767" s="13"/>
      <c r="K767" s="13"/>
      <c r="L767" s="13"/>
      <c r="M767" s="13"/>
      <c r="N767" s="13"/>
    </row>
    <row r="768" spans="2:14" x14ac:dyDescent="0.25">
      <c r="B768" s="21">
        <f t="shared" si="47"/>
        <v>57.175287011396627</v>
      </c>
      <c r="C768" s="21">
        <f t="shared" si="48"/>
        <v>1.5402450440377259E-3</v>
      </c>
      <c r="D768" s="21">
        <f t="shared" si="45"/>
        <v>0.98876370666637814</v>
      </c>
      <c r="E768" s="25">
        <f t="shared" si="46"/>
        <v>1.1236293333621861E-2</v>
      </c>
      <c r="F768" s="13"/>
      <c r="G768" s="13"/>
      <c r="H768" s="13"/>
      <c r="I768" s="13"/>
      <c r="J768" s="13"/>
      <c r="K768" s="13"/>
      <c r="L768" s="13"/>
      <c r="M768" s="13"/>
      <c r="N768" s="13"/>
    </row>
    <row r="769" spans="2:14" x14ac:dyDescent="0.25">
      <c r="B769" s="21">
        <f t="shared" si="47"/>
        <v>57.245560898849725</v>
      </c>
      <c r="C769" s="21">
        <f t="shared" si="48"/>
        <v>1.5262291857920174E-3</v>
      </c>
      <c r="D769" s="21">
        <f t="shared" si="45"/>
        <v>0.98887145250270247</v>
      </c>
      <c r="E769" s="25">
        <f t="shared" si="46"/>
        <v>1.1128547497297525E-2</v>
      </c>
      <c r="F769" s="13"/>
      <c r="G769" s="13"/>
      <c r="H769" s="13"/>
      <c r="I769" s="13"/>
      <c r="J769" s="13"/>
      <c r="K769" s="13"/>
      <c r="L769" s="13"/>
      <c r="M769" s="13"/>
      <c r="N769" s="13"/>
    </row>
    <row r="770" spans="2:14" x14ac:dyDescent="0.25">
      <c r="B770" s="21">
        <f t="shared" si="47"/>
        <v>57.315834786302823</v>
      </c>
      <c r="C770" s="21">
        <f t="shared" si="48"/>
        <v>1.5123317522915628E-3</v>
      </c>
      <c r="D770" s="21">
        <f t="shared" si="45"/>
        <v>0.98897821755648985</v>
      </c>
      <c r="E770" s="25">
        <f t="shared" si="46"/>
        <v>1.1021782443510153E-2</v>
      </c>
      <c r="F770" s="13"/>
      <c r="G770" s="13"/>
      <c r="H770" s="13"/>
      <c r="I770" s="13"/>
      <c r="J770" s="13"/>
      <c r="K770" s="13"/>
      <c r="L770" s="13"/>
      <c r="M770" s="13"/>
      <c r="N770" s="13"/>
    </row>
    <row r="771" spans="2:14" x14ac:dyDescent="0.25">
      <c r="B771" s="21">
        <f t="shared" si="47"/>
        <v>57.386108673755921</v>
      </c>
      <c r="C771" s="21">
        <f t="shared" si="48"/>
        <v>1.4985518541102939E-3</v>
      </c>
      <c r="D771" s="21">
        <f t="shared" si="45"/>
        <v>0.98908401011862424</v>
      </c>
      <c r="E771" s="25">
        <f t="shared" si="46"/>
        <v>1.0915989881375765E-2</v>
      </c>
      <c r="F771" s="13"/>
      <c r="G771" s="13"/>
      <c r="H771" s="13"/>
      <c r="I771" s="13"/>
      <c r="J771" s="13"/>
      <c r="K771" s="13"/>
      <c r="L771" s="13"/>
      <c r="M771" s="13"/>
      <c r="N771" s="13"/>
    </row>
    <row r="772" spans="2:14" x14ac:dyDescent="0.25">
      <c r="B772" s="21">
        <f t="shared" si="47"/>
        <v>57.456382561209018</v>
      </c>
      <c r="C772" s="21">
        <f t="shared" si="48"/>
        <v>1.4848886071220395E-3</v>
      </c>
      <c r="D772" s="21">
        <f t="shared" si="45"/>
        <v>0.98918883841767324</v>
      </c>
      <c r="E772" s="25">
        <f t="shared" si="46"/>
        <v>1.0811161582326756E-2</v>
      </c>
      <c r="F772" s="13"/>
      <c r="G772" s="13"/>
      <c r="H772" s="13"/>
      <c r="I772" s="13"/>
      <c r="J772" s="13"/>
      <c r="K772" s="13"/>
      <c r="L772" s="13"/>
      <c r="M772" s="13"/>
      <c r="N772" s="13"/>
    </row>
    <row r="773" spans="2:14" x14ac:dyDescent="0.25">
      <c r="B773" s="21">
        <f t="shared" si="47"/>
        <v>57.526656448662116</v>
      </c>
      <c r="C773" s="21">
        <f t="shared" si="48"/>
        <v>1.4713411324870475E-3</v>
      </c>
      <c r="D773" s="21">
        <f t="shared" si="45"/>
        <v>0.98929271062025914</v>
      </c>
      <c r="E773" s="25">
        <f t="shared" si="46"/>
        <v>1.0707289379740859E-2</v>
      </c>
      <c r="F773" s="13"/>
      <c r="G773" s="13"/>
      <c r="H773" s="13"/>
      <c r="I773" s="13"/>
      <c r="J773" s="13"/>
      <c r="K773" s="13"/>
      <c r="L773" s="13"/>
      <c r="M773" s="13"/>
      <c r="N773" s="13"/>
    </row>
    <row r="774" spans="2:14" x14ac:dyDescent="0.25">
      <c r="B774" s="21">
        <f t="shared" si="47"/>
        <v>57.596930336115214</v>
      </c>
      <c r="C774" s="21">
        <f t="shared" si="48"/>
        <v>1.4579085566382489E-3</v>
      </c>
      <c r="D774" s="21">
        <f t="shared" si="45"/>
        <v>0.98939563483142967</v>
      </c>
      <c r="E774" s="25">
        <f t="shared" si="46"/>
        <v>1.0604365168570329E-2</v>
      </c>
      <c r="F774" s="13"/>
      <c r="G774" s="13"/>
      <c r="H774" s="13"/>
      <c r="I774" s="13"/>
      <c r="J774" s="13"/>
      <c r="K774" s="13"/>
      <c r="L774" s="13"/>
      <c r="M774" s="13"/>
      <c r="N774" s="13"/>
    </row>
    <row r="775" spans="2:14" x14ac:dyDescent="0.25">
      <c r="B775" s="21">
        <f t="shared" si="47"/>
        <v>57.667204223568312</v>
      </c>
      <c r="C775" s="21">
        <f t="shared" si="48"/>
        <v>1.444590011267272E-3</v>
      </c>
      <c r="D775" s="21">
        <f t="shared" si="45"/>
        <v>0.98949761909502887</v>
      </c>
      <c r="E775" s="25">
        <f t="shared" si="46"/>
        <v>1.0502380904971131E-2</v>
      </c>
      <c r="F775" s="13"/>
      <c r="G775" s="13"/>
      <c r="H775" s="13"/>
      <c r="I775" s="13"/>
      <c r="J775" s="13"/>
      <c r="K775" s="13"/>
      <c r="L775" s="13"/>
      <c r="M775" s="13"/>
      <c r="N775" s="13"/>
    </row>
    <row r="776" spans="2:14" x14ac:dyDescent="0.25">
      <c r="B776" s="21">
        <f t="shared" si="47"/>
        <v>57.73747811102141</v>
      </c>
      <c r="C776" s="21">
        <f t="shared" si="48"/>
        <v>1.4313846333102432E-3</v>
      </c>
      <c r="D776" s="21">
        <f t="shared" ref="D776:D839" si="49">_xlfn.GAMMA.DIST(B776,$B$3,$B$4,TRUE)</f>
        <v>0.98959867139406565</v>
      </c>
      <c r="E776" s="25">
        <f t="shared" ref="E776:E839" si="50">1-D776</f>
        <v>1.0401328605934346E-2</v>
      </c>
      <c r="F776" s="13"/>
      <c r="G776" s="13"/>
      <c r="H776" s="13"/>
      <c r="I776" s="13"/>
      <c r="J776" s="13"/>
      <c r="K776" s="13"/>
      <c r="L776" s="13"/>
      <c r="M776" s="13"/>
      <c r="N776" s="13"/>
    </row>
    <row r="777" spans="2:14" x14ac:dyDescent="0.25">
      <c r="B777" s="21">
        <f t="shared" ref="B777:B840" si="51">B776+($B$1007-$B$7)/1000</f>
        <v>57.807751998474508</v>
      </c>
      <c r="C777" s="21">
        <f t="shared" ref="C777:C840" si="52">((B777^($B$3-1))*(EXP(-B777/$B$4)))/(($B$4^($B$3))*EXP(GAMMALN($B$3)))</f>
        <v>1.4182915649333249E-3</v>
      </c>
      <c r="D777" s="21">
        <f t="shared" si="49"/>
        <v>0.98969879965108176</v>
      </c>
      <c r="E777" s="25">
        <f t="shared" si="50"/>
        <v>1.0301200348918238E-2</v>
      </c>
      <c r="F777" s="13"/>
      <c r="G777" s="13"/>
      <c r="H777" s="13"/>
      <c r="I777" s="13"/>
      <c r="J777" s="13"/>
      <c r="K777" s="13"/>
      <c r="L777" s="13"/>
      <c r="M777" s="13"/>
      <c r="N777" s="13"/>
    </row>
    <row r="778" spans="2:14" x14ac:dyDescent="0.25">
      <c r="B778" s="21">
        <f t="shared" si="51"/>
        <v>57.878025885927606</v>
      </c>
      <c r="C778" s="21">
        <f t="shared" si="52"/>
        <v>1.4053099535180564E-3</v>
      </c>
      <c r="D778" s="21">
        <f t="shared" si="49"/>
        <v>0.98979801172851922</v>
      </c>
      <c r="E778" s="25">
        <f t="shared" si="50"/>
        <v>1.0201988271480777E-2</v>
      </c>
      <c r="F778" s="13"/>
      <c r="G778" s="13"/>
      <c r="H778" s="13"/>
      <c r="I778" s="13"/>
      <c r="J778" s="13"/>
      <c r="K778" s="13"/>
      <c r="L778" s="13"/>
      <c r="M778" s="13"/>
      <c r="N778" s="13"/>
    </row>
    <row r="779" spans="2:14" x14ac:dyDescent="0.25">
      <c r="B779" s="21">
        <f t="shared" si="51"/>
        <v>57.948299773380704</v>
      </c>
      <c r="C779" s="21">
        <f t="shared" si="52"/>
        <v>1.3924389516464593E-3</v>
      </c>
      <c r="D779" s="21">
        <f t="shared" si="49"/>
        <v>0.98989631542908574</v>
      </c>
      <c r="E779" s="25">
        <f t="shared" si="50"/>
        <v>1.0103684570914262E-2</v>
      </c>
      <c r="F779" s="13"/>
      <c r="G779" s="13"/>
      <c r="H779" s="13"/>
      <c r="I779" s="13"/>
      <c r="J779" s="13"/>
      <c r="K779" s="13"/>
      <c r="L779" s="13"/>
      <c r="M779" s="13"/>
      <c r="N779" s="13"/>
    </row>
    <row r="780" spans="2:14" x14ac:dyDescent="0.25">
      <c r="B780" s="21">
        <f t="shared" si="51"/>
        <v>58.018573660833802</v>
      </c>
      <c r="C780" s="21">
        <f t="shared" si="52"/>
        <v>1.379677717085932E-3</v>
      </c>
      <c r="D780" s="21">
        <f t="shared" si="49"/>
        <v>0.98999371849612028</v>
      </c>
      <c r="E780" s="25">
        <f t="shared" si="50"/>
        <v>1.0006281503879721E-2</v>
      </c>
      <c r="F780" s="13"/>
      <c r="G780" s="13"/>
      <c r="H780" s="13"/>
      <c r="I780" s="13"/>
      <c r="J780" s="13"/>
      <c r="K780" s="13"/>
      <c r="L780" s="13"/>
      <c r="M780" s="13"/>
      <c r="N780" s="13"/>
    </row>
    <row r="781" spans="2:14" x14ac:dyDescent="0.25">
      <c r="B781" s="21">
        <f t="shared" si="51"/>
        <v>58.0888475482869</v>
      </c>
      <c r="C781" s="21">
        <f t="shared" si="52"/>
        <v>1.3670254127739387E-3</v>
      </c>
      <c r="D781" s="21">
        <f t="shared" si="49"/>
        <v>0.99009022861395657</v>
      </c>
      <c r="E781" s="25">
        <f t="shared" si="50"/>
        <v>9.9097713860434311E-3</v>
      </c>
      <c r="F781" s="13"/>
      <c r="G781" s="13"/>
      <c r="H781" s="13"/>
      <c r="I781" s="13"/>
      <c r="J781" s="13"/>
      <c r="K781" s="13"/>
      <c r="L781" s="13"/>
      <c r="M781" s="13"/>
      <c r="N781" s="13"/>
    </row>
    <row r="782" spans="2:14" x14ac:dyDescent="0.25">
      <c r="B782" s="21">
        <f t="shared" si="51"/>
        <v>58.159121435739998</v>
      </c>
      <c r="C782" s="21">
        <f t="shared" si="52"/>
        <v>1.3544812068024808E-3</v>
      </c>
      <c r="D782" s="21">
        <f t="shared" si="49"/>
        <v>0.99018585340828547</v>
      </c>
      <c r="E782" s="25">
        <f t="shared" si="50"/>
        <v>9.8141465917145343E-3</v>
      </c>
      <c r="F782" s="13"/>
      <c r="G782" s="13"/>
      <c r="H782" s="13"/>
      <c r="I782" s="13"/>
      <c r="J782" s="13"/>
      <c r="K782" s="13"/>
      <c r="L782" s="13"/>
      <c r="M782" s="13"/>
      <c r="N782" s="13"/>
    </row>
    <row r="783" spans="2:14" x14ac:dyDescent="0.25">
      <c r="B783" s="21">
        <f t="shared" si="51"/>
        <v>58.229395323193096</v>
      </c>
      <c r="C783" s="21">
        <f t="shared" si="52"/>
        <v>1.3420442724023777E-3</v>
      </c>
      <c r="D783" s="21">
        <f t="shared" si="49"/>
        <v>0.99028060044651767</v>
      </c>
      <c r="E783" s="25">
        <f t="shared" si="50"/>
        <v>9.719399553482333E-3</v>
      </c>
      <c r="F783" s="13"/>
      <c r="G783" s="13"/>
      <c r="H783" s="13"/>
      <c r="I783" s="13"/>
      <c r="J783" s="13"/>
      <c r="K783" s="13"/>
      <c r="L783" s="13"/>
      <c r="M783" s="13"/>
      <c r="N783" s="13"/>
    </row>
    <row r="784" spans="2:14" x14ac:dyDescent="0.25">
      <c r="B784" s="21">
        <f t="shared" si="51"/>
        <v>58.299669210646194</v>
      </c>
      <c r="C784" s="21">
        <f t="shared" si="52"/>
        <v>1.3297137879273522E-3</v>
      </c>
      <c r="D784" s="21">
        <f t="shared" si="49"/>
        <v>0.99037447723814331</v>
      </c>
      <c r="E784" s="25">
        <f t="shared" si="50"/>
        <v>9.6255227618566863E-3</v>
      </c>
      <c r="F784" s="13"/>
      <c r="G784" s="13"/>
      <c r="H784" s="13"/>
      <c r="I784" s="13"/>
      <c r="J784" s="13"/>
      <c r="K784" s="13"/>
      <c r="L784" s="13"/>
      <c r="M784" s="13"/>
      <c r="N784" s="13"/>
    </row>
    <row r="785" spans="2:14" x14ac:dyDescent="0.25">
      <c r="B785" s="21">
        <f t="shared" si="51"/>
        <v>58.369943098099291</v>
      </c>
      <c r="C785" s="21">
        <f t="shared" si="52"/>
        <v>1.3174889368379183E-3</v>
      </c>
      <c r="D785" s="21">
        <f t="shared" si="49"/>
        <v>0.99046749123509181</v>
      </c>
      <c r="E785" s="25">
        <f t="shared" si="50"/>
        <v>9.5325087649081874E-3</v>
      </c>
      <c r="F785" s="13"/>
      <c r="G785" s="13"/>
      <c r="H785" s="13"/>
      <c r="I785" s="13"/>
      <c r="J785" s="13"/>
      <c r="K785" s="13"/>
      <c r="L785" s="13"/>
      <c r="M785" s="13"/>
      <c r="N785" s="13"/>
    </row>
    <row r="786" spans="2:14" x14ac:dyDescent="0.25">
      <c r="B786" s="21">
        <f t="shared" si="51"/>
        <v>58.440216985552389</v>
      </c>
      <c r="C786" s="21">
        <f t="shared" si="52"/>
        <v>1.3053689076851004E-3</v>
      </c>
      <c r="D786" s="21">
        <f t="shared" si="49"/>
        <v>0.99055964983209033</v>
      </c>
      <c r="E786" s="25">
        <f t="shared" si="50"/>
        <v>9.4403501679096724E-3</v>
      </c>
      <c r="F786" s="13"/>
      <c r="G786" s="13"/>
      <c r="H786" s="13"/>
      <c r="I786" s="13"/>
      <c r="J786" s="13"/>
      <c r="K786" s="13"/>
      <c r="L786" s="13"/>
      <c r="M786" s="13"/>
      <c r="N786" s="13"/>
    </row>
    <row r="787" spans="2:14" x14ac:dyDescent="0.25">
      <c r="B787" s="21">
        <f t="shared" si="51"/>
        <v>58.510490873005487</v>
      </c>
      <c r="C787" s="21">
        <f t="shared" si="52"/>
        <v>1.2933528940939406E-3</v>
      </c>
      <c r="D787" s="21">
        <f t="shared" si="49"/>
        <v>0.99065096036702072</v>
      </c>
      <c r="E787" s="25">
        <f t="shared" si="50"/>
        <v>9.3490396329792835E-3</v>
      </c>
      <c r="F787" s="13"/>
      <c r="G787" s="13"/>
      <c r="H787" s="13"/>
      <c r="I787" s="13"/>
      <c r="J787" s="13"/>
      <c r="K787" s="13"/>
      <c r="L787" s="13"/>
      <c r="M787" s="13"/>
      <c r="N787" s="13"/>
    </row>
    <row r="788" spans="2:14" x14ac:dyDescent="0.25">
      <c r="B788" s="21">
        <f t="shared" si="51"/>
        <v>58.580764760458585</v>
      </c>
      <c r="C788" s="21">
        <f t="shared" si="52"/>
        <v>1.2814400947468605E-3</v>
      </c>
      <c r="D788" s="21">
        <f t="shared" si="49"/>
        <v>0.99074143012127514</v>
      </c>
      <c r="E788" s="25">
        <f t="shared" si="50"/>
        <v>9.2585698787248649E-3</v>
      </c>
      <c r="F788" s="13"/>
      <c r="G788" s="13"/>
      <c r="H788" s="13"/>
      <c r="I788" s="13"/>
      <c r="J788" s="13"/>
      <c r="K788" s="13"/>
      <c r="L788" s="13"/>
      <c r="M788" s="13"/>
      <c r="N788" s="13"/>
    </row>
    <row r="789" spans="2:14" x14ac:dyDescent="0.25">
      <c r="B789" s="21">
        <f t="shared" si="51"/>
        <v>58.651038647911683</v>
      </c>
      <c r="C789" s="21">
        <f t="shared" si="52"/>
        <v>1.2696297133668335E-3</v>
      </c>
      <c r="D789" s="21">
        <f t="shared" si="49"/>
        <v>0.99083106632011186</v>
      </c>
      <c r="E789" s="25">
        <f t="shared" si="50"/>
        <v>9.168933679888136E-3</v>
      </c>
      <c r="F789" s="13"/>
      <c r="G789" s="13"/>
      <c r="H789" s="13"/>
      <c r="I789" s="13"/>
      <c r="J789" s="13"/>
      <c r="K789" s="13"/>
      <c r="L789" s="13"/>
      <c r="M789" s="13"/>
      <c r="N789" s="13"/>
    </row>
    <row r="790" spans="2:14" x14ac:dyDescent="0.25">
      <c r="B790" s="21">
        <f t="shared" si="51"/>
        <v>58.721312535364781</v>
      </c>
      <c r="C790" s="21">
        <f t="shared" si="52"/>
        <v>1.2579209587003932E-3</v>
      </c>
      <c r="D790" s="21">
        <f t="shared" si="49"/>
        <v>0.99091987613300792</v>
      </c>
      <c r="E790" s="25">
        <f t="shared" si="50"/>
        <v>9.0801238669920847E-3</v>
      </c>
      <c r="F790" s="13"/>
      <c r="G790" s="13"/>
      <c r="H790" s="13"/>
      <c r="I790" s="13"/>
      <c r="J790" s="13"/>
      <c r="K790" s="13"/>
      <c r="L790" s="13"/>
      <c r="M790" s="13"/>
      <c r="N790" s="13"/>
    </row>
    <row r="791" spans="2:14" x14ac:dyDescent="0.25">
      <c r="B791" s="21">
        <f t="shared" si="51"/>
        <v>58.791586422817879</v>
      </c>
      <c r="C791" s="21">
        <f t="shared" si="52"/>
        <v>1.2463130445004899E-3</v>
      </c>
      <c r="D791" s="21">
        <f t="shared" si="49"/>
        <v>0.99100786667401175</v>
      </c>
      <c r="E791" s="25">
        <f t="shared" si="50"/>
        <v>8.9921333259882497E-3</v>
      </c>
      <c r="F791" s="13"/>
      <c r="G791" s="13"/>
      <c r="H791" s="13"/>
      <c r="I791" s="13"/>
      <c r="J791" s="13"/>
      <c r="K791" s="13"/>
      <c r="L791" s="13"/>
      <c r="M791" s="13"/>
      <c r="N791" s="13"/>
    </row>
    <row r="792" spans="2:14" x14ac:dyDescent="0.25">
      <c r="B792" s="21">
        <f t="shared" si="51"/>
        <v>58.861860310270977</v>
      </c>
      <c r="C792" s="21">
        <f t="shared" si="52"/>
        <v>1.2348051895091623E-3</v>
      </c>
      <c r="D792" s="21">
        <f t="shared" si="49"/>
        <v>0.991095045002095</v>
      </c>
      <c r="E792" s="25">
        <f t="shared" si="50"/>
        <v>8.9049549979050013E-3</v>
      </c>
      <c r="F792" s="13"/>
      <c r="G792" s="13"/>
      <c r="H792" s="13"/>
      <c r="I792" s="13"/>
      <c r="J792" s="13"/>
      <c r="K792" s="13"/>
      <c r="L792" s="13"/>
      <c r="M792" s="13"/>
      <c r="N792" s="13"/>
    </row>
    <row r="793" spans="2:14" x14ac:dyDescent="0.25">
      <c r="B793" s="21">
        <f t="shared" si="51"/>
        <v>58.932134197724075</v>
      </c>
      <c r="C793" s="21">
        <f t="shared" si="52"/>
        <v>1.2233966174400807E-3</v>
      </c>
      <c r="D793" s="21">
        <f t="shared" si="49"/>
        <v>0.99118141812150173</v>
      </c>
      <c r="E793" s="25">
        <f t="shared" si="50"/>
        <v>8.8185818784982661E-3</v>
      </c>
      <c r="F793" s="13"/>
      <c r="G793" s="13"/>
      <c r="H793" s="13"/>
      <c r="I793" s="13"/>
      <c r="J793" s="13"/>
      <c r="K793" s="13"/>
      <c r="L793" s="13"/>
      <c r="M793" s="13"/>
      <c r="N793" s="13"/>
    </row>
    <row r="794" spans="2:14" x14ac:dyDescent="0.25">
      <c r="B794" s="21">
        <f t="shared" si="51"/>
        <v>59.002408085177173</v>
      </c>
      <c r="C794" s="21">
        <f t="shared" si="52"/>
        <v>1.2120865569609299E-3</v>
      </c>
      <c r="D794" s="21">
        <f t="shared" si="49"/>
        <v>0.99126699298209753</v>
      </c>
      <c r="E794" s="25">
        <f t="shared" si="50"/>
        <v>8.7330070179024721E-3</v>
      </c>
      <c r="F794" s="13"/>
      <c r="G794" s="13"/>
      <c r="H794" s="13"/>
      <c r="I794" s="13"/>
      <c r="J794" s="13"/>
      <c r="K794" s="13"/>
      <c r="L794" s="13"/>
      <c r="M794" s="13"/>
      <c r="N794" s="13"/>
    </row>
    <row r="795" spans="2:14" x14ac:dyDescent="0.25">
      <c r="B795" s="21">
        <f t="shared" si="51"/>
        <v>59.072681972630271</v>
      </c>
      <c r="C795" s="21">
        <f t="shared" si="52"/>
        <v>1.2008742416756415E-3</v>
      </c>
      <c r="D795" s="21">
        <f t="shared" si="49"/>
        <v>0.99135177647971728</v>
      </c>
      <c r="E795" s="25">
        <f t="shared" si="50"/>
        <v>8.6482235202827162E-3</v>
      </c>
      <c r="F795" s="13"/>
      <c r="G795" s="13"/>
      <c r="H795" s="13"/>
      <c r="I795" s="13"/>
      <c r="J795" s="13"/>
      <c r="K795" s="13"/>
      <c r="L795" s="13"/>
      <c r="M795" s="13"/>
      <c r="N795" s="13"/>
    </row>
    <row r="796" spans="2:14" x14ac:dyDescent="0.25">
      <c r="B796" s="21">
        <f t="shared" si="51"/>
        <v>59.142955860083369</v>
      </c>
      <c r="C796" s="21">
        <f t="shared" si="52"/>
        <v>1.1897589101064999E-3</v>
      </c>
      <c r="D796" s="21">
        <f t="shared" si="49"/>
        <v>0.99143577545651096</v>
      </c>
      <c r="E796" s="25">
        <f t="shared" si="50"/>
        <v>8.5642245434890407E-3</v>
      </c>
      <c r="F796" s="13"/>
      <c r="G796" s="13"/>
      <c r="H796" s="13"/>
      <c r="I796" s="13"/>
      <c r="J796" s="13"/>
      <c r="K796" s="13"/>
      <c r="L796" s="13"/>
      <c r="M796" s="13"/>
      <c r="N796" s="13"/>
    </row>
    <row r="797" spans="2:14" x14ac:dyDescent="0.25">
      <c r="B797" s="21">
        <f t="shared" si="51"/>
        <v>59.213229747536467</v>
      </c>
      <c r="C797" s="21">
        <f t="shared" si="52"/>
        <v>1.1787398056760884E-3</v>
      </c>
      <c r="D797" s="21">
        <f t="shared" si="49"/>
        <v>0.99151899670128885</v>
      </c>
      <c r="E797" s="25">
        <f t="shared" si="50"/>
        <v>8.4810032987111539E-3</v>
      </c>
      <c r="F797" s="13"/>
      <c r="G797" s="13"/>
      <c r="H797" s="13"/>
      <c r="I797" s="13"/>
      <c r="J797" s="13"/>
      <c r="K797" s="13"/>
      <c r="L797" s="13"/>
      <c r="M797" s="13"/>
      <c r="N797" s="13"/>
    </row>
    <row r="798" spans="2:14" x14ac:dyDescent="0.25">
      <c r="B798" s="21">
        <f t="shared" si="51"/>
        <v>59.283503634989565</v>
      </c>
      <c r="C798" s="21">
        <f t="shared" si="52"/>
        <v>1.1678161766891194E-3</v>
      </c>
      <c r="D798" s="21">
        <f t="shared" si="49"/>
        <v>0.99160144694986518</v>
      </c>
      <c r="E798" s="25">
        <f t="shared" si="50"/>
        <v>8.398553050134816E-3</v>
      </c>
      <c r="F798" s="13"/>
      <c r="G798" s="13"/>
      <c r="H798" s="13"/>
      <c r="I798" s="13"/>
      <c r="J798" s="13"/>
      <c r="K798" s="13"/>
      <c r="L798" s="13"/>
      <c r="M798" s="13"/>
      <c r="N798" s="13"/>
    </row>
    <row r="799" spans="2:14" x14ac:dyDescent="0.25">
      <c r="B799" s="21">
        <f t="shared" si="51"/>
        <v>59.353777522442662</v>
      </c>
      <c r="C799" s="21">
        <f t="shared" si="52"/>
        <v>1.1569872763141295E-3</v>
      </c>
      <c r="D799" s="21">
        <f t="shared" si="49"/>
        <v>0.99168313288540078</v>
      </c>
      <c r="E799" s="25">
        <f t="shared" si="50"/>
        <v>8.3168671145992246E-3</v>
      </c>
      <c r="F799" s="13"/>
      <c r="G799" s="13"/>
      <c r="H799" s="13"/>
      <c r="I799" s="13"/>
      <c r="J799" s="13"/>
      <c r="K799" s="13"/>
      <c r="L799" s="13"/>
      <c r="M799" s="13"/>
      <c r="N799" s="13"/>
    </row>
    <row r="800" spans="2:14" x14ac:dyDescent="0.25">
      <c r="B800" s="21">
        <f t="shared" si="51"/>
        <v>59.42405140989576</v>
      </c>
      <c r="C800" s="21">
        <f t="shared" si="52"/>
        <v>1.1462523625650456E-3</v>
      </c>
      <c r="D800" s="21">
        <f t="shared" si="49"/>
        <v>0.99176406113874394</v>
      </c>
      <c r="E800" s="25">
        <f t="shared" si="50"/>
        <v>8.2359388612560647E-3</v>
      </c>
      <c r="F800" s="13"/>
      <c r="G800" s="13"/>
      <c r="H800" s="13"/>
      <c r="I800" s="13"/>
      <c r="J800" s="13"/>
      <c r="K800" s="13"/>
      <c r="L800" s="13"/>
      <c r="M800" s="13"/>
      <c r="N800" s="13"/>
    </row>
    <row r="801" spans="2:14" x14ac:dyDescent="0.25">
      <c r="B801" s="21">
        <f t="shared" si="51"/>
        <v>59.494325297348858</v>
      </c>
      <c r="C801" s="21">
        <f t="shared" si="52"/>
        <v>1.1356106982826398E-3</v>
      </c>
      <c r="D801" s="21">
        <f t="shared" si="49"/>
        <v>0.99184423828877066</v>
      </c>
      <c r="E801" s="25">
        <f t="shared" si="50"/>
        <v>8.1557617112293368E-3</v>
      </c>
      <c r="F801" s="13"/>
      <c r="G801" s="13"/>
      <c r="H801" s="13"/>
      <c r="I801" s="13"/>
      <c r="J801" s="13"/>
      <c r="K801" s="13"/>
      <c r="L801" s="13"/>
      <c r="M801" s="13"/>
      <c r="N801" s="13"/>
    </row>
    <row r="802" spans="2:14" x14ac:dyDescent="0.25">
      <c r="B802" s="21">
        <f t="shared" si="51"/>
        <v>59.564599184801956</v>
      </c>
      <c r="C802" s="21">
        <f t="shared" si="52"/>
        <v>1.1250615511158477E-3</v>
      </c>
      <c r="D802" s="21">
        <f t="shared" si="49"/>
        <v>0.9919236708627226</v>
      </c>
      <c r="E802" s="25">
        <f t="shared" si="50"/>
        <v>8.0763291372774049E-3</v>
      </c>
      <c r="F802" s="13"/>
      <c r="G802" s="13"/>
      <c r="H802" s="13"/>
      <c r="I802" s="13"/>
      <c r="J802" s="13"/>
      <c r="K802" s="13"/>
      <c r="L802" s="13"/>
      <c r="M802" s="13"/>
      <c r="N802" s="13"/>
    </row>
    <row r="803" spans="2:14" x14ac:dyDescent="0.25">
      <c r="B803" s="21">
        <f t="shared" si="51"/>
        <v>59.634873072255054</v>
      </c>
      <c r="C803" s="21">
        <f t="shared" si="52"/>
        <v>1.1146041935029911E-3</v>
      </c>
      <c r="D803" s="21">
        <f t="shared" si="49"/>
        <v>0.99200236533654507</v>
      </c>
      <c r="E803" s="25">
        <f t="shared" si="50"/>
        <v>7.9976346634549333E-3</v>
      </c>
      <c r="F803" s="13"/>
      <c r="G803" s="13"/>
      <c r="H803" s="13"/>
      <c r="I803" s="13"/>
      <c r="J803" s="13"/>
      <c r="K803" s="13"/>
      <c r="L803" s="13"/>
      <c r="M803" s="13"/>
      <c r="N803" s="13"/>
    </row>
    <row r="804" spans="2:14" x14ac:dyDescent="0.25">
      <c r="B804" s="21">
        <f t="shared" si="51"/>
        <v>59.705146959708152</v>
      </c>
      <c r="C804" s="21">
        <f t="shared" si="52"/>
        <v>1.1042379026528805E-3</v>
      </c>
      <c r="D804" s="21">
        <f t="shared" si="49"/>
        <v>0.99208032813522207</v>
      </c>
      <c r="E804" s="25">
        <f t="shared" si="50"/>
        <v>7.9196718647779329E-3</v>
      </c>
      <c r="F804" s="13"/>
      <c r="G804" s="13"/>
      <c r="H804" s="13"/>
      <c r="I804" s="13"/>
      <c r="J804" s="13"/>
      <c r="K804" s="13"/>
      <c r="L804" s="13"/>
      <c r="M804" s="13"/>
      <c r="N804" s="13"/>
    </row>
    <row r="805" spans="2:14" x14ac:dyDescent="0.25">
      <c r="B805" s="21">
        <f t="shared" si="51"/>
        <v>59.77542084716125</v>
      </c>
      <c r="C805" s="21">
        <f t="shared" si="52"/>
        <v>1.0939619605258111E-3</v>
      </c>
      <c r="D805" s="21">
        <f t="shared" si="49"/>
        <v>0.99215756563311164</v>
      </c>
      <c r="E805" s="25">
        <f t="shared" si="50"/>
        <v>7.8424343668883623E-3</v>
      </c>
      <c r="F805" s="13"/>
      <c r="G805" s="13"/>
      <c r="H805" s="13"/>
      <c r="I805" s="13"/>
      <c r="J805" s="13"/>
      <c r="K805" s="13"/>
      <c r="L805" s="13"/>
      <c r="M805" s="13"/>
      <c r="N805" s="13"/>
    </row>
    <row r="806" spans="2:14" x14ac:dyDescent="0.25">
      <c r="B806" s="21">
        <f t="shared" si="51"/>
        <v>59.845694734614348</v>
      </c>
      <c r="C806" s="21">
        <f t="shared" si="52"/>
        <v>1.0837756538144641E-3</v>
      </c>
      <c r="D806" s="21">
        <f t="shared" si="49"/>
        <v>0.99223408415427872</v>
      </c>
      <c r="E806" s="25">
        <f t="shared" si="50"/>
        <v>7.7659158457212829E-3</v>
      </c>
      <c r="F806" s="13"/>
      <c r="G806" s="13"/>
      <c r="H806" s="13"/>
      <c r="I806" s="13"/>
      <c r="J806" s="13"/>
      <c r="K806" s="13"/>
      <c r="L806" s="13"/>
      <c r="M806" s="13"/>
      <c r="N806" s="13"/>
    </row>
    <row r="807" spans="2:14" x14ac:dyDescent="0.25">
      <c r="B807" s="21">
        <f t="shared" si="51"/>
        <v>59.915968622067446</v>
      </c>
      <c r="C807" s="21">
        <f t="shared" si="52"/>
        <v>1.0736782739246933E-3</v>
      </c>
      <c r="D807" s="21">
        <f t="shared" si="49"/>
        <v>0.99230988997282688</v>
      </c>
      <c r="E807" s="25">
        <f t="shared" si="50"/>
        <v>7.6901100271731249E-3</v>
      </c>
      <c r="F807" s="13"/>
      <c r="G807" s="13"/>
      <c r="H807" s="13"/>
      <c r="I807" s="13"/>
      <c r="J807" s="13"/>
      <c r="K807" s="13"/>
      <c r="L807" s="13"/>
      <c r="M807" s="13"/>
      <c r="N807" s="13"/>
    </row>
    <row r="808" spans="2:14" x14ac:dyDescent="0.25">
      <c r="B808" s="21">
        <f t="shared" si="51"/>
        <v>59.986242509520544</v>
      </c>
      <c r="C808" s="21">
        <f t="shared" si="52"/>
        <v>1.063669116956227E-3</v>
      </c>
      <c r="D808" s="21">
        <f t="shared" si="49"/>
        <v>0.99238498931322949</v>
      </c>
      <c r="E808" s="25">
        <f t="shared" si="50"/>
        <v>7.615010686770507E-3</v>
      </c>
      <c r="F808" s="13"/>
      <c r="G808" s="13"/>
      <c r="H808" s="13"/>
      <c r="I808" s="13"/>
      <c r="J808" s="13"/>
      <c r="K808" s="13"/>
      <c r="L808" s="13"/>
      <c r="M808" s="13"/>
      <c r="N808" s="13"/>
    </row>
    <row r="809" spans="2:14" x14ac:dyDescent="0.25">
      <c r="B809" s="21">
        <f t="shared" si="51"/>
        <v>60.056516396973642</v>
      </c>
      <c r="C809" s="21">
        <f t="shared" si="52"/>
        <v>1.0537474836832749E-3</v>
      </c>
      <c r="D809" s="21">
        <f t="shared" si="49"/>
        <v>0.99245938835065806</v>
      </c>
      <c r="E809" s="25">
        <f t="shared" si="50"/>
        <v>7.5406116493419439E-3</v>
      </c>
      <c r="F809" s="13"/>
      <c r="G809" s="13"/>
      <c r="H809" s="13"/>
      <c r="I809" s="13"/>
      <c r="J809" s="13"/>
      <c r="K809" s="13"/>
      <c r="L809" s="13"/>
      <c r="M809" s="13"/>
      <c r="N809" s="13"/>
    </row>
    <row r="810" spans="2:14" x14ac:dyDescent="0.25">
      <c r="B810" s="21">
        <f t="shared" si="51"/>
        <v>60.12679028442674</v>
      </c>
      <c r="C810" s="21">
        <f t="shared" si="52"/>
        <v>1.0439126795350427E-3</v>
      </c>
      <c r="D810" s="21">
        <f t="shared" si="49"/>
        <v>0.99253309321131056</v>
      </c>
      <c r="E810" s="25">
        <f t="shared" si="50"/>
        <v>7.4669067886894425E-3</v>
      </c>
      <c r="F810" s="13"/>
      <c r="G810" s="13"/>
      <c r="H810" s="13"/>
      <c r="I810" s="13"/>
      <c r="J810" s="13"/>
      <c r="K810" s="13"/>
      <c r="L810" s="13"/>
      <c r="M810" s="13"/>
      <c r="N810" s="13"/>
    </row>
    <row r="811" spans="2:14" x14ac:dyDescent="0.25">
      <c r="B811" s="21">
        <f t="shared" si="51"/>
        <v>60.197064171879838</v>
      </c>
      <c r="C811" s="21">
        <f t="shared" si="52"/>
        <v>1.0341640145761703E-3</v>
      </c>
      <c r="D811" s="21">
        <f t="shared" si="49"/>
        <v>0.99260610997273802</v>
      </c>
      <c r="E811" s="25">
        <f t="shared" si="50"/>
        <v>7.3938900272619845E-3</v>
      </c>
      <c r="F811" s="13"/>
      <c r="G811" s="13"/>
      <c r="H811" s="13"/>
      <c r="I811" s="13"/>
      <c r="J811" s="13"/>
      <c r="K811" s="13"/>
      <c r="L811" s="13"/>
      <c r="M811" s="13"/>
      <c r="N811" s="13"/>
    </row>
    <row r="812" spans="2:14" x14ac:dyDescent="0.25">
      <c r="B812" s="21">
        <f t="shared" si="51"/>
        <v>60.267338059332936</v>
      </c>
      <c r="C812" s="21">
        <f t="shared" si="52"/>
        <v>1.0245008034870688E-3</v>
      </c>
      <c r="D812" s="21">
        <f t="shared" si="49"/>
        <v>0.99267844466416899</v>
      </c>
      <c r="E812" s="25">
        <f t="shared" si="50"/>
        <v>7.3215553358310093E-3</v>
      </c>
      <c r="F812" s="13"/>
      <c r="G812" s="13"/>
      <c r="H812" s="13"/>
      <c r="I812" s="13"/>
      <c r="J812" s="13"/>
      <c r="K812" s="13"/>
      <c r="L812" s="13"/>
      <c r="M812" s="13"/>
      <c r="N812" s="13"/>
    </row>
    <row r="813" spans="2:14" x14ac:dyDescent="0.25">
      <c r="B813" s="21">
        <f t="shared" si="51"/>
        <v>60.337611946786033</v>
      </c>
      <c r="C813" s="21">
        <f t="shared" si="52"/>
        <v>1.0149223655441964E-3</v>
      </c>
      <c r="D813" s="21">
        <f t="shared" si="49"/>
        <v>0.99275010326683366</v>
      </c>
      <c r="E813" s="25">
        <f t="shared" si="50"/>
        <v>7.2498967331663389E-3</v>
      </c>
      <c r="F813" s="13"/>
      <c r="G813" s="13"/>
      <c r="H813" s="13"/>
      <c r="I813" s="13"/>
      <c r="J813" s="13"/>
      <c r="K813" s="13"/>
      <c r="L813" s="13"/>
      <c r="M813" s="13"/>
      <c r="N813" s="13"/>
    </row>
    <row r="814" spans="2:14" x14ac:dyDescent="0.25">
      <c r="B814" s="21">
        <f t="shared" si="51"/>
        <v>60.407885834239131</v>
      </c>
      <c r="C814" s="21">
        <f t="shared" si="52"/>
        <v>1.0054280246002507E-3</v>
      </c>
      <c r="D814" s="21">
        <f t="shared" si="49"/>
        <v>0.99282109171428612</v>
      </c>
      <c r="E814" s="25">
        <f t="shared" si="50"/>
        <v>7.1789082857138808E-3</v>
      </c>
      <c r="F814" s="13"/>
      <c r="G814" s="13"/>
      <c r="H814" s="13"/>
      <c r="I814" s="13"/>
      <c r="J814" s="13"/>
      <c r="K814" s="13"/>
      <c r="L814" s="13"/>
      <c r="M814" s="13"/>
      <c r="N814" s="13"/>
    </row>
    <row r="815" spans="2:14" x14ac:dyDescent="0.25">
      <c r="B815" s="21">
        <f t="shared" si="51"/>
        <v>60.478159721692229</v>
      </c>
      <c r="C815" s="21">
        <f t="shared" si="52"/>
        <v>9.9601710906428546E-4</v>
      </c>
      <c r="D815" s="21">
        <f t="shared" si="49"/>
        <v>0.99289141589272534</v>
      </c>
      <c r="E815" s="25">
        <f t="shared" si="50"/>
        <v>7.1085841072746625E-3</v>
      </c>
      <c r="F815" s="13"/>
      <c r="G815" s="13"/>
      <c r="H815" s="13"/>
      <c r="I815" s="13"/>
      <c r="J815" s="13"/>
      <c r="K815" s="13"/>
      <c r="L815" s="13"/>
      <c r="M815" s="13"/>
      <c r="N815" s="13"/>
    </row>
    <row r="816" spans="2:14" x14ac:dyDescent="0.25">
      <c r="B816" s="21">
        <f t="shared" si="51"/>
        <v>60.548433609145327</v>
      </c>
      <c r="C816" s="21">
        <f t="shared" si="52"/>
        <v>9.8668895188176796E-4</v>
      </c>
      <c r="D816" s="21">
        <f t="shared" si="49"/>
        <v>0.99296108164131391</v>
      </c>
      <c r="E816" s="25">
        <f t="shared" si="50"/>
        <v>7.038918358686086E-3</v>
      </c>
      <c r="F816" s="13"/>
      <c r="G816" s="13"/>
      <c r="H816" s="13"/>
      <c r="I816" s="13"/>
      <c r="J816" s="13"/>
      <c r="K816" s="13"/>
      <c r="L816" s="13"/>
      <c r="M816" s="13"/>
      <c r="N816" s="13"/>
    </row>
    <row r="817" spans="2:14" x14ac:dyDescent="0.25">
      <c r="B817" s="21">
        <f t="shared" si="51"/>
        <v>60.618707496598425</v>
      </c>
      <c r="C817" s="21">
        <f t="shared" si="52"/>
        <v>9.7744289051455318E-4</v>
      </c>
      <c r="D817" s="21">
        <f t="shared" si="49"/>
        <v>0.99303009475249726</v>
      </c>
      <c r="E817" s="25">
        <f t="shared" si="50"/>
        <v>6.969905247502739E-3</v>
      </c>
      <c r="F817" s="13"/>
      <c r="G817" s="13"/>
      <c r="H817" s="13"/>
      <c r="I817" s="13"/>
      <c r="J817" s="13"/>
      <c r="K817" s="13"/>
      <c r="L817" s="13"/>
      <c r="M817" s="13"/>
      <c r="N817" s="13"/>
    </row>
    <row r="818" spans="2:14" x14ac:dyDescent="0.25">
      <c r="B818" s="21">
        <f t="shared" si="51"/>
        <v>60.688981384051523</v>
      </c>
      <c r="C818" s="21">
        <f t="shared" si="52"/>
        <v>9.6827826692080863E-4</v>
      </c>
      <c r="D818" s="21">
        <f t="shared" si="49"/>
        <v>0.99309846097231969</v>
      </c>
      <c r="E818" s="25">
        <f t="shared" si="50"/>
        <v>6.9015390276803146E-3</v>
      </c>
      <c r="F818" s="13"/>
      <c r="G818" s="13"/>
      <c r="H818" s="13"/>
      <c r="I818" s="13"/>
      <c r="J818" s="13"/>
      <c r="K818" s="13"/>
      <c r="L818" s="13"/>
      <c r="M818" s="13"/>
      <c r="N818" s="13"/>
    </row>
    <row r="819" spans="2:14" x14ac:dyDescent="0.25">
      <c r="B819" s="21">
        <f t="shared" si="51"/>
        <v>60.759255271504621</v>
      </c>
      <c r="C819" s="21">
        <f t="shared" si="52"/>
        <v>9.5919442753487146E-4</v>
      </c>
      <c r="D819" s="21">
        <f t="shared" si="49"/>
        <v>0.99316618600073969</v>
      </c>
      <c r="E819" s="25">
        <f t="shared" si="50"/>
        <v>6.8338139992603075E-3</v>
      </c>
      <c r="F819" s="13"/>
      <c r="G819" s="13"/>
      <c r="H819" s="13"/>
      <c r="I819" s="13"/>
      <c r="J819" s="13"/>
      <c r="K819" s="13"/>
      <c r="L819" s="13"/>
      <c r="M819" s="13"/>
      <c r="N819" s="13"/>
    </row>
    <row r="820" spans="2:14" x14ac:dyDescent="0.25">
      <c r="B820" s="21">
        <f t="shared" si="51"/>
        <v>60.829529158957719</v>
      </c>
      <c r="C820" s="21">
        <f t="shared" si="52"/>
        <v>9.5019072324704988E-4</v>
      </c>
      <c r="D820" s="21">
        <f t="shared" si="49"/>
        <v>0.99323327549194373</v>
      </c>
      <c r="E820" s="25">
        <f t="shared" si="50"/>
        <v>6.7667245080562655E-3</v>
      </c>
      <c r="F820" s="13"/>
      <c r="G820" s="13"/>
      <c r="H820" s="13"/>
      <c r="I820" s="13"/>
      <c r="J820" s="13"/>
      <c r="K820" s="13"/>
      <c r="L820" s="13"/>
      <c r="M820" s="13"/>
      <c r="N820" s="13"/>
    </row>
    <row r="821" spans="2:14" x14ac:dyDescent="0.25">
      <c r="B821" s="21">
        <f t="shared" si="51"/>
        <v>60.899803046410817</v>
      </c>
      <c r="C821" s="21">
        <f t="shared" si="52"/>
        <v>9.4126650938337398E-4</v>
      </c>
      <c r="D821" s="21">
        <f t="shared" si="49"/>
        <v>0.99329973505465885</v>
      </c>
      <c r="E821" s="25">
        <f t="shared" si="50"/>
        <v>6.70026494534115E-3</v>
      </c>
      <c r="F821" s="13"/>
      <c r="G821" s="13"/>
      <c r="H821" s="13"/>
      <c r="I821" s="13"/>
      <c r="J821" s="13"/>
      <c r="K821" s="13"/>
      <c r="L821" s="13"/>
      <c r="M821" s="13"/>
      <c r="N821" s="13"/>
    </row>
    <row r="822" spans="2:14" x14ac:dyDescent="0.25">
      <c r="B822" s="21">
        <f t="shared" si="51"/>
        <v>60.970076933863915</v>
      </c>
      <c r="C822" s="21">
        <f t="shared" si="52"/>
        <v>9.3242114568528036E-4</v>
      </c>
      <c r="D822" s="21">
        <f t="shared" si="49"/>
        <v>0.99336557025246375</v>
      </c>
      <c r="E822" s="25">
        <f t="shared" si="50"/>
        <v>6.6344297475362524E-3</v>
      </c>
      <c r="F822" s="13"/>
      <c r="G822" s="13"/>
      <c r="H822" s="13"/>
      <c r="I822" s="13"/>
      <c r="J822" s="13"/>
      <c r="K822" s="13"/>
      <c r="L822" s="13"/>
      <c r="M822" s="13"/>
      <c r="N822" s="13"/>
    </row>
    <row r="823" spans="2:14" x14ac:dyDescent="0.25">
      <c r="B823" s="21">
        <f t="shared" si="51"/>
        <v>61.040350821317013</v>
      </c>
      <c r="C823" s="21">
        <f t="shared" si="52"/>
        <v>9.2365399628926493E-4</v>
      </c>
      <c r="D823" s="21">
        <f t="shared" si="49"/>
        <v>0.99343078660409789</v>
      </c>
      <c r="E823" s="25">
        <f t="shared" si="50"/>
        <v>6.5692133959021071E-3</v>
      </c>
      <c r="F823" s="13"/>
      <c r="G823" s="13"/>
      <c r="H823" s="13"/>
      <c r="I823" s="13"/>
      <c r="J823" s="13"/>
      <c r="K823" s="13"/>
      <c r="L823" s="13"/>
      <c r="M823" s="13"/>
      <c r="N823" s="13"/>
    </row>
    <row r="824" spans="2:14" x14ac:dyDescent="0.25">
      <c r="B824" s="21">
        <f t="shared" si="51"/>
        <v>61.110624708770111</v>
      </c>
      <c r="C824" s="21">
        <f t="shared" si="52"/>
        <v>9.1496442970647764E-4</v>
      </c>
      <c r="D824" s="21">
        <f t="shared" si="49"/>
        <v>0.99349538958377059</v>
      </c>
      <c r="E824" s="25">
        <f t="shared" si="50"/>
        <v>6.5046104162294061E-3</v>
      </c>
      <c r="F824" s="13"/>
      <c r="G824" s="13"/>
      <c r="H824" s="13"/>
      <c r="I824" s="13"/>
      <c r="J824" s="13"/>
      <c r="K824" s="13"/>
      <c r="L824" s="13"/>
      <c r="M824" s="13"/>
      <c r="N824" s="13"/>
    </row>
    <row r="825" spans="2:14" x14ac:dyDescent="0.25">
      <c r="B825" s="21">
        <f t="shared" si="51"/>
        <v>61.180898596223209</v>
      </c>
      <c r="C825" s="21">
        <f t="shared" si="52"/>
        <v>9.063518188022774E-4</v>
      </c>
      <c r="D825" s="21">
        <f t="shared" si="49"/>
        <v>0.99355938462146631</v>
      </c>
      <c r="E825" s="25">
        <f t="shared" si="50"/>
        <v>6.4406153785336873E-3</v>
      </c>
      <c r="F825" s="13"/>
      <c r="G825" s="13"/>
      <c r="H825" s="13"/>
      <c r="I825" s="13"/>
      <c r="J825" s="13"/>
      <c r="K825" s="13"/>
      <c r="L825" s="13"/>
      <c r="M825" s="13"/>
      <c r="N825" s="13"/>
    </row>
    <row r="826" spans="2:14" x14ac:dyDescent="0.25">
      <c r="B826" s="21">
        <f t="shared" si="51"/>
        <v>61.251172483676307</v>
      </c>
      <c r="C826" s="21">
        <f t="shared" si="52"/>
        <v>8.9781554077575116E-4</v>
      </c>
      <c r="D826" s="21">
        <f t="shared" si="49"/>
        <v>0.99362277710325142</v>
      </c>
      <c r="E826" s="25">
        <f t="shared" si="50"/>
        <v>6.37722289674858E-3</v>
      </c>
      <c r="F826" s="13"/>
      <c r="G826" s="13"/>
      <c r="H826" s="13"/>
      <c r="I826" s="13"/>
      <c r="J826" s="13"/>
      <c r="K826" s="13"/>
      <c r="L826" s="13"/>
      <c r="M826" s="13"/>
      <c r="N826" s="13"/>
    </row>
    <row r="827" spans="2:14" x14ac:dyDescent="0.25">
      <c r="B827" s="21">
        <f t="shared" si="51"/>
        <v>61.321446371129404</v>
      </c>
      <c r="C827" s="21">
        <f t="shared" si="52"/>
        <v>8.8935497713917911E-4</v>
      </c>
      <c r="D827" s="21">
        <f t="shared" si="49"/>
        <v>0.99368557237157673</v>
      </c>
      <c r="E827" s="25">
        <f t="shared" si="50"/>
        <v>6.3144276284232692E-3</v>
      </c>
      <c r="F827" s="13"/>
      <c r="G827" s="13"/>
      <c r="H827" s="13"/>
      <c r="I827" s="13"/>
      <c r="J827" s="13"/>
      <c r="K827" s="13"/>
      <c r="L827" s="13"/>
      <c r="M827" s="13"/>
      <c r="N827" s="13"/>
    </row>
    <row r="828" spans="2:14" x14ac:dyDescent="0.25">
      <c r="B828" s="21">
        <f t="shared" si="51"/>
        <v>61.391720258582502</v>
      </c>
      <c r="C828" s="21">
        <f t="shared" si="52"/>
        <v>8.8096951369748201E-4</v>
      </c>
      <c r="D828" s="21">
        <f t="shared" si="49"/>
        <v>0.99374777572558093</v>
      </c>
      <c r="E828" s="25">
        <f t="shared" si="50"/>
        <v>6.2522242744190715E-3</v>
      </c>
      <c r="F828" s="13"/>
      <c r="G828" s="13"/>
      <c r="H828" s="13"/>
      <c r="I828" s="13"/>
      <c r="J828" s="13"/>
      <c r="K828" s="13"/>
      <c r="L828" s="13"/>
      <c r="M828" s="13"/>
      <c r="N828" s="13"/>
    </row>
    <row r="829" spans="2:14" x14ac:dyDescent="0.25">
      <c r="B829" s="21">
        <f t="shared" si="51"/>
        <v>61.4619941460356</v>
      </c>
      <c r="C829" s="21">
        <f t="shared" si="52"/>
        <v>8.7265854052762451E-4</v>
      </c>
      <c r="D829" s="21">
        <f t="shared" si="49"/>
        <v>0.99380939242139088</v>
      </c>
      <c r="E829" s="25">
        <f t="shared" si="50"/>
        <v>6.1906075786091197E-3</v>
      </c>
      <c r="F829" s="13"/>
      <c r="G829" s="13"/>
      <c r="H829" s="13"/>
      <c r="I829" s="13"/>
      <c r="J829" s="13"/>
      <c r="K829" s="13"/>
      <c r="L829" s="13"/>
      <c r="M829" s="13"/>
      <c r="N829" s="13"/>
    </row>
    <row r="830" spans="2:14" x14ac:dyDescent="0.25">
      <c r="B830" s="21">
        <f t="shared" si="51"/>
        <v>61.532268033488698</v>
      </c>
      <c r="C830" s="21">
        <f t="shared" si="52"/>
        <v>8.6442145195798903E-4</v>
      </c>
      <c r="D830" s="21">
        <f t="shared" si="49"/>
        <v>0.99387042767242106</v>
      </c>
      <c r="E830" s="25">
        <f t="shared" si="50"/>
        <v>6.129572327578936E-3</v>
      </c>
      <c r="F830" s="13"/>
      <c r="G830" s="13"/>
      <c r="H830" s="13"/>
      <c r="I830" s="13"/>
      <c r="J830" s="13"/>
      <c r="K830" s="13"/>
      <c r="L830" s="13"/>
      <c r="M830" s="13"/>
      <c r="N830" s="13"/>
    </row>
    <row r="831" spans="2:14" x14ac:dyDescent="0.25">
      <c r="B831" s="21">
        <f t="shared" si="51"/>
        <v>61.602541920941796</v>
      </c>
      <c r="C831" s="21">
        <f t="shared" si="52"/>
        <v>8.5625764654772868E-4</v>
      </c>
      <c r="D831" s="21">
        <f t="shared" si="49"/>
        <v>0.99393088664967222</v>
      </c>
      <c r="E831" s="25">
        <f t="shared" si="50"/>
        <v>6.0691133503277817E-3</v>
      </c>
      <c r="F831" s="13"/>
      <c r="G831" s="13"/>
      <c r="H831" s="13"/>
      <c r="I831" s="13"/>
      <c r="J831" s="13"/>
      <c r="K831" s="13"/>
      <c r="L831" s="13"/>
      <c r="M831" s="13"/>
      <c r="N831" s="13"/>
    </row>
    <row r="832" spans="2:14" x14ac:dyDescent="0.25">
      <c r="B832" s="21">
        <f t="shared" si="51"/>
        <v>61.672815808394894</v>
      </c>
      <c r="C832" s="21">
        <f t="shared" si="52"/>
        <v>8.4816652706608037E-4</v>
      </c>
      <c r="D832" s="21">
        <f t="shared" si="49"/>
        <v>0.99399077448202733</v>
      </c>
      <c r="E832" s="25">
        <f t="shared" si="50"/>
        <v>6.0092255179726717E-3</v>
      </c>
      <c r="F832" s="13"/>
      <c r="G832" s="13"/>
      <c r="H832" s="13"/>
      <c r="I832" s="13"/>
      <c r="J832" s="13"/>
      <c r="K832" s="13"/>
      <c r="L832" s="13"/>
      <c r="M832" s="13"/>
      <c r="N832" s="13"/>
    </row>
    <row r="833" spans="2:14" x14ac:dyDescent="0.25">
      <c r="B833" s="21">
        <f t="shared" si="51"/>
        <v>61.743089695847992</v>
      </c>
      <c r="C833" s="21">
        <f t="shared" si="52"/>
        <v>8.4014750047166765E-4</v>
      </c>
      <c r="D833" s="21">
        <f t="shared" si="49"/>
        <v>0.99405009625654717</v>
      </c>
      <c r="E833" s="25">
        <f t="shared" si="50"/>
        <v>5.9499037434528335E-3</v>
      </c>
      <c r="F833" s="13"/>
      <c r="G833" s="13"/>
      <c r="H833" s="13"/>
      <c r="I833" s="13"/>
      <c r="J833" s="13"/>
      <c r="K833" s="13"/>
      <c r="L833" s="13"/>
      <c r="M833" s="13"/>
      <c r="N833" s="13"/>
    </row>
    <row r="834" spans="2:14" x14ac:dyDescent="0.25">
      <c r="B834" s="21">
        <f t="shared" si="51"/>
        <v>61.81336358330109</v>
      </c>
      <c r="C834" s="21">
        <f t="shared" si="52"/>
        <v>8.3219997789177617E-4</v>
      </c>
      <c r="D834" s="21">
        <f t="shared" si="49"/>
        <v>0.9941088570187635</v>
      </c>
      <c r="E834" s="25">
        <f t="shared" si="50"/>
        <v>5.8911429812364968E-3</v>
      </c>
      <c r="F834" s="13"/>
      <c r="G834" s="13"/>
      <c r="H834" s="13"/>
      <c r="I834" s="13"/>
      <c r="J834" s="13"/>
      <c r="K834" s="13"/>
      <c r="L834" s="13"/>
      <c r="M834" s="13"/>
      <c r="N834" s="13"/>
    </row>
    <row r="835" spans="2:14" x14ac:dyDescent="0.25">
      <c r="B835" s="21">
        <f t="shared" si="51"/>
        <v>61.883637470754188</v>
      </c>
      <c r="C835" s="21">
        <f t="shared" si="52"/>
        <v>8.2432337460161011E-4</v>
      </c>
      <c r="D835" s="21">
        <f t="shared" si="49"/>
        <v>0.99416706177297165</v>
      </c>
      <c r="E835" s="25">
        <f t="shared" si="50"/>
        <v>5.8329382270283503E-3</v>
      </c>
      <c r="F835" s="13"/>
      <c r="G835" s="13"/>
      <c r="H835" s="13"/>
      <c r="I835" s="13"/>
      <c r="J835" s="13"/>
      <c r="K835" s="13"/>
      <c r="L835" s="13"/>
      <c r="M835" s="13"/>
      <c r="N835" s="13"/>
    </row>
    <row r="836" spans="2:14" x14ac:dyDescent="0.25">
      <c r="B836" s="21">
        <f t="shared" si="51"/>
        <v>61.953911358207286</v>
      </c>
      <c r="C836" s="21">
        <f t="shared" si="52"/>
        <v>8.1651711000353872E-4</v>
      </c>
      <c r="D836" s="21">
        <f t="shared" si="49"/>
        <v>0.99422471548252145</v>
      </c>
      <c r="E836" s="25">
        <f t="shared" si="50"/>
        <v>5.7752845174785516E-3</v>
      </c>
      <c r="F836" s="13"/>
      <c r="G836" s="13"/>
      <c r="H836" s="13"/>
      <c r="I836" s="13"/>
      <c r="J836" s="13"/>
      <c r="K836" s="13"/>
      <c r="L836" s="13"/>
      <c r="M836" s="13"/>
      <c r="N836" s="13"/>
    </row>
    <row r="837" spans="2:14" x14ac:dyDescent="0.25">
      <c r="B837" s="21">
        <f t="shared" si="51"/>
        <v>62.024185245660384</v>
      </c>
      <c r="C837" s="21">
        <f t="shared" si="52"/>
        <v>8.0878060760631611E-4</v>
      </c>
      <c r="D837" s="21">
        <f t="shared" si="49"/>
        <v>0.99428182307010604</v>
      </c>
      <c r="E837" s="25">
        <f t="shared" si="50"/>
        <v>5.7181769298939589E-3</v>
      </c>
      <c r="F837" s="13"/>
      <c r="G837" s="13"/>
      <c r="H837" s="13"/>
      <c r="I837" s="13"/>
      <c r="J837" s="13"/>
      <c r="K837" s="13"/>
      <c r="L837" s="13"/>
      <c r="M837" s="13"/>
      <c r="N837" s="13"/>
    </row>
    <row r="838" spans="2:14" x14ac:dyDescent="0.25">
      <c r="B838" s="21">
        <f t="shared" si="51"/>
        <v>62.094459133113482</v>
      </c>
      <c r="C838" s="21">
        <f t="shared" si="52"/>
        <v>8.0111329500430028E-4</v>
      </c>
      <c r="D838" s="21">
        <f t="shared" si="49"/>
        <v>0.99433838941804997</v>
      </c>
      <c r="E838" s="25">
        <f t="shared" si="50"/>
        <v>5.6616105819500273E-3</v>
      </c>
      <c r="F838" s="13"/>
      <c r="G838" s="13"/>
      <c r="H838" s="13"/>
      <c r="I838" s="13"/>
      <c r="J838" s="13"/>
      <c r="K838" s="13"/>
      <c r="L838" s="13"/>
      <c r="M838" s="13"/>
      <c r="N838" s="13"/>
    </row>
    <row r="839" spans="2:14" x14ac:dyDescent="0.25">
      <c r="B839" s="21">
        <f t="shared" si="51"/>
        <v>62.16473302056658</v>
      </c>
      <c r="C839" s="21">
        <f t="shared" si="52"/>
        <v>7.9351460385665852E-4</v>
      </c>
      <c r="D839" s="21">
        <f t="shared" si="49"/>
        <v>0.99439441936859563</v>
      </c>
      <c r="E839" s="25">
        <f t="shared" si="50"/>
        <v>5.6055806314043721E-3</v>
      </c>
      <c r="F839" s="13"/>
      <c r="G839" s="13"/>
      <c r="H839" s="13"/>
      <c r="I839" s="13"/>
      <c r="J839" s="13"/>
      <c r="K839" s="13"/>
      <c r="L839" s="13"/>
      <c r="M839" s="13"/>
      <c r="N839" s="13"/>
    </row>
    <row r="840" spans="2:14" x14ac:dyDescent="0.25">
      <c r="B840" s="21">
        <f t="shared" si="51"/>
        <v>62.235006908019677</v>
      </c>
      <c r="C840" s="21">
        <f t="shared" si="52"/>
        <v>7.8598396986656225E-4</v>
      </c>
      <c r="D840" s="21">
        <f t="shared" ref="D840:D903" si="53">_xlfn.GAMMA.DIST(B840,$B$3,$B$4,TRUE)</f>
        <v>0.99444991772418811</v>
      </c>
      <c r="E840" s="25">
        <f t="shared" ref="E840:E903" si="54">1-D840</f>
        <v>5.5500822758118851E-3</v>
      </c>
      <c r="F840" s="13"/>
      <c r="G840" s="13"/>
      <c r="H840" s="13"/>
      <c r="I840" s="13"/>
      <c r="J840" s="13"/>
      <c r="K840" s="13"/>
      <c r="L840" s="13"/>
      <c r="M840" s="13"/>
      <c r="N840" s="13"/>
    </row>
    <row r="841" spans="2:14" x14ac:dyDescent="0.25">
      <c r="B841" s="21">
        <f t="shared" ref="B841:B904" si="55">B840+($B$1007-$B$7)/1000</f>
        <v>62.305280795472775</v>
      </c>
      <c r="C841" s="21">
        <f t="shared" ref="C841:C904" si="56">((B841^($B$3-1))*(EXP(-B841/$B$4)))/(($B$4^($B$3))*EXP(GAMMALN($B$3)))</f>
        <v>7.7852083276038462E-4</v>
      </c>
      <c r="D841" s="21">
        <f t="shared" si="53"/>
        <v>0.99450488924775859</v>
      </c>
      <c r="E841" s="25">
        <f t="shared" si="54"/>
        <v>5.4951107522414055E-3</v>
      </c>
      <c r="F841" s="13"/>
      <c r="G841" s="13"/>
      <c r="H841" s="13"/>
      <c r="I841" s="13"/>
      <c r="J841" s="13"/>
      <c r="K841" s="13"/>
      <c r="L841" s="13"/>
      <c r="M841" s="13"/>
      <c r="N841" s="13"/>
    </row>
    <row r="842" spans="2:14" x14ac:dyDescent="0.25">
      <c r="B842" s="21">
        <f t="shared" si="55"/>
        <v>62.375554682925873</v>
      </c>
      <c r="C842" s="21">
        <f t="shared" si="56"/>
        <v>7.7112463626688075E-4</v>
      </c>
      <c r="D842" s="21">
        <f t="shared" si="53"/>
        <v>0.99455933866300661</v>
      </c>
      <c r="E842" s="25">
        <f t="shared" si="54"/>
        <v>5.4406613369933909E-3</v>
      </c>
      <c r="F842" s="13"/>
      <c r="G842" s="13"/>
      <c r="H842" s="13"/>
      <c r="I842" s="13"/>
      <c r="J842" s="13"/>
      <c r="K842" s="13"/>
      <c r="L842" s="13"/>
      <c r="M842" s="13"/>
      <c r="N842" s="13"/>
    </row>
    <row r="843" spans="2:14" x14ac:dyDescent="0.25">
      <c r="B843" s="21">
        <f t="shared" si="55"/>
        <v>62.445828570378971</v>
      </c>
      <c r="C843" s="21">
        <f t="shared" si="56"/>
        <v>7.6379482809637873E-4</v>
      </c>
      <c r="D843" s="21">
        <f t="shared" si="53"/>
        <v>0.99461327065468008</v>
      </c>
      <c r="E843" s="25">
        <f t="shared" si="54"/>
        <v>5.3867293453199183E-3</v>
      </c>
      <c r="F843" s="13"/>
      <c r="G843" s="13"/>
      <c r="H843" s="13"/>
      <c r="I843" s="13"/>
      <c r="J843" s="13"/>
      <c r="K843" s="13"/>
      <c r="L843" s="13"/>
      <c r="M843" s="13"/>
      <c r="N843" s="13"/>
    </row>
    <row r="844" spans="2:14" x14ac:dyDescent="0.25">
      <c r="B844" s="21">
        <f t="shared" si="55"/>
        <v>62.516102457832069</v>
      </c>
      <c r="C844" s="21">
        <f t="shared" si="56"/>
        <v>7.5653085991996645E-4</v>
      </c>
      <c r="D844" s="21">
        <f t="shared" si="53"/>
        <v>0.99466668986885476</v>
      </c>
      <c r="E844" s="25">
        <f t="shared" si="54"/>
        <v>5.3333101311452413E-3</v>
      </c>
      <c r="F844" s="13"/>
      <c r="G844" s="13"/>
      <c r="H844" s="13"/>
      <c r="I844" s="13"/>
      <c r="J844" s="13"/>
      <c r="K844" s="13"/>
      <c r="L844" s="13"/>
      <c r="M844" s="13"/>
      <c r="N844" s="13"/>
    </row>
    <row r="845" spans="2:14" x14ac:dyDescent="0.25">
      <c r="B845" s="21">
        <f t="shared" si="55"/>
        <v>62.586376345285167</v>
      </c>
      <c r="C845" s="21">
        <f t="shared" si="56"/>
        <v>7.4933218734867912E-4</v>
      </c>
      <c r="D845" s="21">
        <f t="shared" si="53"/>
        <v>0.99471960091321199</v>
      </c>
      <c r="E845" s="25">
        <f t="shared" si="54"/>
        <v>5.2803990867880124E-3</v>
      </c>
      <c r="F845" s="13"/>
      <c r="G845" s="13"/>
      <c r="H845" s="13"/>
      <c r="I845" s="13"/>
      <c r="J845" s="13"/>
      <c r="K845" s="13"/>
      <c r="L845" s="13"/>
      <c r="M845" s="13"/>
      <c r="N845" s="13"/>
    </row>
    <row r="846" spans="2:14" x14ac:dyDescent="0.25">
      <c r="B846" s="21">
        <f t="shared" si="55"/>
        <v>62.656650232738265</v>
      </c>
      <c r="C846" s="21">
        <f t="shared" si="56"/>
        <v>7.4219826991269811E-4</v>
      </c>
      <c r="D846" s="21">
        <f t="shared" si="53"/>
        <v>0.99477200835731416</v>
      </c>
      <c r="E846" s="25">
        <f t="shared" si="54"/>
        <v>5.2279916426858364E-3</v>
      </c>
      <c r="F846" s="13"/>
      <c r="G846" s="13"/>
      <c r="H846" s="13"/>
      <c r="I846" s="13"/>
      <c r="J846" s="13"/>
      <c r="K846" s="13"/>
      <c r="L846" s="13"/>
      <c r="M846" s="13"/>
      <c r="N846" s="13"/>
    </row>
    <row r="847" spans="2:14" x14ac:dyDescent="0.25">
      <c r="B847" s="21">
        <f t="shared" si="55"/>
        <v>62.726924120191363</v>
      </c>
      <c r="C847" s="21">
        <f t="shared" si="56"/>
        <v>7.3512857104054237E-4</v>
      </c>
      <c r="D847" s="21">
        <f t="shared" si="53"/>
        <v>0.99482391673288051</v>
      </c>
      <c r="E847" s="25">
        <f t="shared" si="54"/>
        <v>5.1760832671194912E-3</v>
      </c>
      <c r="F847" s="13"/>
      <c r="G847" s="13"/>
      <c r="H847" s="13"/>
      <c r="I847" s="13"/>
      <c r="J847" s="13"/>
      <c r="K847" s="13"/>
      <c r="L847" s="13"/>
      <c r="M847" s="13"/>
      <c r="N847" s="13"/>
    </row>
    <row r="848" spans="2:14" x14ac:dyDescent="0.25">
      <c r="B848" s="21">
        <f t="shared" si="55"/>
        <v>62.797198007644461</v>
      </c>
      <c r="C848" s="21">
        <f t="shared" si="56"/>
        <v>7.2812255803828289E-4</v>
      </c>
      <c r="D848" s="21">
        <f t="shared" si="53"/>
        <v>0.99487533053405874</v>
      </c>
      <c r="E848" s="25">
        <f t="shared" si="54"/>
        <v>5.1246694659412562E-3</v>
      </c>
      <c r="F848" s="13"/>
      <c r="G848" s="13"/>
      <c r="H848" s="13"/>
      <c r="I848" s="13"/>
      <c r="J848" s="13"/>
      <c r="K848" s="13"/>
      <c r="L848" s="13"/>
      <c r="M848" s="13"/>
      <c r="N848" s="13"/>
    </row>
    <row r="849" spans="2:14" x14ac:dyDescent="0.25">
      <c r="B849" s="21">
        <f t="shared" si="55"/>
        <v>62.867471895097559</v>
      </c>
      <c r="C849" s="21">
        <f t="shared" si="56"/>
        <v>7.211797020687578E-4</v>
      </c>
      <c r="D849" s="21">
        <f t="shared" si="53"/>
        <v>0.99492625421769887</v>
      </c>
      <c r="E849" s="25">
        <f t="shared" si="54"/>
        <v>5.0737457823011312E-3</v>
      </c>
      <c r="F849" s="13"/>
      <c r="G849" s="13"/>
      <c r="H849" s="13"/>
      <c r="I849" s="13"/>
      <c r="J849" s="13"/>
      <c r="K849" s="13"/>
      <c r="L849" s="13"/>
      <c r="M849" s="13"/>
      <c r="N849" s="13"/>
    </row>
    <row r="850" spans="2:14" x14ac:dyDescent="0.25">
      <c r="B850" s="21">
        <f t="shared" si="55"/>
        <v>62.937745782550657</v>
      </c>
      <c r="C850" s="21">
        <f t="shared" si="56"/>
        <v>7.1429947813080096E-4</v>
      </c>
      <c r="D850" s="21">
        <f t="shared" si="53"/>
        <v>0.99497669220362117</v>
      </c>
      <c r="E850" s="25">
        <f t="shared" si="54"/>
        <v>5.0233077963788286E-3</v>
      </c>
      <c r="F850" s="13"/>
      <c r="G850" s="13"/>
      <c r="H850" s="13"/>
      <c r="I850" s="13"/>
      <c r="J850" s="13"/>
      <c r="K850" s="13"/>
      <c r="L850" s="13"/>
      <c r="M850" s="13"/>
      <c r="N850" s="13"/>
    </row>
    <row r="851" spans="2:14" x14ac:dyDescent="0.25">
      <c r="B851" s="21">
        <f t="shared" si="55"/>
        <v>63.008019670003755</v>
      </c>
      <c r="C851" s="21">
        <f t="shared" si="56"/>
        <v>7.0748136503849003E-4</v>
      </c>
      <c r="D851" s="21">
        <f t="shared" si="53"/>
        <v>0.99502664887488734</v>
      </c>
      <c r="E851" s="25">
        <f t="shared" si="54"/>
        <v>4.9733511251126572E-3</v>
      </c>
      <c r="F851" s="13"/>
      <c r="G851" s="13"/>
      <c r="H851" s="13"/>
      <c r="I851" s="13"/>
      <c r="J851" s="13"/>
      <c r="K851" s="13"/>
      <c r="L851" s="13"/>
      <c r="M851" s="13"/>
      <c r="N851" s="13"/>
    </row>
    <row r="852" spans="2:14" x14ac:dyDescent="0.25">
      <c r="B852" s="21">
        <f t="shared" si="55"/>
        <v>63.078293557456853</v>
      </c>
      <c r="C852" s="21">
        <f t="shared" si="56"/>
        <v>7.0072484540039629E-4</v>
      </c>
      <c r="D852" s="21">
        <f t="shared" si="53"/>
        <v>0.99507612857806582</v>
      </c>
      <c r="E852" s="25">
        <f t="shared" si="54"/>
        <v>4.9238714219341784E-3</v>
      </c>
      <c r="F852" s="13"/>
      <c r="G852" s="13"/>
      <c r="H852" s="13"/>
      <c r="I852" s="13"/>
      <c r="J852" s="13"/>
      <c r="K852" s="13"/>
      <c r="L852" s="13"/>
      <c r="M852" s="13"/>
      <c r="N852" s="13"/>
    </row>
    <row r="853" spans="2:14" x14ac:dyDescent="0.25">
      <c r="B853" s="21">
        <f t="shared" si="55"/>
        <v>63.148567444909951</v>
      </c>
      <c r="C853" s="21">
        <f t="shared" si="56"/>
        <v>6.9402940559886448E-4</v>
      </c>
      <c r="D853" s="21">
        <f t="shared" si="53"/>
        <v>0.99512513562349936</v>
      </c>
      <c r="E853" s="25">
        <f t="shared" si="54"/>
        <v>4.8748643765006427E-3</v>
      </c>
      <c r="F853" s="13"/>
      <c r="G853" s="13"/>
      <c r="H853" s="13"/>
      <c r="I853" s="13"/>
      <c r="J853" s="13"/>
      <c r="K853" s="13"/>
      <c r="L853" s="13"/>
      <c r="M853" s="13"/>
      <c r="N853" s="13"/>
    </row>
    <row r="854" spans="2:14" x14ac:dyDescent="0.25">
      <c r="B854" s="21">
        <f t="shared" si="55"/>
        <v>63.218841332363048</v>
      </c>
      <c r="C854" s="21">
        <f t="shared" si="56"/>
        <v>6.8739453576930547E-4</v>
      </c>
      <c r="D854" s="21">
        <f t="shared" si="53"/>
        <v>0.99517367428556847</v>
      </c>
      <c r="E854" s="25">
        <f t="shared" si="54"/>
        <v>4.8263257144315341E-3</v>
      </c>
      <c r="F854" s="13"/>
      <c r="G854" s="13"/>
      <c r="H854" s="13"/>
      <c r="I854" s="13"/>
      <c r="J854" s="13"/>
      <c r="K854" s="13"/>
      <c r="L854" s="13"/>
      <c r="M854" s="13"/>
      <c r="N854" s="13"/>
    </row>
    <row r="855" spans="2:14" x14ac:dyDescent="0.25">
      <c r="B855" s="21">
        <f t="shared" si="55"/>
        <v>63.289115219816146</v>
      </c>
      <c r="C855" s="21">
        <f t="shared" si="56"/>
        <v>6.8081972977950727E-4</v>
      </c>
      <c r="D855" s="21">
        <f t="shared" si="53"/>
        <v>0.99522174880295466</v>
      </c>
      <c r="E855" s="25">
        <f t="shared" si="54"/>
        <v>4.7782511970453356E-3</v>
      </c>
      <c r="F855" s="13"/>
      <c r="G855" s="13"/>
      <c r="H855" s="13"/>
      <c r="I855" s="13"/>
      <c r="J855" s="13"/>
      <c r="K855" s="13"/>
      <c r="L855" s="13"/>
      <c r="M855" s="13"/>
      <c r="N855" s="13"/>
    </row>
    <row r="856" spans="2:14" x14ac:dyDescent="0.25">
      <c r="B856" s="21">
        <f t="shared" si="55"/>
        <v>63.359389107269244</v>
      </c>
      <c r="C856" s="21">
        <f t="shared" si="56"/>
        <v>6.7430448520897546E-4</v>
      </c>
      <c r="D856" s="21">
        <f t="shared" si="53"/>
        <v>0.99526936337890248</v>
      </c>
      <c r="E856" s="25">
        <f t="shared" si="54"/>
        <v>4.730636621097517E-3</v>
      </c>
      <c r="F856" s="13"/>
      <c r="G856" s="13"/>
      <c r="H856" s="13"/>
      <c r="I856" s="13"/>
      <c r="J856" s="13"/>
      <c r="K856" s="13"/>
      <c r="L856" s="13"/>
      <c r="M856" s="13"/>
      <c r="N856" s="13"/>
    </row>
    <row r="857" spans="2:14" x14ac:dyDescent="0.25">
      <c r="B857" s="21">
        <f t="shared" si="55"/>
        <v>63.429662994722342</v>
      </c>
      <c r="C857" s="21">
        <f t="shared" si="56"/>
        <v>6.6784830332828411E-4</v>
      </c>
      <c r="D857" s="21">
        <f t="shared" si="53"/>
        <v>0.99531652218147881</v>
      </c>
      <c r="E857" s="25">
        <f t="shared" si="54"/>
        <v>4.6834778185211867E-3</v>
      </c>
      <c r="F857" s="13"/>
      <c r="G857" s="13"/>
      <c r="H857" s="13"/>
      <c r="I857" s="13"/>
      <c r="J857" s="13"/>
      <c r="K857" s="13"/>
      <c r="L857" s="13"/>
      <c r="M857" s="13"/>
      <c r="N857" s="13"/>
    </row>
    <row r="858" spans="2:14" x14ac:dyDescent="0.25">
      <c r="B858" s="21">
        <f t="shared" si="55"/>
        <v>63.49993688217544</v>
      </c>
      <c r="C858" s="21">
        <f t="shared" si="56"/>
        <v>6.614506890784647E-4</v>
      </c>
      <c r="D858" s="21">
        <f t="shared" si="53"/>
        <v>0.99536322934383237</v>
      </c>
      <c r="E858" s="25">
        <f t="shared" si="54"/>
        <v>4.6367706561676325E-3</v>
      </c>
      <c r="F858" s="13"/>
      <c r="G858" s="13"/>
      <c r="H858" s="13"/>
      <c r="I858" s="13"/>
      <c r="J858" s="13"/>
      <c r="K858" s="13"/>
      <c r="L858" s="13"/>
      <c r="M858" s="13"/>
      <c r="N858" s="13"/>
    </row>
    <row r="859" spans="2:14" x14ac:dyDescent="0.25">
      <c r="B859" s="21">
        <f t="shared" si="55"/>
        <v>63.570210769628538</v>
      </c>
      <c r="C859" s="21">
        <f t="shared" si="56"/>
        <v>6.5511115105041241E-4</v>
      </c>
      <c r="D859" s="21">
        <f t="shared" si="53"/>
        <v>0.99540948896445014</v>
      </c>
      <c r="E859" s="25">
        <f t="shared" si="54"/>
        <v>4.5905110355498602E-3</v>
      </c>
      <c r="F859" s="13"/>
      <c r="G859" s="13"/>
      <c r="H859" s="13"/>
      <c r="I859" s="13"/>
      <c r="J859" s="13"/>
      <c r="K859" s="13"/>
      <c r="L859" s="13"/>
      <c r="M859" s="13"/>
      <c r="N859" s="13"/>
    </row>
    <row r="860" spans="2:14" x14ac:dyDescent="0.25">
      <c r="B860" s="21">
        <f t="shared" si="55"/>
        <v>63.640484657081636</v>
      </c>
      <c r="C860" s="21">
        <f t="shared" si="56"/>
        <v>6.4882920146432435E-4</v>
      </c>
      <c r="D860" s="21">
        <f t="shared" si="53"/>
        <v>0.99545530510741376</v>
      </c>
      <c r="E860" s="25">
        <f t="shared" si="54"/>
        <v>4.5446948925862429E-3</v>
      </c>
      <c r="F860" s="13"/>
      <c r="G860" s="13"/>
      <c r="H860" s="13"/>
      <c r="I860" s="13"/>
      <c r="J860" s="13"/>
      <c r="K860" s="13"/>
      <c r="L860" s="13"/>
      <c r="M860" s="13"/>
      <c r="N860" s="13"/>
    </row>
    <row r="861" spans="2:14" x14ac:dyDescent="0.25">
      <c r="B861" s="21">
        <f t="shared" si="55"/>
        <v>63.710758544534734</v>
      </c>
      <c r="C861" s="21">
        <f t="shared" si="56"/>
        <v>6.426043561491699E-4</v>
      </c>
      <c r="D861" s="21">
        <f t="shared" si="53"/>
        <v>0.99550068180265372</v>
      </c>
      <c r="E861" s="25">
        <f t="shared" si="54"/>
        <v>4.4993181973462804E-3</v>
      </c>
      <c r="F861" s="13"/>
      <c r="G861" s="13"/>
      <c r="H861" s="13"/>
      <c r="I861" s="13"/>
      <c r="J861" s="13"/>
      <c r="K861" s="13"/>
      <c r="L861" s="13"/>
      <c r="M861" s="13"/>
      <c r="N861" s="13"/>
    </row>
    <row r="862" spans="2:14" x14ac:dyDescent="0.25">
      <c r="B862" s="21">
        <f t="shared" si="55"/>
        <v>63.781032431987832</v>
      </c>
      <c r="C862" s="21">
        <f t="shared" si="56"/>
        <v>6.3643613452218071E-4</v>
      </c>
      <c r="D862" s="21">
        <f t="shared" si="53"/>
        <v>0.99554562304620164</v>
      </c>
      <c r="E862" s="25">
        <f t="shared" si="54"/>
        <v>4.4543769537983557E-3</v>
      </c>
      <c r="F862" s="13"/>
      <c r="G862" s="13"/>
      <c r="H862" s="13"/>
      <c r="I862" s="13"/>
      <c r="J862" s="13"/>
      <c r="K862" s="13"/>
      <c r="L862" s="13"/>
      <c r="M862" s="13"/>
      <c r="N862" s="13"/>
    </row>
    <row r="863" spans="2:14" x14ac:dyDescent="0.25">
      <c r="B863" s="21">
        <f t="shared" si="55"/>
        <v>63.85130631944093</v>
      </c>
      <c r="C863" s="21">
        <f t="shared" si="56"/>
        <v>6.3032405956838552E-4</v>
      </c>
      <c r="D863" s="21">
        <f t="shared" si="53"/>
        <v>0.99559013280044284</v>
      </c>
      <c r="E863" s="25">
        <f t="shared" si="54"/>
        <v>4.4098671995571603E-3</v>
      </c>
      <c r="F863" s="13"/>
      <c r="G863" s="13"/>
      <c r="H863" s="13"/>
      <c r="I863" s="13"/>
      <c r="J863" s="13"/>
      <c r="K863" s="13"/>
      <c r="L863" s="13"/>
      <c r="M863" s="13"/>
      <c r="N863" s="13"/>
    </row>
    <row r="864" spans="2:14" x14ac:dyDescent="0.25">
      <c r="B864" s="21">
        <f t="shared" si="55"/>
        <v>63.921580206894028</v>
      </c>
      <c r="C864" s="21">
        <f t="shared" si="56"/>
        <v>6.24267657820172E-4</v>
      </c>
      <c r="D864" s="21">
        <f t="shared" si="53"/>
        <v>0.99563421499436533</v>
      </c>
      <c r="E864" s="25">
        <f t="shared" si="54"/>
        <v>4.3657850056346703E-3</v>
      </c>
      <c r="F864" s="13"/>
      <c r="G864" s="13"/>
      <c r="H864" s="13"/>
      <c r="I864" s="13"/>
      <c r="J864" s="13"/>
      <c r="K864" s="13"/>
      <c r="L864" s="13"/>
      <c r="M864" s="13"/>
      <c r="N864" s="13"/>
    </row>
    <row r="865" spans="2:14" x14ac:dyDescent="0.25">
      <c r="B865" s="21">
        <f t="shared" si="55"/>
        <v>63.991854094347126</v>
      </c>
      <c r="C865" s="21">
        <f t="shared" si="56"/>
        <v>6.1826645933688235E-4</v>
      </c>
      <c r="D865" s="21">
        <f t="shared" si="53"/>
        <v>0.99567787352380877</v>
      </c>
      <c r="E865" s="25">
        <f t="shared" si="54"/>
        <v>4.3221264761912348E-3</v>
      </c>
      <c r="F865" s="13"/>
      <c r="G865" s="13"/>
      <c r="H865" s="13"/>
      <c r="I865" s="13"/>
      <c r="J865" s="13"/>
      <c r="K865" s="13"/>
      <c r="L865" s="13"/>
      <c r="M865" s="13"/>
      <c r="N865" s="13"/>
    </row>
    <row r="866" spans="2:14" x14ac:dyDescent="0.25">
      <c r="B866" s="21">
        <f t="shared" si="55"/>
        <v>64.062127981800217</v>
      </c>
      <c r="C866" s="21">
        <f t="shared" si="56"/>
        <v>6.1231999768445388E-4</v>
      </c>
      <c r="D866" s="21">
        <f t="shared" si="53"/>
        <v>0.99572111225171156</v>
      </c>
      <c r="E866" s="25">
        <f t="shared" si="54"/>
        <v>4.2788877482884402E-3</v>
      </c>
      <c r="F866" s="13"/>
      <c r="G866" s="13"/>
      <c r="H866" s="13"/>
      <c r="I866" s="13"/>
      <c r="J866" s="13"/>
      <c r="K866" s="13"/>
      <c r="L866" s="13"/>
      <c r="M866" s="13"/>
      <c r="N866" s="13"/>
    </row>
    <row r="867" spans="2:14" x14ac:dyDescent="0.25">
      <c r="B867" s="21">
        <f t="shared" si="55"/>
        <v>64.132401869253314</v>
      </c>
      <c r="C867" s="21">
        <f t="shared" si="56"/>
        <v>6.0642780991507878E-4</v>
      </c>
      <c r="D867" s="21">
        <f t="shared" si="53"/>
        <v>0.99576393500835669</v>
      </c>
      <c r="E867" s="25">
        <f t="shared" si="54"/>
        <v>4.2360649916433069E-3</v>
      </c>
      <c r="F867" s="13"/>
      <c r="G867" s="13"/>
      <c r="H867" s="13"/>
      <c r="I867" s="13"/>
      <c r="J867" s="13"/>
      <c r="K867" s="13"/>
      <c r="L867" s="13"/>
      <c r="M867" s="13"/>
      <c r="N867" s="13"/>
    </row>
    <row r="868" spans="2:14" x14ac:dyDescent="0.25">
      <c r="B868" s="21">
        <f t="shared" si="55"/>
        <v>64.202675756706412</v>
      </c>
      <c r="C868" s="21">
        <f t="shared" si="56"/>
        <v>6.00589436546926E-4</v>
      </c>
      <c r="D868" s="21">
        <f t="shared" si="53"/>
        <v>0.99580634559161596</v>
      </c>
      <c r="E868" s="25">
        <f t="shared" si="54"/>
        <v>4.1936544083840399E-3</v>
      </c>
      <c r="F868" s="13"/>
      <c r="G868" s="13"/>
      <c r="H868" s="13"/>
      <c r="I868" s="13"/>
      <c r="J868" s="13"/>
      <c r="K868" s="13"/>
      <c r="L868" s="13"/>
      <c r="M868" s="13"/>
      <c r="N868" s="13"/>
    </row>
    <row r="869" spans="2:14" x14ac:dyDescent="0.25">
      <c r="B869" s="21">
        <f t="shared" si="55"/>
        <v>64.27294964415951</v>
      </c>
      <c r="C869" s="21">
        <f t="shared" si="56"/>
        <v>5.9480442154388258E-4</v>
      </c>
      <c r="D869" s="21">
        <f t="shared" si="53"/>
        <v>0.99584834776719278</v>
      </c>
      <c r="E869" s="25">
        <f t="shared" si="54"/>
        <v>4.1516522328072236E-3</v>
      </c>
      <c r="F869" s="13"/>
      <c r="G869" s="13"/>
      <c r="H869" s="13"/>
      <c r="I869" s="13"/>
      <c r="J869" s="13"/>
      <c r="K869" s="13"/>
      <c r="L869" s="13"/>
      <c r="M869" s="13"/>
      <c r="N869" s="13"/>
    </row>
    <row r="870" spans="2:14" x14ac:dyDescent="0.25">
      <c r="B870" s="21">
        <f t="shared" si="55"/>
        <v>64.343223531612608</v>
      </c>
      <c r="C870" s="21">
        <f t="shared" si="56"/>
        <v>5.8907231229535261E-4</v>
      </c>
      <c r="D870" s="21">
        <f t="shared" si="53"/>
        <v>0.99588994526886343</v>
      </c>
      <c r="E870" s="25">
        <f t="shared" si="54"/>
        <v>4.1100547311365698E-3</v>
      </c>
      <c r="F870" s="13"/>
      <c r="G870" s="13"/>
      <c r="H870" s="13"/>
      <c r="I870" s="13"/>
      <c r="J870" s="13"/>
      <c r="K870" s="13"/>
      <c r="L870" s="13"/>
      <c r="M870" s="13"/>
      <c r="N870" s="13"/>
    </row>
    <row r="871" spans="2:14" x14ac:dyDescent="0.25">
      <c r="B871" s="21">
        <f t="shared" si="55"/>
        <v>64.413497419065706</v>
      </c>
      <c r="C871" s="21">
        <f t="shared" si="56"/>
        <v>5.8339265959608322E-4</v>
      </c>
      <c r="D871" s="21">
        <f t="shared" si="53"/>
        <v>0.99593114179871733</v>
      </c>
      <c r="E871" s="25">
        <f t="shared" si="54"/>
        <v>4.0688582012826657E-3</v>
      </c>
      <c r="F871" s="13"/>
      <c r="G871" s="13"/>
      <c r="H871" s="13"/>
      <c r="I871" s="13"/>
      <c r="J871" s="13"/>
      <c r="K871" s="13"/>
      <c r="L871" s="13"/>
      <c r="M871" s="13"/>
      <c r="N871" s="13"/>
    </row>
    <row r="872" spans="2:14" x14ac:dyDescent="0.25">
      <c r="B872" s="21">
        <f t="shared" si="55"/>
        <v>64.483771306518804</v>
      </c>
      <c r="C872" s="21">
        <f t="shared" si="56"/>
        <v>5.7776501762604531E-4</v>
      </c>
      <c r="D872" s="21">
        <f t="shared" si="53"/>
        <v>0.99597194102739561</v>
      </c>
      <c r="E872" s="25">
        <f t="shared" si="54"/>
        <v>4.0280589726043869E-3</v>
      </c>
      <c r="F872" s="13"/>
      <c r="G872" s="13"/>
      <c r="H872" s="13"/>
      <c r="I872" s="13"/>
      <c r="J872" s="13"/>
      <c r="K872" s="13"/>
      <c r="L872" s="13"/>
      <c r="M872" s="13"/>
      <c r="N872" s="13"/>
    </row>
    <row r="873" spans="2:14" x14ac:dyDescent="0.25">
      <c r="B873" s="21">
        <f t="shared" si="55"/>
        <v>64.554045193971902</v>
      </c>
      <c r="C873" s="21">
        <f t="shared" si="56"/>
        <v>5.7218894393035495E-4</v>
      </c>
      <c r="D873" s="21">
        <f t="shared" si="53"/>
        <v>0.99601234659432836</v>
      </c>
      <c r="E873" s="25">
        <f t="shared" si="54"/>
        <v>3.9876534056716428E-3</v>
      </c>
      <c r="F873" s="13"/>
      <c r="G873" s="13"/>
      <c r="H873" s="13"/>
      <c r="I873" s="13"/>
      <c r="J873" s="13"/>
      <c r="K873" s="13"/>
      <c r="L873" s="13"/>
      <c r="M873" s="13"/>
      <c r="N873" s="13"/>
    </row>
    <row r="874" spans="2:14" x14ac:dyDescent="0.25">
      <c r="B874" s="21">
        <f t="shared" si="55"/>
        <v>64.624319081425</v>
      </c>
      <c r="C874" s="21">
        <f t="shared" si="56"/>
        <v>5.6666399939923971E-4</v>
      </c>
      <c r="D874" s="21">
        <f t="shared" si="53"/>
        <v>0.9960523621079701</v>
      </c>
      <c r="E874" s="25">
        <f t="shared" si="54"/>
        <v>3.9476378920298982E-3</v>
      </c>
      <c r="F874" s="13"/>
      <c r="G874" s="13"/>
      <c r="H874" s="13"/>
      <c r="I874" s="13"/>
      <c r="J874" s="13"/>
      <c r="K874" s="13"/>
      <c r="L874" s="13"/>
      <c r="M874" s="13"/>
      <c r="N874" s="13"/>
    </row>
    <row r="875" spans="2:14" x14ac:dyDescent="0.25">
      <c r="B875" s="21">
        <f t="shared" si="55"/>
        <v>64.694592968878098</v>
      </c>
      <c r="C875" s="21">
        <f t="shared" si="56"/>
        <v>5.6118974824805675E-4</v>
      </c>
      <c r="D875" s="21">
        <f t="shared" si="53"/>
        <v>0.99609199114603442</v>
      </c>
      <c r="E875" s="25">
        <f t="shared" si="54"/>
        <v>3.9080088539655833E-3</v>
      </c>
      <c r="F875" s="13"/>
      <c r="G875" s="13"/>
      <c r="H875" s="13"/>
      <c r="I875" s="13"/>
      <c r="J875" s="13"/>
      <c r="K875" s="13"/>
      <c r="L875" s="13"/>
      <c r="M875" s="13"/>
      <c r="N875" s="13"/>
    </row>
    <row r="876" spans="2:14" x14ac:dyDescent="0.25">
      <c r="B876" s="21">
        <f t="shared" si="55"/>
        <v>64.764866856331196</v>
      </c>
      <c r="C876" s="21">
        <f t="shared" si="56"/>
        <v>5.5576575799734854E-4</v>
      </c>
      <c r="D876" s="21">
        <f t="shared" si="53"/>
        <v>0.99613123725572694</v>
      </c>
      <c r="E876" s="25">
        <f t="shared" si="54"/>
        <v>3.8687627442730577E-3</v>
      </c>
      <c r="F876" s="13"/>
      <c r="G876" s="13"/>
      <c r="H876" s="13"/>
      <c r="I876" s="13"/>
      <c r="J876" s="13"/>
      <c r="K876" s="13"/>
      <c r="L876" s="13"/>
      <c r="M876" s="13"/>
      <c r="N876" s="13"/>
    </row>
    <row r="877" spans="2:14" x14ac:dyDescent="0.25">
      <c r="B877" s="21">
        <f t="shared" si="55"/>
        <v>64.835140743784294</v>
      </c>
      <c r="C877" s="21">
        <f t="shared" si="56"/>
        <v>5.5039159945295864E-4</v>
      </c>
      <c r="D877" s="21">
        <f t="shared" si="53"/>
        <v>0.99617010395397676</v>
      </c>
      <c r="E877" s="25">
        <f t="shared" si="54"/>
        <v>3.8298960460232401E-3</v>
      </c>
      <c r="F877" s="13"/>
      <c r="G877" s="13"/>
      <c r="H877" s="13"/>
      <c r="I877" s="13"/>
      <c r="J877" s="13"/>
      <c r="K877" s="13"/>
      <c r="L877" s="13"/>
      <c r="M877" s="13"/>
      <c r="N877" s="13"/>
    </row>
    <row r="878" spans="2:14" x14ac:dyDescent="0.25">
      <c r="B878" s="21">
        <f t="shared" si="55"/>
        <v>64.905414631237392</v>
      </c>
      <c r="C878" s="21">
        <f t="shared" si="56"/>
        <v>5.4506684668619162E-4</v>
      </c>
      <c r="D878" s="21">
        <f t="shared" si="53"/>
        <v>0.99620859472766654</v>
      </c>
      <c r="E878" s="25">
        <f t="shared" si="54"/>
        <v>3.791405272333459E-3</v>
      </c>
      <c r="F878" s="13"/>
      <c r="G878" s="13"/>
      <c r="H878" s="13"/>
      <c r="I878" s="13"/>
      <c r="J878" s="13"/>
      <c r="K878" s="13"/>
      <c r="L878" s="13"/>
      <c r="M878" s="13"/>
      <c r="N878" s="13"/>
    </row>
    <row r="879" spans="2:14" x14ac:dyDescent="0.25">
      <c r="B879" s="21">
        <f t="shared" si="55"/>
        <v>64.97568851869049</v>
      </c>
      <c r="C879" s="21">
        <f t="shared" si="56"/>
        <v>5.3979107701402392E-4</v>
      </c>
      <c r="D879" s="21">
        <f t="shared" si="53"/>
        <v>0.99624671303386192</v>
      </c>
      <c r="E879" s="25">
        <f t="shared" si="54"/>
        <v>3.7532869661380808E-3</v>
      </c>
      <c r="F879" s="13"/>
      <c r="G879" s="13"/>
      <c r="H879" s="13"/>
      <c r="I879" s="13"/>
      <c r="J879" s="13"/>
      <c r="K879" s="13"/>
      <c r="L879" s="13"/>
      <c r="M879" s="13"/>
      <c r="N879" s="13"/>
    </row>
    <row r="880" spans="2:14" x14ac:dyDescent="0.25">
      <c r="B880" s="21">
        <f t="shared" si="55"/>
        <v>65.045962406143587</v>
      </c>
      <c r="C880" s="21">
        <f t="shared" si="56"/>
        <v>5.3456387097937179E-4</v>
      </c>
      <c r="D880" s="21">
        <f t="shared" si="53"/>
        <v>0.99628446230003775</v>
      </c>
      <c r="E880" s="25">
        <f t="shared" si="54"/>
        <v>3.7155376999622458E-3</v>
      </c>
      <c r="F880" s="13"/>
      <c r="G880" s="13"/>
      <c r="H880" s="13"/>
      <c r="I880" s="13"/>
      <c r="J880" s="13"/>
      <c r="K880" s="13"/>
      <c r="L880" s="13"/>
      <c r="M880" s="13"/>
      <c r="N880" s="13"/>
    </row>
    <row r="881" spans="2:14" x14ac:dyDescent="0.25">
      <c r="B881" s="21">
        <f t="shared" si="55"/>
        <v>65.116236293596685</v>
      </c>
      <c r="C881" s="21">
        <f t="shared" si="56"/>
        <v>5.2938481233140314E-4</v>
      </c>
      <c r="D881" s="21">
        <f t="shared" si="53"/>
        <v>0.9963218459243055</v>
      </c>
      <c r="E881" s="25">
        <f t="shared" si="54"/>
        <v>3.6781540756944953E-3</v>
      </c>
      <c r="F881" s="13"/>
      <c r="G881" s="13"/>
      <c r="H881" s="13"/>
      <c r="I881" s="13"/>
      <c r="J881" s="13"/>
      <c r="K881" s="13"/>
      <c r="L881" s="13"/>
      <c r="M881" s="13"/>
      <c r="N881" s="13"/>
    </row>
    <row r="882" spans="2:14" x14ac:dyDescent="0.25">
      <c r="B882" s="21">
        <f t="shared" si="55"/>
        <v>65.186510181049783</v>
      </c>
      <c r="C882" s="21">
        <f t="shared" si="56"/>
        <v>5.2425348800591055E-4</v>
      </c>
      <c r="D882" s="21">
        <f t="shared" si="53"/>
        <v>0.9963588672756365</v>
      </c>
      <c r="E882" s="25">
        <f t="shared" si="54"/>
        <v>3.641132724363505E-3</v>
      </c>
      <c r="F882" s="13"/>
      <c r="G882" s="13"/>
      <c r="H882" s="13"/>
      <c r="I882" s="13"/>
      <c r="J882" s="13"/>
      <c r="K882" s="13"/>
      <c r="L882" s="13"/>
      <c r="M882" s="13"/>
      <c r="N882" s="13"/>
    </row>
    <row r="883" spans="2:14" x14ac:dyDescent="0.25">
      <c r="B883" s="21">
        <f t="shared" si="55"/>
        <v>65.256784068502881</v>
      </c>
      <c r="C883" s="21">
        <f t="shared" si="56"/>
        <v>5.1916948810573778E-4</v>
      </c>
      <c r="D883" s="21">
        <f t="shared" si="53"/>
        <v>0.99639552969408618</v>
      </c>
      <c r="E883" s="25">
        <f t="shared" si="54"/>
        <v>3.6044703059138206E-3</v>
      </c>
      <c r="F883" s="13"/>
      <c r="G883" s="13"/>
      <c r="H883" s="13"/>
      <c r="I883" s="13"/>
      <c r="J883" s="13"/>
      <c r="K883" s="13"/>
      <c r="L883" s="13"/>
      <c r="M883" s="13"/>
      <c r="N883" s="13"/>
    </row>
    <row r="884" spans="2:14" x14ac:dyDescent="0.25">
      <c r="B884" s="21">
        <f t="shared" si="55"/>
        <v>65.327057955955979</v>
      </c>
      <c r="C884" s="21">
        <f t="shared" si="56"/>
        <v>5.1413240588125844E-4</v>
      </c>
      <c r="D884" s="21">
        <f t="shared" si="53"/>
        <v>0.99643183649101563</v>
      </c>
      <c r="E884" s="25">
        <f t="shared" si="54"/>
        <v>3.5681635089843677E-3</v>
      </c>
      <c r="F884" s="13"/>
      <c r="G884" s="13"/>
      <c r="H884" s="13"/>
      <c r="I884" s="13"/>
      <c r="J884" s="13"/>
      <c r="K884" s="13"/>
      <c r="L884" s="13"/>
      <c r="M884" s="13"/>
      <c r="N884" s="13"/>
    </row>
    <row r="885" spans="2:14" x14ac:dyDescent="0.25">
      <c r="B885" s="21">
        <f t="shared" si="55"/>
        <v>65.397331843409077</v>
      </c>
      <c r="C885" s="21">
        <f t="shared" si="56"/>
        <v>5.0914183771091817E-4</v>
      </c>
      <c r="D885" s="21">
        <f t="shared" si="53"/>
        <v>0.99646779094931204</v>
      </c>
      <c r="E885" s="25">
        <f t="shared" si="54"/>
        <v>3.5322090506879622E-3</v>
      </c>
      <c r="F885" s="13"/>
      <c r="G885" s="13"/>
      <c r="H885" s="13"/>
      <c r="I885" s="13"/>
      <c r="J885" s="13"/>
      <c r="K885" s="13"/>
      <c r="L885" s="13"/>
      <c r="M885" s="13"/>
      <c r="N885" s="13"/>
    </row>
    <row r="886" spans="2:14" x14ac:dyDescent="0.25">
      <c r="B886" s="21">
        <f t="shared" si="55"/>
        <v>65.467605730862175</v>
      </c>
      <c r="C886" s="21">
        <f t="shared" si="56"/>
        <v>5.0419738308182338E-4</v>
      </c>
      <c r="D886" s="21">
        <f t="shared" si="53"/>
        <v>0.99650339632360774</v>
      </c>
      <c r="E886" s="25">
        <f t="shared" si="54"/>
        <v>3.4966036763922625E-3</v>
      </c>
      <c r="F886" s="13"/>
      <c r="G886" s="13"/>
      <c r="H886" s="13"/>
      <c r="I886" s="13"/>
      <c r="J886" s="13"/>
      <c r="K886" s="13"/>
      <c r="L886" s="13"/>
      <c r="M886" s="13"/>
      <c r="N886" s="13"/>
    </row>
    <row r="887" spans="2:14" x14ac:dyDescent="0.25">
      <c r="B887" s="21">
        <f t="shared" si="55"/>
        <v>65.537879618315273</v>
      </c>
      <c r="C887" s="21">
        <f t="shared" si="56"/>
        <v>4.9929864457039913E-4</v>
      </c>
      <c r="D887" s="21">
        <f t="shared" si="53"/>
        <v>0.99653865584049828</v>
      </c>
      <c r="E887" s="25">
        <f t="shared" si="54"/>
        <v>3.4613441595017225E-3</v>
      </c>
      <c r="F887" s="13"/>
      <c r="G887" s="13"/>
      <c r="H887" s="13"/>
      <c r="I887" s="13"/>
      <c r="J887" s="13"/>
      <c r="K887" s="13"/>
      <c r="L887" s="13"/>
      <c r="M887" s="13"/>
      <c r="N887" s="13"/>
    </row>
    <row r="888" spans="2:14" x14ac:dyDescent="0.25">
      <c r="B888" s="21">
        <f t="shared" si="55"/>
        <v>65.608153505768371</v>
      </c>
      <c r="C888" s="21">
        <f t="shared" si="56"/>
        <v>4.9444522782309875E-4</v>
      </c>
      <c r="D888" s="21">
        <f t="shared" si="53"/>
        <v>0.9965735726987589</v>
      </c>
      <c r="E888" s="25">
        <f t="shared" si="54"/>
        <v>3.4264273012410973E-3</v>
      </c>
      <c r="F888" s="13"/>
      <c r="G888" s="13"/>
      <c r="H888" s="13"/>
      <c r="I888" s="13"/>
      <c r="J888" s="13"/>
      <c r="K888" s="13"/>
      <c r="L888" s="13"/>
      <c r="M888" s="13"/>
      <c r="N888" s="13"/>
    </row>
    <row r="889" spans="2:14" x14ac:dyDescent="0.25">
      <c r="B889" s="21">
        <f t="shared" si="55"/>
        <v>65.678427393221469</v>
      </c>
      <c r="C889" s="21">
        <f t="shared" si="56"/>
        <v>4.8963674153717661E-4</v>
      </c>
      <c r="D889" s="21">
        <f t="shared" si="53"/>
        <v>0.99660815006955894</v>
      </c>
      <c r="E889" s="25">
        <f t="shared" si="54"/>
        <v>3.3918499304410599E-3</v>
      </c>
      <c r="F889" s="13"/>
      <c r="G889" s="13"/>
      <c r="H889" s="13"/>
      <c r="I889" s="13"/>
      <c r="J889" s="13"/>
      <c r="K889" s="13"/>
      <c r="L889" s="13"/>
      <c r="M889" s="13"/>
      <c r="N889" s="13"/>
    </row>
    <row r="890" spans="2:14" x14ac:dyDescent="0.25">
      <c r="B890" s="21">
        <f t="shared" si="55"/>
        <v>65.748701280674567</v>
      </c>
      <c r="C890" s="21">
        <f t="shared" si="56"/>
        <v>4.8487279744152272E-4</v>
      </c>
      <c r="D890" s="21">
        <f t="shared" si="53"/>
        <v>0.99664239109667618</v>
      </c>
      <c r="E890" s="25">
        <f t="shared" si="54"/>
        <v>3.3576089033238166E-3</v>
      </c>
      <c r="F890" s="13"/>
      <c r="G890" s="13"/>
      <c r="H890" s="13"/>
      <c r="I890" s="13"/>
      <c r="J890" s="13"/>
      <c r="K890" s="13"/>
      <c r="L890" s="13"/>
      <c r="M890" s="13"/>
      <c r="N890" s="13"/>
    </row>
    <row r="891" spans="2:14" x14ac:dyDescent="0.25">
      <c r="B891" s="21">
        <f t="shared" si="55"/>
        <v>65.818975168127665</v>
      </c>
      <c r="C891" s="21">
        <f t="shared" si="56"/>
        <v>4.8015301027755158E-4</v>
      </c>
      <c r="D891" s="21">
        <f t="shared" si="53"/>
        <v>0.99667629889670928</v>
      </c>
      <c r="E891" s="25">
        <f t="shared" si="54"/>
        <v>3.3237011032907215E-3</v>
      </c>
      <c r="F891" s="13"/>
      <c r="G891" s="13"/>
      <c r="H891" s="13"/>
      <c r="I891" s="13"/>
      <c r="J891" s="13"/>
      <c r="K891" s="13"/>
      <c r="L891" s="13"/>
      <c r="M891" s="13"/>
      <c r="N891" s="13"/>
    </row>
    <row r="892" spans="2:14" x14ac:dyDescent="0.25">
      <c r="B892" s="21">
        <f t="shared" si="55"/>
        <v>65.889249055580763</v>
      </c>
      <c r="C892" s="21">
        <f t="shared" si="56"/>
        <v>4.7547699778016124E-4</v>
      </c>
      <c r="D892" s="21">
        <f t="shared" si="53"/>
        <v>0.99670987655928822</v>
      </c>
      <c r="E892" s="25">
        <f t="shared" si="54"/>
        <v>3.2901234407117785E-3</v>
      </c>
      <c r="F892" s="13"/>
      <c r="G892" s="13"/>
      <c r="H892" s="13"/>
      <c r="I892" s="13"/>
      <c r="J892" s="13"/>
      <c r="K892" s="13"/>
      <c r="L892" s="13"/>
      <c r="M892" s="13"/>
      <c r="N892" s="13"/>
    </row>
    <row r="893" spans="2:14" x14ac:dyDescent="0.25">
      <c r="B893" s="21">
        <f t="shared" si="55"/>
        <v>65.959522943033861</v>
      </c>
      <c r="C893" s="21">
        <f t="shared" si="56"/>
        <v>4.7084438065875104E-4</v>
      </c>
      <c r="D893" s="21">
        <f t="shared" si="53"/>
        <v>0.99674312714728464</v>
      </c>
      <c r="E893" s="25">
        <f t="shared" si="54"/>
        <v>3.2568728527153645E-3</v>
      </c>
      <c r="F893" s="13"/>
      <c r="G893" s="13"/>
      <c r="H893" s="13"/>
      <c r="I893" s="13"/>
      <c r="J893" s="13"/>
      <c r="K893" s="13"/>
      <c r="L893" s="13"/>
      <c r="M893" s="13"/>
      <c r="N893" s="13"/>
    </row>
    <row r="894" spans="2:14" x14ac:dyDescent="0.25">
      <c r="B894" s="21">
        <f t="shared" si="55"/>
        <v>66.029796830486958</v>
      </c>
      <c r="C894" s="21">
        <f t="shared" si="56"/>
        <v>4.6625478257830217E-4</v>
      </c>
      <c r="D894" s="21">
        <f t="shared" si="53"/>
        <v>0.99677605369701971</v>
      </c>
      <c r="E894" s="25">
        <f t="shared" si="54"/>
        <v>3.2239463029802851E-3</v>
      </c>
      <c r="F894" s="13"/>
      <c r="G894" s="13"/>
      <c r="H894" s="13"/>
      <c r="I894" s="13"/>
      <c r="J894" s="13"/>
      <c r="K894" s="13"/>
      <c r="L894" s="13"/>
      <c r="M894" s="13"/>
      <c r="N894" s="13"/>
    </row>
    <row r="895" spans="2:14" x14ac:dyDescent="0.25">
      <c r="B895" s="21">
        <f t="shared" si="55"/>
        <v>66.100070717940056</v>
      </c>
      <c r="C895" s="21">
        <f t="shared" si="56"/>
        <v>4.6170783014052718E-4</v>
      </c>
      <c r="D895" s="21">
        <f t="shared" si="53"/>
        <v>0.9968086592184715</v>
      </c>
      <c r="E895" s="25">
        <f t="shared" si="54"/>
        <v>3.1913407815284955E-3</v>
      </c>
      <c r="F895" s="13"/>
      <c r="G895" s="13"/>
      <c r="H895" s="13"/>
      <c r="I895" s="13"/>
      <c r="J895" s="13"/>
      <c r="K895" s="13"/>
      <c r="L895" s="13"/>
      <c r="M895" s="13"/>
      <c r="N895" s="13"/>
    </row>
    <row r="896" spans="2:14" x14ac:dyDescent="0.25">
      <c r="B896" s="21">
        <f t="shared" si="55"/>
        <v>66.170344605393154</v>
      </c>
      <c r="C896" s="21">
        <f t="shared" si="56"/>
        <v>4.5720315286507476E-4</v>
      </c>
      <c r="D896" s="21">
        <f t="shared" si="53"/>
        <v>0.9968409466954804</v>
      </c>
      <c r="E896" s="25">
        <f t="shared" si="54"/>
        <v>3.159053304519599E-3</v>
      </c>
      <c r="F896" s="13"/>
      <c r="G896" s="13"/>
      <c r="H896" s="13"/>
      <c r="I896" s="13"/>
      <c r="J896" s="13"/>
      <c r="K896" s="13"/>
      <c r="L896" s="13"/>
      <c r="M896" s="13"/>
      <c r="N896" s="13"/>
    </row>
    <row r="897" spans="2:14" x14ac:dyDescent="0.25">
      <c r="B897" s="21">
        <f t="shared" si="55"/>
        <v>66.240618492846252</v>
      </c>
      <c r="C897" s="21">
        <f t="shared" si="56"/>
        <v>4.5274038317081022E-4</v>
      </c>
      <c r="D897" s="21">
        <f t="shared" si="53"/>
        <v>0.99687291908595399</v>
      </c>
      <c r="E897" s="25">
        <f t="shared" si="54"/>
        <v>3.1270809140460099E-3</v>
      </c>
      <c r="F897" s="13"/>
      <c r="G897" s="13"/>
      <c r="H897" s="13"/>
      <c r="I897" s="13"/>
      <c r="J897" s="13"/>
      <c r="K897" s="13"/>
      <c r="L897" s="13"/>
      <c r="M897" s="13"/>
      <c r="N897" s="13"/>
    </row>
    <row r="898" spans="2:14" x14ac:dyDescent="0.25">
      <c r="B898" s="21">
        <f t="shared" si="55"/>
        <v>66.31089238029935</v>
      </c>
      <c r="C898" s="21">
        <f t="shared" si="56"/>
        <v>4.4831915635715517E-4</v>
      </c>
      <c r="D898" s="21">
        <f t="shared" si="53"/>
        <v>0.99690457932206966</v>
      </c>
      <c r="E898" s="25">
        <f t="shared" si="54"/>
        <v>3.0954206779303384E-3</v>
      </c>
      <c r="F898" s="13"/>
      <c r="G898" s="13"/>
      <c r="H898" s="13"/>
      <c r="I898" s="13"/>
      <c r="J898" s="13"/>
      <c r="K898" s="13"/>
      <c r="L898" s="13"/>
      <c r="M898" s="13"/>
      <c r="N898" s="13"/>
    </row>
    <row r="899" spans="2:14" x14ac:dyDescent="0.25">
      <c r="B899" s="21">
        <f t="shared" si="55"/>
        <v>66.381166267752448</v>
      </c>
      <c r="C899" s="21">
        <f t="shared" si="56"/>
        <v>4.4393911058549597E-4</v>
      </c>
      <c r="D899" s="21">
        <f t="shared" si="53"/>
        <v>0.99693593031047634</v>
      </c>
      <c r="E899" s="25">
        <f t="shared" si="54"/>
        <v>3.064069689523663E-3</v>
      </c>
      <c r="F899" s="13"/>
      <c r="G899" s="13"/>
      <c r="H899" s="13"/>
      <c r="I899" s="13"/>
      <c r="J899" s="13"/>
      <c r="K899" s="13"/>
      <c r="L899" s="13"/>
      <c r="M899" s="13"/>
      <c r="N899" s="13"/>
    </row>
    <row r="900" spans="2:14" x14ac:dyDescent="0.25">
      <c r="B900" s="21">
        <f t="shared" si="55"/>
        <v>66.451440155205546</v>
      </c>
      <c r="C900" s="21">
        <f t="shared" si="56"/>
        <v>4.3959988686066199E-4</v>
      </c>
      <c r="D900" s="21">
        <f t="shared" si="53"/>
        <v>0.99696697493249542</v>
      </c>
      <c r="E900" s="25">
        <f t="shared" si="54"/>
        <v>3.03302506750458E-3</v>
      </c>
      <c r="F900" s="13"/>
      <c r="G900" s="13"/>
      <c r="H900" s="13"/>
      <c r="I900" s="13"/>
      <c r="J900" s="13"/>
      <c r="K900" s="13"/>
      <c r="L900" s="13"/>
      <c r="M900" s="13"/>
      <c r="N900" s="13"/>
    </row>
    <row r="901" spans="2:14" x14ac:dyDescent="0.25">
      <c r="B901" s="21">
        <f t="shared" si="55"/>
        <v>66.521714042658644</v>
      </c>
      <c r="C901" s="21">
        <f t="shared" si="56"/>
        <v>4.3530112901246458E-4</v>
      </c>
      <c r="D901" s="21">
        <f t="shared" si="53"/>
        <v>0.99699771604431953</v>
      </c>
      <c r="E901" s="25">
        <f t="shared" si="54"/>
        <v>3.0022839556804737E-3</v>
      </c>
      <c r="F901" s="13"/>
      <c r="G901" s="13"/>
      <c r="H901" s="13"/>
      <c r="I901" s="13"/>
      <c r="J901" s="13"/>
      <c r="K901" s="13"/>
      <c r="L901" s="13"/>
      <c r="M901" s="13"/>
      <c r="N901" s="13"/>
    </row>
    <row r="902" spans="2:14" x14ac:dyDescent="0.25">
      <c r="B902" s="21">
        <f t="shared" si="55"/>
        <v>66.591987930111742</v>
      </c>
      <c r="C902" s="21">
        <f t="shared" si="56"/>
        <v>4.3104248367731144E-4</v>
      </c>
      <c r="D902" s="21">
        <f t="shared" si="53"/>
        <v>0.99702815647721077</v>
      </c>
      <c r="E902" s="25">
        <f t="shared" si="54"/>
        <v>2.9718435227892304E-3</v>
      </c>
      <c r="F902" s="13"/>
      <c r="G902" s="13"/>
      <c r="H902" s="13"/>
      <c r="I902" s="13"/>
      <c r="J902" s="13"/>
      <c r="K902" s="13"/>
      <c r="L902" s="13"/>
      <c r="M902" s="13"/>
      <c r="N902" s="13"/>
    </row>
    <row r="903" spans="2:14" x14ac:dyDescent="0.25">
      <c r="B903" s="21">
        <f t="shared" si="55"/>
        <v>66.66226181756484</v>
      </c>
      <c r="C903" s="21">
        <f t="shared" si="56"/>
        <v>4.2682360027988619E-4</v>
      </c>
      <c r="D903" s="21">
        <f t="shared" si="53"/>
        <v>0.99705829903769683</v>
      </c>
      <c r="E903" s="25">
        <f t="shared" si="54"/>
        <v>2.9417009623031731E-3</v>
      </c>
      <c r="F903" s="13"/>
      <c r="G903" s="13"/>
      <c r="H903" s="13"/>
      <c r="I903" s="13"/>
      <c r="J903" s="13"/>
      <c r="K903" s="13"/>
      <c r="L903" s="13"/>
      <c r="M903" s="13"/>
      <c r="N903" s="13"/>
    </row>
    <row r="904" spans="2:14" x14ac:dyDescent="0.25">
      <c r="B904" s="21">
        <f t="shared" si="55"/>
        <v>66.732535705017938</v>
      </c>
      <c r="C904" s="21">
        <f t="shared" si="56"/>
        <v>4.226441310148974E-4</v>
      </c>
      <c r="D904" s="21">
        <f t="shared" ref="D904:D967" si="57">_xlfn.GAMMA.DIST(B904,$B$3,$B$4,TRUE)</f>
        <v>0.99708814650776678</v>
      </c>
      <c r="E904" s="25">
        <f t="shared" ref="E904:E967" si="58">1-D904</f>
        <v>2.9118534922332184E-3</v>
      </c>
      <c r="F904" s="13"/>
      <c r="G904" s="13"/>
      <c r="H904" s="13"/>
      <c r="I904" s="13"/>
      <c r="J904" s="13"/>
      <c r="K904" s="13"/>
      <c r="L904" s="13"/>
      <c r="M904" s="13"/>
      <c r="N904" s="13"/>
    </row>
    <row r="905" spans="2:14" x14ac:dyDescent="0.25">
      <c r="B905" s="21">
        <f t="shared" ref="B905:B968" si="59">B904+($B$1007-$B$7)/1000</f>
        <v>66.802809592471036</v>
      </c>
      <c r="C905" s="21">
        <f t="shared" ref="C905:C968" si="60">((B905^($B$3-1))*(EXP(-B905/$B$4)))/(($B$4^($B$3))*EXP(GAMMALN($B$3)))</f>
        <v>4.1850373082890068E-4</v>
      </c>
      <c r="D905" s="21">
        <f t="shared" si="57"/>
        <v>0.99711770164506475</v>
      </c>
      <c r="E905" s="25">
        <f t="shared" si="58"/>
        <v>2.8822983549352532E-3</v>
      </c>
      <c r="F905" s="13"/>
      <c r="G905" s="13"/>
      <c r="H905" s="13"/>
      <c r="I905" s="13"/>
      <c r="J905" s="13"/>
      <c r="K905" s="13"/>
      <c r="L905" s="13"/>
      <c r="M905" s="13"/>
      <c r="N905" s="13"/>
    </row>
    <row r="906" spans="2:14" x14ac:dyDescent="0.25">
      <c r="B906" s="21">
        <f t="shared" si="59"/>
        <v>66.873083479924134</v>
      </c>
      <c r="C906" s="21">
        <f t="shared" si="60"/>
        <v>4.144020574021847E-4</v>
      </c>
      <c r="D906" s="21">
        <f t="shared" si="57"/>
        <v>0.9971469671830826</v>
      </c>
      <c r="E906" s="25">
        <f t="shared" si="58"/>
        <v>2.8530328169174002E-3</v>
      </c>
      <c r="F906" s="13"/>
      <c r="G906" s="13"/>
      <c r="H906" s="13"/>
      <c r="I906" s="13"/>
      <c r="J906" s="13"/>
      <c r="K906" s="13"/>
      <c r="L906" s="13"/>
      <c r="M906" s="13"/>
      <c r="N906" s="13"/>
    </row>
    <row r="907" spans="2:14" x14ac:dyDescent="0.25">
      <c r="B907" s="21">
        <f t="shared" si="59"/>
        <v>66.943357367377232</v>
      </c>
      <c r="C907" s="21">
        <f t="shared" si="60"/>
        <v>4.1033877113073376E-4</v>
      </c>
      <c r="D907" s="21">
        <f t="shared" si="57"/>
        <v>0.99717594583135194</v>
      </c>
      <c r="E907" s="25">
        <f t="shared" si="58"/>
        <v>2.8240541686480602E-3</v>
      </c>
      <c r="F907" s="13"/>
      <c r="G907" s="13"/>
      <c r="H907" s="13"/>
      <c r="I907" s="13"/>
      <c r="J907" s="13"/>
      <c r="K907" s="13"/>
      <c r="L907" s="13"/>
      <c r="M907" s="13"/>
      <c r="N907" s="13"/>
    </row>
    <row r="908" spans="2:14" x14ac:dyDescent="0.25">
      <c r="B908" s="21">
        <f t="shared" si="59"/>
        <v>67.013631254830329</v>
      </c>
      <c r="C908" s="21">
        <f t="shared" si="60"/>
        <v>4.0631353510825924E-4</v>
      </c>
      <c r="D908" s="21">
        <f t="shared" si="57"/>
        <v>0.99720464027563371</v>
      </c>
      <c r="E908" s="25">
        <f t="shared" si="58"/>
        <v>2.7953597243662864E-3</v>
      </c>
      <c r="F908" s="13"/>
      <c r="G908" s="13"/>
      <c r="H908" s="13"/>
      <c r="I908" s="13"/>
      <c r="J908" s="13"/>
      <c r="K908" s="13"/>
      <c r="L908" s="13"/>
      <c r="M908" s="13"/>
      <c r="N908" s="13"/>
    </row>
    <row r="909" spans="2:14" x14ac:dyDescent="0.25">
      <c r="B909" s="21">
        <f t="shared" si="59"/>
        <v>67.083905142283427</v>
      </c>
      <c r="C909" s="21">
        <f t="shared" si="60"/>
        <v>4.0232601510830279E-4</v>
      </c>
      <c r="D909" s="21">
        <f t="shared" si="57"/>
        <v>0.99723305317810751</v>
      </c>
      <c r="E909" s="25">
        <f t="shared" si="58"/>
        <v>2.7669468218924909E-3</v>
      </c>
      <c r="F909" s="13"/>
      <c r="G909" s="13"/>
      <c r="H909" s="13"/>
      <c r="I909" s="13"/>
      <c r="J909" s="13"/>
      <c r="K909" s="13"/>
      <c r="L909" s="13"/>
      <c r="M909" s="13"/>
      <c r="N909" s="13"/>
    </row>
    <row r="910" spans="2:14" x14ac:dyDescent="0.25">
      <c r="B910" s="21">
        <f t="shared" si="59"/>
        <v>67.154179029736525</v>
      </c>
      <c r="C910" s="21">
        <f t="shared" si="60"/>
        <v>3.9837587956641359E-4</v>
      </c>
      <c r="D910" s="21">
        <f t="shared" si="57"/>
        <v>0.99726118717755907</v>
      </c>
      <c r="E910" s="25">
        <f t="shared" si="58"/>
        <v>2.7388128224409281E-3</v>
      </c>
      <c r="F910" s="13"/>
      <c r="G910" s="13"/>
      <c r="H910" s="13"/>
      <c r="I910" s="13"/>
      <c r="J910" s="13"/>
      <c r="K910" s="13"/>
      <c r="L910" s="13"/>
      <c r="M910" s="13"/>
      <c r="N910" s="13"/>
    </row>
    <row r="911" spans="2:14" x14ac:dyDescent="0.25">
      <c r="B911" s="21">
        <f t="shared" si="59"/>
        <v>67.224452917189623</v>
      </c>
      <c r="C911" s="21">
        <f t="shared" si="60"/>
        <v>3.944627995623929E-4</v>
      </c>
      <c r="D911" s="21">
        <f t="shared" si="57"/>
        <v>0.99728904488956704</v>
      </c>
      <c r="E911" s="25">
        <f t="shared" si="58"/>
        <v>2.7109551104329555E-3</v>
      </c>
      <c r="F911" s="13"/>
      <c r="G911" s="13"/>
      <c r="H911" s="13"/>
      <c r="I911" s="13"/>
      <c r="J911" s="13"/>
      <c r="K911" s="13"/>
      <c r="L911" s="13"/>
      <c r="M911" s="13"/>
      <c r="N911" s="13"/>
    </row>
    <row r="912" spans="2:14" x14ac:dyDescent="0.25">
      <c r="B912" s="21">
        <f t="shared" si="59"/>
        <v>67.294726804642721</v>
      </c>
      <c r="C912" s="21">
        <f t="shared" si="60"/>
        <v>3.9058644880261742E-4</v>
      </c>
      <c r="D912" s="21">
        <f t="shared" si="57"/>
        <v>0.99731662890668771</v>
      </c>
      <c r="E912" s="25">
        <f t="shared" si="58"/>
        <v>2.6833710933122923E-3</v>
      </c>
      <c r="F912" s="13"/>
      <c r="G912" s="13"/>
      <c r="H912" s="13"/>
      <c r="I912" s="13"/>
      <c r="J912" s="13"/>
      <c r="K912" s="13"/>
      <c r="L912" s="13"/>
      <c r="M912" s="13"/>
      <c r="N912" s="13"/>
    </row>
    <row r="913" spans="2:14" x14ac:dyDescent="0.25">
      <c r="B913" s="21">
        <f t="shared" si="59"/>
        <v>67.365000692095819</v>
      </c>
      <c r="C913" s="21">
        <f t="shared" si="60"/>
        <v>3.8674650360243264E-4</v>
      </c>
      <c r="D913" s="21">
        <f t="shared" si="57"/>
        <v>0.99734394179863939</v>
      </c>
      <c r="E913" s="25">
        <f t="shared" si="58"/>
        <v>2.6560582013606115E-3</v>
      </c>
      <c r="F913" s="13"/>
      <c r="G913" s="13"/>
      <c r="H913" s="13"/>
      <c r="I913" s="13"/>
      <c r="J913" s="13"/>
      <c r="K913" s="13"/>
      <c r="L913" s="13"/>
      <c r="M913" s="13"/>
      <c r="N913" s="13"/>
    </row>
    <row r="914" spans="2:14" x14ac:dyDescent="0.25">
      <c r="B914" s="21">
        <f t="shared" si="59"/>
        <v>67.435274579548917</v>
      </c>
      <c r="C914" s="21">
        <f t="shared" si="60"/>
        <v>3.8294264286862031E-4</v>
      </c>
      <c r="D914" s="21">
        <f t="shared" si="57"/>
        <v>0.99737098611248509</v>
      </c>
      <c r="E914" s="25">
        <f t="shared" si="58"/>
        <v>2.6290138875149083E-3</v>
      </c>
      <c r="F914" s="13"/>
      <c r="G914" s="13"/>
      <c r="H914" s="13"/>
      <c r="I914" s="13"/>
      <c r="J914" s="13"/>
      <c r="K914" s="13"/>
      <c r="L914" s="13"/>
      <c r="M914" s="13"/>
      <c r="N914" s="13"/>
    </row>
    <row r="915" spans="2:14" x14ac:dyDescent="0.25">
      <c r="B915" s="21">
        <f t="shared" si="59"/>
        <v>67.505548467002015</v>
      </c>
      <c r="C915" s="21">
        <f t="shared" si="60"/>
        <v>3.7917454808194243E-4</v>
      </c>
      <c r="D915" s="21">
        <f t="shared" si="57"/>
        <v>0.99739776437281336</v>
      </c>
      <c r="E915" s="25">
        <f t="shared" si="58"/>
        <v>2.6022356271866443E-3</v>
      </c>
      <c r="F915" s="13"/>
      <c r="G915" s="13"/>
      <c r="H915" s="13"/>
      <c r="I915" s="13"/>
      <c r="J915" s="13"/>
      <c r="K915" s="13"/>
      <c r="L915" s="13"/>
      <c r="M915" s="13"/>
      <c r="N915" s="13"/>
    </row>
    <row r="916" spans="2:14" x14ac:dyDescent="0.25">
      <c r="B916" s="21">
        <f t="shared" si="59"/>
        <v>67.575822354455113</v>
      </c>
      <c r="C916" s="21">
        <f t="shared" si="60"/>
        <v>3.7544190327975363E-4</v>
      </c>
      <c r="D916" s="21">
        <f t="shared" si="57"/>
        <v>0.99742427908191966</v>
      </c>
      <c r="E916" s="25">
        <f t="shared" si="58"/>
        <v>2.5757209180803375E-3</v>
      </c>
      <c r="F916" s="13"/>
      <c r="G916" s="13"/>
      <c r="H916" s="13"/>
      <c r="I916" s="13"/>
      <c r="J916" s="13"/>
      <c r="K916" s="13"/>
      <c r="L916" s="13"/>
      <c r="M916" s="13"/>
      <c r="N916" s="13"/>
    </row>
    <row r="917" spans="2:14" x14ac:dyDescent="0.25">
      <c r="B917" s="21">
        <f t="shared" si="59"/>
        <v>67.646096241908211</v>
      </c>
      <c r="C917" s="21">
        <f t="shared" si="60"/>
        <v>3.7174439503869422E-4</v>
      </c>
      <c r="D917" s="21">
        <f t="shared" si="57"/>
        <v>0.99745053271998474</v>
      </c>
      <c r="E917" s="25">
        <f t="shared" si="58"/>
        <v>2.5494672800152607E-3</v>
      </c>
      <c r="F917" s="13"/>
      <c r="G917" s="13"/>
      <c r="H917" s="13"/>
      <c r="I917" s="13"/>
      <c r="J917" s="13"/>
      <c r="K917" s="13"/>
      <c r="L917" s="13"/>
      <c r="M917" s="13"/>
      <c r="N917" s="13"/>
    </row>
    <row r="918" spans="2:14" x14ac:dyDescent="0.25">
      <c r="B918" s="21">
        <f t="shared" si="59"/>
        <v>67.716370129361309</v>
      </c>
      <c r="C918" s="21">
        <f t="shared" si="60"/>
        <v>3.6808171245745585E-4</v>
      </c>
      <c r="D918" s="21">
        <f t="shared" si="57"/>
        <v>0.99747652774525242</v>
      </c>
      <c r="E918" s="25">
        <f t="shared" si="58"/>
        <v>2.523472254747583E-3</v>
      </c>
      <c r="F918" s="13"/>
      <c r="G918" s="13"/>
      <c r="H918" s="13"/>
      <c r="I918" s="13"/>
      <c r="J918" s="13"/>
      <c r="K918" s="13"/>
      <c r="L918" s="13"/>
      <c r="M918" s="13"/>
      <c r="N918" s="13"/>
    </row>
    <row r="919" spans="2:14" x14ac:dyDescent="0.25">
      <c r="B919" s="21">
        <f t="shared" si="59"/>
        <v>67.786644016814407</v>
      </c>
      <c r="C919" s="21">
        <f t="shared" si="60"/>
        <v>3.6445354713962114E-4</v>
      </c>
      <c r="D919" s="21">
        <f t="shared" si="57"/>
        <v>0.9975022665942066</v>
      </c>
      <c r="E919" s="25">
        <f t="shared" si="58"/>
        <v>2.4977334057934009E-3</v>
      </c>
      <c r="F919" s="13"/>
      <c r="G919" s="13"/>
      <c r="H919" s="13"/>
      <c r="I919" s="13"/>
      <c r="J919" s="13"/>
      <c r="K919" s="13"/>
      <c r="L919" s="13"/>
      <c r="M919" s="13"/>
      <c r="N919" s="13"/>
    </row>
    <row r="920" spans="2:14" x14ac:dyDescent="0.25">
      <c r="B920" s="21">
        <f t="shared" si="59"/>
        <v>67.856917904267505</v>
      </c>
      <c r="C920" s="21">
        <f t="shared" si="60"/>
        <v>3.608595931765831E-4</v>
      </c>
      <c r="D920" s="21">
        <f t="shared" si="57"/>
        <v>0.99752775168174601</v>
      </c>
      <c r="E920" s="25">
        <f t="shared" si="58"/>
        <v>2.4722483182539889E-3</v>
      </c>
      <c r="F920" s="13"/>
      <c r="G920" s="13"/>
      <c r="H920" s="13"/>
      <c r="I920" s="13"/>
      <c r="J920" s="13"/>
      <c r="K920" s="13"/>
      <c r="L920" s="13"/>
      <c r="M920" s="13"/>
      <c r="N920" s="13"/>
    </row>
    <row r="921" spans="2:14" x14ac:dyDescent="0.25">
      <c r="B921" s="21">
        <f t="shared" si="59"/>
        <v>67.927191791720603</v>
      </c>
      <c r="C921" s="21">
        <f t="shared" si="60"/>
        <v>3.5729954713053396E-4</v>
      </c>
      <c r="D921" s="21">
        <f t="shared" si="57"/>
        <v>0.9975529854013595</v>
      </c>
      <c r="E921" s="25">
        <f t="shared" si="58"/>
        <v>2.4470145986404956E-3</v>
      </c>
      <c r="F921" s="13"/>
      <c r="G921" s="13"/>
      <c r="H921" s="13"/>
      <c r="I921" s="13"/>
      <c r="J921" s="13"/>
      <c r="K921" s="13"/>
      <c r="L921" s="13"/>
      <c r="M921" s="13"/>
      <c r="N921" s="13"/>
    </row>
    <row r="922" spans="2:14" x14ac:dyDescent="0.25">
      <c r="B922" s="21">
        <f t="shared" si="59"/>
        <v>67.9974656791737</v>
      </c>
      <c r="C922" s="21">
        <f t="shared" si="60"/>
        <v>3.5377310801753533E-4</v>
      </c>
      <c r="D922" s="21">
        <f t="shared" si="57"/>
        <v>0.99757797012529825</v>
      </c>
      <c r="E922" s="25">
        <f t="shared" si="58"/>
        <v>2.4220298747017477E-3</v>
      </c>
      <c r="F922" s="13"/>
      <c r="G922" s="13"/>
      <c r="H922" s="13"/>
      <c r="I922" s="13"/>
      <c r="J922" s="13"/>
      <c r="K922" s="13"/>
      <c r="L922" s="13"/>
      <c r="M922" s="13"/>
      <c r="N922" s="13"/>
    </row>
    <row r="923" spans="2:14" x14ac:dyDescent="0.25">
      <c r="B923" s="21">
        <f t="shared" si="59"/>
        <v>68.067739566626798</v>
      </c>
      <c r="C923" s="21">
        <f t="shared" si="60"/>
        <v>3.5027997729066332E-4</v>
      </c>
      <c r="D923" s="21">
        <f t="shared" si="57"/>
        <v>0.99760270820474772</v>
      </c>
      <c r="E923" s="25">
        <f t="shared" si="58"/>
        <v>2.3972917952522765E-3</v>
      </c>
      <c r="F923" s="13"/>
      <c r="G923" s="13"/>
      <c r="H923" s="13"/>
      <c r="I923" s="13"/>
      <c r="J923" s="13"/>
      <c r="K923" s="13"/>
      <c r="L923" s="13"/>
      <c r="M923" s="13"/>
      <c r="N923" s="13"/>
    </row>
    <row r="924" spans="2:14" x14ac:dyDescent="0.25">
      <c r="B924" s="21">
        <f t="shared" si="59"/>
        <v>68.138013454079896</v>
      </c>
      <c r="C924" s="21">
        <f t="shared" si="60"/>
        <v>3.4681985882322863E-4</v>
      </c>
      <c r="D924" s="21">
        <f t="shared" si="57"/>
        <v>0.99762720196999877</v>
      </c>
      <c r="E924" s="25">
        <f t="shared" si="58"/>
        <v>2.372798030001233E-3</v>
      </c>
      <c r="F924" s="13"/>
      <c r="G924" s="13"/>
      <c r="H924" s="13"/>
      <c r="I924" s="13"/>
      <c r="J924" s="13"/>
      <c r="K924" s="13"/>
      <c r="L924" s="13"/>
      <c r="M924" s="13"/>
      <c r="N924" s="13"/>
    </row>
    <row r="925" spans="2:14" x14ac:dyDescent="0.25">
      <c r="B925" s="21">
        <f t="shared" si="59"/>
        <v>68.208287341532994</v>
      </c>
      <c r="C925" s="21">
        <f t="shared" si="60"/>
        <v>3.4339245889207693E-4</v>
      </c>
      <c r="D925" s="21">
        <f t="shared" si="57"/>
        <v>0.99765145373061626</v>
      </c>
      <c r="E925" s="25">
        <f t="shared" si="58"/>
        <v>2.3485462693837444E-3</v>
      </c>
      <c r="F925" s="13"/>
      <c r="G925" s="13"/>
      <c r="H925" s="13"/>
      <c r="I925" s="13"/>
      <c r="J925" s="13"/>
      <c r="K925" s="13"/>
      <c r="L925" s="13"/>
      <c r="M925" s="13"/>
      <c r="N925" s="13"/>
    </row>
    <row r="926" spans="2:14" x14ac:dyDescent="0.25">
      <c r="B926" s="21">
        <f t="shared" si="59"/>
        <v>68.278561228986092</v>
      </c>
      <c r="C926" s="21">
        <f t="shared" si="60"/>
        <v>3.3999748616096178E-4</v>
      </c>
      <c r="D926" s="21">
        <f t="shared" si="57"/>
        <v>0.99767546577560884</v>
      </c>
      <c r="E926" s="25">
        <f t="shared" si="58"/>
        <v>2.3245342243911615E-3</v>
      </c>
      <c r="F926" s="13"/>
      <c r="G926" s="13"/>
      <c r="H926" s="13"/>
      <c r="I926" s="13"/>
      <c r="J926" s="13"/>
      <c r="K926" s="13"/>
      <c r="L926" s="13"/>
      <c r="M926" s="13"/>
      <c r="N926" s="13"/>
    </row>
    <row r="927" spans="2:14" x14ac:dyDescent="0.25">
      <c r="B927" s="21">
        <f t="shared" si="59"/>
        <v>68.34883511643919</v>
      </c>
      <c r="C927" s="21">
        <f t="shared" si="60"/>
        <v>3.3663465166399771E-4</v>
      </c>
      <c r="D927" s="21">
        <f t="shared" si="57"/>
        <v>0.99769924037359436</v>
      </c>
      <c r="E927" s="25">
        <f t="shared" si="58"/>
        <v>2.3007596264056351E-3</v>
      </c>
      <c r="F927" s="13"/>
      <c r="G927" s="13"/>
      <c r="H927" s="13"/>
      <c r="I927" s="13"/>
      <c r="J927" s="13"/>
      <c r="K927" s="13"/>
      <c r="L927" s="13"/>
      <c r="M927" s="13"/>
      <c r="N927" s="13"/>
    </row>
    <row r="928" spans="2:14" x14ac:dyDescent="0.25">
      <c r="B928" s="21">
        <f t="shared" si="59"/>
        <v>68.419109003892288</v>
      </c>
      <c r="C928" s="21">
        <f t="shared" si="60"/>
        <v>3.333036687891906E-4</v>
      </c>
      <c r="D928" s="21">
        <f t="shared" si="57"/>
        <v>0.99772277977296708</v>
      </c>
      <c r="E928" s="25">
        <f t="shared" si="58"/>
        <v>2.2772202270329167E-3</v>
      </c>
      <c r="F928" s="13"/>
      <c r="G928" s="13"/>
      <c r="H928" s="13"/>
      <c r="I928" s="13"/>
      <c r="J928" s="13"/>
      <c r="K928" s="13"/>
      <c r="L928" s="13"/>
      <c r="M928" s="13"/>
      <c r="N928" s="13"/>
    </row>
    <row r="929" spans="2:14" x14ac:dyDescent="0.25">
      <c r="B929" s="21">
        <f t="shared" si="59"/>
        <v>68.489382891345386</v>
      </c>
      <c r="C929" s="21">
        <f t="shared" si="60"/>
        <v>3.3000425326204432E-4</v>
      </c>
      <c r="D929" s="21">
        <f t="shared" si="57"/>
        <v>0.9977460862020624</v>
      </c>
      <c r="E929" s="25">
        <f t="shared" si="58"/>
        <v>2.2539137979376012E-3</v>
      </c>
      <c r="F929" s="13"/>
      <c r="G929" s="13"/>
      <c r="H929" s="13"/>
      <c r="I929" s="13"/>
      <c r="J929" s="13"/>
      <c r="K929" s="13"/>
      <c r="L929" s="13"/>
      <c r="M929" s="13"/>
      <c r="N929" s="13"/>
    </row>
    <row r="930" spans="2:14" x14ac:dyDescent="0.25">
      <c r="B930" s="21">
        <f t="shared" si="59"/>
        <v>68.559656778798484</v>
      </c>
      <c r="C930" s="21">
        <f t="shared" si="60"/>
        <v>3.2673612312924779E-4</v>
      </c>
      <c r="D930" s="21">
        <f t="shared" si="57"/>
        <v>0.99776916186931963</v>
      </c>
      <c r="E930" s="25">
        <f t="shared" si="58"/>
        <v>2.2308381306803682E-3</v>
      </c>
      <c r="F930" s="13"/>
      <c r="G930" s="13"/>
      <c r="H930" s="13"/>
      <c r="I930" s="13"/>
      <c r="J930" s="13"/>
      <c r="K930" s="13"/>
      <c r="L930" s="13"/>
      <c r="M930" s="13"/>
      <c r="N930" s="13"/>
    </row>
    <row r="931" spans="2:14" x14ac:dyDescent="0.25">
      <c r="B931" s="21">
        <f t="shared" si="59"/>
        <v>68.629930666251582</v>
      </c>
      <c r="C931" s="21">
        <f t="shared" si="60"/>
        <v>3.2349899874243546E-4</v>
      </c>
      <c r="D931" s="21">
        <f t="shared" si="57"/>
        <v>0.997792008963446</v>
      </c>
      <c r="E931" s="25">
        <f t="shared" si="58"/>
        <v>2.2079910365540023E-3</v>
      </c>
      <c r="F931" s="13"/>
      <c r="G931" s="13"/>
      <c r="H931" s="13"/>
      <c r="I931" s="13"/>
      <c r="J931" s="13"/>
      <c r="K931" s="13"/>
      <c r="L931" s="13"/>
      <c r="M931" s="13"/>
      <c r="N931" s="13"/>
    </row>
    <row r="932" spans="2:14" x14ac:dyDescent="0.25">
      <c r="B932" s="21">
        <f t="shared" si="59"/>
        <v>68.70020455370468</v>
      </c>
      <c r="C932" s="21">
        <f t="shared" si="60"/>
        <v>3.2029260274203008E-4</v>
      </c>
      <c r="D932" s="21">
        <f t="shared" si="57"/>
        <v>0.99781462965357659</v>
      </c>
      <c r="E932" s="25">
        <f t="shared" si="58"/>
        <v>2.1853703464234098E-3</v>
      </c>
      <c r="F932" s="13"/>
      <c r="G932" s="13"/>
      <c r="H932" s="13"/>
      <c r="I932" s="13"/>
      <c r="J932" s="13"/>
      <c r="K932" s="13"/>
      <c r="L932" s="13"/>
      <c r="M932" s="13"/>
      <c r="N932" s="13"/>
    </row>
    <row r="933" spans="2:14" x14ac:dyDescent="0.25">
      <c r="B933" s="21">
        <f t="shared" si="59"/>
        <v>68.770478441157778</v>
      </c>
      <c r="C933" s="21">
        <f t="shared" si="60"/>
        <v>3.1711666004116169E-4</v>
      </c>
      <c r="D933" s="21">
        <f t="shared" si="57"/>
        <v>0.99783702608943581</v>
      </c>
      <c r="E933" s="25">
        <f t="shared" si="58"/>
        <v>2.1629739105641921E-3</v>
      </c>
      <c r="F933" s="13"/>
      <c r="G933" s="13"/>
      <c r="H933" s="13"/>
      <c r="I933" s="13"/>
      <c r="J933" s="13"/>
      <c r="K933" s="13"/>
      <c r="L933" s="13"/>
      <c r="M933" s="13"/>
      <c r="N933" s="13"/>
    </row>
    <row r="934" spans="2:14" x14ac:dyDescent="0.25">
      <c r="B934" s="21">
        <f t="shared" si="59"/>
        <v>68.840752328610876</v>
      </c>
      <c r="C934" s="21">
        <f t="shared" si="60"/>
        <v>3.1397089780966543E-4</v>
      </c>
      <c r="D934" s="21">
        <f t="shared" si="57"/>
        <v>0.99785920040149567</v>
      </c>
      <c r="E934" s="25">
        <f t="shared" si="58"/>
        <v>2.1407995985043282E-3</v>
      </c>
      <c r="F934" s="13"/>
      <c r="G934" s="13"/>
      <c r="H934" s="13"/>
      <c r="I934" s="13"/>
      <c r="J934" s="13"/>
      <c r="K934" s="13"/>
      <c r="L934" s="13"/>
      <c r="M934" s="13"/>
      <c r="N934" s="13"/>
    </row>
    <row r="935" spans="2:14" x14ac:dyDescent="0.25">
      <c r="B935" s="21">
        <f t="shared" si="59"/>
        <v>68.911026216063973</v>
      </c>
      <c r="C935" s="21">
        <f t="shared" si="60"/>
        <v>3.1085504545815912E-4</v>
      </c>
      <c r="D935" s="21">
        <f t="shared" si="57"/>
        <v>0.99788115470113437</v>
      </c>
      <c r="E935" s="25">
        <f t="shared" si="58"/>
        <v>2.1188452988656348E-3</v>
      </c>
      <c r="F935" s="13"/>
      <c r="G935" s="13"/>
      <c r="H935" s="13"/>
      <c r="I935" s="13"/>
      <c r="J935" s="13"/>
      <c r="K935" s="13"/>
      <c r="L935" s="13"/>
      <c r="M935" s="13"/>
      <c r="N935" s="13"/>
    </row>
    <row r="936" spans="2:14" x14ac:dyDescent="0.25">
      <c r="B936" s="21">
        <f t="shared" si="59"/>
        <v>68.981300103517071</v>
      </c>
      <c r="C936" s="21">
        <f t="shared" si="60"/>
        <v>3.0776883462219556E-4</v>
      </c>
      <c r="D936" s="21">
        <f t="shared" si="57"/>
        <v>0.99790289108079289</v>
      </c>
      <c r="E936" s="25">
        <f t="shared" si="58"/>
        <v>2.0971089192071135E-3</v>
      </c>
      <c r="F936" s="13"/>
      <c r="G936" s="13"/>
      <c r="H936" s="13"/>
      <c r="I936" s="13"/>
      <c r="J936" s="13"/>
      <c r="K936" s="13"/>
      <c r="L936" s="13"/>
      <c r="M936" s="13"/>
      <c r="N936" s="13"/>
    </row>
    <row r="937" spans="2:14" x14ac:dyDescent="0.25">
      <c r="B937" s="21">
        <f t="shared" si="59"/>
        <v>69.051573990970169</v>
      </c>
      <c r="C937" s="21">
        <f t="shared" si="60"/>
        <v>3.0471199914649762E-4</v>
      </c>
      <c r="D937" s="21">
        <f t="shared" si="57"/>
        <v>0.99792441161413115</v>
      </c>
      <c r="E937" s="25">
        <f t="shared" si="58"/>
        <v>2.075588385868854E-3</v>
      </c>
      <c r="F937" s="13"/>
      <c r="G937" s="13"/>
      <c r="H937" s="13"/>
      <c r="I937" s="13"/>
      <c r="J937" s="13"/>
      <c r="K937" s="13"/>
      <c r="L937" s="13"/>
      <c r="M937" s="13"/>
      <c r="N937" s="13"/>
    </row>
    <row r="938" spans="2:14" x14ac:dyDescent="0.25">
      <c r="B938" s="21">
        <f t="shared" si="59"/>
        <v>69.121847878423267</v>
      </c>
      <c r="C938" s="21">
        <f t="shared" si="60"/>
        <v>3.016842750692704E-4</v>
      </c>
      <c r="D938" s="21">
        <f t="shared" si="57"/>
        <v>0.99794571835618218</v>
      </c>
      <c r="E938" s="25">
        <f t="shared" si="58"/>
        <v>2.0542816438178235E-3</v>
      </c>
      <c r="F938" s="13"/>
      <c r="G938" s="13"/>
      <c r="H938" s="13"/>
      <c r="I938" s="13"/>
      <c r="J938" s="13"/>
      <c r="K938" s="13"/>
      <c r="L938" s="13"/>
      <c r="M938" s="13"/>
      <c r="N938" s="13"/>
    </row>
    <row r="939" spans="2:14" x14ac:dyDescent="0.25">
      <c r="B939" s="21">
        <f t="shared" si="59"/>
        <v>69.192121765876365</v>
      </c>
      <c r="C939" s="21">
        <f t="shared" si="60"/>
        <v>2.9868540060659106E-4</v>
      </c>
      <c r="D939" s="21">
        <f t="shared" si="57"/>
        <v>0.99796681334350612</v>
      </c>
      <c r="E939" s="25">
        <f t="shared" si="58"/>
        <v>2.0331866564938794E-3</v>
      </c>
      <c r="F939" s="13"/>
      <c r="G939" s="13"/>
      <c r="H939" s="13"/>
      <c r="I939" s="13"/>
      <c r="J939" s="13"/>
      <c r="K939" s="13"/>
      <c r="L939" s="13"/>
      <c r="M939" s="13"/>
      <c r="N939" s="13"/>
    </row>
    <row r="940" spans="2:14" x14ac:dyDescent="0.25">
      <c r="B940" s="21">
        <f t="shared" si="59"/>
        <v>69.262395653329463</v>
      </c>
      <c r="C940" s="21">
        <f t="shared" si="60"/>
        <v>2.9571511613688185E-4</v>
      </c>
      <c r="D940" s="21">
        <f t="shared" si="57"/>
        <v>0.99798769859434266</v>
      </c>
      <c r="E940" s="25">
        <f t="shared" si="58"/>
        <v>2.0123014056573352E-3</v>
      </c>
      <c r="F940" s="13"/>
      <c r="G940" s="13"/>
      <c r="H940" s="13"/>
      <c r="I940" s="13"/>
      <c r="J940" s="13"/>
      <c r="K940" s="13"/>
      <c r="L940" s="13"/>
      <c r="M940" s="13"/>
      <c r="N940" s="13"/>
    </row>
    <row r="941" spans="2:14" x14ac:dyDescent="0.25">
      <c r="B941" s="21">
        <f t="shared" si="59"/>
        <v>69.332669540782561</v>
      </c>
      <c r="C941" s="21">
        <f t="shared" si="60"/>
        <v>2.9277316418545546E-4</v>
      </c>
      <c r="D941" s="21">
        <f t="shared" si="57"/>
        <v>0.99800837610876236</v>
      </c>
      <c r="E941" s="25">
        <f t="shared" si="58"/>
        <v>1.9916238912376372E-3</v>
      </c>
      <c r="F941" s="13"/>
      <c r="G941" s="13"/>
      <c r="H941" s="13"/>
      <c r="I941" s="13"/>
      <c r="J941" s="13"/>
      <c r="K941" s="13"/>
      <c r="L941" s="13"/>
      <c r="M941" s="13"/>
      <c r="N941" s="13"/>
    </row>
    <row r="942" spans="2:14" x14ac:dyDescent="0.25">
      <c r="B942" s="21">
        <f t="shared" si="59"/>
        <v>69.402943428235659</v>
      </c>
      <c r="C942" s="21">
        <f t="shared" si="60"/>
        <v>2.8985928940914504E-4</v>
      </c>
      <c r="D942" s="21">
        <f t="shared" si="57"/>
        <v>0.99802884786881696</v>
      </c>
      <c r="E942" s="25">
        <f t="shared" si="58"/>
        <v>1.9711521311830404E-3</v>
      </c>
      <c r="F942" s="13"/>
      <c r="G942" s="13"/>
      <c r="H942" s="13"/>
      <c r="I942" s="13"/>
      <c r="J942" s="13"/>
      <c r="K942" s="13"/>
      <c r="L942" s="13"/>
      <c r="M942" s="13"/>
      <c r="N942" s="13"/>
    </row>
    <row r="943" spans="2:14" x14ac:dyDescent="0.25">
      <c r="B943" s="21">
        <f t="shared" si="59"/>
        <v>69.473217315688757</v>
      </c>
      <c r="C943" s="21">
        <f t="shared" si="60"/>
        <v>2.8697323858101073E-4</v>
      </c>
      <c r="D943" s="21">
        <f t="shared" si="57"/>
        <v>0.99804911583868872</v>
      </c>
      <c r="E943" s="25">
        <f t="shared" si="58"/>
        <v>1.9508841613112837E-3</v>
      </c>
      <c r="F943" s="13"/>
      <c r="G943" s="13"/>
      <c r="H943" s="13"/>
      <c r="I943" s="13"/>
      <c r="J943" s="13"/>
      <c r="K943" s="13"/>
      <c r="L943" s="13"/>
      <c r="M943" s="13"/>
      <c r="N943" s="13"/>
    </row>
    <row r="944" spans="2:14" x14ac:dyDescent="0.25">
      <c r="B944" s="21">
        <f t="shared" si="59"/>
        <v>69.543491203141855</v>
      </c>
      <c r="C944" s="21">
        <f t="shared" si="60"/>
        <v>2.8411476057512575E-4</v>
      </c>
      <c r="D944" s="21">
        <f t="shared" si="57"/>
        <v>0.99806918196483863</v>
      </c>
      <c r="E944" s="25">
        <f t="shared" si="58"/>
        <v>1.9308180351613746E-3</v>
      </c>
      <c r="F944" s="13"/>
      <c r="G944" s="13"/>
      <c r="H944" s="13"/>
      <c r="I944" s="13"/>
      <c r="J944" s="13"/>
      <c r="K944" s="13"/>
      <c r="L944" s="13"/>
      <c r="M944" s="13"/>
      <c r="N944" s="13"/>
    </row>
    <row r="945" spans="2:14" x14ac:dyDescent="0.25">
      <c r="B945" s="21">
        <f t="shared" si="59"/>
        <v>69.613765090594953</v>
      </c>
      <c r="C945" s="21">
        <f t="shared" si="60"/>
        <v>2.812836063514433E-4</v>
      </c>
      <c r="D945" s="21">
        <f t="shared" si="57"/>
        <v>0.9980890481761534</v>
      </c>
      <c r="E945" s="25">
        <f t="shared" si="58"/>
        <v>1.9109518238465961E-3</v>
      </c>
      <c r="F945" s="13"/>
      <c r="G945" s="13"/>
      <c r="H945" s="13"/>
      <c r="I945" s="13"/>
      <c r="J945" s="13"/>
      <c r="K945" s="13"/>
      <c r="L945" s="13"/>
      <c r="M945" s="13"/>
      <c r="N945" s="13"/>
    </row>
    <row r="946" spans="2:14" x14ac:dyDescent="0.25">
      <c r="B946" s="21">
        <f t="shared" si="59"/>
        <v>69.684038978048051</v>
      </c>
      <c r="C946" s="21">
        <f t="shared" si="60"/>
        <v>2.7847952894073804E-4</v>
      </c>
      <c r="D946" s="21">
        <f t="shared" si="57"/>
        <v>0.9981087163840916</v>
      </c>
      <c r="E946" s="25">
        <f t="shared" si="58"/>
        <v>1.8912836159084012E-3</v>
      </c>
      <c r="F946" s="13"/>
      <c r="G946" s="13"/>
      <c r="H946" s="13"/>
      <c r="I946" s="13"/>
      <c r="J946" s="13"/>
      <c r="K946" s="13"/>
      <c r="L946" s="13"/>
      <c r="M946" s="13"/>
      <c r="N946" s="13"/>
    </row>
    <row r="947" spans="2:14" x14ac:dyDescent="0.25">
      <c r="B947" s="21">
        <f t="shared" si="59"/>
        <v>69.754312865501149</v>
      </c>
      <c r="C947" s="21">
        <f t="shared" si="60"/>
        <v>2.7570228342963221E-4</v>
      </c>
      <c r="D947" s="21">
        <f t="shared" si="57"/>
        <v>0.99812818848282869</v>
      </c>
      <c r="E947" s="25">
        <f t="shared" si="58"/>
        <v>1.8718115171713068E-3</v>
      </c>
      <c r="F947" s="13"/>
      <c r="G947" s="13"/>
      <c r="H947" s="13"/>
      <c r="I947" s="13"/>
      <c r="J947" s="13"/>
      <c r="K947" s="13"/>
      <c r="L947" s="13"/>
      <c r="M947" s="13"/>
      <c r="N947" s="13"/>
    </row>
    <row r="948" spans="2:14" x14ac:dyDescent="0.25">
      <c r="B948" s="21">
        <f t="shared" si="59"/>
        <v>69.824586752954247</v>
      </c>
      <c r="C948" s="21">
        <f t="shared" si="60"/>
        <v>2.7295162694569719E-4</v>
      </c>
      <c r="D948" s="21">
        <f t="shared" si="57"/>
        <v>0.99814746634940077</v>
      </c>
      <c r="E948" s="25">
        <f t="shared" si="58"/>
        <v>1.8525336505992307E-3</v>
      </c>
      <c r="F948" s="13"/>
      <c r="G948" s="13"/>
      <c r="H948" s="13"/>
      <c r="I948" s="13"/>
      <c r="J948" s="13"/>
      <c r="K948" s="13"/>
      <c r="L948" s="13"/>
      <c r="M948" s="13"/>
      <c r="N948" s="13"/>
    </row>
    <row r="949" spans="2:14" x14ac:dyDescent="0.25">
      <c r="B949" s="21">
        <f t="shared" si="59"/>
        <v>69.894860640407344</v>
      </c>
      <c r="C949" s="21">
        <f t="shared" si="60"/>
        <v>2.7022731864263561E-4</v>
      </c>
      <c r="D949" s="21">
        <f t="shared" si="57"/>
        <v>0.99816655184384773</v>
      </c>
      <c r="E949" s="25">
        <f t="shared" si="58"/>
        <v>1.8334481561522731E-3</v>
      </c>
      <c r="F949" s="13"/>
      <c r="G949" s="13"/>
      <c r="H949" s="13"/>
      <c r="I949" s="13"/>
      <c r="J949" s="13"/>
      <c r="K949" s="13"/>
      <c r="L949" s="13"/>
      <c r="M949" s="13"/>
      <c r="N949" s="13"/>
    </row>
    <row r="950" spans="2:14" x14ac:dyDescent="0.25">
      <c r="B950" s="21">
        <f t="shared" si="59"/>
        <v>69.965134527860442</v>
      </c>
      <c r="C950" s="21">
        <f t="shared" si="60"/>
        <v>2.6752911968554388E-4</v>
      </c>
      <c r="D950" s="21">
        <f t="shared" si="57"/>
        <v>0.99818544680935495</v>
      </c>
      <c r="E950" s="25">
        <f t="shared" si="58"/>
        <v>1.8145531906450518E-3</v>
      </c>
      <c r="F950" s="13"/>
      <c r="G950" s="13"/>
      <c r="H950" s="13"/>
      <c r="I950" s="13"/>
      <c r="J950" s="13"/>
      <c r="K950" s="13"/>
      <c r="L950" s="13"/>
      <c r="M950" s="13"/>
      <c r="N950" s="13"/>
    </row>
    <row r="951" spans="2:14" x14ac:dyDescent="0.25">
      <c r="B951" s="21">
        <f t="shared" si="59"/>
        <v>70.03540841531354</v>
      </c>
      <c r="C951" s="21">
        <f t="shared" si="60"/>
        <v>2.6485679323625018E-4</v>
      </c>
      <c r="D951" s="21">
        <f t="shared" si="57"/>
        <v>0.99820415307239441</v>
      </c>
      <c r="E951" s="25">
        <f t="shared" si="58"/>
        <v>1.7958469276055933E-3</v>
      </c>
      <c r="F951" s="13"/>
      <c r="G951" s="13"/>
      <c r="H951" s="13"/>
      <c r="I951" s="13"/>
      <c r="J951" s="13"/>
      <c r="K951" s="13"/>
      <c r="L951" s="13"/>
      <c r="M951" s="13"/>
      <c r="N951" s="13"/>
    </row>
    <row r="952" spans="2:14" x14ac:dyDescent="0.25">
      <c r="B952" s="21">
        <f t="shared" si="59"/>
        <v>70.105682302766638</v>
      </c>
      <c r="C952" s="21">
        <f t="shared" si="60"/>
        <v>2.6221010443873514E-4</v>
      </c>
      <c r="D952" s="21">
        <f t="shared" si="57"/>
        <v>0.99822267244286411</v>
      </c>
      <c r="E952" s="25">
        <f t="shared" si="58"/>
        <v>1.7773275571358882E-3</v>
      </c>
      <c r="F952" s="13"/>
      <c r="G952" s="13"/>
      <c r="H952" s="13"/>
      <c r="I952" s="13"/>
      <c r="J952" s="13"/>
      <c r="K952" s="13"/>
      <c r="L952" s="13"/>
      <c r="M952" s="13"/>
      <c r="N952" s="13"/>
    </row>
    <row r="953" spans="2:14" x14ac:dyDescent="0.25">
      <c r="B953" s="21">
        <f t="shared" si="59"/>
        <v>70.175956190219736</v>
      </c>
      <c r="C953" s="21">
        <f t="shared" si="60"/>
        <v>2.5958882040463002E-4</v>
      </c>
      <c r="D953" s="21">
        <f t="shared" si="57"/>
        <v>0.99824100671422689</v>
      </c>
      <c r="E953" s="25">
        <f t="shared" si="58"/>
        <v>1.7589932857731139E-3</v>
      </c>
      <c r="F953" s="13"/>
      <c r="G953" s="13"/>
      <c r="H953" s="13"/>
      <c r="I953" s="13"/>
      <c r="J953" s="13"/>
      <c r="K953" s="13"/>
      <c r="L953" s="13"/>
      <c r="M953" s="13"/>
      <c r="N953" s="13"/>
    </row>
    <row r="954" spans="2:14" x14ac:dyDescent="0.25">
      <c r="B954" s="21">
        <f t="shared" si="59"/>
        <v>70.246230077672834</v>
      </c>
      <c r="C954" s="21">
        <f t="shared" si="60"/>
        <v>2.569927101987937E-4</v>
      </c>
      <c r="D954" s="21">
        <f t="shared" si="57"/>
        <v>0.99825915766364859</v>
      </c>
      <c r="E954" s="25">
        <f t="shared" si="58"/>
        <v>1.7408423363514114E-3</v>
      </c>
      <c r="F954" s="13"/>
      <c r="G954" s="13"/>
      <c r="H954" s="13"/>
      <c r="I954" s="13"/>
      <c r="J954" s="13"/>
      <c r="K954" s="13"/>
      <c r="L954" s="13"/>
      <c r="M954" s="13"/>
      <c r="N954" s="13"/>
    </row>
    <row r="955" spans="2:14" x14ac:dyDescent="0.25">
      <c r="B955" s="21">
        <f t="shared" si="59"/>
        <v>70.316503965125932</v>
      </c>
      <c r="C955" s="21">
        <f t="shared" si="60"/>
        <v>2.5442154482497095E-4</v>
      </c>
      <c r="D955" s="21">
        <f t="shared" si="57"/>
        <v>0.99827712705213445</v>
      </c>
      <c r="E955" s="25">
        <f t="shared" si="58"/>
        <v>1.7228729478655502E-3</v>
      </c>
      <c r="F955" s="13"/>
      <c r="G955" s="13"/>
      <c r="H955" s="13"/>
      <c r="I955" s="13"/>
      <c r="J955" s="13"/>
      <c r="K955" s="13"/>
      <c r="L955" s="13"/>
      <c r="M955" s="13"/>
      <c r="N955" s="13"/>
    </row>
    <row r="956" spans="2:14" x14ac:dyDescent="0.25">
      <c r="B956" s="21">
        <f t="shared" si="59"/>
        <v>70.38677785257903</v>
      </c>
      <c r="C956" s="21">
        <f t="shared" si="60"/>
        <v>2.5187509721152516E-4</v>
      </c>
      <c r="D956" s="21">
        <f t="shared" si="57"/>
        <v>0.99829491662466485</v>
      </c>
      <c r="E956" s="25">
        <f t="shared" si="58"/>
        <v>1.705083375335148E-3</v>
      </c>
      <c r="F956" s="13"/>
      <c r="G956" s="13"/>
      <c r="H956" s="13"/>
      <c r="I956" s="13"/>
      <c r="J956" s="13"/>
      <c r="K956" s="13"/>
      <c r="L956" s="13"/>
      <c r="M956" s="13"/>
      <c r="N956" s="13"/>
    </row>
    <row r="957" spans="2:14" x14ac:dyDescent="0.25">
      <c r="B957" s="21">
        <f t="shared" si="59"/>
        <v>70.457051740032128</v>
      </c>
      <c r="C957" s="21">
        <f t="shared" si="60"/>
        <v>2.4935314219725393E-4</v>
      </c>
      <c r="D957" s="21">
        <f t="shared" si="57"/>
        <v>0.99831252811033033</v>
      </c>
      <c r="E957" s="25">
        <f t="shared" si="58"/>
        <v>1.6874718896696672E-3</v>
      </c>
      <c r="F957" s="13"/>
      <c r="G957" s="13"/>
      <c r="H957" s="13"/>
      <c r="I957" s="13"/>
      <c r="J957" s="13"/>
      <c r="K957" s="13"/>
      <c r="L957" s="13"/>
      <c r="M957" s="13"/>
      <c r="N957" s="13"/>
    </row>
    <row r="958" spans="2:14" x14ac:dyDescent="0.25">
      <c r="B958" s="21">
        <f t="shared" si="59"/>
        <v>70.527325627485226</v>
      </c>
      <c r="C958" s="21">
        <f t="shared" si="60"/>
        <v>2.4685545651728191E-4</v>
      </c>
      <c r="D958" s="21">
        <f t="shared" si="57"/>
        <v>0.99832996322246514</v>
      </c>
      <c r="E958" s="25">
        <f t="shared" si="58"/>
        <v>1.6700367775348557E-3</v>
      </c>
      <c r="F958" s="13"/>
      <c r="G958" s="13"/>
      <c r="H958" s="13"/>
      <c r="I958" s="13"/>
      <c r="J958" s="13"/>
      <c r="K958" s="13"/>
      <c r="L958" s="13"/>
      <c r="M958" s="13"/>
      <c r="N958" s="13"/>
    </row>
    <row r="959" spans="2:14" x14ac:dyDescent="0.25">
      <c r="B959" s="21">
        <f t="shared" si="59"/>
        <v>70.597599514938324</v>
      </c>
      <c r="C959" s="21">
        <f t="shared" si="60"/>
        <v>2.4438181878903229E-4</v>
      </c>
      <c r="D959" s="21">
        <f t="shared" si="57"/>
        <v>0.99834722365878026</v>
      </c>
      <c r="E959" s="25">
        <f t="shared" si="58"/>
        <v>1.6527763412197416E-3</v>
      </c>
      <c r="F959" s="13"/>
      <c r="G959" s="13"/>
      <c r="H959" s="13"/>
      <c r="I959" s="13"/>
      <c r="J959" s="13"/>
      <c r="K959" s="13"/>
      <c r="L959" s="13"/>
      <c r="M959" s="13"/>
      <c r="N959" s="13"/>
    </row>
    <row r="960" spans="2:14" x14ac:dyDescent="0.25">
      <c r="B960" s="21">
        <f t="shared" si="59"/>
        <v>70.667873402391422</v>
      </c>
      <c r="C960" s="21">
        <f t="shared" si="60"/>
        <v>2.4193200949827845E-4</v>
      </c>
      <c r="D960" s="21">
        <f t="shared" si="57"/>
        <v>0.99836431110149437</v>
      </c>
      <c r="E960" s="25">
        <f t="shared" si="58"/>
        <v>1.6356888985056273E-3</v>
      </c>
      <c r="F960" s="13"/>
      <c r="G960" s="13"/>
      <c r="H960" s="13"/>
      <c r="I960" s="13"/>
      <c r="J960" s="13"/>
      <c r="K960" s="13"/>
      <c r="L960" s="13"/>
      <c r="M960" s="13"/>
      <c r="N960" s="13"/>
    </row>
    <row r="961" spans="2:14" x14ac:dyDescent="0.25">
      <c r="B961" s="21">
        <f t="shared" si="59"/>
        <v>70.73814728984452</v>
      </c>
      <c r="C961" s="21">
        <f t="shared" si="60"/>
        <v>2.3950581098527038E-4</v>
      </c>
      <c r="D961" s="21">
        <f t="shared" si="57"/>
        <v>0.99838122721746603</v>
      </c>
      <c r="E961" s="25">
        <f t="shared" si="58"/>
        <v>1.6187727825339726E-3</v>
      </c>
      <c r="F961" s="13"/>
      <c r="G961" s="13"/>
      <c r="H961" s="13"/>
      <c r="I961" s="13"/>
      <c r="J961" s="13"/>
      <c r="K961" s="13"/>
      <c r="L961" s="13"/>
      <c r="M961" s="13"/>
      <c r="N961" s="13"/>
    </row>
    <row r="962" spans="2:14" x14ac:dyDescent="0.25">
      <c r="B962" s="21">
        <f t="shared" si="59"/>
        <v>70.808421177297618</v>
      </c>
      <c r="C962" s="21">
        <f t="shared" si="60"/>
        <v>2.371030074309437E-4</v>
      </c>
      <c r="D962" s="21">
        <f t="shared" si="57"/>
        <v>0.99839797365832228</v>
      </c>
      <c r="E962" s="25">
        <f t="shared" si="58"/>
        <v>1.6020263416777203E-3</v>
      </c>
      <c r="F962" s="13"/>
      <c r="G962" s="13"/>
      <c r="H962" s="13"/>
      <c r="I962" s="13"/>
      <c r="J962" s="13"/>
      <c r="K962" s="13"/>
      <c r="L962" s="13"/>
      <c r="M962" s="13"/>
      <c r="N962" s="13"/>
    </row>
    <row r="963" spans="2:14" x14ac:dyDescent="0.25">
      <c r="B963" s="21">
        <f t="shared" si="59"/>
        <v>70.878695064750715</v>
      </c>
      <c r="C963" s="21">
        <f t="shared" si="60"/>
        <v>2.347233848432052E-4</v>
      </c>
      <c r="D963" s="21">
        <f t="shared" si="57"/>
        <v>0.99841455206058816</v>
      </c>
      <c r="E963" s="25">
        <f t="shared" si="58"/>
        <v>1.5854479394118437E-3</v>
      </c>
      <c r="F963" s="13"/>
      <c r="G963" s="13"/>
      <c r="H963" s="13"/>
      <c r="I963" s="13"/>
      <c r="J963" s="13"/>
      <c r="K963" s="13"/>
      <c r="L963" s="13"/>
      <c r="M963" s="13"/>
      <c r="N963" s="13"/>
    </row>
    <row r="964" spans="2:14" x14ac:dyDescent="0.25">
      <c r="B964" s="21">
        <f t="shared" si="59"/>
        <v>70.948968952203813</v>
      </c>
      <c r="C964" s="21">
        <f t="shared" si="60"/>
        <v>2.3236673104329612E-4</v>
      </c>
      <c r="D964" s="21">
        <f t="shared" si="57"/>
        <v>0.99843096404581444</v>
      </c>
      <c r="E964" s="25">
        <f t="shared" si="58"/>
        <v>1.5690359541855603E-3</v>
      </c>
      <c r="F964" s="13"/>
      <c r="G964" s="13"/>
      <c r="H964" s="13"/>
      <c r="I964" s="13"/>
      <c r="J964" s="13"/>
      <c r="K964" s="13"/>
      <c r="L964" s="13"/>
      <c r="M964" s="13"/>
      <c r="N964" s="13"/>
    </row>
    <row r="965" spans="2:14" x14ac:dyDescent="0.25">
      <c r="B965" s="21">
        <f t="shared" si="59"/>
        <v>71.019242839656911</v>
      </c>
      <c r="C965" s="21">
        <f t="shared" si="60"/>
        <v>2.3003283565223545E-4</v>
      </c>
      <c r="D965" s="21">
        <f t="shared" si="57"/>
        <v>0.99844721122070434</v>
      </c>
      <c r="E965" s="25">
        <f t="shared" si="58"/>
        <v>1.5527887792956552E-3</v>
      </c>
      <c r="F965" s="13"/>
      <c r="G965" s="13"/>
      <c r="H965" s="13"/>
      <c r="I965" s="13"/>
      <c r="J965" s="13"/>
      <c r="K965" s="13"/>
      <c r="L965" s="13"/>
      <c r="M965" s="13"/>
      <c r="N965" s="13"/>
    </row>
    <row r="966" spans="2:14" x14ac:dyDescent="0.25">
      <c r="B966" s="21">
        <f t="shared" si="59"/>
        <v>71.089516727110009</v>
      </c>
      <c r="C966" s="21">
        <f t="shared" si="60"/>
        <v>2.2772149007733815E-4</v>
      </c>
      <c r="D966" s="21">
        <f t="shared" si="57"/>
        <v>0.99846329517724031</v>
      </c>
      <c r="E966" s="25">
        <f t="shared" si="58"/>
        <v>1.5367048227596936E-3</v>
      </c>
      <c r="F966" s="13"/>
      <c r="G966" s="13"/>
      <c r="H966" s="13"/>
      <c r="I966" s="13"/>
      <c r="J966" s="13"/>
      <c r="K966" s="13"/>
      <c r="L966" s="13"/>
      <c r="M966" s="13"/>
      <c r="N966" s="13"/>
    </row>
    <row r="967" spans="2:14" x14ac:dyDescent="0.25">
      <c r="B967" s="21">
        <f t="shared" si="59"/>
        <v>71.159790614563107</v>
      </c>
      <c r="C967" s="21">
        <f t="shared" si="60"/>
        <v>2.2543248749881458E-4</v>
      </c>
      <c r="D967" s="21">
        <f t="shared" si="57"/>
        <v>0.9984792174928081</v>
      </c>
      <c r="E967" s="25">
        <f t="shared" si="58"/>
        <v>1.5207825071918979E-3</v>
      </c>
      <c r="F967" s="13"/>
      <c r="G967" s="13"/>
      <c r="H967" s="13"/>
      <c r="I967" s="13"/>
      <c r="J967" s="13"/>
      <c r="K967" s="13"/>
      <c r="L967" s="13"/>
      <c r="M967" s="13"/>
      <c r="N967" s="13"/>
    </row>
    <row r="968" spans="2:14" x14ac:dyDescent="0.25">
      <c r="B968" s="21">
        <f t="shared" si="59"/>
        <v>71.230064502016205</v>
      </c>
      <c r="C968" s="21">
        <f t="shared" si="60"/>
        <v>2.2316562285644542E-4</v>
      </c>
      <c r="D968" s="21">
        <f t="shared" ref="D968:D1007" si="61">_xlfn.GAMMA.DIST(B968,$B$3,$B$4,TRUE)</f>
        <v>0.99849497973032153</v>
      </c>
      <c r="E968" s="25">
        <f t="shared" ref="E968:E1007" si="62">1-D968</f>
        <v>1.5050202696784698E-3</v>
      </c>
      <c r="F968" s="13"/>
      <c r="G968" s="13"/>
      <c r="H968" s="13"/>
      <c r="I968" s="13"/>
      <c r="J968" s="13"/>
      <c r="K968" s="13"/>
      <c r="L968" s="13"/>
      <c r="M968" s="13"/>
      <c r="N968" s="13"/>
    </row>
    <row r="969" spans="2:14" x14ac:dyDescent="0.25">
      <c r="B969" s="21">
        <f t="shared" ref="B969:B1005" si="63">B968+($B$1007-$B$7)/1000</f>
        <v>71.300338389469303</v>
      </c>
      <c r="C969" s="21">
        <f t="shared" ref="C969:C1007" si="64">((B969^($B$3-1))*(EXP(-B969/$B$4)))/(($B$4^($B$3))*EXP(GAMMALN($B$3)))</f>
        <v>2.2092069283633506E-4</v>
      </c>
      <c r="D969" s="21">
        <f t="shared" si="61"/>
        <v>0.9985105834383452</v>
      </c>
      <c r="E969" s="25">
        <f t="shared" si="62"/>
        <v>1.4894165616547994E-3</v>
      </c>
      <c r="F969" s="13"/>
      <c r="G969" s="13"/>
      <c r="H969" s="13"/>
      <c r="I969" s="13"/>
      <c r="J969" s="13"/>
      <c r="K969" s="13"/>
      <c r="L969" s="13"/>
      <c r="M969" s="13"/>
      <c r="N969" s="13"/>
    </row>
    <row r="970" spans="2:14" x14ac:dyDescent="0.25">
      <c r="B970" s="21">
        <f t="shared" si="63"/>
        <v>71.370612276922401</v>
      </c>
      <c r="C970" s="21">
        <f t="shared" si="64"/>
        <v>2.1869749585774363E-4</v>
      </c>
      <c r="D970" s="21">
        <f t="shared" si="61"/>
        <v>0.99852603015121744</v>
      </c>
      <c r="E970" s="25">
        <f t="shared" si="62"/>
        <v>1.4739698487825637E-3</v>
      </c>
      <c r="F970" s="13"/>
      <c r="G970" s="13"/>
      <c r="H970" s="13"/>
      <c r="I970" s="13"/>
      <c r="J970" s="13"/>
      <c r="K970" s="13"/>
      <c r="L970" s="13"/>
      <c r="M970" s="13"/>
      <c r="N970" s="13"/>
    </row>
    <row r="971" spans="2:14" x14ac:dyDescent="0.25">
      <c r="B971" s="21">
        <f t="shared" si="63"/>
        <v>71.440886164375499</v>
      </c>
      <c r="C971" s="21">
        <f t="shared" si="64"/>
        <v>2.1649583205999296E-4</v>
      </c>
      <c r="D971" s="21">
        <f t="shared" si="61"/>
        <v>0.99854132138917095</v>
      </c>
      <c r="E971" s="25">
        <f t="shared" si="62"/>
        <v>1.458678610829045E-3</v>
      </c>
      <c r="F971" s="13"/>
      <c r="G971" s="13"/>
      <c r="H971" s="13"/>
      <c r="I971" s="13"/>
      <c r="J971" s="13"/>
      <c r="K971" s="13"/>
      <c r="L971" s="13"/>
      <c r="M971" s="13"/>
      <c r="N971" s="13"/>
    </row>
    <row r="972" spans="2:14" x14ac:dyDescent="0.25">
      <c r="B972" s="21">
        <f t="shared" si="63"/>
        <v>71.511160051828597</v>
      </c>
      <c r="C972" s="21">
        <f t="shared" si="64"/>
        <v>2.1431550328945335E-4</v>
      </c>
      <c r="D972" s="21">
        <f t="shared" si="61"/>
        <v>0.99855645865845366</v>
      </c>
      <c r="E972" s="25">
        <f t="shared" si="62"/>
        <v>1.4435413415463394E-3</v>
      </c>
      <c r="F972" s="13"/>
      <c r="G972" s="13"/>
      <c r="H972" s="13"/>
      <c r="I972" s="13"/>
      <c r="J972" s="13"/>
      <c r="K972" s="13"/>
      <c r="L972" s="13"/>
      <c r="M972" s="13"/>
      <c r="N972" s="13"/>
    </row>
    <row r="973" spans="2:14" x14ac:dyDescent="0.25">
      <c r="B973" s="21">
        <f t="shared" si="63"/>
        <v>71.581433939281695</v>
      </c>
      <c r="C973" s="21">
        <f t="shared" si="64"/>
        <v>2.1215631308660595E-4</v>
      </c>
      <c r="D973" s="21">
        <f t="shared" si="61"/>
        <v>0.99857144345144799</v>
      </c>
      <c r="E973" s="25">
        <f t="shared" si="62"/>
        <v>1.4285565485520069E-3</v>
      </c>
      <c r="F973" s="13"/>
      <c r="G973" s="13"/>
      <c r="H973" s="13"/>
      <c r="I973" s="13"/>
      <c r="J973" s="13"/>
      <c r="K973" s="13"/>
      <c r="L973" s="13"/>
      <c r="M973" s="13"/>
      <c r="N973" s="13"/>
    </row>
    <row r="974" spans="2:14" x14ac:dyDescent="0.25">
      <c r="B974" s="21">
        <f t="shared" si="63"/>
        <v>71.651707826734793</v>
      </c>
      <c r="C974" s="21">
        <f t="shared" si="64"/>
        <v>2.1001806667318099E-4</v>
      </c>
      <c r="D974" s="21">
        <f t="shared" si="61"/>
        <v>0.9985862772467895</v>
      </c>
      <c r="E974" s="25">
        <f t="shared" si="62"/>
        <v>1.4137227532105001E-3</v>
      </c>
      <c r="F974" s="13"/>
      <c r="G974" s="13"/>
      <c r="H974" s="13"/>
      <c r="I974" s="13"/>
      <c r="J974" s="13"/>
      <c r="K974" s="13"/>
      <c r="L974" s="13"/>
      <c r="M974" s="13"/>
      <c r="N974" s="13"/>
    </row>
    <row r="975" spans="2:14" x14ac:dyDescent="0.25">
      <c r="B975" s="21">
        <f t="shared" si="63"/>
        <v>71.721981714187891</v>
      </c>
      <c r="C975" s="21">
        <f t="shared" si="64"/>
        <v>2.0790057093937568E-4</v>
      </c>
      <c r="D975" s="21">
        <f t="shared" si="61"/>
        <v>0.99860096150948474</v>
      </c>
      <c r="E975" s="25">
        <f t="shared" si="62"/>
        <v>1.3990384905152586E-3</v>
      </c>
      <c r="F975" s="13"/>
      <c r="G975" s="13"/>
      <c r="H975" s="13"/>
      <c r="I975" s="13"/>
      <c r="J975" s="13"/>
      <c r="K975" s="13"/>
      <c r="L975" s="13"/>
      <c r="M975" s="13"/>
      <c r="N975" s="13"/>
    </row>
    <row r="976" spans="2:14" x14ac:dyDescent="0.25">
      <c r="B976" s="21">
        <f t="shared" si="63"/>
        <v>71.792255601640989</v>
      </c>
      <c r="C976" s="21">
        <f t="shared" si="64"/>
        <v>2.0580363443114432E-4</v>
      </c>
      <c r="D976" s="21">
        <f t="shared" si="61"/>
        <v>0.99861549769102775</v>
      </c>
      <c r="E976" s="25">
        <f t="shared" si="62"/>
        <v>1.3845023089722464E-3</v>
      </c>
      <c r="F976" s="13"/>
      <c r="G976" s="13"/>
      <c r="H976" s="13"/>
      <c r="I976" s="13"/>
      <c r="J976" s="13"/>
      <c r="K976" s="13"/>
      <c r="L976" s="13"/>
      <c r="M976" s="13"/>
      <c r="N976" s="13"/>
    </row>
    <row r="977" spans="2:14" x14ac:dyDescent="0.25">
      <c r="B977" s="21">
        <f t="shared" si="63"/>
        <v>71.862529489094086</v>
      </c>
      <c r="C977" s="21">
        <f t="shared" si="64"/>
        <v>2.0372706733756883E-4</v>
      </c>
      <c r="D977" s="21">
        <f t="shared" si="61"/>
        <v>0.99862988722951629</v>
      </c>
      <c r="E977" s="25">
        <f t="shared" si="62"/>
        <v>1.3701127704837113E-3</v>
      </c>
      <c r="F977" s="13"/>
      <c r="G977" s="13"/>
      <c r="H977" s="13"/>
      <c r="I977" s="13"/>
      <c r="J977" s="13"/>
      <c r="K977" s="13"/>
      <c r="L977" s="13"/>
      <c r="M977" s="13"/>
      <c r="N977" s="13"/>
    </row>
    <row r="978" spans="2:14" x14ac:dyDescent="0.25">
      <c r="B978" s="21">
        <f t="shared" si="63"/>
        <v>71.932803376547184</v>
      </c>
      <c r="C978" s="21">
        <f t="shared" si="64"/>
        <v>2.0167068147830295E-4</v>
      </c>
      <c r="D978" s="21">
        <f t="shared" si="61"/>
        <v>0.99864413154976694</v>
      </c>
      <c r="E978" s="25">
        <f t="shared" si="62"/>
        <v>1.3558684502330554E-3</v>
      </c>
      <c r="F978" s="13"/>
      <c r="G978" s="13"/>
      <c r="H978" s="13"/>
      <c r="I978" s="13"/>
      <c r="J978" s="13"/>
      <c r="K978" s="13"/>
      <c r="L978" s="13"/>
      <c r="M978" s="13"/>
      <c r="N978" s="13"/>
    </row>
    <row r="979" spans="2:14" x14ac:dyDescent="0.25">
      <c r="B979" s="21">
        <f t="shared" si="63"/>
        <v>72.003077264000282</v>
      </c>
      <c r="C979" s="21">
        <f t="shared" si="64"/>
        <v>1.9963429029109367E-4</v>
      </c>
      <c r="D979" s="21">
        <f t="shared" si="61"/>
        <v>0.99865823206342852</v>
      </c>
      <c r="E979" s="25">
        <f t="shared" si="62"/>
        <v>1.3417679365714807E-3</v>
      </c>
      <c r="F979" s="13"/>
      <c r="G979" s="13"/>
      <c r="H979" s="13"/>
      <c r="I979" s="13"/>
      <c r="J979" s="13"/>
      <c r="K979" s="13"/>
      <c r="L979" s="13"/>
      <c r="M979" s="13"/>
      <c r="N979" s="13"/>
    </row>
    <row r="980" spans="2:14" x14ac:dyDescent="0.25">
      <c r="B980" s="21">
        <f t="shared" si="63"/>
        <v>72.07335115145338</v>
      </c>
      <c r="C980" s="21">
        <f t="shared" si="64"/>
        <v>1.9761770881937901E-4</v>
      </c>
      <c r="D980" s="21">
        <f t="shared" si="61"/>
        <v>0.99867219016909625</v>
      </c>
      <c r="E980" s="25">
        <f t="shared" si="62"/>
        <v>1.3278098309037478E-3</v>
      </c>
      <c r="F980" s="13"/>
      <c r="G980" s="13"/>
      <c r="H980" s="13"/>
      <c r="I980" s="13"/>
      <c r="J980" s="13"/>
      <c r="K980" s="13"/>
      <c r="L980" s="13"/>
      <c r="M980" s="13"/>
      <c r="N980" s="13"/>
    </row>
    <row r="981" spans="2:14" x14ac:dyDescent="0.25">
      <c r="B981" s="21">
        <f t="shared" si="63"/>
        <v>72.143625038906478</v>
      </c>
      <c r="C981" s="21">
        <f t="shared" si="64"/>
        <v>1.9562075369995848E-4</v>
      </c>
      <c r="D981" s="21">
        <f t="shared" si="61"/>
        <v>0.99868600725242385</v>
      </c>
      <c r="E981" s="25">
        <f t="shared" si="62"/>
        <v>1.3139927475761537E-3</v>
      </c>
      <c r="F981" s="13"/>
      <c r="G981" s="13"/>
      <c r="H981" s="13"/>
      <c r="I981" s="13"/>
      <c r="J981" s="13"/>
      <c r="K981" s="13"/>
      <c r="L981" s="13"/>
      <c r="M981" s="13"/>
      <c r="N981" s="13"/>
    </row>
    <row r="982" spans="2:14" x14ac:dyDescent="0.25">
      <c r="B982" s="21">
        <f t="shared" si="63"/>
        <v>72.213898926359576</v>
      </c>
      <c r="C982" s="21">
        <f t="shared" si="64"/>
        <v>1.9364324315074277E-4</v>
      </c>
      <c r="D982" s="21">
        <f t="shared" si="61"/>
        <v>0.99869968468623482</v>
      </c>
      <c r="E982" s="25">
        <f t="shared" si="62"/>
        <v>1.3003153137651768E-3</v>
      </c>
      <c r="F982" s="13"/>
      <c r="G982" s="13"/>
      <c r="H982" s="13"/>
      <c r="I982" s="13"/>
      <c r="J982" s="13"/>
      <c r="K982" s="13"/>
      <c r="L982" s="13"/>
      <c r="M982" s="13"/>
      <c r="N982" s="13"/>
    </row>
    <row r="983" spans="2:14" x14ac:dyDescent="0.25">
      <c r="B983" s="21">
        <f t="shared" si="63"/>
        <v>72.284172813812674</v>
      </c>
      <c r="C983" s="21">
        <f t="shared" si="64"/>
        <v>1.9168499695857637E-4</v>
      </c>
      <c r="D983" s="21">
        <f t="shared" si="61"/>
        <v>0.99871322383063355</v>
      </c>
      <c r="E983" s="25">
        <f t="shared" si="62"/>
        <v>1.2867761693664548E-3</v>
      </c>
      <c r="F983" s="13"/>
      <c r="G983" s="13"/>
      <c r="H983" s="13"/>
      <c r="I983" s="13"/>
      <c r="J983" s="13"/>
      <c r="K983" s="13"/>
      <c r="L983" s="13"/>
      <c r="M983" s="13"/>
      <c r="N983" s="13"/>
    </row>
    <row r="984" spans="2:14" x14ac:dyDescent="0.25">
      <c r="B984" s="21">
        <f t="shared" si="63"/>
        <v>72.354446701265772</v>
      </c>
      <c r="C984" s="21">
        <f t="shared" si="64"/>
        <v>1.8974583646713528E-4</v>
      </c>
      <c r="D984" s="21">
        <f t="shared" si="61"/>
        <v>0.99872662603311457</v>
      </c>
      <c r="E984" s="25">
        <f t="shared" si="62"/>
        <v>1.2733739668854271E-3</v>
      </c>
      <c r="F984" s="13"/>
      <c r="G984" s="13"/>
      <c r="H984" s="13"/>
      <c r="I984" s="13"/>
      <c r="J984" s="13"/>
      <c r="K984" s="13"/>
      <c r="L984" s="13"/>
      <c r="M984" s="13"/>
      <c r="N984" s="13"/>
    </row>
    <row r="985" spans="2:14" x14ac:dyDescent="0.25">
      <c r="B985" s="21">
        <f t="shared" si="63"/>
        <v>72.42472058871887</v>
      </c>
      <c r="C985" s="21">
        <f t="shared" si="64"/>
        <v>1.8782558456490202E-4</v>
      </c>
      <c r="D985" s="21">
        <f t="shared" si="61"/>
        <v>0.99873989262867213</v>
      </c>
      <c r="E985" s="25">
        <f t="shared" si="62"/>
        <v>1.2601073713278677E-3</v>
      </c>
      <c r="F985" s="13"/>
      <c r="G985" s="13"/>
      <c r="H985" s="13"/>
      <c r="I985" s="13"/>
      <c r="J985" s="13"/>
      <c r="K985" s="13"/>
      <c r="L985" s="13"/>
      <c r="M985" s="13"/>
      <c r="N985" s="13"/>
    </row>
    <row r="986" spans="2:14" x14ac:dyDescent="0.25">
      <c r="B986" s="21">
        <f t="shared" si="63"/>
        <v>72.494994476171968</v>
      </c>
      <c r="C986" s="21">
        <f t="shared" si="64"/>
        <v>1.8592406567321092E-4</v>
      </c>
      <c r="D986" s="21">
        <f t="shared" si="61"/>
        <v>0.99875302493990825</v>
      </c>
      <c r="E986" s="25">
        <f t="shared" si="62"/>
        <v>1.2469750600917484E-3</v>
      </c>
      <c r="F986" s="13"/>
      <c r="G986" s="13"/>
      <c r="H986" s="13"/>
      <c r="I986" s="13"/>
      <c r="J986" s="13"/>
      <c r="K986" s="13"/>
      <c r="L986" s="13"/>
      <c r="M986" s="13"/>
      <c r="N986" s="13"/>
    </row>
    <row r="987" spans="2:14" x14ac:dyDescent="0.25">
      <c r="B987" s="21">
        <f t="shared" si="63"/>
        <v>72.565268363625066</v>
      </c>
      <c r="C987" s="21">
        <f t="shared" si="64"/>
        <v>1.8404110573437148E-4</v>
      </c>
      <c r="D987" s="21">
        <f t="shared" si="61"/>
        <v>0.99876602427713945</v>
      </c>
      <c r="E987" s="25">
        <f t="shared" si="62"/>
        <v>1.2339757228605475E-3</v>
      </c>
      <c r="F987" s="13"/>
      <c r="G987" s="13"/>
      <c r="H987" s="13"/>
      <c r="I987" s="13"/>
      <c r="J987" s="13"/>
      <c r="K987" s="13"/>
      <c r="L987" s="13"/>
      <c r="M987" s="13"/>
      <c r="N987" s="13"/>
    </row>
    <row r="988" spans="2:14" x14ac:dyDescent="0.25">
      <c r="B988" s="21">
        <f t="shared" si="63"/>
        <v>72.635542251078164</v>
      </c>
      <c r="C988" s="21">
        <f t="shared" si="64"/>
        <v>1.8217653219986476E-4</v>
      </c>
      <c r="D988" s="21">
        <f t="shared" si="61"/>
        <v>0.998778891938504</v>
      </c>
      <c r="E988" s="25">
        <f t="shared" si="62"/>
        <v>1.2211080614960013E-3</v>
      </c>
      <c r="F988" s="13"/>
      <c r="G988" s="13"/>
      <c r="H988" s="13"/>
      <c r="I988" s="13"/>
      <c r="J988" s="13"/>
      <c r="K988" s="13"/>
      <c r="L988" s="13"/>
      <c r="M988" s="13"/>
      <c r="N988" s="13"/>
    </row>
    <row r="989" spans="2:14" x14ac:dyDescent="0.25">
      <c r="B989" s="21">
        <f t="shared" si="63"/>
        <v>72.705816138531262</v>
      </c>
      <c r="C989" s="21">
        <f t="shared" si="64"/>
        <v>1.8033017401861305E-4</v>
      </c>
      <c r="D989" s="21">
        <f t="shared" si="61"/>
        <v>0.99879162921006703</v>
      </c>
      <c r="E989" s="25">
        <f t="shared" si="62"/>
        <v>1.2083707899329665E-3</v>
      </c>
      <c r="F989" s="13"/>
      <c r="G989" s="13"/>
      <c r="H989" s="13"/>
      <c r="I989" s="13"/>
      <c r="J989" s="13"/>
      <c r="K989" s="13"/>
      <c r="L989" s="13"/>
      <c r="M989" s="13"/>
      <c r="N989" s="13"/>
    </row>
    <row r="990" spans="2:14" x14ac:dyDescent="0.25">
      <c r="B990" s="21">
        <f t="shared" si="63"/>
        <v>72.776090025984359</v>
      </c>
      <c r="C990" s="21">
        <f t="shared" si="64"/>
        <v>1.7850186162532522E-4</v>
      </c>
      <c r="D990" s="21">
        <f t="shared" si="61"/>
        <v>0.99880423736592561</v>
      </c>
      <c r="E990" s="25">
        <f t="shared" si="62"/>
        <v>1.1957626340743932E-3</v>
      </c>
      <c r="F990" s="13"/>
      <c r="G990" s="13"/>
      <c r="H990" s="13"/>
      <c r="I990" s="13"/>
      <c r="J990" s="13"/>
      <c r="K990" s="13"/>
      <c r="L990" s="13"/>
      <c r="M990" s="13"/>
      <c r="N990" s="13"/>
    </row>
    <row r="991" spans="2:14" x14ac:dyDescent="0.25">
      <c r="B991" s="21">
        <f t="shared" si="63"/>
        <v>72.846363913437457</v>
      </c>
      <c r="C991" s="21">
        <f t="shared" si="64"/>
        <v>1.7669142692891275E-4</v>
      </c>
      <c r="D991" s="21">
        <f t="shared" si="61"/>
        <v>0.99881671766831237</v>
      </c>
      <c r="E991" s="25">
        <f t="shared" si="62"/>
        <v>1.1832823316876295E-3</v>
      </c>
      <c r="F991" s="13"/>
      <c r="G991" s="13"/>
      <c r="H991" s="13"/>
      <c r="I991" s="13"/>
      <c r="J991" s="13"/>
      <c r="K991" s="13"/>
      <c r="L991" s="13"/>
      <c r="M991" s="13"/>
      <c r="N991" s="13"/>
    </row>
    <row r="992" spans="2:14" x14ac:dyDescent="0.25">
      <c r="B992" s="21">
        <f t="shared" si="63"/>
        <v>72.916637800890555</v>
      </c>
      <c r="C992" s="21">
        <f t="shared" si="64"/>
        <v>1.7489870330098135E-4</v>
      </c>
      <c r="D992" s="21">
        <f t="shared" si="61"/>
        <v>0.99882907136769949</v>
      </c>
      <c r="E992" s="25">
        <f t="shared" si="62"/>
        <v>1.1709286323005053E-3</v>
      </c>
      <c r="F992" s="13"/>
      <c r="G992" s="13"/>
      <c r="H992" s="13"/>
      <c r="I992" s="13"/>
      <c r="J992" s="13"/>
      <c r="K992" s="13"/>
      <c r="L992" s="13"/>
      <c r="M992" s="13"/>
      <c r="N992" s="13"/>
    </row>
    <row r="993" spans="2:14" x14ac:dyDescent="0.25">
      <c r="B993" s="21">
        <f t="shared" si="63"/>
        <v>72.986911688343653</v>
      </c>
      <c r="C993" s="21">
        <f t="shared" si="64"/>
        <v>1.7312352556439494E-4</v>
      </c>
      <c r="D993" s="21">
        <f t="shared" si="61"/>
        <v>0.99884129970290014</v>
      </c>
      <c r="E993" s="25">
        <f t="shared" si="62"/>
        <v>1.1587002970998572E-3</v>
      </c>
      <c r="F993" s="13"/>
      <c r="G993" s="13"/>
      <c r="H993" s="13"/>
      <c r="I993" s="13"/>
      <c r="J993" s="13"/>
      <c r="K993" s="13"/>
      <c r="L993" s="13"/>
      <c r="M993" s="13"/>
      <c r="N993" s="13"/>
    </row>
    <row r="994" spans="2:14" x14ac:dyDescent="0.25">
      <c r="B994" s="21">
        <f t="shared" si="63"/>
        <v>73.057185575796751</v>
      </c>
      <c r="C994" s="21">
        <f t="shared" si="64"/>
        <v>1.7136572998191203E-4</v>
      </c>
      <c r="D994" s="21">
        <f t="shared" si="61"/>
        <v>0.99885340390117083</v>
      </c>
      <c r="E994" s="25">
        <f t="shared" si="62"/>
        <v>1.1465960988291668E-3</v>
      </c>
      <c r="F994" s="13"/>
      <c r="G994" s="13"/>
      <c r="H994" s="13"/>
      <c r="I994" s="13"/>
      <c r="J994" s="13"/>
      <c r="K994" s="13"/>
      <c r="L994" s="13"/>
      <c r="M994" s="13"/>
      <c r="N994" s="13"/>
    </row>
    <row r="995" spans="2:14" x14ac:dyDescent="0.25">
      <c r="B995" s="21">
        <f t="shared" si="63"/>
        <v>73.127459463249849</v>
      </c>
      <c r="C995" s="21">
        <f t="shared" si="64"/>
        <v>1.6962515424489633E-4</v>
      </c>
      <c r="D995" s="21">
        <f t="shared" si="61"/>
        <v>0.99886538517831169</v>
      </c>
      <c r="E995" s="25">
        <f t="shared" si="62"/>
        <v>1.1346148216883067E-3</v>
      </c>
      <c r="F995" s="13"/>
      <c r="G995" s="13"/>
      <c r="H995" s="13"/>
      <c r="I995" s="13"/>
      <c r="J995" s="13"/>
      <c r="K995" s="13"/>
      <c r="L995" s="13"/>
      <c r="M995" s="13"/>
      <c r="N995" s="13"/>
    </row>
    <row r="996" spans="2:14" x14ac:dyDescent="0.25">
      <c r="B996" s="21">
        <f t="shared" si="63"/>
        <v>73.197733350702947</v>
      </c>
      <c r="C996" s="21">
        <f t="shared" si="64"/>
        <v>1.6790163746209665E-4</v>
      </c>
      <c r="D996" s="21">
        <f t="shared" si="61"/>
        <v>0.9988772447387666</v>
      </c>
      <c r="E996" s="25">
        <f t="shared" si="62"/>
        <v>1.1227552612333991E-3</v>
      </c>
      <c r="F996" s="13"/>
      <c r="G996" s="13"/>
      <c r="H996" s="13"/>
      <c r="I996" s="13"/>
      <c r="J996" s="13"/>
      <c r="K996" s="13"/>
      <c r="L996" s="13"/>
      <c r="M996" s="13"/>
      <c r="N996" s="13"/>
    </row>
    <row r="997" spans="2:14" x14ac:dyDescent="0.25">
      <c r="B997" s="21">
        <f t="shared" si="63"/>
        <v>73.268007238156045</v>
      </c>
      <c r="C997" s="21">
        <f t="shared" si="64"/>
        <v>1.6619502014850188E-4</v>
      </c>
      <c r="D997" s="21">
        <f t="shared" si="61"/>
        <v>0.99888898377572288</v>
      </c>
      <c r="E997" s="25">
        <f t="shared" si="62"/>
        <v>1.1110162242771171E-3</v>
      </c>
      <c r="F997" s="13"/>
      <c r="G997" s="13"/>
      <c r="H997" s="13"/>
      <c r="I997" s="13"/>
      <c r="J997" s="13"/>
      <c r="K997" s="13"/>
      <c r="L997" s="13"/>
      <c r="M997" s="13"/>
      <c r="N997" s="13"/>
    </row>
    <row r="998" spans="2:14" x14ac:dyDescent="0.25">
      <c r="B998" s="21">
        <f t="shared" si="63"/>
        <v>73.338281125609143</v>
      </c>
      <c r="C998" s="21">
        <f t="shared" si="64"/>
        <v>1.6450514421426649E-4</v>
      </c>
      <c r="D998" s="21">
        <f t="shared" si="61"/>
        <v>0.99890060347120857</v>
      </c>
      <c r="E998" s="25">
        <f t="shared" si="62"/>
        <v>1.0993965287914298E-3</v>
      </c>
      <c r="F998" s="13"/>
      <c r="G998" s="13"/>
      <c r="H998" s="13"/>
      <c r="I998" s="13"/>
      <c r="J998" s="13"/>
      <c r="K998" s="13"/>
      <c r="L998" s="13"/>
      <c r="M998" s="13"/>
      <c r="N998" s="13"/>
    </row>
    <row r="999" spans="2:14" x14ac:dyDescent="0.25">
      <c r="B999" s="21">
        <f t="shared" si="63"/>
        <v>73.408555013062241</v>
      </c>
      <c r="C999" s="21">
        <f t="shared" si="64"/>
        <v>1.6283185295370756E-4</v>
      </c>
      <c r="D999" s="21">
        <f t="shared" si="61"/>
        <v>0.99891210499619154</v>
      </c>
      <c r="E999" s="25">
        <f t="shared" si="62"/>
        <v>1.0878950038084589E-3</v>
      </c>
      <c r="F999" s="13"/>
      <c r="G999" s="13"/>
      <c r="H999" s="13"/>
      <c r="I999" s="13"/>
      <c r="J999" s="13"/>
      <c r="K999" s="13"/>
      <c r="L999" s="13"/>
      <c r="M999" s="13"/>
      <c r="N999" s="13"/>
    </row>
    <row r="1000" spans="2:14" x14ac:dyDescent="0.25">
      <c r="B1000" s="21">
        <f t="shared" si="63"/>
        <v>73.478828900515339</v>
      </c>
      <c r="C1000" s="21">
        <f t="shared" si="64"/>
        <v>1.6117499103437434E-4</v>
      </c>
      <c r="D1000" s="21">
        <f t="shared" si="61"/>
        <v>0.99892348951067522</v>
      </c>
      <c r="E1000" s="25">
        <f t="shared" si="62"/>
        <v>1.0765104893247779E-3</v>
      </c>
      <c r="F1000" s="13"/>
      <c r="G1000" s="13"/>
      <c r="H1000" s="13"/>
      <c r="I1000" s="13"/>
      <c r="J1000" s="13"/>
      <c r="K1000" s="13"/>
      <c r="L1000" s="13"/>
      <c r="M1000" s="13"/>
      <c r="N1000" s="13"/>
    </row>
    <row r="1001" spans="2:14" x14ac:dyDescent="0.25">
      <c r="B1001" s="21">
        <f t="shared" si="63"/>
        <v>73.549102787968437</v>
      </c>
      <c r="C1001" s="21">
        <f t="shared" si="64"/>
        <v>1.5953440448618681E-4</v>
      </c>
      <c r="D1001" s="21">
        <f t="shared" si="61"/>
        <v>0.9989347581637954</v>
      </c>
      <c r="E1001" s="25">
        <f t="shared" si="62"/>
        <v>1.0652418362046001E-3</v>
      </c>
      <c r="F1001" s="13"/>
      <c r="G1001" s="13"/>
      <c r="H1001" s="13"/>
      <c r="I1001" s="13"/>
      <c r="J1001" s="13"/>
      <c r="K1001" s="13"/>
      <c r="L1001" s="13"/>
      <c r="M1001" s="13"/>
      <c r="N1001" s="13"/>
    </row>
    <row r="1002" spans="2:14" x14ac:dyDescent="0.25">
      <c r="B1002" s="21">
        <f t="shared" si="63"/>
        <v>73.619376675421535</v>
      </c>
      <c r="C1002" s="21">
        <f t="shared" si="64"/>
        <v>1.5790994069064693E-4</v>
      </c>
      <c r="D1002" s="21">
        <f t="shared" si="61"/>
        <v>0.99894591209391526</v>
      </c>
      <c r="E1002" s="25">
        <f t="shared" si="62"/>
        <v>1.0540879060847441E-3</v>
      </c>
      <c r="F1002" s="13"/>
      <c r="G1002" s="13"/>
      <c r="H1002" s="13"/>
      <c r="I1002" s="13"/>
      <c r="J1002" s="13"/>
      <c r="K1002" s="13"/>
      <c r="L1002" s="13"/>
      <c r="M1002" s="13"/>
      <c r="N1002" s="13"/>
    </row>
    <row r="1003" spans="2:14" x14ac:dyDescent="0.25">
      <c r="B1003" s="21">
        <f t="shared" si="63"/>
        <v>73.689650562874633</v>
      </c>
      <c r="C1003" s="21">
        <f t="shared" si="64"/>
        <v>1.5630144837011983E-4</v>
      </c>
      <c r="D1003" s="21">
        <f t="shared" si="61"/>
        <v>0.99895695242871985</v>
      </c>
      <c r="E1003" s="25">
        <f t="shared" si="62"/>
        <v>1.0430475712801535E-3</v>
      </c>
      <c r="F1003" s="13"/>
      <c r="G1003" s="13"/>
      <c r="H1003" s="13"/>
      <c r="I1003" s="13"/>
      <c r="J1003" s="13"/>
      <c r="K1003" s="13"/>
      <c r="L1003" s="13"/>
      <c r="M1003" s="13"/>
      <c r="N1003" s="13"/>
    </row>
    <row r="1004" spans="2:14" x14ac:dyDescent="0.25">
      <c r="B1004" s="21">
        <f t="shared" si="63"/>
        <v>73.75992445032773</v>
      </c>
      <c r="C1004" s="21">
        <f t="shared" si="64"/>
        <v>1.5470877757718508E-4</v>
      </c>
      <c r="D1004" s="21">
        <f t="shared" si="61"/>
        <v>0.99896788028531058</v>
      </c>
      <c r="E1004" s="25">
        <f t="shared" si="62"/>
        <v>1.0321197146894168E-3</v>
      </c>
      <c r="F1004" s="13"/>
      <c r="G1004" s="13"/>
      <c r="H1004" s="13"/>
      <c r="I1004" s="13"/>
      <c r="J1004" s="13"/>
      <c r="K1004" s="13"/>
      <c r="L1004" s="13"/>
      <c r="M1004" s="13"/>
      <c r="N1004" s="13"/>
    </row>
    <row r="1005" spans="2:14" x14ac:dyDescent="0.25">
      <c r="B1005" s="21">
        <f t="shared" si="63"/>
        <v>73.830198337780828</v>
      </c>
      <c r="C1005" s="21">
        <f t="shared" si="64"/>
        <v>1.5313177968405932E-4</v>
      </c>
      <c r="D1005" s="21">
        <f t="shared" si="61"/>
        <v>0.9989786967702976</v>
      </c>
      <c r="E1005" s="25">
        <f t="shared" si="62"/>
        <v>1.0213032297023972E-3</v>
      </c>
      <c r="F1005" s="13"/>
      <c r="G1005" s="13"/>
      <c r="H1005" s="13"/>
      <c r="I1005" s="13"/>
      <c r="J1005" s="13"/>
      <c r="K1005" s="13"/>
      <c r="L1005" s="13"/>
      <c r="M1005" s="13"/>
      <c r="N1005" s="13"/>
    </row>
    <row r="1006" spans="2:14" x14ac:dyDescent="0.25">
      <c r="B1006" s="21">
        <f>B1005+($B$1007-$B$7)/1000</f>
        <v>73.900472225233926</v>
      </c>
      <c r="C1006" s="21">
        <f t="shared" si="64"/>
        <v>1.5157030737208624E-4</v>
      </c>
      <c r="D1006" s="21">
        <f t="shared" si="61"/>
        <v>0.99898940297989258</v>
      </c>
      <c r="E1006" s="25">
        <f t="shared" si="62"/>
        <v>1.0105970201074177E-3</v>
      </c>
      <c r="F1006" s="13"/>
      <c r="G1006" s="13"/>
      <c r="H1006" s="13"/>
      <c r="I1006" s="13"/>
      <c r="J1006" s="13"/>
      <c r="K1006" s="13"/>
      <c r="L1006" s="13"/>
      <c r="M1006" s="13"/>
      <c r="N1006" s="13"/>
    </row>
    <row r="1007" spans="2:14" x14ac:dyDescent="0.25">
      <c r="B1007" s="21">
        <f>_xlfn.GAMMA.INV(0.999,$B$3,$B$4)</f>
        <v>73.97074611268647</v>
      </c>
      <c r="C1007" s="21">
        <f t="shared" si="64"/>
        <v>1.5002421462131035E-4</v>
      </c>
      <c r="D1007" s="21">
        <f t="shared" si="61"/>
        <v>0.99900000000000011</v>
      </c>
      <c r="E1007" s="25">
        <f t="shared" si="62"/>
        <v>9.9999999999988987E-4</v>
      </c>
      <c r="F1007" s="13"/>
      <c r="G1007" s="13"/>
      <c r="H1007" s="13"/>
      <c r="I1007" s="13"/>
      <c r="J1007" s="13"/>
      <c r="K1007" s="13"/>
      <c r="L1007" s="13"/>
      <c r="M1007" s="13"/>
      <c r="N1007" s="13"/>
    </row>
  </sheetData>
  <sheetProtection password="83AF" sheet="1" objects="1" scenarios="1"/>
  <dataValidations count="1">
    <dataValidation type="decimal" operator="greaterThan" allowBlank="1" showInputMessage="1" showErrorMessage="1" error="Alpha and Beta must be greater than zero" sqref="B3:B4">
      <formula1>0</formula1>
    </dataValidation>
  </dataValidations>
  <pageMargins left="0.7" right="0.7" top="0.75" bottom="0.75" header="0.3" footer="0.3"/>
  <pageSetup scale="6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07"/>
  <sheetViews>
    <sheetView windowProtection="1" zoomScaleNormal="100" workbookViewId="0">
      <pane ySplit="6" topLeftCell="A7" activePane="bottomLeft" state="frozen"/>
      <selection activeCell="M1011" sqref="M1011"/>
      <selection pane="bottomLeft" activeCell="B3" sqref="B3"/>
    </sheetView>
  </sheetViews>
  <sheetFormatPr defaultRowHeight="15" x14ac:dyDescent="0.25"/>
  <cols>
    <col min="1" max="1" width="9.140625" style="1"/>
    <col min="2" max="5" width="8.42578125" style="1" customWidth="1"/>
    <col min="6" max="14" width="7.42578125" style="1" customWidth="1"/>
    <col min="15" max="15" width="9.140625" style="1"/>
    <col min="16" max="16" width="12" style="1" customWidth="1"/>
    <col min="17" max="16384" width="9.140625" style="1"/>
  </cols>
  <sheetData>
    <row r="1" spans="1:19" ht="36" x14ac:dyDescent="0.55000000000000004">
      <c r="A1" s="6" t="s">
        <v>17</v>
      </c>
      <c r="B1" s="6"/>
      <c r="C1" s="6"/>
      <c r="D1" s="6"/>
      <c r="E1" s="7"/>
      <c r="F1" s="6"/>
      <c r="G1" s="6"/>
      <c r="H1" s="2"/>
      <c r="I1" s="2"/>
      <c r="J1" s="2"/>
      <c r="K1" s="2"/>
      <c r="L1" s="2"/>
      <c r="M1" s="2"/>
      <c r="N1" s="2"/>
      <c r="O1" s="2"/>
      <c r="P1" s="3"/>
    </row>
    <row r="2" spans="1:19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3"/>
    </row>
    <row r="3" spans="1:19" x14ac:dyDescent="0.25">
      <c r="A3" s="9" t="s">
        <v>2</v>
      </c>
      <c r="B3" s="26">
        <v>0.2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3"/>
    </row>
    <row r="4" spans="1:19" ht="17.25" x14ac:dyDescent="0.3">
      <c r="A4" s="3"/>
      <c r="B4" s="2"/>
      <c r="C4" s="2"/>
      <c r="D4" s="3"/>
      <c r="E4" s="2"/>
      <c r="F4" s="3"/>
      <c r="G4" s="2"/>
      <c r="H4" s="2"/>
      <c r="I4" s="2"/>
      <c r="J4" s="2"/>
      <c r="K4" s="2"/>
      <c r="L4" s="2"/>
      <c r="M4" s="2"/>
      <c r="N4" s="2"/>
      <c r="O4" s="2"/>
      <c r="P4" s="3"/>
      <c r="S4" s="4"/>
    </row>
    <row r="5" spans="1:19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M5" s="2"/>
      <c r="N5" s="2"/>
      <c r="O5" s="2"/>
      <c r="P5" s="3"/>
    </row>
    <row r="6" spans="1:19" ht="14.25" customHeight="1" x14ac:dyDescent="0.25">
      <c r="A6" s="11"/>
      <c r="B6" s="12" t="s">
        <v>21</v>
      </c>
      <c r="C6" s="12" t="s">
        <v>22</v>
      </c>
      <c r="D6" s="12" t="s">
        <v>23</v>
      </c>
      <c r="E6" s="12" t="s">
        <v>24</v>
      </c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1:19" x14ac:dyDescent="0.25">
      <c r="B7" s="23">
        <v>0</v>
      </c>
      <c r="C7" s="21">
        <v>0</v>
      </c>
      <c r="D7" s="21">
        <v>0</v>
      </c>
      <c r="E7" s="24">
        <v>1</v>
      </c>
      <c r="F7" s="13"/>
      <c r="G7" s="13"/>
      <c r="H7" s="13"/>
      <c r="I7" s="13"/>
      <c r="J7" s="13"/>
      <c r="K7" s="13"/>
      <c r="L7" s="13"/>
      <c r="M7" s="13"/>
      <c r="N7" s="13"/>
      <c r="O7" s="15"/>
      <c r="P7" s="2"/>
    </row>
    <row r="8" spans="1:19" x14ac:dyDescent="0.25">
      <c r="B8" s="23">
        <v>1</v>
      </c>
      <c r="C8" s="21">
        <f t="shared" ref="C8:C71" si="0">($B$3)*((1-$B$3)^(B8-1))</f>
        <v>0.2</v>
      </c>
      <c r="D8" s="21">
        <f>C8</f>
        <v>0.2</v>
      </c>
      <c r="E8" s="25">
        <f>1-D8</f>
        <v>0.8</v>
      </c>
      <c r="F8" s="13"/>
      <c r="G8" s="13"/>
      <c r="H8" s="13"/>
      <c r="I8" s="13"/>
      <c r="J8" s="13"/>
      <c r="K8" s="13"/>
      <c r="L8" s="13"/>
      <c r="M8" s="13"/>
      <c r="N8" s="13"/>
      <c r="O8" s="16"/>
    </row>
    <row r="9" spans="1:19" x14ac:dyDescent="0.25">
      <c r="B9" s="23">
        <v>2</v>
      </c>
      <c r="C9" s="21">
        <f t="shared" si="0"/>
        <v>0.16000000000000003</v>
      </c>
      <c r="D9" s="21">
        <f>D8+C9</f>
        <v>0.36000000000000004</v>
      </c>
      <c r="E9" s="25">
        <f t="shared" ref="E9:E72" si="1">1-D9</f>
        <v>0.6399999999999999</v>
      </c>
      <c r="F9" s="13"/>
      <c r="G9" s="13"/>
      <c r="H9" s="13"/>
      <c r="I9" s="13"/>
      <c r="J9" s="13"/>
      <c r="K9" s="13"/>
      <c r="L9" s="13"/>
      <c r="M9" s="13"/>
      <c r="N9" s="13"/>
      <c r="O9" s="17" t="s">
        <v>18</v>
      </c>
    </row>
    <row r="10" spans="1:19" x14ac:dyDescent="0.25">
      <c r="B10" s="23">
        <v>3</v>
      </c>
      <c r="C10" s="21">
        <f t="shared" si="0"/>
        <v>0.12800000000000003</v>
      </c>
      <c r="D10" s="21">
        <f t="shared" ref="D10:D73" si="2">D9+C10</f>
        <v>0.4880000000000001</v>
      </c>
      <c r="E10" s="25">
        <f t="shared" si="1"/>
        <v>0.5119999999999999</v>
      </c>
      <c r="F10" s="13"/>
      <c r="G10" s="13"/>
      <c r="H10" s="13"/>
      <c r="I10" s="13"/>
      <c r="J10" s="13"/>
      <c r="K10" s="13"/>
      <c r="L10" s="13"/>
      <c r="M10" s="13"/>
      <c r="N10" s="13"/>
      <c r="O10" s="18" t="s">
        <v>19</v>
      </c>
      <c r="P10" s="22">
        <f>(1/B3)</f>
        <v>5</v>
      </c>
    </row>
    <row r="11" spans="1:19" ht="17.25" x14ac:dyDescent="0.25">
      <c r="B11" s="23">
        <v>4</v>
      </c>
      <c r="C11" s="21">
        <f t="shared" si="0"/>
        <v>0.10240000000000003</v>
      </c>
      <c r="D11" s="21">
        <f>D10+C11</f>
        <v>0.59040000000000015</v>
      </c>
      <c r="E11" s="25">
        <f t="shared" si="1"/>
        <v>0.40959999999999985</v>
      </c>
      <c r="F11" s="13"/>
      <c r="G11" s="13"/>
      <c r="H11" s="13"/>
      <c r="I11" s="13"/>
      <c r="J11" s="13"/>
      <c r="K11" s="13"/>
      <c r="L11" s="13"/>
      <c r="M11" s="13"/>
      <c r="N11" s="13"/>
      <c r="O11" s="18" t="s">
        <v>26</v>
      </c>
      <c r="P11" s="22">
        <f>P12+P10^2</f>
        <v>45</v>
      </c>
    </row>
    <row r="12" spans="1:19" ht="18.75" x14ac:dyDescent="0.35">
      <c r="B12" s="23">
        <v>5</v>
      </c>
      <c r="C12" s="21">
        <f t="shared" si="0"/>
        <v>8.1920000000000048E-2</v>
      </c>
      <c r="D12" s="21">
        <f>D11+C12</f>
        <v>0.67232000000000025</v>
      </c>
      <c r="E12" s="25">
        <f t="shared" si="1"/>
        <v>0.32767999999999975</v>
      </c>
      <c r="F12" s="13"/>
      <c r="G12" s="13"/>
      <c r="H12" s="13"/>
      <c r="I12" s="13"/>
      <c r="J12" s="13"/>
      <c r="K12" s="13"/>
      <c r="L12" s="13"/>
      <c r="M12" s="13"/>
      <c r="N12" s="13"/>
      <c r="O12" s="18" t="s">
        <v>27</v>
      </c>
      <c r="P12" s="22">
        <f>(1-B3)/(B3^2)</f>
        <v>19.999999999999996</v>
      </c>
    </row>
    <row r="13" spans="1:19" ht="18" x14ac:dyDescent="0.35">
      <c r="B13" s="23">
        <v>6</v>
      </c>
      <c r="C13" s="21">
        <f t="shared" si="0"/>
        <v>6.5536000000000039E-2</v>
      </c>
      <c r="D13" s="21">
        <f t="shared" si="2"/>
        <v>0.73785600000000029</v>
      </c>
      <c r="E13" s="25">
        <f t="shared" si="1"/>
        <v>0.26214399999999971</v>
      </c>
      <c r="F13" s="13"/>
      <c r="G13" s="13"/>
      <c r="H13" s="13"/>
      <c r="I13" s="13"/>
      <c r="J13" s="13"/>
      <c r="K13" s="13"/>
      <c r="L13" s="13"/>
      <c r="M13" s="13"/>
      <c r="N13" s="13"/>
      <c r="O13" s="18" t="s">
        <v>28</v>
      </c>
      <c r="P13" s="22">
        <f>P12^0.5</f>
        <v>4.4721359549995787</v>
      </c>
    </row>
    <row r="14" spans="1:19" x14ac:dyDescent="0.25">
      <c r="B14" s="23">
        <v>7</v>
      </c>
      <c r="C14" s="21">
        <f t="shared" si="0"/>
        <v>5.2428800000000032E-2</v>
      </c>
      <c r="D14" s="21">
        <f t="shared" si="2"/>
        <v>0.79028480000000034</v>
      </c>
      <c r="E14" s="25">
        <f t="shared" si="1"/>
        <v>0.20971519999999966</v>
      </c>
      <c r="F14" s="13"/>
      <c r="G14" s="13"/>
      <c r="H14" s="13"/>
      <c r="I14" s="13"/>
      <c r="J14" s="13"/>
      <c r="K14" s="13"/>
      <c r="L14" s="13"/>
      <c r="M14" s="13"/>
      <c r="N14" s="13"/>
      <c r="O14" s="16"/>
      <c r="P14" s="23"/>
    </row>
    <row r="15" spans="1:19" x14ac:dyDescent="0.25">
      <c r="B15" s="23">
        <v>8</v>
      </c>
      <c r="C15" s="21">
        <f t="shared" si="0"/>
        <v>4.1943040000000036E-2</v>
      </c>
      <c r="D15" s="21">
        <f t="shared" si="2"/>
        <v>0.83222784000000039</v>
      </c>
      <c r="E15" s="25">
        <f t="shared" si="1"/>
        <v>0.16777215999999961</v>
      </c>
      <c r="F15" s="13"/>
      <c r="G15" s="13"/>
      <c r="H15" s="13"/>
      <c r="I15" s="13"/>
      <c r="J15" s="13"/>
      <c r="K15" s="13"/>
      <c r="L15" s="13"/>
      <c r="M15" s="13"/>
      <c r="N15" s="13"/>
      <c r="O15" s="16"/>
    </row>
    <row r="16" spans="1:19" x14ac:dyDescent="0.25">
      <c r="B16" s="23">
        <v>9</v>
      </c>
      <c r="C16" s="21">
        <f t="shared" si="0"/>
        <v>3.355443200000003E-2</v>
      </c>
      <c r="D16" s="21">
        <f t="shared" si="2"/>
        <v>0.86578227200000046</v>
      </c>
      <c r="E16" s="25">
        <f t="shared" si="1"/>
        <v>0.13421772799999954</v>
      </c>
      <c r="F16" s="13"/>
      <c r="G16" s="13"/>
      <c r="H16" s="13"/>
      <c r="I16" s="13"/>
      <c r="J16" s="13"/>
      <c r="K16" s="13"/>
      <c r="L16" s="13"/>
      <c r="M16" s="13"/>
      <c r="N16" s="13"/>
      <c r="O16" s="19" t="s">
        <v>20</v>
      </c>
    </row>
    <row r="17" spans="2:16" x14ac:dyDescent="0.25">
      <c r="B17" s="23">
        <v>10</v>
      </c>
      <c r="C17" s="21">
        <f t="shared" si="0"/>
        <v>2.6843545600000025E-2</v>
      </c>
      <c r="D17" s="21">
        <f t="shared" si="2"/>
        <v>0.89262581760000048</v>
      </c>
      <c r="E17" s="25">
        <f t="shared" si="1"/>
        <v>0.10737418239999952</v>
      </c>
      <c r="F17" s="13"/>
      <c r="G17" s="13"/>
      <c r="H17" s="13"/>
      <c r="I17" s="13"/>
      <c r="J17" s="13"/>
      <c r="K17" s="13"/>
      <c r="L17" s="13"/>
      <c r="M17" s="13"/>
      <c r="N17" s="13"/>
      <c r="O17" s="20">
        <v>0.95</v>
      </c>
      <c r="P17" s="22">
        <f>INDEX($B$7:$B$107,IF(ISNUMBER(MATCH(O17,$D$7:$D$107,0)),MATCH(O17,$D$7:$D$107,0),MATCH(O17,$D$7:$D$107,1)+1))</f>
        <v>14</v>
      </c>
    </row>
    <row r="18" spans="2:16" x14ac:dyDescent="0.25">
      <c r="B18" s="23">
        <v>11</v>
      </c>
      <c r="C18" s="21">
        <f t="shared" si="0"/>
        <v>2.1474836480000023E-2</v>
      </c>
      <c r="D18" s="21">
        <f t="shared" si="2"/>
        <v>0.91410065408000052</v>
      </c>
      <c r="E18" s="25">
        <f t="shared" si="1"/>
        <v>8.5899345919999481E-2</v>
      </c>
      <c r="F18" s="13"/>
      <c r="G18" s="13"/>
      <c r="H18" s="13"/>
      <c r="I18" s="13"/>
      <c r="J18" s="13"/>
      <c r="K18" s="13"/>
      <c r="L18" s="13"/>
      <c r="M18" s="13"/>
      <c r="N18" s="13"/>
      <c r="O18" s="20">
        <v>0.9</v>
      </c>
      <c r="P18" s="22">
        <f t="shared" ref="P18:P27" si="3">INDEX($B$7:$B$107,IF(ISNUMBER(MATCH(O18,$D$7:$D$107,0)),MATCH(O18,$D$7:$D$107,0),MATCH(O18,$D$7:$D$107,1)+1))</f>
        <v>11</v>
      </c>
    </row>
    <row r="19" spans="2:16" x14ac:dyDescent="0.25">
      <c r="B19" s="23">
        <v>12</v>
      </c>
      <c r="C19" s="21">
        <f t="shared" si="0"/>
        <v>1.717986918400002E-2</v>
      </c>
      <c r="D19" s="21">
        <f t="shared" si="2"/>
        <v>0.93128052326400057</v>
      </c>
      <c r="E19" s="25">
        <f t="shared" si="1"/>
        <v>6.871947673599943E-2</v>
      </c>
      <c r="F19" s="13"/>
      <c r="G19" s="13"/>
      <c r="H19" s="13"/>
      <c r="I19" s="13"/>
      <c r="J19" s="13"/>
      <c r="K19" s="13"/>
      <c r="L19" s="13"/>
      <c r="M19" s="13"/>
      <c r="N19" s="13"/>
      <c r="O19" s="20">
        <v>0.8</v>
      </c>
      <c r="P19" s="22">
        <f t="shared" si="3"/>
        <v>8</v>
      </c>
    </row>
    <row r="20" spans="2:16" x14ac:dyDescent="0.25">
      <c r="B20" s="23">
        <v>13</v>
      </c>
      <c r="C20" s="21">
        <f t="shared" si="0"/>
        <v>1.3743895347200019E-2</v>
      </c>
      <c r="D20" s="21">
        <f t="shared" si="2"/>
        <v>0.94502441861120057</v>
      </c>
      <c r="E20" s="25">
        <f t="shared" si="1"/>
        <v>5.4975581388799433E-2</v>
      </c>
      <c r="F20" s="13"/>
      <c r="G20" s="13"/>
      <c r="H20" s="13"/>
      <c r="I20" s="13"/>
      <c r="J20" s="13"/>
      <c r="K20" s="13"/>
      <c r="L20" s="13"/>
      <c r="M20" s="13"/>
      <c r="N20" s="13"/>
      <c r="O20" s="20">
        <v>0.75</v>
      </c>
      <c r="P20" s="22">
        <f t="shared" si="3"/>
        <v>7</v>
      </c>
    </row>
    <row r="21" spans="2:16" x14ac:dyDescent="0.25">
      <c r="B21" s="23">
        <v>14</v>
      </c>
      <c r="C21" s="21">
        <f t="shared" si="0"/>
        <v>1.0995116277760016E-2</v>
      </c>
      <c r="D21" s="21">
        <f t="shared" si="2"/>
        <v>0.95601953488896063</v>
      </c>
      <c r="E21" s="25">
        <f t="shared" si="1"/>
        <v>4.3980465111039369E-2</v>
      </c>
      <c r="F21" s="13"/>
      <c r="G21" s="13"/>
      <c r="H21" s="13"/>
      <c r="I21" s="13"/>
      <c r="J21" s="13"/>
      <c r="K21" s="13"/>
      <c r="L21" s="13"/>
      <c r="M21" s="13"/>
      <c r="N21" s="13"/>
      <c r="O21" s="20">
        <v>0.66666666666666663</v>
      </c>
      <c r="P21" s="22">
        <f t="shared" si="3"/>
        <v>5</v>
      </c>
    </row>
    <row r="22" spans="2:16" x14ac:dyDescent="0.25">
      <c r="B22" s="23">
        <v>15</v>
      </c>
      <c r="C22" s="21">
        <f t="shared" si="0"/>
        <v>8.7960930222080128E-3</v>
      </c>
      <c r="D22" s="21">
        <f t="shared" si="2"/>
        <v>0.96481562791116859</v>
      </c>
      <c r="E22" s="25">
        <f t="shared" si="1"/>
        <v>3.5184372088831406E-2</v>
      </c>
      <c r="F22" s="13"/>
      <c r="G22" s="13"/>
      <c r="H22" s="13"/>
      <c r="I22" s="13"/>
      <c r="J22" s="13"/>
      <c r="K22" s="13"/>
      <c r="L22" s="13"/>
      <c r="M22" s="13"/>
      <c r="N22" s="13"/>
      <c r="O22" s="20">
        <v>0.5</v>
      </c>
      <c r="P22" s="22">
        <f t="shared" si="3"/>
        <v>4</v>
      </c>
    </row>
    <row r="23" spans="2:16" x14ac:dyDescent="0.25">
      <c r="B23" s="23">
        <v>16</v>
      </c>
      <c r="C23" s="21">
        <f t="shared" si="0"/>
        <v>7.036874417766412E-3</v>
      </c>
      <c r="D23" s="21">
        <f t="shared" si="2"/>
        <v>0.97185250232893505</v>
      </c>
      <c r="E23" s="25">
        <f t="shared" si="1"/>
        <v>2.8147497671064947E-2</v>
      </c>
      <c r="F23" s="13"/>
      <c r="G23" s="13"/>
      <c r="H23" s="13"/>
      <c r="I23" s="13"/>
      <c r="J23" s="13"/>
      <c r="K23" s="13"/>
      <c r="L23" s="13"/>
      <c r="M23" s="13"/>
      <c r="N23" s="13"/>
      <c r="O23" s="20">
        <v>0.33333333333333331</v>
      </c>
      <c r="P23" s="22">
        <f t="shared" si="3"/>
        <v>2</v>
      </c>
    </row>
    <row r="24" spans="2:16" x14ac:dyDescent="0.25">
      <c r="B24" s="23">
        <v>17</v>
      </c>
      <c r="C24" s="21">
        <f t="shared" si="0"/>
        <v>5.6294995342131299E-3</v>
      </c>
      <c r="D24" s="21">
        <f t="shared" si="2"/>
        <v>0.97748200186314815</v>
      </c>
      <c r="E24" s="25">
        <f t="shared" si="1"/>
        <v>2.2517998136851847E-2</v>
      </c>
      <c r="F24" s="13"/>
      <c r="G24" s="13"/>
      <c r="H24" s="13"/>
      <c r="I24" s="13"/>
      <c r="J24" s="13"/>
      <c r="K24" s="13"/>
      <c r="L24" s="13"/>
      <c r="M24" s="13"/>
      <c r="N24" s="13"/>
      <c r="O24" s="20">
        <v>0.25</v>
      </c>
      <c r="P24" s="22">
        <f t="shared" si="3"/>
        <v>2</v>
      </c>
    </row>
    <row r="25" spans="2:16" x14ac:dyDescent="0.25">
      <c r="B25" s="23">
        <v>18</v>
      </c>
      <c r="C25" s="21">
        <f t="shared" si="0"/>
        <v>4.5035996273705041E-3</v>
      </c>
      <c r="D25" s="21">
        <f t="shared" si="2"/>
        <v>0.98198560149051861</v>
      </c>
      <c r="E25" s="25">
        <f t="shared" si="1"/>
        <v>1.8014398509481389E-2</v>
      </c>
      <c r="F25" s="13"/>
      <c r="G25" s="13"/>
      <c r="H25" s="13"/>
      <c r="I25" s="13"/>
      <c r="J25" s="13"/>
      <c r="K25" s="13"/>
      <c r="L25" s="13"/>
      <c r="M25" s="13"/>
      <c r="N25" s="13"/>
      <c r="O25" s="20">
        <v>0.2</v>
      </c>
      <c r="P25" s="22">
        <f t="shared" si="3"/>
        <v>1</v>
      </c>
    </row>
    <row r="26" spans="2:16" x14ac:dyDescent="0.25">
      <c r="B26" s="23">
        <v>19</v>
      </c>
      <c r="C26" s="21">
        <f t="shared" si="0"/>
        <v>3.6028797018964036E-3</v>
      </c>
      <c r="D26" s="21">
        <f t="shared" si="2"/>
        <v>0.98558848119241504</v>
      </c>
      <c r="E26" s="25">
        <f t="shared" si="1"/>
        <v>1.4411518807584955E-2</v>
      </c>
      <c r="F26" s="13"/>
      <c r="G26" s="13"/>
      <c r="H26" s="13"/>
      <c r="I26" s="13"/>
      <c r="J26" s="13"/>
      <c r="K26" s="13"/>
      <c r="L26" s="13"/>
      <c r="M26" s="13"/>
      <c r="N26" s="13"/>
      <c r="O26" s="20">
        <v>0.1</v>
      </c>
      <c r="P26" s="22">
        <f t="shared" si="3"/>
        <v>1</v>
      </c>
    </row>
    <row r="27" spans="2:16" x14ac:dyDescent="0.25">
      <c r="B27" s="23">
        <v>20</v>
      </c>
      <c r="C27" s="21">
        <f t="shared" si="0"/>
        <v>2.8823037615171229E-3</v>
      </c>
      <c r="D27" s="21">
        <f t="shared" si="2"/>
        <v>0.98847078495393215</v>
      </c>
      <c r="E27" s="25">
        <f t="shared" si="1"/>
        <v>1.1529215046067853E-2</v>
      </c>
      <c r="F27" s="13"/>
      <c r="G27" s="13"/>
      <c r="H27" s="13"/>
      <c r="I27" s="13"/>
      <c r="J27" s="13"/>
      <c r="K27" s="13"/>
      <c r="L27" s="13"/>
      <c r="M27" s="13"/>
      <c r="N27" s="13"/>
      <c r="O27" s="20">
        <v>0.05</v>
      </c>
      <c r="P27" s="22">
        <f t="shared" si="3"/>
        <v>1</v>
      </c>
    </row>
    <row r="28" spans="2:16" x14ac:dyDescent="0.25">
      <c r="B28" s="23">
        <v>21</v>
      </c>
      <c r="C28" s="21">
        <f t="shared" si="0"/>
        <v>2.3058430092136989E-3</v>
      </c>
      <c r="D28" s="21">
        <f t="shared" si="2"/>
        <v>0.99077662796314581</v>
      </c>
      <c r="E28" s="25">
        <f t="shared" si="1"/>
        <v>9.2233720368541938E-3</v>
      </c>
      <c r="F28" s="13"/>
      <c r="G28" s="13"/>
      <c r="H28" s="13"/>
      <c r="I28" s="13"/>
      <c r="J28" s="13"/>
      <c r="K28" s="13"/>
      <c r="L28" s="13"/>
      <c r="M28" s="13"/>
      <c r="N28" s="13"/>
    </row>
    <row r="29" spans="2:16" x14ac:dyDescent="0.25">
      <c r="B29" s="23">
        <v>22</v>
      </c>
      <c r="C29" s="21">
        <f t="shared" si="0"/>
        <v>1.8446744073709596E-3</v>
      </c>
      <c r="D29" s="21">
        <f t="shared" si="2"/>
        <v>0.99262130237051671</v>
      </c>
      <c r="E29" s="25">
        <f t="shared" si="1"/>
        <v>7.3786976294832884E-3</v>
      </c>
      <c r="F29" s="13"/>
      <c r="G29" s="13"/>
      <c r="H29" s="13"/>
      <c r="I29" s="13"/>
      <c r="J29" s="13"/>
      <c r="K29" s="13"/>
      <c r="L29" s="13"/>
      <c r="M29" s="13"/>
      <c r="N29" s="13"/>
    </row>
    <row r="30" spans="2:16" x14ac:dyDescent="0.25">
      <c r="B30" s="23">
        <v>23</v>
      </c>
      <c r="C30" s="21">
        <f t="shared" si="0"/>
        <v>1.4757395258967675E-3</v>
      </c>
      <c r="D30" s="21">
        <f t="shared" si="2"/>
        <v>0.99409704189641346</v>
      </c>
      <c r="E30" s="25">
        <f t="shared" si="1"/>
        <v>5.9029581035865419E-3</v>
      </c>
      <c r="F30" s="13"/>
      <c r="G30" s="13"/>
      <c r="H30" s="13"/>
      <c r="I30" s="13"/>
      <c r="J30" s="13"/>
      <c r="K30" s="13"/>
      <c r="L30" s="13"/>
      <c r="M30" s="13"/>
      <c r="N30" s="13"/>
    </row>
    <row r="31" spans="2:16" x14ac:dyDescent="0.25">
      <c r="B31" s="23">
        <v>24</v>
      </c>
      <c r="C31" s="21">
        <f t="shared" si="0"/>
        <v>1.1805916207174142E-3</v>
      </c>
      <c r="D31" s="21">
        <f t="shared" si="2"/>
        <v>0.99527763351713083</v>
      </c>
      <c r="E31" s="25">
        <f t="shared" si="1"/>
        <v>4.7223664828691669E-3</v>
      </c>
      <c r="F31" s="13"/>
      <c r="G31" s="13"/>
      <c r="H31" s="13"/>
      <c r="I31" s="13"/>
      <c r="J31" s="13"/>
      <c r="K31" s="13"/>
      <c r="L31" s="13"/>
      <c r="M31" s="13"/>
      <c r="N31" s="13"/>
    </row>
    <row r="32" spans="2:16" x14ac:dyDescent="0.25">
      <c r="B32" s="23">
        <v>25</v>
      </c>
      <c r="C32" s="21">
        <f t="shared" si="0"/>
        <v>9.4447329657393146E-4</v>
      </c>
      <c r="D32" s="21">
        <f t="shared" si="2"/>
        <v>0.99622210681370471</v>
      </c>
      <c r="E32" s="25">
        <f t="shared" si="1"/>
        <v>3.7778931862952891E-3</v>
      </c>
      <c r="F32" s="13"/>
      <c r="G32" s="13"/>
      <c r="H32" s="13"/>
      <c r="I32" s="13"/>
      <c r="J32" s="13"/>
      <c r="K32" s="13"/>
      <c r="L32" s="13"/>
      <c r="M32" s="13"/>
      <c r="N32" s="13"/>
    </row>
    <row r="33" spans="2:14" x14ac:dyDescent="0.25">
      <c r="B33" s="23">
        <v>26</v>
      </c>
      <c r="C33" s="21">
        <f t="shared" si="0"/>
        <v>7.5557863725914521E-4</v>
      </c>
      <c r="D33" s="21">
        <f t="shared" si="2"/>
        <v>0.99697768545096388</v>
      </c>
      <c r="E33" s="25">
        <f t="shared" si="1"/>
        <v>3.0223145490361203E-3</v>
      </c>
      <c r="F33" s="13"/>
      <c r="G33" s="13"/>
      <c r="H33" s="13"/>
      <c r="I33" s="13"/>
      <c r="J33" s="13"/>
      <c r="K33" s="13"/>
      <c r="L33" s="13"/>
      <c r="M33" s="13"/>
      <c r="N33" s="13"/>
    </row>
    <row r="34" spans="2:14" x14ac:dyDescent="0.25">
      <c r="B34" s="23">
        <v>27</v>
      </c>
      <c r="C34" s="21">
        <f t="shared" si="0"/>
        <v>6.0446290980731635E-4</v>
      </c>
      <c r="D34" s="21">
        <f t="shared" si="2"/>
        <v>0.99758214836077119</v>
      </c>
      <c r="E34" s="25">
        <f t="shared" si="1"/>
        <v>2.4178516392288074E-3</v>
      </c>
      <c r="F34" s="13"/>
      <c r="G34" s="13"/>
      <c r="H34" s="13"/>
      <c r="I34" s="13"/>
      <c r="J34" s="13"/>
      <c r="K34" s="13"/>
      <c r="L34" s="13"/>
      <c r="M34" s="13"/>
      <c r="N34" s="13"/>
    </row>
    <row r="35" spans="2:14" x14ac:dyDescent="0.25">
      <c r="B35" s="23">
        <v>28</v>
      </c>
      <c r="C35" s="21">
        <f t="shared" si="0"/>
        <v>4.8357032784585301E-4</v>
      </c>
      <c r="D35" s="21">
        <f t="shared" si="2"/>
        <v>0.99806571868861704</v>
      </c>
      <c r="E35" s="25">
        <f t="shared" si="1"/>
        <v>1.9342813113829571E-3</v>
      </c>
      <c r="F35" s="13"/>
      <c r="G35" s="13"/>
      <c r="H35" s="13"/>
      <c r="I35" s="13"/>
      <c r="J35" s="13"/>
      <c r="K35" s="13"/>
      <c r="L35" s="13"/>
      <c r="M35" s="13"/>
      <c r="N35" s="13"/>
    </row>
    <row r="36" spans="2:14" x14ac:dyDescent="0.25">
      <c r="B36" s="23">
        <v>29</v>
      </c>
      <c r="C36" s="21">
        <f t="shared" si="0"/>
        <v>3.8685626227668256E-4</v>
      </c>
      <c r="D36" s="21">
        <f t="shared" si="2"/>
        <v>0.99845257495089368</v>
      </c>
      <c r="E36" s="25">
        <f t="shared" si="1"/>
        <v>1.5474250491063213E-3</v>
      </c>
      <c r="F36" s="13"/>
      <c r="G36" s="13"/>
      <c r="H36" s="13"/>
      <c r="I36" s="13"/>
      <c r="J36" s="13"/>
      <c r="K36" s="13"/>
      <c r="L36" s="13"/>
      <c r="M36" s="13"/>
      <c r="N36" s="13"/>
    </row>
    <row r="37" spans="2:14" x14ac:dyDescent="0.25">
      <c r="B37" s="23">
        <v>30</v>
      </c>
      <c r="C37" s="21">
        <f t="shared" si="0"/>
        <v>3.0948500982134607E-4</v>
      </c>
      <c r="D37" s="21">
        <f t="shared" si="2"/>
        <v>0.99876205996071499</v>
      </c>
      <c r="E37" s="25">
        <f t="shared" si="1"/>
        <v>1.2379400392850126E-3</v>
      </c>
      <c r="F37" s="13"/>
      <c r="G37" s="13"/>
      <c r="H37" s="13"/>
      <c r="I37" s="13"/>
      <c r="J37" s="13"/>
      <c r="K37" s="13"/>
      <c r="L37" s="13"/>
      <c r="M37" s="13"/>
      <c r="N37" s="13"/>
    </row>
    <row r="38" spans="2:14" x14ac:dyDescent="0.25">
      <c r="B38" s="23">
        <v>31</v>
      </c>
      <c r="C38" s="21">
        <f t="shared" si="0"/>
        <v>2.4758800785707683E-4</v>
      </c>
      <c r="D38" s="21">
        <f t="shared" si="2"/>
        <v>0.99900964796857206</v>
      </c>
      <c r="E38" s="25">
        <f t="shared" si="1"/>
        <v>9.9035203142794348E-4</v>
      </c>
      <c r="F38" s="13"/>
      <c r="G38" s="13"/>
      <c r="H38" s="13"/>
      <c r="I38" s="13"/>
      <c r="J38" s="13"/>
      <c r="K38" s="13"/>
      <c r="L38" s="13"/>
      <c r="M38" s="13"/>
      <c r="N38" s="13"/>
    </row>
    <row r="39" spans="2:14" x14ac:dyDescent="0.25">
      <c r="B39" s="23">
        <v>32</v>
      </c>
      <c r="C39" s="21">
        <f t="shared" si="0"/>
        <v>1.9807040628566153E-4</v>
      </c>
      <c r="D39" s="21">
        <f t="shared" si="2"/>
        <v>0.99920771837485767</v>
      </c>
      <c r="E39" s="25">
        <f t="shared" si="1"/>
        <v>7.9228162514233258E-4</v>
      </c>
      <c r="F39" s="13"/>
      <c r="G39" s="13"/>
      <c r="H39" s="13"/>
      <c r="I39" s="13"/>
      <c r="J39" s="13"/>
      <c r="K39" s="13"/>
      <c r="L39" s="13"/>
      <c r="M39" s="13"/>
      <c r="N39" s="13"/>
    </row>
    <row r="40" spans="2:14" x14ac:dyDescent="0.25">
      <c r="B40" s="23">
        <v>33</v>
      </c>
      <c r="C40" s="21">
        <f t="shared" si="0"/>
        <v>1.5845632502852923E-4</v>
      </c>
      <c r="D40" s="21">
        <f t="shared" si="2"/>
        <v>0.9993661746998862</v>
      </c>
      <c r="E40" s="25">
        <f t="shared" si="1"/>
        <v>6.3382530011379945E-4</v>
      </c>
      <c r="F40" s="13"/>
      <c r="G40" s="13"/>
      <c r="H40" s="13"/>
      <c r="I40" s="13"/>
      <c r="J40" s="13"/>
      <c r="K40" s="13"/>
      <c r="L40" s="13"/>
      <c r="M40" s="13"/>
      <c r="N40" s="13"/>
    </row>
    <row r="41" spans="2:14" x14ac:dyDescent="0.25">
      <c r="B41" s="23">
        <v>34</v>
      </c>
      <c r="C41" s="21">
        <f t="shared" si="0"/>
        <v>1.2676506002282339E-4</v>
      </c>
      <c r="D41" s="21">
        <f t="shared" si="2"/>
        <v>0.99949293975990905</v>
      </c>
      <c r="E41" s="25">
        <f t="shared" si="1"/>
        <v>5.0706024009095074E-4</v>
      </c>
      <c r="F41" s="13"/>
      <c r="G41" s="13"/>
      <c r="H41" s="13"/>
      <c r="I41" s="13"/>
      <c r="J41" s="13"/>
      <c r="K41" s="13"/>
      <c r="L41" s="13"/>
      <c r="M41" s="13"/>
      <c r="N41" s="13"/>
    </row>
    <row r="42" spans="2:14" x14ac:dyDescent="0.25">
      <c r="B42" s="23">
        <v>35</v>
      </c>
      <c r="C42" s="21">
        <f t="shared" si="0"/>
        <v>1.0141204801825875E-4</v>
      </c>
      <c r="D42" s="21">
        <f t="shared" si="2"/>
        <v>0.99959435180792733</v>
      </c>
      <c r="E42" s="25">
        <f t="shared" si="1"/>
        <v>4.0564819207267178E-4</v>
      </c>
      <c r="F42" s="13"/>
      <c r="G42" s="13"/>
      <c r="H42" s="13"/>
      <c r="I42" s="13"/>
      <c r="J42" s="13"/>
      <c r="K42" s="13"/>
      <c r="L42" s="13"/>
      <c r="M42" s="13"/>
      <c r="N42" s="13"/>
    </row>
    <row r="43" spans="2:14" x14ac:dyDescent="0.25">
      <c r="B43" s="23">
        <v>36</v>
      </c>
      <c r="C43" s="21">
        <f t="shared" si="0"/>
        <v>8.1129638414606989E-5</v>
      </c>
      <c r="D43" s="21">
        <f t="shared" si="2"/>
        <v>0.99967548144634188</v>
      </c>
      <c r="E43" s="25">
        <f t="shared" si="1"/>
        <v>3.2451855365811522E-4</v>
      </c>
      <c r="F43" s="13"/>
      <c r="G43" s="13"/>
      <c r="H43" s="13"/>
      <c r="I43" s="13"/>
      <c r="J43" s="13"/>
      <c r="K43" s="13"/>
      <c r="L43" s="13"/>
      <c r="M43" s="13"/>
      <c r="N43" s="13"/>
    </row>
    <row r="44" spans="2:14" x14ac:dyDescent="0.25">
      <c r="B44" s="23">
        <v>37</v>
      </c>
      <c r="C44" s="21">
        <f t="shared" si="0"/>
        <v>6.4903710731685607E-5</v>
      </c>
      <c r="D44" s="21">
        <f t="shared" si="2"/>
        <v>0.99974038515707353</v>
      </c>
      <c r="E44" s="25">
        <f t="shared" si="1"/>
        <v>2.5961484292646997E-4</v>
      </c>
      <c r="F44" s="13"/>
      <c r="G44" s="13"/>
      <c r="H44" s="13"/>
      <c r="I44" s="13"/>
      <c r="J44" s="13"/>
      <c r="K44" s="13"/>
      <c r="L44" s="13"/>
      <c r="M44" s="13"/>
      <c r="N44" s="13"/>
    </row>
    <row r="45" spans="2:14" x14ac:dyDescent="0.25">
      <c r="B45" s="23">
        <v>38</v>
      </c>
      <c r="C45" s="21">
        <f t="shared" si="0"/>
        <v>5.1922968585348491E-5</v>
      </c>
      <c r="D45" s="21">
        <f t="shared" si="2"/>
        <v>0.99979230812565889</v>
      </c>
      <c r="E45" s="25">
        <f t="shared" si="1"/>
        <v>2.0769187434110936E-4</v>
      </c>
      <c r="F45" s="13"/>
      <c r="G45" s="13"/>
      <c r="H45" s="13"/>
      <c r="I45" s="13"/>
      <c r="J45" s="13"/>
      <c r="K45" s="13"/>
      <c r="L45" s="13"/>
      <c r="M45" s="13"/>
      <c r="N45" s="13"/>
    </row>
    <row r="46" spans="2:14" x14ac:dyDescent="0.25">
      <c r="B46" s="23">
        <v>39</v>
      </c>
      <c r="C46" s="21">
        <f t="shared" si="0"/>
        <v>4.1538374868278787E-5</v>
      </c>
      <c r="D46" s="21">
        <f t="shared" si="2"/>
        <v>0.9998338465005272</v>
      </c>
      <c r="E46" s="25">
        <f t="shared" si="1"/>
        <v>1.6615349947279867E-4</v>
      </c>
      <c r="F46" s="13"/>
      <c r="G46" s="13"/>
      <c r="H46" s="13"/>
      <c r="I46" s="13"/>
      <c r="J46" s="13"/>
      <c r="K46" s="13"/>
      <c r="L46" s="13"/>
      <c r="M46" s="13"/>
      <c r="N46" s="13"/>
    </row>
    <row r="47" spans="2:14" x14ac:dyDescent="0.25">
      <c r="B47" s="23">
        <v>40</v>
      </c>
      <c r="C47" s="21">
        <f t="shared" si="0"/>
        <v>3.3230699894623037E-5</v>
      </c>
      <c r="D47" s="21">
        <f t="shared" si="2"/>
        <v>0.99986707720042178</v>
      </c>
      <c r="E47" s="25">
        <f t="shared" si="1"/>
        <v>1.3292279957821673E-4</v>
      </c>
      <c r="F47" s="13"/>
      <c r="G47" s="13"/>
      <c r="H47" s="13"/>
      <c r="I47" s="13"/>
      <c r="J47" s="13"/>
      <c r="K47" s="13"/>
      <c r="L47" s="13"/>
      <c r="M47" s="13"/>
      <c r="N47" s="13"/>
    </row>
    <row r="48" spans="2:14" x14ac:dyDescent="0.25">
      <c r="B48" s="23">
        <v>41</v>
      </c>
      <c r="C48" s="21">
        <f t="shared" si="0"/>
        <v>2.6584559915698436E-5</v>
      </c>
      <c r="D48" s="21">
        <f t="shared" si="2"/>
        <v>0.99989366176033745</v>
      </c>
      <c r="E48" s="25">
        <f t="shared" si="1"/>
        <v>1.0633823966255118E-4</v>
      </c>
      <c r="F48" s="13"/>
      <c r="G48" s="13"/>
      <c r="H48" s="13"/>
      <c r="I48" s="13"/>
      <c r="J48" s="13"/>
      <c r="K48" s="13"/>
      <c r="L48" s="13"/>
      <c r="M48" s="13"/>
      <c r="N48" s="13"/>
    </row>
    <row r="49" spans="2:14" x14ac:dyDescent="0.25">
      <c r="B49" s="23">
        <v>42</v>
      </c>
      <c r="C49" s="21">
        <f t="shared" si="0"/>
        <v>2.1267647932558746E-5</v>
      </c>
      <c r="D49" s="21">
        <f t="shared" si="2"/>
        <v>0.99991492940826998</v>
      </c>
      <c r="E49" s="25">
        <f t="shared" si="1"/>
        <v>8.5070591730018741E-5</v>
      </c>
      <c r="F49" s="13"/>
      <c r="G49" s="13"/>
      <c r="H49" s="13"/>
      <c r="I49" s="13"/>
      <c r="J49" s="13"/>
      <c r="K49" s="13"/>
      <c r="L49" s="13"/>
      <c r="M49" s="13"/>
      <c r="N49" s="13"/>
    </row>
    <row r="50" spans="2:14" x14ac:dyDescent="0.25">
      <c r="B50" s="23">
        <v>43</v>
      </c>
      <c r="C50" s="21">
        <f t="shared" si="0"/>
        <v>1.7014118346046999E-5</v>
      </c>
      <c r="D50" s="21">
        <f t="shared" si="2"/>
        <v>0.99993194352661607</v>
      </c>
      <c r="E50" s="25">
        <f t="shared" si="1"/>
        <v>6.8056473383926175E-5</v>
      </c>
      <c r="F50" s="13"/>
      <c r="G50" s="13"/>
      <c r="H50" s="13"/>
      <c r="I50" s="13"/>
      <c r="J50" s="13"/>
      <c r="K50" s="13"/>
      <c r="L50" s="13"/>
      <c r="M50" s="13"/>
      <c r="N50" s="13"/>
    </row>
    <row r="51" spans="2:14" x14ac:dyDescent="0.25">
      <c r="B51" s="23">
        <v>44</v>
      </c>
      <c r="C51" s="21">
        <f t="shared" si="0"/>
        <v>1.3611294676837601E-5</v>
      </c>
      <c r="D51" s="21">
        <f t="shared" si="2"/>
        <v>0.99994555482129288</v>
      </c>
      <c r="E51" s="25">
        <f t="shared" si="1"/>
        <v>5.4445178707118735E-5</v>
      </c>
      <c r="F51" s="13"/>
      <c r="G51" s="13"/>
      <c r="H51" s="13"/>
      <c r="I51" s="13"/>
      <c r="J51" s="13"/>
      <c r="K51" s="13"/>
      <c r="L51" s="13"/>
      <c r="M51" s="13"/>
      <c r="N51" s="13"/>
    </row>
    <row r="52" spans="2:14" x14ac:dyDescent="0.25">
      <c r="B52" s="23">
        <v>45</v>
      </c>
      <c r="C52" s="21">
        <f t="shared" si="0"/>
        <v>1.0889035741470085E-5</v>
      </c>
      <c r="D52" s="21">
        <f t="shared" si="2"/>
        <v>0.99995644385703431</v>
      </c>
      <c r="E52" s="25">
        <f t="shared" si="1"/>
        <v>4.3556142965694988E-5</v>
      </c>
      <c r="F52" s="13"/>
      <c r="G52" s="13"/>
      <c r="H52" s="13"/>
      <c r="I52" s="13"/>
      <c r="J52" s="13"/>
      <c r="K52" s="13"/>
      <c r="L52" s="13"/>
      <c r="M52" s="13"/>
      <c r="N52" s="13"/>
    </row>
    <row r="53" spans="2:14" x14ac:dyDescent="0.25">
      <c r="B53" s="23">
        <v>46</v>
      </c>
      <c r="C53" s="21">
        <f t="shared" si="0"/>
        <v>8.7112285931760689E-6</v>
      </c>
      <c r="D53" s="21">
        <f t="shared" si="2"/>
        <v>0.99996515508562744</v>
      </c>
      <c r="E53" s="25">
        <f t="shared" si="1"/>
        <v>3.4844914372555991E-5</v>
      </c>
      <c r="F53" s="13"/>
      <c r="G53" s="13"/>
      <c r="H53" s="13"/>
      <c r="I53" s="13"/>
      <c r="J53" s="13"/>
      <c r="K53" s="13"/>
      <c r="L53" s="13"/>
      <c r="M53" s="13"/>
      <c r="N53" s="13"/>
    </row>
    <row r="54" spans="2:14" x14ac:dyDescent="0.25">
      <c r="B54" s="23">
        <v>47</v>
      </c>
      <c r="C54" s="21">
        <f t="shared" si="0"/>
        <v>6.9689828745408543E-6</v>
      </c>
      <c r="D54" s="21">
        <f t="shared" si="2"/>
        <v>0.999972124068502</v>
      </c>
      <c r="E54" s="25">
        <f t="shared" si="1"/>
        <v>2.7875931498000384E-5</v>
      </c>
      <c r="F54" s="13"/>
      <c r="G54" s="13"/>
      <c r="H54" s="13"/>
      <c r="I54" s="13"/>
      <c r="J54" s="13"/>
      <c r="K54" s="13"/>
      <c r="L54" s="13"/>
      <c r="M54" s="13"/>
      <c r="N54" s="13"/>
    </row>
    <row r="55" spans="2:14" x14ac:dyDescent="0.25">
      <c r="B55" s="23">
        <v>48</v>
      </c>
      <c r="C55" s="21">
        <f t="shared" si="0"/>
        <v>5.5751862996326844E-6</v>
      </c>
      <c r="D55" s="21">
        <f t="shared" si="2"/>
        <v>0.99997769925480162</v>
      </c>
      <c r="E55" s="25">
        <f t="shared" si="1"/>
        <v>2.2300745198378102E-5</v>
      </c>
      <c r="F55" s="13"/>
      <c r="G55" s="13"/>
      <c r="H55" s="13"/>
      <c r="I55" s="13"/>
      <c r="J55" s="13"/>
      <c r="K55" s="13"/>
      <c r="L55" s="13"/>
      <c r="M55" s="13"/>
      <c r="N55" s="13"/>
    </row>
    <row r="56" spans="2:14" x14ac:dyDescent="0.25">
      <c r="B56" s="23">
        <v>49</v>
      </c>
      <c r="C56" s="21">
        <f t="shared" si="0"/>
        <v>4.4601490397061481E-6</v>
      </c>
      <c r="D56" s="21">
        <f t="shared" si="2"/>
        <v>0.99998215940384128</v>
      </c>
      <c r="E56" s="25">
        <f t="shared" si="1"/>
        <v>1.7840596158724686E-5</v>
      </c>
      <c r="F56" s="13"/>
      <c r="G56" s="13"/>
      <c r="H56" s="13"/>
      <c r="I56" s="13"/>
      <c r="J56" s="13"/>
      <c r="K56" s="13"/>
      <c r="L56" s="13"/>
      <c r="M56" s="13"/>
      <c r="N56" s="13"/>
    </row>
    <row r="57" spans="2:14" x14ac:dyDescent="0.25">
      <c r="B57" s="23">
        <v>50</v>
      </c>
      <c r="C57" s="21">
        <f t="shared" si="0"/>
        <v>3.5681192317649188E-6</v>
      </c>
      <c r="D57" s="21">
        <f t="shared" si="2"/>
        <v>0.99998572752307302</v>
      </c>
      <c r="E57" s="25">
        <f t="shared" si="1"/>
        <v>1.4272476926979749E-5</v>
      </c>
      <c r="F57" s="13"/>
      <c r="G57" s="13"/>
      <c r="H57" s="13"/>
      <c r="I57" s="13"/>
      <c r="J57" s="13"/>
      <c r="K57" s="13"/>
      <c r="L57" s="13"/>
      <c r="M57" s="13"/>
      <c r="N57" s="13"/>
    </row>
    <row r="58" spans="2:14" x14ac:dyDescent="0.25">
      <c r="B58" s="23">
        <v>51</v>
      </c>
      <c r="C58" s="21">
        <f t="shared" si="0"/>
        <v>2.854495385411935E-6</v>
      </c>
      <c r="D58" s="21">
        <f t="shared" si="2"/>
        <v>0.99998858201845842</v>
      </c>
      <c r="E58" s="25">
        <f t="shared" si="1"/>
        <v>1.1417981541583799E-5</v>
      </c>
      <c r="F58" s="13"/>
      <c r="G58" s="13"/>
      <c r="H58" s="13"/>
      <c r="I58" s="13"/>
      <c r="J58" s="13"/>
      <c r="K58" s="13"/>
      <c r="L58" s="13"/>
      <c r="M58" s="13"/>
      <c r="N58" s="13"/>
    </row>
    <row r="59" spans="2:14" x14ac:dyDescent="0.25">
      <c r="B59" s="23">
        <v>52</v>
      </c>
      <c r="C59" s="21">
        <f t="shared" si="0"/>
        <v>2.2835963083295481E-6</v>
      </c>
      <c r="D59" s="21">
        <f t="shared" si="2"/>
        <v>0.9999908656147668</v>
      </c>
      <c r="E59" s="25">
        <f t="shared" si="1"/>
        <v>9.1343852332004261E-6</v>
      </c>
      <c r="F59" s="13"/>
      <c r="G59" s="13"/>
      <c r="H59" s="13"/>
      <c r="I59" s="13"/>
      <c r="J59" s="13"/>
      <c r="K59" s="13"/>
      <c r="L59" s="13"/>
      <c r="M59" s="13"/>
      <c r="N59" s="13"/>
    </row>
    <row r="60" spans="2:14" x14ac:dyDescent="0.25">
      <c r="B60" s="23">
        <v>53</v>
      </c>
      <c r="C60" s="21">
        <f t="shared" si="0"/>
        <v>1.8268770466636393E-6</v>
      </c>
      <c r="D60" s="21">
        <f t="shared" si="2"/>
        <v>0.99999269249181344</v>
      </c>
      <c r="E60" s="25">
        <f t="shared" si="1"/>
        <v>7.3075081865603408E-6</v>
      </c>
      <c r="F60" s="13"/>
      <c r="G60" s="13"/>
      <c r="H60" s="13"/>
      <c r="I60" s="13"/>
      <c r="J60" s="13"/>
      <c r="K60" s="13"/>
      <c r="L60" s="13"/>
      <c r="M60" s="13"/>
      <c r="N60" s="13"/>
    </row>
    <row r="61" spans="2:14" x14ac:dyDescent="0.25">
      <c r="B61" s="23">
        <v>54</v>
      </c>
      <c r="C61" s="21">
        <f t="shared" si="0"/>
        <v>1.4615016373309114E-6</v>
      </c>
      <c r="D61" s="21">
        <f t="shared" si="2"/>
        <v>0.99999415399345082</v>
      </c>
      <c r="E61" s="25">
        <f t="shared" si="1"/>
        <v>5.8460065491816593E-6</v>
      </c>
      <c r="F61" s="13"/>
      <c r="G61" s="13"/>
      <c r="H61" s="13"/>
      <c r="I61" s="13"/>
      <c r="J61" s="13"/>
      <c r="K61" s="13"/>
      <c r="L61" s="13"/>
      <c r="M61" s="13"/>
      <c r="N61" s="13"/>
    </row>
    <row r="62" spans="2:14" x14ac:dyDescent="0.25">
      <c r="B62" s="23">
        <v>55</v>
      </c>
      <c r="C62" s="21">
        <f t="shared" si="0"/>
        <v>1.1692013098647293E-6</v>
      </c>
      <c r="D62" s="21">
        <f t="shared" si="2"/>
        <v>0.9999953231947607</v>
      </c>
      <c r="E62" s="25">
        <f t="shared" si="1"/>
        <v>4.6768052393009185E-6</v>
      </c>
      <c r="F62" s="13"/>
      <c r="G62" s="13"/>
      <c r="H62" s="13"/>
      <c r="I62" s="13"/>
      <c r="J62" s="13"/>
      <c r="K62" s="13"/>
      <c r="L62" s="13"/>
      <c r="M62" s="13"/>
      <c r="N62" s="13"/>
    </row>
    <row r="63" spans="2:14" x14ac:dyDescent="0.25">
      <c r="B63" s="23">
        <v>56</v>
      </c>
      <c r="C63" s="21">
        <f t="shared" si="0"/>
        <v>9.3536104789178352E-7</v>
      </c>
      <c r="D63" s="21">
        <f t="shared" si="2"/>
        <v>0.99999625855580854</v>
      </c>
      <c r="E63" s="25">
        <f t="shared" si="1"/>
        <v>3.7414441914629393E-6</v>
      </c>
      <c r="F63" s="13"/>
      <c r="G63" s="13"/>
      <c r="H63" s="13"/>
      <c r="I63" s="13"/>
      <c r="J63" s="13"/>
      <c r="K63" s="13"/>
      <c r="L63" s="13"/>
      <c r="M63" s="13"/>
      <c r="N63" s="13"/>
    </row>
    <row r="64" spans="2:14" x14ac:dyDescent="0.25">
      <c r="B64" s="23">
        <v>57</v>
      </c>
      <c r="C64" s="21">
        <f t="shared" si="0"/>
        <v>7.4828883831342681E-7</v>
      </c>
      <c r="D64" s="21">
        <f t="shared" si="2"/>
        <v>0.99999700684464687</v>
      </c>
      <c r="E64" s="25">
        <f t="shared" si="1"/>
        <v>2.9931553531259425E-6</v>
      </c>
      <c r="F64" s="13"/>
      <c r="G64" s="13"/>
      <c r="H64" s="13"/>
      <c r="I64" s="13"/>
      <c r="J64" s="13"/>
      <c r="K64" s="13"/>
      <c r="L64" s="13"/>
      <c r="M64" s="13"/>
      <c r="N64" s="13"/>
    </row>
    <row r="65" spans="2:14" x14ac:dyDescent="0.25">
      <c r="B65" s="23">
        <v>58</v>
      </c>
      <c r="C65" s="21">
        <f t="shared" si="0"/>
        <v>5.9863107065074145E-7</v>
      </c>
      <c r="D65" s="21">
        <f t="shared" si="2"/>
        <v>0.99999760547571748</v>
      </c>
      <c r="E65" s="25">
        <f t="shared" si="1"/>
        <v>2.3945242825229585E-6</v>
      </c>
      <c r="F65" s="13"/>
      <c r="G65" s="13"/>
      <c r="H65" s="13"/>
      <c r="I65" s="13"/>
      <c r="J65" s="13"/>
      <c r="K65" s="13"/>
      <c r="L65" s="13"/>
      <c r="M65" s="13"/>
      <c r="N65" s="13"/>
    </row>
    <row r="66" spans="2:14" x14ac:dyDescent="0.25">
      <c r="B66" s="23">
        <v>59</v>
      </c>
      <c r="C66" s="21">
        <f t="shared" si="0"/>
        <v>4.7890485652059325E-7</v>
      </c>
      <c r="D66" s="21">
        <f t="shared" si="2"/>
        <v>0.99999808438057403</v>
      </c>
      <c r="E66" s="25">
        <f t="shared" si="1"/>
        <v>1.9156194259739578E-6</v>
      </c>
      <c r="F66" s="13"/>
      <c r="G66" s="13"/>
      <c r="H66" s="13"/>
      <c r="I66" s="13"/>
      <c r="J66" s="13"/>
      <c r="K66" s="13"/>
      <c r="L66" s="13"/>
      <c r="M66" s="13"/>
      <c r="N66" s="13"/>
    </row>
    <row r="67" spans="2:14" x14ac:dyDescent="0.25">
      <c r="B67" s="23">
        <v>60</v>
      </c>
      <c r="C67" s="21">
        <f t="shared" si="0"/>
        <v>3.8312388521647464E-7</v>
      </c>
      <c r="D67" s="21">
        <f t="shared" si="2"/>
        <v>0.9999984675044592</v>
      </c>
      <c r="E67" s="25">
        <f t="shared" si="1"/>
        <v>1.5324955408013707E-6</v>
      </c>
      <c r="F67" s="13"/>
      <c r="G67" s="13"/>
      <c r="H67" s="13"/>
      <c r="I67" s="13"/>
      <c r="J67" s="13"/>
      <c r="K67" s="13"/>
      <c r="L67" s="13"/>
      <c r="M67" s="13"/>
      <c r="N67" s="13"/>
    </row>
    <row r="68" spans="2:14" x14ac:dyDescent="0.25">
      <c r="B68" s="23">
        <v>61</v>
      </c>
      <c r="C68" s="21">
        <f t="shared" si="0"/>
        <v>3.064991081731798E-7</v>
      </c>
      <c r="D68" s="21">
        <f t="shared" si="2"/>
        <v>0.9999987740035674</v>
      </c>
      <c r="E68" s="25">
        <f t="shared" si="1"/>
        <v>1.2259964325966877E-6</v>
      </c>
      <c r="F68" s="13"/>
      <c r="G68" s="13"/>
      <c r="H68" s="13"/>
      <c r="I68" s="13"/>
      <c r="J68" s="13"/>
      <c r="K68" s="13"/>
      <c r="L68" s="13"/>
      <c r="M68" s="13"/>
      <c r="N68" s="13"/>
    </row>
    <row r="69" spans="2:14" x14ac:dyDescent="0.25">
      <c r="B69" s="23">
        <v>62</v>
      </c>
      <c r="C69" s="21">
        <f t="shared" si="0"/>
        <v>2.4519928653854387E-7</v>
      </c>
      <c r="D69" s="21">
        <f t="shared" si="2"/>
        <v>0.99999901920285394</v>
      </c>
      <c r="E69" s="25">
        <f t="shared" si="1"/>
        <v>9.8079714605514567E-7</v>
      </c>
      <c r="F69" s="13"/>
      <c r="G69" s="13"/>
      <c r="H69" s="13"/>
      <c r="I69" s="13"/>
      <c r="J69" s="13"/>
      <c r="K69" s="13"/>
      <c r="L69" s="13"/>
      <c r="M69" s="13"/>
      <c r="N69" s="13"/>
    </row>
    <row r="70" spans="2:14" x14ac:dyDescent="0.25">
      <c r="B70" s="23">
        <v>63</v>
      </c>
      <c r="C70" s="21">
        <f t="shared" si="0"/>
        <v>1.9615942923083506E-7</v>
      </c>
      <c r="D70" s="21">
        <f t="shared" si="2"/>
        <v>0.9999992153622832</v>
      </c>
      <c r="E70" s="25">
        <f t="shared" si="1"/>
        <v>7.8463771679970762E-7</v>
      </c>
      <c r="F70" s="13"/>
      <c r="G70" s="13"/>
      <c r="H70" s="13"/>
      <c r="I70" s="13"/>
      <c r="J70" s="13"/>
      <c r="K70" s="13"/>
      <c r="L70" s="13"/>
      <c r="M70" s="13"/>
      <c r="N70" s="13"/>
    </row>
    <row r="71" spans="2:14" x14ac:dyDescent="0.25">
      <c r="B71" s="23">
        <v>64</v>
      </c>
      <c r="C71" s="21">
        <f t="shared" si="0"/>
        <v>1.569275433846681E-7</v>
      </c>
      <c r="D71" s="21">
        <f t="shared" si="2"/>
        <v>0.9999993722898266</v>
      </c>
      <c r="E71" s="25">
        <f t="shared" si="1"/>
        <v>6.2771017339535717E-7</v>
      </c>
      <c r="F71" s="13"/>
      <c r="G71" s="13"/>
      <c r="H71" s="13"/>
      <c r="I71" s="13"/>
      <c r="J71" s="13"/>
      <c r="K71" s="13"/>
      <c r="L71" s="13"/>
      <c r="M71" s="13"/>
      <c r="N71" s="13"/>
    </row>
    <row r="72" spans="2:14" x14ac:dyDescent="0.25">
      <c r="B72" s="23">
        <v>65</v>
      </c>
      <c r="C72" s="21">
        <f t="shared" ref="C72:C107" si="4">($B$3)*((1-$B$3)^(B72-1))</f>
        <v>1.2554203470773448E-7</v>
      </c>
      <c r="D72" s="21">
        <f t="shared" si="2"/>
        <v>0.99999949783186126</v>
      </c>
      <c r="E72" s="25">
        <f t="shared" si="1"/>
        <v>5.021681387384902E-7</v>
      </c>
      <c r="F72" s="13"/>
      <c r="G72" s="13"/>
      <c r="H72" s="13"/>
      <c r="I72" s="13"/>
      <c r="J72" s="13"/>
      <c r="K72" s="13"/>
      <c r="L72" s="13"/>
      <c r="M72" s="13"/>
      <c r="N72" s="13"/>
    </row>
    <row r="73" spans="2:14" x14ac:dyDescent="0.25">
      <c r="B73" s="23">
        <v>66</v>
      </c>
      <c r="C73" s="21">
        <f t="shared" si="4"/>
        <v>1.0043362776618759E-7</v>
      </c>
      <c r="D73" s="21">
        <f t="shared" si="2"/>
        <v>0.99999959826548901</v>
      </c>
      <c r="E73" s="25">
        <f t="shared" ref="E73:E107" si="5">1-D73</f>
        <v>4.0173451099079216E-7</v>
      </c>
      <c r="F73" s="13"/>
      <c r="G73" s="13"/>
      <c r="H73" s="13"/>
      <c r="I73" s="13"/>
      <c r="J73" s="13"/>
      <c r="K73" s="13"/>
      <c r="L73" s="13"/>
      <c r="M73" s="13"/>
      <c r="N73" s="13"/>
    </row>
    <row r="74" spans="2:14" x14ac:dyDescent="0.25">
      <c r="B74" s="23">
        <v>67</v>
      </c>
      <c r="C74" s="21">
        <f t="shared" si="4"/>
        <v>8.0346902212950092E-8</v>
      </c>
      <c r="D74" s="21">
        <f t="shared" ref="D74:D106" si="6">D73+C74</f>
        <v>0.99999967861239125</v>
      </c>
      <c r="E74" s="25">
        <f t="shared" si="5"/>
        <v>3.2138760874822481E-7</v>
      </c>
      <c r="F74" s="13"/>
      <c r="G74" s="13"/>
      <c r="H74" s="13"/>
      <c r="I74" s="13"/>
      <c r="J74" s="13"/>
      <c r="K74" s="13"/>
      <c r="L74" s="13"/>
      <c r="M74" s="13"/>
      <c r="N74" s="13"/>
    </row>
    <row r="75" spans="2:14" x14ac:dyDescent="0.25">
      <c r="B75" s="23">
        <v>68</v>
      </c>
      <c r="C75" s="21">
        <f t="shared" si="4"/>
        <v>6.4277521770360079E-8</v>
      </c>
      <c r="D75" s="21">
        <f t="shared" si="6"/>
        <v>0.999999742889913</v>
      </c>
      <c r="E75" s="25">
        <f t="shared" si="5"/>
        <v>2.5711008699857985E-7</v>
      </c>
      <c r="F75" s="13"/>
      <c r="G75" s="13"/>
      <c r="H75" s="13"/>
      <c r="I75" s="13"/>
      <c r="J75" s="13"/>
      <c r="K75" s="13"/>
      <c r="L75" s="13"/>
      <c r="M75" s="13"/>
      <c r="N75" s="13"/>
    </row>
    <row r="76" spans="2:14" x14ac:dyDescent="0.25">
      <c r="B76" s="23">
        <v>69</v>
      </c>
      <c r="C76" s="21">
        <f t="shared" si="4"/>
        <v>5.1422017416288064E-8</v>
      </c>
      <c r="D76" s="21">
        <f t="shared" si="6"/>
        <v>0.99999979431193042</v>
      </c>
      <c r="E76" s="25">
        <f t="shared" si="5"/>
        <v>2.0568806957665942E-7</v>
      </c>
      <c r="F76" s="13"/>
      <c r="G76" s="13"/>
      <c r="H76" s="13"/>
      <c r="I76" s="13"/>
      <c r="J76" s="13"/>
      <c r="K76" s="13"/>
      <c r="L76" s="13"/>
      <c r="M76" s="13"/>
      <c r="N76" s="13"/>
    </row>
    <row r="77" spans="2:14" x14ac:dyDescent="0.25">
      <c r="B77" s="23">
        <v>70</v>
      </c>
      <c r="C77" s="21">
        <f t="shared" si="4"/>
        <v>4.1137613933030462E-8</v>
      </c>
      <c r="D77" s="21">
        <f t="shared" si="6"/>
        <v>0.99999983544954441</v>
      </c>
      <c r="E77" s="25">
        <f t="shared" si="5"/>
        <v>1.6455045559471415E-7</v>
      </c>
      <c r="F77" s="13"/>
      <c r="G77" s="13"/>
      <c r="H77" s="13"/>
      <c r="I77" s="13"/>
      <c r="J77" s="13"/>
      <c r="K77" s="13"/>
      <c r="L77" s="13"/>
      <c r="M77" s="13"/>
      <c r="N77" s="13"/>
    </row>
    <row r="78" spans="2:14" x14ac:dyDescent="0.25">
      <c r="B78" s="23">
        <v>71</v>
      </c>
      <c r="C78" s="21">
        <f t="shared" si="4"/>
        <v>3.2910091146424363E-8</v>
      </c>
      <c r="D78" s="21">
        <f t="shared" si="6"/>
        <v>0.9999998683596355</v>
      </c>
      <c r="E78" s="25">
        <f t="shared" si="5"/>
        <v>1.3164036449797578E-7</v>
      </c>
      <c r="F78" s="13"/>
      <c r="G78" s="13"/>
      <c r="H78" s="13"/>
      <c r="I78" s="13"/>
      <c r="J78" s="13"/>
      <c r="K78" s="13"/>
      <c r="L78" s="13"/>
      <c r="M78" s="13"/>
      <c r="N78" s="13"/>
    </row>
    <row r="79" spans="2:14" x14ac:dyDescent="0.25">
      <c r="B79" s="23">
        <v>72</v>
      </c>
      <c r="C79" s="21">
        <f t="shared" si="4"/>
        <v>2.6328072917139498E-8</v>
      </c>
      <c r="D79" s="21">
        <f t="shared" si="6"/>
        <v>0.99999989468770845</v>
      </c>
      <c r="E79" s="25">
        <f t="shared" si="5"/>
        <v>1.053122915539717E-7</v>
      </c>
      <c r="F79" s="13"/>
      <c r="G79" s="13"/>
      <c r="H79" s="13"/>
      <c r="I79" s="13"/>
      <c r="J79" s="13"/>
      <c r="K79" s="13"/>
      <c r="L79" s="13"/>
      <c r="M79" s="13"/>
      <c r="N79" s="13"/>
    </row>
    <row r="80" spans="2:14" x14ac:dyDescent="0.25">
      <c r="B80" s="23">
        <v>73</v>
      </c>
      <c r="C80" s="21">
        <f t="shared" si="4"/>
        <v>2.1062458333711603E-8</v>
      </c>
      <c r="D80" s="21">
        <f t="shared" si="6"/>
        <v>0.99999991575016678</v>
      </c>
      <c r="E80" s="25">
        <f t="shared" si="5"/>
        <v>8.4249833220972903E-8</v>
      </c>
      <c r="F80" s="13"/>
      <c r="G80" s="13"/>
      <c r="H80" s="13"/>
      <c r="I80" s="13"/>
      <c r="J80" s="13"/>
      <c r="K80" s="13"/>
      <c r="L80" s="13"/>
      <c r="M80" s="13"/>
      <c r="N80" s="13"/>
    </row>
    <row r="81" spans="2:14" x14ac:dyDescent="0.25">
      <c r="B81" s="23">
        <v>74</v>
      </c>
      <c r="C81" s="21">
        <f t="shared" si="4"/>
        <v>1.6849966666969282E-8</v>
      </c>
      <c r="D81" s="21">
        <f t="shared" si="6"/>
        <v>0.99999993260013342</v>
      </c>
      <c r="E81" s="25">
        <f t="shared" si="5"/>
        <v>6.7399866576778322E-8</v>
      </c>
      <c r="F81" s="13"/>
      <c r="G81" s="13"/>
      <c r="H81" s="13"/>
      <c r="I81" s="13"/>
      <c r="J81" s="13"/>
      <c r="K81" s="13"/>
      <c r="L81" s="13"/>
      <c r="M81" s="13"/>
      <c r="N81" s="13"/>
    </row>
    <row r="82" spans="2:14" x14ac:dyDescent="0.25">
      <c r="B82" s="23">
        <v>75</v>
      </c>
      <c r="C82" s="21">
        <f t="shared" si="4"/>
        <v>1.3479973333575429E-8</v>
      </c>
      <c r="D82" s="21">
        <f t="shared" si="6"/>
        <v>0.99999994608010678</v>
      </c>
      <c r="E82" s="25">
        <f t="shared" si="5"/>
        <v>5.3919893217013737E-8</v>
      </c>
      <c r="F82" s="13"/>
      <c r="G82" s="13"/>
      <c r="H82" s="13"/>
      <c r="I82" s="13"/>
      <c r="J82" s="13"/>
      <c r="K82" s="13"/>
      <c r="L82" s="13"/>
      <c r="M82" s="13"/>
      <c r="N82" s="13"/>
    </row>
    <row r="83" spans="2:14" x14ac:dyDescent="0.25">
      <c r="B83" s="23">
        <v>76</v>
      </c>
      <c r="C83" s="21">
        <f t="shared" si="4"/>
        <v>1.0783978666860343E-8</v>
      </c>
      <c r="D83" s="21">
        <f t="shared" si="6"/>
        <v>0.99999995686408549</v>
      </c>
      <c r="E83" s="25">
        <f t="shared" si="5"/>
        <v>4.3135914506997608E-8</v>
      </c>
      <c r="F83" s="13"/>
      <c r="G83" s="13"/>
      <c r="H83" s="13"/>
      <c r="I83" s="13"/>
      <c r="J83" s="13"/>
      <c r="K83" s="13"/>
      <c r="L83" s="13"/>
      <c r="M83" s="13"/>
      <c r="N83" s="13"/>
    </row>
    <row r="84" spans="2:14" x14ac:dyDescent="0.25">
      <c r="B84" s="23">
        <v>77</v>
      </c>
      <c r="C84" s="21">
        <f t="shared" si="4"/>
        <v>8.6271829334882752E-9</v>
      </c>
      <c r="D84" s="21">
        <f t="shared" si="6"/>
        <v>0.99999996549126846</v>
      </c>
      <c r="E84" s="25">
        <f t="shared" si="5"/>
        <v>3.4508731538984705E-8</v>
      </c>
      <c r="F84" s="13"/>
      <c r="G84" s="13"/>
      <c r="H84" s="13"/>
      <c r="I84" s="13"/>
      <c r="J84" s="13"/>
      <c r="K84" s="13"/>
      <c r="L84" s="13"/>
      <c r="M84" s="13"/>
      <c r="N84" s="13"/>
    </row>
    <row r="85" spans="2:14" x14ac:dyDescent="0.25">
      <c r="B85" s="23">
        <v>78</v>
      </c>
      <c r="C85" s="21">
        <f t="shared" si="4"/>
        <v>6.9017463467906217E-9</v>
      </c>
      <c r="D85" s="21">
        <f t="shared" si="6"/>
        <v>0.99999997239301486</v>
      </c>
      <c r="E85" s="25">
        <f t="shared" si="5"/>
        <v>2.7606985142369922E-8</v>
      </c>
      <c r="F85" s="13"/>
      <c r="G85" s="13"/>
      <c r="H85" s="13"/>
      <c r="I85" s="13"/>
      <c r="J85" s="13"/>
      <c r="K85" s="13"/>
      <c r="L85" s="13"/>
      <c r="M85" s="13"/>
      <c r="N85" s="13"/>
    </row>
    <row r="86" spans="2:14" x14ac:dyDescent="0.25">
      <c r="B86" s="23">
        <v>79</v>
      </c>
      <c r="C86" s="21">
        <f t="shared" si="4"/>
        <v>5.5213970774324973E-9</v>
      </c>
      <c r="D86" s="21">
        <f t="shared" si="6"/>
        <v>0.99999997791441197</v>
      </c>
      <c r="E86" s="25">
        <f t="shared" si="5"/>
        <v>2.2085588025078096E-8</v>
      </c>
      <c r="F86" s="13"/>
      <c r="G86" s="13"/>
      <c r="H86" s="13"/>
      <c r="I86" s="13"/>
      <c r="J86" s="13"/>
      <c r="K86" s="13"/>
      <c r="L86" s="13"/>
      <c r="M86" s="13"/>
      <c r="N86" s="13"/>
    </row>
    <row r="87" spans="2:14" x14ac:dyDescent="0.25">
      <c r="B87" s="23">
        <v>80</v>
      </c>
      <c r="C87" s="21">
        <f t="shared" si="4"/>
        <v>4.4171176619459987E-9</v>
      </c>
      <c r="D87" s="21">
        <f t="shared" si="6"/>
        <v>0.99999998233152965</v>
      </c>
      <c r="E87" s="25">
        <f t="shared" si="5"/>
        <v>1.7668470353449095E-8</v>
      </c>
      <c r="F87" s="13"/>
      <c r="G87" s="13"/>
      <c r="H87" s="13"/>
      <c r="I87" s="13"/>
      <c r="J87" s="13"/>
      <c r="K87" s="13"/>
      <c r="L87" s="13"/>
      <c r="M87" s="13"/>
      <c r="N87" s="13"/>
    </row>
    <row r="88" spans="2:14" x14ac:dyDescent="0.25">
      <c r="B88" s="23">
        <v>81</v>
      </c>
      <c r="C88" s="21">
        <f t="shared" si="4"/>
        <v>3.5336941295567991E-9</v>
      </c>
      <c r="D88" s="21">
        <f t="shared" si="6"/>
        <v>0.99999998586522376</v>
      </c>
      <c r="E88" s="25">
        <f t="shared" si="5"/>
        <v>1.4134776238350355E-8</v>
      </c>
      <c r="F88" s="13"/>
      <c r="G88" s="13"/>
      <c r="H88" s="13"/>
      <c r="I88" s="13"/>
      <c r="J88" s="13"/>
      <c r="K88" s="13"/>
      <c r="L88" s="13"/>
      <c r="M88" s="13"/>
      <c r="N88" s="13"/>
    </row>
    <row r="89" spans="2:14" x14ac:dyDescent="0.25">
      <c r="B89" s="23">
        <v>82</v>
      </c>
      <c r="C89" s="21">
        <f t="shared" si="4"/>
        <v>2.8269553036454396E-9</v>
      </c>
      <c r="D89" s="21">
        <f t="shared" si="6"/>
        <v>0.9999999886921791</v>
      </c>
      <c r="E89" s="25">
        <f t="shared" si="5"/>
        <v>1.1307820901862442E-8</v>
      </c>
      <c r="F89" s="13"/>
      <c r="G89" s="13"/>
      <c r="H89" s="13"/>
      <c r="I89" s="13"/>
      <c r="J89" s="13"/>
      <c r="K89" s="13"/>
      <c r="L89" s="13"/>
      <c r="M89" s="13"/>
      <c r="N89" s="13"/>
    </row>
    <row r="90" spans="2:14" x14ac:dyDescent="0.25">
      <c r="B90" s="23">
        <v>83</v>
      </c>
      <c r="C90" s="21">
        <f t="shared" si="4"/>
        <v>2.2615642429163519E-9</v>
      </c>
      <c r="D90" s="21">
        <f t="shared" si="6"/>
        <v>0.99999999095374337</v>
      </c>
      <c r="E90" s="25">
        <f t="shared" si="5"/>
        <v>9.0462566326721117E-9</v>
      </c>
      <c r="F90" s="13"/>
      <c r="G90" s="13"/>
      <c r="H90" s="13"/>
      <c r="I90" s="13"/>
      <c r="J90" s="13"/>
      <c r="K90" s="13"/>
      <c r="L90" s="13"/>
      <c r="M90" s="13"/>
      <c r="N90" s="13"/>
    </row>
    <row r="91" spans="2:14" x14ac:dyDescent="0.25">
      <c r="B91" s="23">
        <v>84</v>
      </c>
      <c r="C91" s="21">
        <f t="shared" si="4"/>
        <v>1.8092513943330815E-9</v>
      </c>
      <c r="D91" s="21">
        <f t="shared" si="6"/>
        <v>0.99999999276299478</v>
      </c>
      <c r="E91" s="25">
        <f t="shared" si="5"/>
        <v>7.2370052173198474E-9</v>
      </c>
      <c r="F91" s="13"/>
      <c r="G91" s="13"/>
      <c r="H91" s="13"/>
      <c r="I91" s="13"/>
      <c r="J91" s="13"/>
      <c r="K91" s="13"/>
      <c r="L91" s="13"/>
      <c r="M91" s="13"/>
      <c r="N91" s="13"/>
    </row>
    <row r="92" spans="2:14" x14ac:dyDescent="0.25">
      <c r="B92" s="23">
        <v>85</v>
      </c>
      <c r="C92" s="21">
        <f t="shared" si="4"/>
        <v>1.4474011154664656E-9</v>
      </c>
      <c r="D92" s="21">
        <f t="shared" si="6"/>
        <v>0.99999999421039587</v>
      </c>
      <c r="E92" s="25">
        <f t="shared" si="5"/>
        <v>5.7896041294469569E-9</v>
      </c>
      <c r="F92" s="13"/>
      <c r="G92" s="13"/>
      <c r="H92" s="13"/>
      <c r="I92" s="13"/>
      <c r="J92" s="13"/>
      <c r="K92" s="13"/>
      <c r="L92" s="13"/>
      <c r="M92" s="13"/>
      <c r="N92" s="13"/>
    </row>
    <row r="93" spans="2:14" x14ac:dyDescent="0.25">
      <c r="B93" s="23">
        <v>86</v>
      </c>
      <c r="C93" s="21">
        <f t="shared" si="4"/>
        <v>1.1579208923731728E-9</v>
      </c>
      <c r="D93" s="21">
        <f t="shared" si="6"/>
        <v>0.99999999536831674</v>
      </c>
      <c r="E93" s="25">
        <f t="shared" si="5"/>
        <v>4.6316832591486445E-9</v>
      </c>
      <c r="F93" s="13"/>
      <c r="G93" s="13"/>
      <c r="H93" s="13"/>
      <c r="I93" s="13"/>
      <c r="J93" s="13"/>
      <c r="K93" s="13"/>
      <c r="L93" s="13"/>
      <c r="M93" s="13"/>
      <c r="N93" s="13"/>
    </row>
    <row r="94" spans="2:14" x14ac:dyDescent="0.25">
      <c r="B94" s="23">
        <v>87</v>
      </c>
      <c r="C94" s="21">
        <f t="shared" si="4"/>
        <v>9.2633671389853816E-10</v>
      </c>
      <c r="D94" s="21">
        <f t="shared" si="6"/>
        <v>0.99999999629465341</v>
      </c>
      <c r="E94" s="25">
        <f t="shared" si="5"/>
        <v>3.7053465851144551E-9</v>
      </c>
      <c r="F94" s="13"/>
      <c r="G94" s="13"/>
      <c r="H94" s="13"/>
      <c r="I94" s="13"/>
      <c r="J94" s="13"/>
      <c r="K94" s="13"/>
      <c r="L94" s="13"/>
      <c r="M94" s="13"/>
      <c r="N94" s="13"/>
    </row>
    <row r="95" spans="2:14" x14ac:dyDescent="0.25">
      <c r="B95" s="23">
        <v>88</v>
      </c>
      <c r="C95" s="21">
        <f t="shared" si="4"/>
        <v>7.4106937111883063E-10</v>
      </c>
      <c r="D95" s="21">
        <f t="shared" si="6"/>
        <v>0.99999999703572273</v>
      </c>
      <c r="E95" s="25">
        <f t="shared" si="5"/>
        <v>2.9642772680915641E-9</v>
      </c>
      <c r="F95" s="13"/>
      <c r="G95" s="13"/>
      <c r="H95" s="13"/>
      <c r="I95" s="13"/>
      <c r="J95" s="13"/>
      <c r="K95" s="13"/>
      <c r="L95" s="13"/>
      <c r="M95" s="13"/>
      <c r="N95" s="13"/>
    </row>
    <row r="96" spans="2:14" x14ac:dyDescent="0.25">
      <c r="B96" s="23">
        <v>89</v>
      </c>
      <c r="C96" s="21">
        <f t="shared" si="4"/>
        <v>5.9285549689506453E-10</v>
      </c>
      <c r="D96" s="21">
        <f t="shared" si="6"/>
        <v>0.99999999762857827</v>
      </c>
      <c r="E96" s="25">
        <f t="shared" si="5"/>
        <v>2.3714217256554093E-9</v>
      </c>
      <c r="F96" s="13"/>
      <c r="G96" s="13"/>
      <c r="H96" s="13"/>
      <c r="I96" s="13"/>
      <c r="J96" s="13"/>
      <c r="K96" s="13"/>
      <c r="L96" s="13"/>
      <c r="M96" s="13"/>
      <c r="N96" s="13"/>
    </row>
    <row r="97" spans="2:14" x14ac:dyDescent="0.25">
      <c r="B97" s="23">
        <v>90</v>
      </c>
      <c r="C97" s="21">
        <f t="shared" si="4"/>
        <v>4.7428439751605168E-10</v>
      </c>
      <c r="D97" s="21">
        <f t="shared" si="6"/>
        <v>0.99999999810286266</v>
      </c>
      <c r="E97" s="25">
        <f t="shared" si="5"/>
        <v>1.8971373361154065E-9</v>
      </c>
      <c r="F97" s="13"/>
      <c r="G97" s="13"/>
      <c r="H97" s="13"/>
      <c r="I97" s="13"/>
      <c r="J97" s="13"/>
      <c r="K97" s="13"/>
      <c r="L97" s="13"/>
      <c r="M97" s="13"/>
      <c r="N97" s="13"/>
    </row>
    <row r="98" spans="2:14" x14ac:dyDescent="0.25">
      <c r="B98" s="23">
        <v>91</v>
      </c>
      <c r="C98" s="21">
        <f t="shared" si="4"/>
        <v>3.7942751801284139E-10</v>
      </c>
      <c r="D98" s="21">
        <f t="shared" si="6"/>
        <v>0.99999999848229015</v>
      </c>
      <c r="E98" s="25">
        <f t="shared" si="5"/>
        <v>1.5177098466878647E-9</v>
      </c>
      <c r="F98" s="13"/>
      <c r="G98" s="13"/>
      <c r="H98" s="13"/>
      <c r="I98" s="13"/>
      <c r="J98" s="13"/>
      <c r="K98" s="13"/>
      <c r="L98" s="13"/>
      <c r="M98" s="13"/>
      <c r="N98" s="13"/>
    </row>
    <row r="99" spans="2:14" x14ac:dyDescent="0.25">
      <c r="B99" s="23">
        <v>92</v>
      </c>
      <c r="C99" s="21">
        <f t="shared" si="4"/>
        <v>3.0354201441027311E-10</v>
      </c>
      <c r="D99" s="21">
        <f t="shared" si="6"/>
        <v>0.99999999878583212</v>
      </c>
      <c r="E99" s="25">
        <f t="shared" si="5"/>
        <v>1.2141678773502917E-9</v>
      </c>
      <c r="F99" s="13"/>
      <c r="G99" s="13"/>
      <c r="H99" s="13"/>
      <c r="I99" s="13"/>
      <c r="J99" s="13"/>
      <c r="K99" s="13"/>
      <c r="L99" s="13"/>
      <c r="M99" s="13"/>
      <c r="N99" s="13"/>
    </row>
    <row r="100" spans="2:14" x14ac:dyDescent="0.25">
      <c r="B100" s="23">
        <v>93</v>
      </c>
      <c r="C100" s="21">
        <f t="shared" si="4"/>
        <v>2.4283361152821859E-10</v>
      </c>
      <c r="D100" s="21">
        <f t="shared" si="6"/>
        <v>0.99999999902866576</v>
      </c>
      <c r="E100" s="25">
        <f t="shared" si="5"/>
        <v>9.7133423526685192E-10</v>
      </c>
      <c r="F100" s="13"/>
      <c r="G100" s="13"/>
      <c r="H100" s="13"/>
      <c r="I100" s="13"/>
      <c r="J100" s="13"/>
      <c r="K100" s="13"/>
      <c r="L100" s="13"/>
      <c r="M100" s="13"/>
      <c r="N100" s="13"/>
    </row>
    <row r="101" spans="2:14" x14ac:dyDescent="0.25">
      <c r="B101" s="23">
        <v>94</v>
      </c>
      <c r="C101" s="21">
        <f t="shared" si="4"/>
        <v>1.9426688922257489E-10</v>
      </c>
      <c r="D101" s="21">
        <f t="shared" si="6"/>
        <v>0.9999999992229327</v>
      </c>
      <c r="E101" s="25">
        <f t="shared" si="5"/>
        <v>7.7706729939563957E-10</v>
      </c>
      <c r="F101" s="13"/>
      <c r="G101" s="13"/>
      <c r="H101" s="13"/>
      <c r="I101" s="13"/>
      <c r="J101" s="13"/>
      <c r="K101" s="13"/>
      <c r="L101" s="13"/>
      <c r="M101" s="13"/>
      <c r="N101" s="13"/>
    </row>
    <row r="102" spans="2:14" x14ac:dyDescent="0.25">
      <c r="B102" s="23">
        <v>95</v>
      </c>
      <c r="C102" s="21">
        <f t="shared" si="4"/>
        <v>1.5541351137805987E-10</v>
      </c>
      <c r="D102" s="21">
        <f t="shared" si="6"/>
        <v>0.99999999937834616</v>
      </c>
      <c r="E102" s="25">
        <f t="shared" si="5"/>
        <v>6.2165383951651165E-10</v>
      </c>
      <c r="F102" s="13"/>
      <c r="G102" s="13"/>
      <c r="H102" s="13"/>
      <c r="I102" s="13"/>
      <c r="J102" s="13"/>
      <c r="K102" s="13"/>
      <c r="L102" s="13"/>
      <c r="M102" s="13"/>
      <c r="N102" s="13"/>
    </row>
    <row r="103" spans="2:14" x14ac:dyDescent="0.25">
      <c r="B103" s="23">
        <v>96</v>
      </c>
      <c r="C103" s="21">
        <f t="shared" si="4"/>
        <v>1.2433080910244794E-10</v>
      </c>
      <c r="D103" s="21">
        <f t="shared" si="6"/>
        <v>0.99999999950267693</v>
      </c>
      <c r="E103" s="25">
        <f t="shared" si="5"/>
        <v>4.9732307161320932E-10</v>
      </c>
      <c r="F103" s="13"/>
      <c r="G103" s="13"/>
      <c r="H103" s="13"/>
      <c r="I103" s="13"/>
      <c r="J103" s="13"/>
      <c r="K103" s="13"/>
      <c r="L103" s="13"/>
      <c r="M103" s="13"/>
      <c r="N103" s="13"/>
    </row>
    <row r="104" spans="2:14" x14ac:dyDescent="0.25">
      <c r="B104" s="23">
        <v>97</v>
      </c>
      <c r="C104" s="21">
        <f t="shared" si="4"/>
        <v>9.9464647281958353E-11</v>
      </c>
      <c r="D104" s="21">
        <f t="shared" si="6"/>
        <v>0.99999999960214159</v>
      </c>
      <c r="E104" s="25">
        <f t="shared" si="5"/>
        <v>3.9785841288164647E-10</v>
      </c>
      <c r="F104" s="13"/>
      <c r="G104" s="13"/>
      <c r="H104" s="13"/>
      <c r="I104" s="13"/>
      <c r="J104" s="13"/>
      <c r="K104" s="13"/>
      <c r="L104" s="13"/>
      <c r="M104" s="13"/>
      <c r="N104" s="13"/>
    </row>
    <row r="105" spans="2:14" x14ac:dyDescent="0.25">
      <c r="B105" s="23">
        <v>98</v>
      </c>
      <c r="C105" s="21">
        <f t="shared" si="4"/>
        <v>7.9571717825566685E-11</v>
      </c>
      <c r="D105" s="21">
        <f t="shared" si="6"/>
        <v>0.99999999968171327</v>
      </c>
      <c r="E105" s="25">
        <f t="shared" si="5"/>
        <v>3.1828673030531718E-10</v>
      </c>
      <c r="F105" s="13"/>
      <c r="G105" s="13"/>
      <c r="H105" s="13"/>
      <c r="I105" s="13"/>
      <c r="J105" s="13"/>
      <c r="K105" s="13"/>
      <c r="L105" s="13"/>
      <c r="M105" s="13"/>
      <c r="N105" s="13"/>
    </row>
    <row r="106" spans="2:14" x14ac:dyDescent="0.25">
      <c r="B106" s="23">
        <v>99</v>
      </c>
      <c r="C106" s="21">
        <f t="shared" si="4"/>
        <v>6.3657374260453376E-11</v>
      </c>
      <c r="D106" s="21">
        <f t="shared" si="6"/>
        <v>0.99999999974537068</v>
      </c>
      <c r="E106" s="25">
        <f t="shared" si="5"/>
        <v>2.5462931763087226E-10</v>
      </c>
      <c r="F106" s="13"/>
      <c r="G106" s="13"/>
      <c r="H106" s="13"/>
      <c r="I106" s="13"/>
      <c r="J106" s="13"/>
      <c r="K106" s="13"/>
      <c r="L106" s="13"/>
      <c r="M106" s="13"/>
      <c r="N106" s="13"/>
    </row>
    <row r="107" spans="2:14" x14ac:dyDescent="0.25">
      <c r="B107" s="23">
        <v>100</v>
      </c>
      <c r="C107" s="21">
        <f t="shared" si="4"/>
        <v>5.0925899408362696E-11</v>
      </c>
      <c r="D107" s="21">
        <f>D106+C107</f>
        <v>0.99999999979629661</v>
      </c>
      <c r="E107" s="25">
        <f t="shared" si="5"/>
        <v>2.0370338749131633E-10</v>
      </c>
      <c r="F107" s="13"/>
      <c r="G107" s="13"/>
      <c r="H107" s="13"/>
      <c r="I107" s="13"/>
      <c r="J107" s="13"/>
      <c r="K107" s="13"/>
      <c r="L107" s="13"/>
      <c r="M107" s="13"/>
      <c r="N107" s="13"/>
    </row>
    <row r="108" spans="2:14" x14ac:dyDescent="0.25">
      <c r="B108" s="23"/>
      <c r="C108" s="23"/>
      <c r="D108" s="23"/>
      <c r="E108" s="23"/>
    </row>
    <row r="109" spans="2:14" x14ac:dyDescent="0.25">
      <c r="B109" s="23"/>
      <c r="C109" s="23"/>
      <c r="D109" s="23"/>
      <c r="E109" s="23"/>
    </row>
    <row r="110" spans="2:14" x14ac:dyDescent="0.25">
      <c r="B110" s="23"/>
      <c r="C110" s="23"/>
      <c r="D110" s="23"/>
      <c r="E110" s="23"/>
    </row>
    <row r="111" spans="2:14" x14ac:dyDescent="0.25">
      <c r="B111" s="23"/>
      <c r="C111" s="23"/>
      <c r="D111" s="23"/>
      <c r="E111" s="23"/>
    </row>
    <row r="112" spans="2:14" x14ac:dyDescent="0.25">
      <c r="B112" s="23"/>
      <c r="C112" s="23"/>
      <c r="D112" s="23"/>
      <c r="E112" s="23"/>
    </row>
    <row r="113" spans="2:5" x14ac:dyDescent="0.25">
      <c r="B113" s="23"/>
      <c r="C113" s="23"/>
      <c r="D113" s="23"/>
      <c r="E113" s="23"/>
    </row>
    <row r="114" spans="2:5" x14ac:dyDescent="0.25">
      <c r="B114" s="23"/>
      <c r="C114" s="23"/>
      <c r="D114" s="23"/>
      <c r="E114" s="23"/>
    </row>
    <row r="115" spans="2:5" x14ac:dyDescent="0.25">
      <c r="B115" s="23"/>
      <c r="C115" s="23"/>
      <c r="D115" s="23"/>
      <c r="E115" s="23"/>
    </row>
    <row r="116" spans="2:5" x14ac:dyDescent="0.25">
      <c r="B116" s="23"/>
      <c r="C116" s="23"/>
      <c r="D116" s="23"/>
      <c r="E116" s="23"/>
    </row>
    <row r="117" spans="2:5" x14ac:dyDescent="0.25">
      <c r="B117" s="23"/>
      <c r="C117" s="23"/>
      <c r="D117" s="23"/>
      <c r="E117" s="23"/>
    </row>
    <row r="118" spans="2:5" x14ac:dyDescent="0.25">
      <c r="B118" s="23"/>
      <c r="C118" s="23"/>
      <c r="D118" s="23"/>
      <c r="E118" s="23"/>
    </row>
    <row r="119" spans="2:5" x14ac:dyDescent="0.25">
      <c r="B119" s="23"/>
      <c r="C119" s="23"/>
      <c r="D119" s="23"/>
      <c r="E119" s="23"/>
    </row>
    <row r="120" spans="2:5" x14ac:dyDescent="0.25">
      <c r="B120" s="23"/>
      <c r="C120" s="23"/>
      <c r="D120" s="23"/>
      <c r="E120" s="23"/>
    </row>
    <row r="121" spans="2:5" x14ac:dyDescent="0.25">
      <c r="B121" s="23"/>
      <c r="C121" s="23"/>
      <c r="D121" s="23"/>
      <c r="E121" s="23"/>
    </row>
    <row r="122" spans="2:5" x14ac:dyDescent="0.25">
      <c r="B122" s="23"/>
      <c r="C122" s="23"/>
      <c r="D122" s="23"/>
      <c r="E122" s="23"/>
    </row>
    <row r="123" spans="2:5" x14ac:dyDescent="0.25">
      <c r="B123" s="23"/>
      <c r="C123" s="23"/>
      <c r="D123" s="23"/>
      <c r="E123" s="23"/>
    </row>
    <row r="124" spans="2:5" x14ac:dyDescent="0.25">
      <c r="B124" s="23"/>
      <c r="C124" s="23"/>
      <c r="D124" s="23"/>
      <c r="E124" s="23"/>
    </row>
    <row r="125" spans="2:5" x14ac:dyDescent="0.25">
      <c r="B125" s="23"/>
      <c r="C125" s="23"/>
      <c r="D125" s="23"/>
      <c r="E125" s="23"/>
    </row>
    <row r="126" spans="2:5" x14ac:dyDescent="0.25">
      <c r="B126" s="23"/>
      <c r="C126" s="23"/>
      <c r="D126" s="23"/>
      <c r="E126" s="23"/>
    </row>
    <row r="127" spans="2:5" x14ac:dyDescent="0.25">
      <c r="B127" s="23"/>
      <c r="C127" s="23"/>
      <c r="D127" s="23"/>
      <c r="E127" s="23"/>
    </row>
    <row r="128" spans="2:5" x14ac:dyDescent="0.25">
      <c r="B128" s="23"/>
      <c r="C128" s="23"/>
      <c r="D128" s="23"/>
      <c r="E128" s="23"/>
    </row>
    <row r="129" spans="2:5" x14ac:dyDescent="0.25">
      <c r="B129" s="23"/>
      <c r="C129" s="23"/>
      <c r="D129" s="23"/>
      <c r="E129" s="23"/>
    </row>
    <row r="130" spans="2:5" x14ac:dyDescent="0.25">
      <c r="B130" s="23"/>
      <c r="C130" s="23"/>
      <c r="D130" s="23"/>
      <c r="E130" s="23"/>
    </row>
    <row r="131" spans="2:5" x14ac:dyDescent="0.25">
      <c r="B131" s="23"/>
      <c r="C131" s="23"/>
      <c r="D131" s="23"/>
      <c r="E131" s="23"/>
    </row>
    <row r="132" spans="2:5" x14ac:dyDescent="0.25">
      <c r="B132" s="23"/>
      <c r="C132" s="23"/>
      <c r="D132" s="23"/>
      <c r="E132" s="23"/>
    </row>
    <row r="133" spans="2:5" x14ac:dyDescent="0.25">
      <c r="B133" s="23"/>
      <c r="C133" s="23"/>
      <c r="D133" s="23"/>
      <c r="E133" s="23"/>
    </row>
    <row r="134" spans="2:5" x14ac:dyDescent="0.25">
      <c r="B134" s="23"/>
      <c r="C134" s="23"/>
      <c r="D134" s="23"/>
      <c r="E134" s="23"/>
    </row>
    <row r="135" spans="2:5" x14ac:dyDescent="0.25">
      <c r="B135" s="23"/>
      <c r="C135" s="23"/>
      <c r="D135" s="23"/>
      <c r="E135" s="23"/>
    </row>
    <row r="136" spans="2:5" x14ac:dyDescent="0.25">
      <c r="B136" s="23"/>
      <c r="C136" s="23"/>
      <c r="D136" s="23"/>
      <c r="E136" s="23"/>
    </row>
    <row r="137" spans="2:5" x14ac:dyDescent="0.25">
      <c r="B137" s="23"/>
      <c r="C137" s="23"/>
      <c r="D137" s="23"/>
      <c r="E137" s="23"/>
    </row>
    <row r="138" spans="2:5" x14ac:dyDescent="0.25">
      <c r="B138" s="23"/>
      <c r="C138" s="23"/>
      <c r="D138" s="23"/>
      <c r="E138" s="23"/>
    </row>
    <row r="139" spans="2:5" x14ac:dyDescent="0.25">
      <c r="B139" s="23"/>
      <c r="C139" s="23"/>
      <c r="D139" s="23"/>
      <c r="E139" s="23"/>
    </row>
    <row r="140" spans="2:5" x14ac:dyDescent="0.25">
      <c r="B140" s="23"/>
      <c r="C140" s="23"/>
      <c r="D140" s="23"/>
      <c r="E140" s="23"/>
    </row>
    <row r="141" spans="2:5" x14ac:dyDescent="0.25">
      <c r="B141" s="23"/>
      <c r="C141" s="23"/>
      <c r="D141" s="23"/>
      <c r="E141" s="23"/>
    </row>
    <row r="142" spans="2:5" x14ac:dyDescent="0.25">
      <c r="B142" s="23"/>
      <c r="C142" s="23"/>
      <c r="D142" s="23"/>
      <c r="E142" s="23"/>
    </row>
    <row r="143" spans="2:5" x14ac:dyDescent="0.25">
      <c r="B143" s="23"/>
      <c r="C143" s="23"/>
      <c r="D143" s="23"/>
      <c r="E143" s="23"/>
    </row>
    <row r="144" spans="2:5" x14ac:dyDescent="0.25">
      <c r="B144" s="23"/>
      <c r="C144" s="23"/>
      <c r="D144" s="23"/>
      <c r="E144" s="23"/>
    </row>
    <row r="145" spans="2:5" x14ac:dyDescent="0.25">
      <c r="B145" s="23"/>
      <c r="C145" s="23"/>
      <c r="D145" s="23"/>
      <c r="E145" s="23"/>
    </row>
    <row r="146" spans="2:5" x14ac:dyDescent="0.25">
      <c r="B146" s="23"/>
      <c r="C146" s="23"/>
      <c r="D146" s="23"/>
      <c r="E146" s="23"/>
    </row>
    <row r="147" spans="2:5" x14ac:dyDescent="0.25">
      <c r="B147" s="23"/>
      <c r="C147" s="23"/>
      <c r="D147" s="23"/>
      <c r="E147" s="23"/>
    </row>
    <row r="148" spans="2:5" x14ac:dyDescent="0.25">
      <c r="B148" s="23"/>
      <c r="C148" s="23"/>
      <c r="D148" s="23"/>
      <c r="E148" s="23"/>
    </row>
    <row r="149" spans="2:5" x14ac:dyDescent="0.25">
      <c r="B149" s="23"/>
      <c r="C149" s="23"/>
      <c r="D149" s="23"/>
      <c r="E149" s="23"/>
    </row>
    <row r="150" spans="2:5" x14ac:dyDescent="0.25">
      <c r="B150" s="23"/>
      <c r="C150" s="23"/>
      <c r="D150" s="23"/>
      <c r="E150" s="23"/>
    </row>
    <row r="151" spans="2:5" x14ac:dyDescent="0.25">
      <c r="B151" s="23"/>
      <c r="C151" s="23"/>
      <c r="D151" s="23"/>
      <c r="E151" s="23"/>
    </row>
    <row r="152" spans="2:5" x14ac:dyDescent="0.25">
      <c r="B152" s="23"/>
      <c r="C152" s="23"/>
      <c r="D152" s="23"/>
      <c r="E152" s="23"/>
    </row>
    <row r="153" spans="2:5" x14ac:dyDescent="0.25">
      <c r="B153" s="23"/>
      <c r="C153" s="23"/>
      <c r="D153" s="23"/>
      <c r="E153" s="23"/>
    </row>
    <row r="154" spans="2:5" x14ac:dyDescent="0.25">
      <c r="B154" s="23"/>
      <c r="C154" s="23"/>
      <c r="D154" s="23"/>
      <c r="E154" s="23"/>
    </row>
    <row r="155" spans="2:5" x14ac:dyDescent="0.25">
      <c r="B155" s="23"/>
      <c r="C155" s="23"/>
      <c r="D155" s="23"/>
      <c r="E155" s="23"/>
    </row>
    <row r="156" spans="2:5" x14ac:dyDescent="0.25">
      <c r="B156" s="23"/>
      <c r="C156" s="23"/>
      <c r="D156" s="23"/>
      <c r="E156" s="23"/>
    </row>
    <row r="157" spans="2:5" x14ac:dyDescent="0.25">
      <c r="B157" s="23"/>
      <c r="C157" s="23"/>
      <c r="D157" s="23"/>
      <c r="E157" s="23"/>
    </row>
    <row r="158" spans="2:5" x14ac:dyDescent="0.25">
      <c r="B158" s="23"/>
      <c r="C158" s="23"/>
      <c r="D158" s="23"/>
      <c r="E158" s="23"/>
    </row>
    <row r="159" spans="2:5" x14ac:dyDescent="0.25">
      <c r="B159" s="23"/>
      <c r="C159" s="23"/>
      <c r="D159" s="23"/>
      <c r="E159" s="23"/>
    </row>
    <row r="160" spans="2:5" x14ac:dyDescent="0.25">
      <c r="B160" s="23"/>
      <c r="C160" s="23"/>
      <c r="D160" s="23"/>
      <c r="E160" s="23"/>
    </row>
    <row r="161" spans="2:5" x14ac:dyDescent="0.25">
      <c r="B161" s="23"/>
      <c r="C161" s="23"/>
      <c r="D161" s="23"/>
      <c r="E161" s="23"/>
    </row>
    <row r="162" spans="2:5" x14ac:dyDescent="0.25">
      <c r="B162" s="23"/>
      <c r="C162" s="23"/>
      <c r="D162" s="23"/>
      <c r="E162" s="23"/>
    </row>
    <row r="163" spans="2:5" x14ac:dyDescent="0.25">
      <c r="B163" s="23"/>
      <c r="C163" s="23"/>
      <c r="D163" s="23"/>
      <c r="E163" s="23"/>
    </row>
    <row r="164" spans="2:5" x14ac:dyDescent="0.25">
      <c r="B164" s="23"/>
      <c r="C164" s="23"/>
      <c r="D164" s="23"/>
      <c r="E164" s="23"/>
    </row>
    <row r="165" spans="2:5" x14ac:dyDescent="0.25">
      <c r="B165" s="23"/>
      <c r="C165" s="23"/>
      <c r="D165" s="23"/>
      <c r="E165" s="23"/>
    </row>
    <row r="166" spans="2:5" x14ac:dyDescent="0.25">
      <c r="B166" s="23"/>
      <c r="C166" s="23"/>
      <c r="D166" s="23"/>
      <c r="E166" s="23"/>
    </row>
    <row r="167" spans="2:5" x14ac:dyDescent="0.25">
      <c r="B167" s="23"/>
      <c r="C167" s="23"/>
      <c r="D167" s="23"/>
      <c r="E167" s="23"/>
    </row>
    <row r="168" spans="2:5" x14ac:dyDescent="0.25">
      <c r="B168" s="23"/>
      <c r="C168" s="23"/>
      <c r="D168" s="23"/>
      <c r="E168" s="23"/>
    </row>
    <row r="169" spans="2:5" x14ac:dyDescent="0.25">
      <c r="B169" s="23"/>
      <c r="C169" s="23"/>
      <c r="D169" s="23"/>
      <c r="E169" s="23"/>
    </row>
    <row r="170" spans="2:5" x14ac:dyDescent="0.25">
      <c r="B170" s="23"/>
      <c r="C170" s="23"/>
      <c r="D170" s="23"/>
      <c r="E170" s="23"/>
    </row>
    <row r="171" spans="2:5" x14ac:dyDescent="0.25">
      <c r="B171" s="23"/>
      <c r="C171" s="23"/>
      <c r="D171" s="23"/>
      <c r="E171" s="23"/>
    </row>
    <row r="172" spans="2:5" x14ac:dyDescent="0.25">
      <c r="B172" s="23"/>
      <c r="C172" s="23"/>
      <c r="D172" s="23"/>
      <c r="E172" s="23"/>
    </row>
    <row r="173" spans="2:5" x14ac:dyDescent="0.25">
      <c r="B173" s="23"/>
      <c r="C173" s="23"/>
      <c r="D173" s="23"/>
      <c r="E173" s="23"/>
    </row>
    <row r="174" spans="2:5" x14ac:dyDescent="0.25">
      <c r="B174" s="23"/>
      <c r="C174" s="23"/>
      <c r="D174" s="23"/>
      <c r="E174" s="23"/>
    </row>
    <row r="175" spans="2:5" x14ac:dyDescent="0.25">
      <c r="B175" s="23"/>
      <c r="C175" s="23"/>
      <c r="D175" s="23"/>
      <c r="E175" s="23"/>
    </row>
    <row r="176" spans="2:5" x14ac:dyDescent="0.25">
      <c r="B176" s="23"/>
      <c r="C176" s="23"/>
      <c r="D176" s="23"/>
      <c r="E176" s="23"/>
    </row>
    <row r="177" spans="2:5" x14ac:dyDescent="0.25">
      <c r="B177" s="23"/>
      <c r="C177" s="23"/>
      <c r="D177" s="23"/>
      <c r="E177" s="23"/>
    </row>
    <row r="178" spans="2:5" x14ac:dyDescent="0.25">
      <c r="B178" s="23"/>
      <c r="C178" s="23"/>
      <c r="D178" s="23"/>
      <c r="E178" s="23"/>
    </row>
    <row r="179" spans="2:5" x14ac:dyDescent="0.25">
      <c r="B179" s="23"/>
      <c r="C179" s="23"/>
      <c r="D179" s="23"/>
      <c r="E179" s="23"/>
    </row>
    <row r="180" spans="2:5" x14ac:dyDescent="0.25">
      <c r="B180" s="23"/>
      <c r="C180" s="23"/>
      <c r="D180" s="23"/>
      <c r="E180" s="23"/>
    </row>
    <row r="181" spans="2:5" x14ac:dyDescent="0.25">
      <c r="B181" s="23"/>
      <c r="C181" s="23"/>
      <c r="D181" s="23"/>
      <c r="E181" s="23"/>
    </row>
    <row r="182" spans="2:5" x14ac:dyDescent="0.25">
      <c r="B182" s="23"/>
      <c r="C182" s="23"/>
      <c r="D182" s="23"/>
      <c r="E182" s="23"/>
    </row>
    <row r="183" spans="2:5" x14ac:dyDescent="0.25">
      <c r="B183" s="23"/>
      <c r="C183" s="23"/>
      <c r="D183" s="23"/>
      <c r="E183" s="23"/>
    </row>
    <row r="184" spans="2:5" x14ac:dyDescent="0.25">
      <c r="B184" s="23"/>
      <c r="C184" s="23"/>
      <c r="D184" s="23"/>
      <c r="E184" s="23"/>
    </row>
    <row r="185" spans="2:5" x14ac:dyDescent="0.25">
      <c r="B185" s="23"/>
      <c r="C185" s="23"/>
      <c r="D185" s="23"/>
      <c r="E185" s="23"/>
    </row>
    <row r="186" spans="2:5" x14ac:dyDescent="0.25">
      <c r="B186" s="23"/>
      <c r="C186" s="23"/>
      <c r="D186" s="23"/>
      <c r="E186" s="23"/>
    </row>
    <row r="187" spans="2:5" x14ac:dyDescent="0.25">
      <c r="B187" s="23"/>
      <c r="C187" s="23"/>
      <c r="D187" s="23"/>
      <c r="E187" s="23"/>
    </row>
    <row r="188" spans="2:5" x14ac:dyDescent="0.25">
      <c r="B188" s="23"/>
      <c r="C188" s="23"/>
      <c r="D188" s="23"/>
      <c r="E188" s="23"/>
    </row>
    <row r="189" spans="2:5" x14ac:dyDescent="0.25">
      <c r="B189" s="23"/>
      <c r="C189" s="23"/>
      <c r="D189" s="23"/>
      <c r="E189" s="23"/>
    </row>
    <row r="190" spans="2:5" x14ac:dyDescent="0.25">
      <c r="B190" s="23"/>
      <c r="C190" s="23"/>
      <c r="D190" s="23"/>
      <c r="E190" s="23"/>
    </row>
    <row r="191" spans="2:5" x14ac:dyDescent="0.25">
      <c r="B191" s="23"/>
      <c r="C191" s="23"/>
      <c r="D191" s="23"/>
      <c r="E191" s="23"/>
    </row>
    <row r="192" spans="2:5" x14ac:dyDescent="0.25">
      <c r="B192" s="23"/>
      <c r="C192" s="23"/>
      <c r="D192" s="23"/>
      <c r="E192" s="23"/>
    </row>
    <row r="193" spans="2:5" x14ac:dyDescent="0.25">
      <c r="B193" s="23"/>
      <c r="C193" s="23"/>
      <c r="D193" s="23"/>
      <c r="E193" s="23"/>
    </row>
    <row r="194" spans="2:5" x14ac:dyDescent="0.25">
      <c r="B194" s="23"/>
      <c r="C194" s="23"/>
      <c r="D194" s="23"/>
      <c r="E194" s="23"/>
    </row>
    <row r="195" spans="2:5" x14ac:dyDescent="0.25">
      <c r="B195" s="23"/>
      <c r="C195" s="23"/>
      <c r="D195" s="23"/>
      <c r="E195" s="23"/>
    </row>
    <row r="196" spans="2:5" x14ac:dyDescent="0.25">
      <c r="B196" s="23"/>
      <c r="C196" s="23"/>
      <c r="D196" s="23"/>
      <c r="E196" s="23"/>
    </row>
    <row r="197" spans="2:5" x14ac:dyDescent="0.25">
      <c r="B197" s="23"/>
      <c r="C197" s="23"/>
      <c r="D197" s="23"/>
      <c r="E197" s="23"/>
    </row>
    <row r="198" spans="2:5" x14ac:dyDescent="0.25">
      <c r="B198" s="23"/>
      <c r="C198" s="23"/>
      <c r="D198" s="23"/>
      <c r="E198" s="23"/>
    </row>
    <row r="199" spans="2:5" x14ac:dyDescent="0.25">
      <c r="B199" s="23"/>
      <c r="C199" s="23"/>
      <c r="D199" s="23"/>
      <c r="E199" s="23"/>
    </row>
    <row r="200" spans="2:5" x14ac:dyDescent="0.25">
      <c r="B200" s="23"/>
      <c r="C200" s="23"/>
      <c r="D200" s="23"/>
      <c r="E200" s="23"/>
    </row>
    <row r="201" spans="2:5" x14ac:dyDescent="0.25">
      <c r="B201" s="23"/>
      <c r="C201" s="23"/>
      <c r="D201" s="23"/>
      <c r="E201" s="23"/>
    </row>
    <row r="202" spans="2:5" x14ac:dyDescent="0.25">
      <c r="B202" s="23"/>
      <c r="C202" s="23"/>
      <c r="D202" s="23"/>
      <c r="E202" s="23"/>
    </row>
    <row r="203" spans="2:5" x14ac:dyDescent="0.25">
      <c r="B203" s="23"/>
      <c r="C203" s="23"/>
      <c r="D203" s="23"/>
      <c r="E203" s="23"/>
    </row>
    <row r="204" spans="2:5" x14ac:dyDescent="0.25">
      <c r="B204" s="23"/>
      <c r="C204" s="23"/>
      <c r="D204" s="23"/>
      <c r="E204" s="23"/>
    </row>
    <row r="205" spans="2:5" x14ac:dyDescent="0.25">
      <c r="B205" s="23"/>
      <c r="C205" s="23"/>
      <c r="D205" s="23"/>
      <c r="E205" s="23"/>
    </row>
    <row r="206" spans="2:5" x14ac:dyDescent="0.25">
      <c r="B206" s="23"/>
      <c r="C206" s="23"/>
      <c r="D206" s="23"/>
      <c r="E206" s="23"/>
    </row>
    <row r="207" spans="2:5" x14ac:dyDescent="0.25">
      <c r="B207" s="23"/>
      <c r="C207" s="23"/>
      <c r="D207" s="23"/>
      <c r="E207" s="23"/>
    </row>
    <row r="208" spans="2:5" x14ac:dyDescent="0.25">
      <c r="B208" s="23"/>
      <c r="C208" s="23"/>
      <c r="D208" s="23"/>
      <c r="E208" s="23"/>
    </row>
    <row r="209" spans="2:5" x14ac:dyDescent="0.25">
      <c r="B209" s="23"/>
      <c r="C209" s="23"/>
      <c r="D209" s="23"/>
      <c r="E209" s="23"/>
    </row>
    <row r="210" spans="2:5" x14ac:dyDescent="0.25">
      <c r="B210" s="23"/>
      <c r="C210" s="23"/>
      <c r="D210" s="23"/>
      <c r="E210" s="23"/>
    </row>
    <row r="211" spans="2:5" x14ac:dyDescent="0.25">
      <c r="B211" s="23"/>
      <c r="C211" s="23"/>
      <c r="D211" s="23"/>
      <c r="E211" s="23"/>
    </row>
    <row r="212" spans="2:5" x14ac:dyDescent="0.25">
      <c r="B212" s="23"/>
      <c r="C212" s="23"/>
      <c r="D212" s="23"/>
      <c r="E212" s="23"/>
    </row>
    <row r="213" spans="2:5" x14ac:dyDescent="0.25">
      <c r="B213" s="23"/>
      <c r="C213" s="23"/>
      <c r="D213" s="23"/>
      <c r="E213" s="23"/>
    </row>
    <row r="214" spans="2:5" x14ac:dyDescent="0.25">
      <c r="B214" s="23"/>
      <c r="C214" s="23"/>
      <c r="D214" s="23"/>
      <c r="E214" s="23"/>
    </row>
    <row r="215" spans="2:5" x14ac:dyDescent="0.25">
      <c r="B215" s="23"/>
      <c r="C215" s="23"/>
      <c r="D215" s="23"/>
      <c r="E215" s="23"/>
    </row>
    <row r="216" spans="2:5" x14ac:dyDescent="0.25">
      <c r="B216" s="23"/>
      <c r="C216" s="23"/>
      <c r="D216" s="23"/>
      <c r="E216" s="23"/>
    </row>
    <row r="217" spans="2:5" x14ac:dyDescent="0.25">
      <c r="B217" s="23"/>
      <c r="C217" s="23"/>
      <c r="D217" s="23"/>
      <c r="E217" s="23"/>
    </row>
    <row r="218" spans="2:5" x14ac:dyDescent="0.25">
      <c r="B218" s="23"/>
      <c r="C218" s="23"/>
      <c r="D218" s="23"/>
      <c r="E218" s="23"/>
    </row>
    <row r="219" spans="2:5" x14ac:dyDescent="0.25">
      <c r="B219" s="23"/>
      <c r="C219" s="23"/>
      <c r="D219" s="23"/>
      <c r="E219" s="23"/>
    </row>
    <row r="220" spans="2:5" x14ac:dyDescent="0.25">
      <c r="B220" s="23"/>
      <c r="C220" s="23"/>
      <c r="D220" s="23"/>
      <c r="E220" s="23"/>
    </row>
    <row r="221" spans="2:5" x14ac:dyDescent="0.25">
      <c r="B221" s="23"/>
      <c r="C221" s="23"/>
      <c r="D221" s="23"/>
      <c r="E221" s="23"/>
    </row>
    <row r="222" spans="2:5" x14ac:dyDescent="0.25">
      <c r="B222" s="23"/>
      <c r="C222" s="23"/>
      <c r="D222" s="23"/>
      <c r="E222" s="23"/>
    </row>
    <row r="223" spans="2:5" x14ac:dyDescent="0.25">
      <c r="B223" s="23"/>
      <c r="C223" s="23"/>
      <c r="D223" s="23"/>
      <c r="E223" s="23"/>
    </row>
    <row r="224" spans="2:5" x14ac:dyDescent="0.25">
      <c r="B224" s="23"/>
      <c r="C224" s="23"/>
      <c r="D224" s="23"/>
      <c r="E224" s="23"/>
    </row>
    <row r="225" spans="2:5" x14ac:dyDescent="0.25">
      <c r="B225" s="23"/>
      <c r="C225" s="23"/>
      <c r="D225" s="23"/>
      <c r="E225" s="23"/>
    </row>
    <row r="226" spans="2:5" x14ac:dyDescent="0.25">
      <c r="B226" s="23"/>
      <c r="C226" s="23"/>
      <c r="D226" s="23"/>
      <c r="E226" s="23"/>
    </row>
    <row r="227" spans="2:5" x14ac:dyDescent="0.25">
      <c r="B227" s="23"/>
      <c r="C227" s="23"/>
      <c r="D227" s="23"/>
      <c r="E227" s="23"/>
    </row>
    <row r="228" spans="2:5" x14ac:dyDescent="0.25">
      <c r="B228" s="23"/>
      <c r="C228" s="23"/>
      <c r="D228" s="23"/>
      <c r="E228" s="23"/>
    </row>
    <row r="229" spans="2:5" x14ac:dyDescent="0.25">
      <c r="B229" s="23"/>
      <c r="C229" s="23"/>
      <c r="D229" s="23"/>
      <c r="E229" s="23"/>
    </row>
    <row r="230" spans="2:5" x14ac:dyDescent="0.25">
      <c r="B230" s="23"/>
      <c r="C230" s="23"/>
      <c r="D230" s="23"/>
      <c r="E230" s="23"/>
    </row>
    <row r="231" spans="2:5" x14ac:dyDescent="0.25">
      <c r="B231" s="23"/>
      <c r="C231" s="23"/>
      <c r="D231" s="23"/>
      <c r="E231" s="23"/>
    </row>
    <row r="232" spans="2:5" x14ac:dyDescent="0.25">
      <c r="B232" s="23"/>
      <c r="C232" s="23"/>
      <c r="D232" s="23"/>
      <c r="E232" s="23"/>
    </row>
    <row r="233" spans="2:5" x14ac:dyDescent="0.25">
      <c r="B233" s="23"/>
      <c r="C233" s="23"/>
      <c r="D233" s="23"/>
      <c r="E233" s="23"/>
    </row>
    <row r="234" spans="2:5" x14ac:dyDescent="0.25">
      <c r="B234" s="23"/>
      <c r="C234" s="23"/>
      <c r="D234" s="23"/>
      <c r="E234" s="23"/>
    </row>
    <row r="235" spans="2:5" x14ac:dyDescent="0.25">
      <c r="B235" s="23"/>
      <c r="C235" s="23"/>
      <c r="D235" s="23"/>
      <c r="E235" s="23"/>
    </row>
    <row r="236" spans="2:5" x14ac:dyDescent="0.25">
      <c r="B236" s="23"/>
      <c r="C236" s="23"/>
      <c r="D236" s="23"/>
      <c r="E236" s="23"/>
    </row>
    <row r="237" spans="2:5" x14ac:dyDescent="0.25">
      <c r="B237" s="23"/>
      <c r="C237" s="23"/>
      <c r="D237" s="23"/>
      <c r="E237" s="23"/>
    </row>
    <row r="238" spans="2:5" x14ac:dyDescent="0.25">
      <c r="B238" s="23"/>
      <c r="C238" s="23"/>
      <c r="D238" s="23"/>
      <c r="E238" s="23"/>
    </row>
    <row r="239" spans="2:5" x14ac:dyDescent="0.25">
      <c r="B239" s="23"/>
      <c r="C239" s="23"/>
      <c r="D239" s="23"/>
      <c r="E239" s="23"/>
    </row>
    <row r="240" spans="2:5" x14ac:dyDescent="0.25">
      <c r="B240" s="23"/>
      <c r="C240" s="23"/>
      <c r="D240" s="23"/>
      <c r="E240" s="23"/>
    </row>
    <row r="241" spans="2:5" x14ac:dyDescent="0.25">
      <c r="B241" s="23"/>
      <c r="C241" s="23"/>
      <c r="D241" s="23"/>
      <c r="E241" s="23"/>
    </row>
    <row r="242" spans="2:5" x14ac:dyDescent="0.25">
      <c r="B242" s="23"/>
      <c r="C242" s="23"/>
      <c r="D242" s="23"/>
      <c r="E242" s="23"/>
    </row>
    <row r="243" spans="2:5" x14ac:dyDescent="0.25">
      <c r="B243" s="23"/>
      <c r="C243" s="23"/>
      <c r="D243" s="23"/>
      <c r="E243" s="23"/>
    </row>
    <row r="244" spans="2:5" x14ac:dyDescent="0.25">
      <c r="B244" s="23"/>
      <c r="C244" s="23"/>
      <c r="D244" s="23"/>
      <c r="E244" s="23"/>
    </row>
    <row r="245" spans="2:5" x14ac:dyDescent="0.25">
      <c r="B245" s="23"/>
      <c r="C245" s="23"/>
      <c r="D245" s="23"/>
      <c r="E245" s="23"/>
    </row>
    <row r="246" spans="2:5" x14ac:dyDescent="0.25">
      <c r="B246" s="23"/>
      <c r="C246" s="23"/>
      <c r="D246" s="23"/>
      <c r="E246" s="23"/>
    </row>
    <row r="247" spans="2:5" x14ac:dyDescent="0.25">
      <c r="B247" s="23"/>
      <c r="C247" s="23"/>
      <c r="D247" s="23"/>
      <c r="E247" s="23"/>
    </row>
    <row r="248" spans="2:5" x14ac:dyDescent="0.25">
      <c r="B248" s="23"/>
      <c r="C248" s="23"/>
      <c r="D248" s="23"/>
      <c r="E248" s="23"/>
    </row>
    <row r="249" spans="2:5" x14ac:dyDescent="0.25">
      <c r="B249" s="23"/>
      <c r="C249" s="23"/>
      <c r="D249" s="23"/>
      <c r="E249" s="23"/>
    </row>
    <row r="250" spans="2:5" x14ac:dyDescent="0.25">
      <c r="B250" s="23"/>
      <c r="C250" s="23"/>
      <c r="D250" s="23"/>
      <c r="E250" s="23"/>
    </row>
    <row r="251" spans="2:5" x14ac:dyDescent="0.25">
      <c r="B251" s="23"/>
      <c r="C251" s="23"/>
      <c r="D251" s="23"/>
      <c r="E251" s="23"/>
    </row>
    <row r="252" spans="2:5" x14ac:dyDescent="0.25">
      <c r="B252" s="23"/>
      <c r="C252" s="23"/>
      <c r="D252" s="23"/>
      <c r="E252" s="23"/>
    </row>
    <row r="253" spans="2:5" x14ac:dyDescent="0.25">
      <c r="B253" s="23"/>
      <c r="C253" s="23"/>
      <c r="D253" s="23"/>
      <c r="E253" s="23"/>
    </row>
    <row r="254" spans="2:5" x14ac:dyDescent="0.25">
      <c r="B254" s="23"/>
      <c r="C254" s="23"/>
      <c r="D254" s="23"/>
      <c r="E254" s="23"/>
    </row>
    <row r="255" spans="2:5" x14ac:dyDescent="0.25">
      <c r="B255" s="23"/>
      <c r="C255" s="23"/>
      <c r="D255" s="23"/>
      <c r="E255" s="23"/>
    </row>
    <row r="256" spans="2:5" x14ac:dyDescent="0.25">
      <c r="B256" s="23"/>
      <c r="C256" s="23"/>
      <c r="D256" s="23"/>
      <c r="E256" s="23"/>
    </row>
    <row r="257" spans="2:5" x14ac:dyDescent="0.25">
      <c r="B257" s="23"/>
      <c r="C257" s="23"/>
      <c r="D257" s="23"/>
      <c r="E257" s="23"/>
    </row>
    <row r="258" spans="2:5" x14ac:dyDescent="0.25">
      <c r="B258" s="23"/>
      <c r="C258" s="23"/>
      <c r="D258" s="23"/>
      <c r="E258" s="23"/>
    </row>
    <row r="259" spans="2:5" x14ac:dyDescent="0.25">
      <c r="B259" s="23"/>
      <c r="C259" s="23"/>
      <c r="D259" s="23"/>
      <c r="E259" s="23"/>
    </row>
    <row r="260" spans="2:5" x14ac:dyDescent="0.25">
      <c r="B260" s="23"/>
      <c r="C260" s="23"/>
      <c r="D260" s="23"/>
      <c r="E260" s="23"/>
    </row>
    <row r="261" spans="2:5" x14ac:dyDescent="0.25">
      <c r="B261" s="23"/>
      <c r="C261" s="23"/>
      <c r="D261" s="23"/>
      <c r="E261" s="23"/>
    </row>
    <row r="262" spans="2:5" x14ac:dyDescent="0.25">
      <c r="B262" s="23"/>
      <c r="C262" s="23"/>
      <c r="D262" s="23"/>
      <c r="E262" s="23"/>
    </row>
    <row r="263" spans="2:5" x14ac:dyDescent="0.25">
      <c r="B263" s="23"/>
      <c r="C263" s="23"/>
      <c r="D263" s="23"/>
      <c r="E263" s="23"/>
    </row>
    <row r="264" spans="2:5" x14ac:dyDescent="0.25">
      <c r="B264" s="23"/>
      <c r="C264" s="23"/>
      <c r="D264" s="23"/>
      <c r="E264" s="23"/>
    </row>
    <row r="265" spans="2:5" x14ac:dyDescent="0.25">
      <c r="B265" s="23"/>
      <c r="C265" s="23"/>
      <c r="D265" s="23"/>
      <c r="E265" s="23"/>
    </row>
    <row r="266" spans="2:5" x14ac:dyDescent="0.25">
      <c r="B266" s="23"/>
      <c r="C266" s="23"/>
      <c r="D266" s="23"/>
      <c r="E266" s="23"/>
    </row>
    <row r="267" spans="2:5" x14ac:dyDescent="0.25">
      <c r="B267" s="23"/>
      <c r="C267" s="23"/>
      <c r="D267" s="23"/>
      <c r="E267" s="23"/>
    </row>
    <row r="268" spans="2:5" x14ac:dyDescent="0.25">
      <c r="B268" s="23"/>
      <c r="C268" s="23"/>
      <c r="D268" s="23"/>
      <c r="E268" s="23"/>
    </row>
    <row r="269" spans="2:5" x14ac:dyDescent="0.25">
      <c r="B269" s="23"/>
      <c r="C269" s="23"/>
      <c r="D269" s="23"/>
      <c r="E269" s="23"/>
    </row>
    <row r="270" spans="2:5" x14ac:dyDescent="0.25">
      <c r="B270" s="23"/>
      <c r="C270" s="23"/>
      <c r="D270" s="23"/>
      <c r="E270" s="23"/>
    </row>
    <row r="271" spans="2:5" x14ac:dyDescent="0.25">
      <c r="B271" s="23"/>
      <c r="C271" s="23"/>
      <c r="D271" s="23"/>
      <c r="E271" s="23"/>
    </row>
    <row r="272" spans="2:5" x14ac:dyDescent="0.25">
      <c r="B272" s="23"/>
      <c r="C272" s="23"/>
      <c r="D272" s="23"/>
      <c r="E272" s="23"/>
    </row>
    <row r="273" spans="2:5" x14ac:dyDescent="0.25">
      <c r="B273" s="23"/>
      <c r="C273" s="23"/>
      <c r="D273" s="23"/>
      <c r="E273" s="23"/>
    </row>
    <row r="274" spans="2:5" x14ac:dyDescent="0.25">
      <c r="B274" s="23"/>
      <c r="C274" s="23"/>
      <c r="D274" s="23"/>
      <c r="E274" s="23"/>
    </row>
    <row r="275" spans="2:5" x14ac:dyDescent="0.25">
      <c r="B275" s="23"/>
      <c r="C275" s="23"/>
      <c r="D275" s="23"/>
      <c r="E275" s="23"/>
    </row>
    <row r="276" spans="2:5" x14ac:dyDescent="0.25">
      <c r="B276" s="23"/>
      <c r="C276" s="23"/>
      <c r="D276" s="23"/>
      <c r="E276" s="23"/>
    </row>
    <row r="277" spans="2:5" x14ac:dyDescent="0.25">
      <c r="B277" s="23"/>
      <c r="C277" s="23"/>
      <c r="D277" s="23"/>
      <c r="E277" s="23"/>
    </row>
    <row r="278" spans="2:5" x14ac:dyDescent="0.25">
      <c r="B278" s="23"/>
      <c r="C278" s="23"/>
      <c r="D278" s="23"/>
      <c r="E278" s="23"/>
    </row>
    <row r="279" spans="2:5" x14ac:dyDescent="0.25">
      <c r="B279" s="23"/>
      <c r="C279" s="23"/>
      <c r="D279" s="23"/>
      <c r="E279" s="23"/>
    </row>
    <row r="280" spans="2:5" x14ac:dyDescent="0.25">
      <c r="B280" s="23"/>
      <c r="C280" s="23"/>
      <c r="D280" s="23"/>
      <c r="E280" s="23"/>
    </row>
    <row r="281" spans="2:5" x14ac:dyDescent="0.25">
      <c r="B281" s="23"/>
      <c r="C281" s="23"/>
      <c r="D281" s="23"/>
      <c r="E281" s="23"/>
    </row>
    <row r="282" spans="2:5" x14ac:dyDescent="0.25">
      <c r="B282" s="23"/>
      <c r="C282" s="23"/>
      <c r="D282" s="23"/>
      <c r="E282" s="23"/>
    </row>
    <row r="283" spans="2:5" x14ac:dyDescent="0.25">
      <c r="B283" s="23"/>
      <c r="C283" s="23"/>
      <c r="D283" s="23"/>
      <c r="E283" s="23"/>
    </row>
    <row r="284" spans="2:5" x14ac:dyDescent="0.25">
      <c r="B284" s="23"/>
      <c r="C284" s="23"/>
      <c r="D284" s="23"/>
      <c r="E284" s="23"/>
    </row>
    <row r="285" spans="2:5" x14ac:dyDescent="0.25">
      <c r="B285" s="23"/>
      <c r="C285" s="23"/>
      <c r="D285" s="23"/>
      <c r="E285" s="23"/>
    </row>
    <row r="286" spans="2:5" x14ac:dyDescent="0.25">
      <c r="B286" s="23"/>
      <c r="C286" s="23"/>
      <c r="D286" s="23"/>
      <c r="E286" s="23"/>
    </row>
    <row r="287" spans="2:5" x14ac:dyDescent="0.25">
      <c r="B287" s="23"/>
      <c r="C287" s="23"/>
      <c r="D287" s="23"/>
      <c r="E287" s="23"/>
    </row>
    <row r="288" spans="2:5" x14ac:dyDescent="0.25">
      <c r="B288" s="23"/>
      <c r="C288" s="23"/>
      <c r="D288" s="23"/>
      <c r="E288" s="23"/>
    </row>
    <row r="289" spans="2:5" x14ac:dyDescent="0.25">
      <c r="B289" s="23"/>
      <c r="C289" s="23"/>
      <c r="D289" s="23"/>
      <c r="E289" s="23"/>
    </row>
    <row r="290" spans="2:5" x14ac:dyDescent="0.25">
      <c r="B290" s="23"/>
      <c r="C290" s="23"/>
      <c r="D290" s="23"/>
      <c r="E290" s="23"/>
    </row>
    <row r="291" spans="2:5" x14ac:dyDescent="0.25">
      <c r="B291" s="23"/>
      <c r="C291" s="23"/>
      <c r="D291" s="23"/>
      <c r="E291" s="23"/>
    </row>
    <row r="292" spans="2:5" x14ac:dyDescent="0.25">
      <c r="B292" s="23"/>
      <c r="C292" s="23"/>
      <c r="D292" s="23"/>
      <c r="E292" s="23"/>
    </row>
    <row r="293" spans="2:5" x14ac:dyDescent="0.25">
      <c r="B293" s="23"/>
      <c r="C293" s="23"/>
      <c r="D293" s="23"/>
      <c r="E293" s="23"/>
    </row>
    <row r="294" spans="2:5" x14ac:dyDescent="0.25">
      <c r="B294" s="23"/>
      <c r="C294" s="23"/>
      <c r="D294" s="23"/>
      <c r="E294" s="23"/>
    </row>
    <row r="295" spans="2:5" x14ac:dyDescent="0.25">
      <c r="B295" s="23"/>
      <c r="C295" s="23"/>
      <c r="D295" s="23"/>
      <c r="E295" s="23"/>
    </row>
    <row r="296" spans="2:5" x14ac:dyDescent="0.25">
      <c r="B296" s="23"/>
      <c r="C296" s="23"/>
      <c r="D296" s="23"/>
      <c r="E296" s="23"/>
    </row>
    <row r="297" spans="2:5" x14ac:dyDescent="0.25">
      <c r="B297" s="23"/>
      <c r="C297" s="23"/>
      <c r="D297" s="23"/>
      <c r="E297" s="23"/>
    </row>
    <row r="298" spans="2:5" x14ac:dyDescent="0.25">
      <c r="B298" s="23"/>
      <c r="C298" s="23"/>
      <c r="D298" s="23"/>
      <c r="E298" s="23"/>
    </row>
    <row r="299" spans="2:5" x14ac:dyDescent="0.25">
      <c r="B299" s="23"/>
      <c r="C299" s="23"/>
      <c r="D299" s="23"/>
      <c r="E299" s="23"/>
    </row>
    <row r="300" spans="2:5" x14ac:dyDescent="0.25">
      <c r="B300" s="23"/>
      <c r="C300" s="23"/>
      <c r="D300" s="23"/>
      <c r="E300" s="23"/>
    </row>
    <row r="301" spans="2:5" x14ac:dyDescent="0.25">
      <c r="B301" s="23"/>
      <c r="C301" s="23"/>
      <c r="D301" s="23"/>
      <c r="E301" s="23"/>
    </row>
    <row r="302" spans="2:5" x14ac:dyDescent="0.25">
      <c r="B302" s="23"/>
      <c r="C302" s="23"/>
      <c r="D302" s="23"/>
      <c r="E302" s="23"/>
    </row>
    <row r="303" spans="2:5" x14ac:dyDescent="0.25">
      <c r="B303" s="23"/>
      <c r="C303" s="23"/>
      <c r="D303" s="23"/>
      <c r="E303" s="23"/>
    </row>
    <row r="304" spans="2:5" x14ac:dyDescent="0.25">
      <c r="B304" s="23"/>
      <c r="C304" s="23"/>
      <c r="D304" s="23"/>
      <c r="E304" s="23"/>
    </row>
    <row r="305" spans="2:5" x14ac:dyDescent="0.25">
      <c r="B305" s="23"/>
      <c r="C305" s="23"/>
      <c r="D305" s="23"/>
      <c r="E305" s="23"/>
    </row>
    <row r="306" spans="2:5" x14ac:dyDescent="0.25">
      <c r="B306" s="23"/>
      <c r="C306" s="23"/>
      <c r="D306" s="23"/>
      <c r="E306" s="23"/>
    </row>
    <row r="307" spans="2:5" x14ac:dyDescent="0.25">
      <c r="B307" s="23"/>
      <c r="C307" s="23"/>
      <c r="D307" s="23"/>
      <c r="E307" s="23"/>
    </row>
    <row r="308" spans="2:5" x14ac:dyDescent="0.25">
      <c r="B308" s="23"/>
      <c r="C308" s="23"/>
      <c r="D308" s="23"/>
      <c r="E308" s="23"/>
    </row>
    <row r="309" spans="2:5" x14ac:dyDescent="0.25">
      <c r="B309" s="23"/>
      <c r="C309" s="23"/>
      <c r="D309" s="23"/>
      <c r="E309" s="23"/>
    </row>
    <row r="310" spans="2:5" x14ac:dyDescent="0.25">
      <c r="B310" s="23"/>
      <c r="C310" s="23"/>
      <c r="D310" s="23"/>
      <c r="E310" s="23"/>
    </row>
    <row r="311" spans="2:5" x14ac:dyDescent="0.25">
      <c r="B311" s="23"/>
      <c r="C311" s="23"/>
      <c r="D311" s="23"/>
      <c r="E311" s="23"/>
    </row>
    <row r="312" spans="2:5" x14ac:dyDescent="0.25">
      <c r="B312" s="23"/>
      <c r="C312" s="23"/>
      <c r="D312" s="23"/>
      <c r="E312" s="23"/>
    </row>
    <row r="313" spans="2:5" x14ac:dyDescent="0.25">
      <c r="B313" s="23"/>
      <c r="C313" s="23"/>
      <c r="D313" s="23"/>
      <c r="E313" s="23"/>
    </row>
    <row r="314" spans="2:5" x14ac:dyDescent="0.25">
      <c r="B314" s="23"/>
      <c r="C314" s="23"/>
      <c r="D314" s="23"/>
      <c r="E314" s="23"/>
    </row>
    <row r="315" spans="2:5" x14ac:dyDescent="0.25">
      <c r="B315" s="23"/>
      <c r="C315" s="23"/>
      <c r="D315" s="23"/>
      <c r="E315" s="23"/>
    </row>
    <row r="316" spans="2:5" x14ac:dyDescent="0.25">
      <c r="B316" s="23"/>
      <c r="C316" s="23"/>
      <c r="D316" s="23"/>
      <c r="E316" s="23"/>
    </row>
    <row r="317" spans="2:5" x14ac:dyDescent="0.25">
      <c r="B317" s="23"/>
      <c r="C317" s="23"/>
      <c r="D317" s="23"/>
      <c r="E317" s="23"/>
    </row>
    <row r="318" spans="2:5" x14ac:dyDescent="0.25">
      <c r="B318" s="23"/>
      <c r="C318" s="23"/>
      <c r="D318" s="23"/>
      <c r="E318" s="23"/>
    </row>
    <row r="319" spans="2:5" x14ac:dyDescent="0.25">
      <c r="B319" s="23"/>
      <c r="C319" s="23"/>
      <c r="D319" s="23"/>
      <c r="E319" s="23"/>
    </row>
    <row r="320" spans="2:5" x14ac:dyDescent="0.25">
      <c r="B320" s="23"/>
      <c r="C320" s="23"/>
      <c r="D320" s="23"/>
      <c r="E320" s="23"/>
    </row>
    <row r="321" spans="2:5" x14ac:dyDescent="0.25">
      <c r="B321" s="23"/>
      <c r="C321" s="23"/>
      <c r="D321" s="23"/>
      <c r="E321" s="23"/>
    </row>
    <row r="322" spans="2:5" x14ac:dyDescent="0.25">
      <c r="B322" s="23"/>
      <c r="C322" s="23"/>
      <c r="D322" s="23"/>
      <c r="E322" s="23"/>
    </row>
    <row r="323" spans="2:5" x14ac:dyDescent="0.25">
      <c r="B323" s="23"/>
      <c r="C323" s="23"/>
      <c r="D323" s="23"/>
      <c r="E323" s="23"/>
    </row>
    <row r="324" spans="2:5" x14ac:dyDescent="0.25">
      <c r="B324" s="23"/>
      <c r="C324" s="23"/>
      <c r="D324" s="23"/>
      <c r="E324" s="23"/>
    </row>
    <row r="325" spans="2:5" x14ac:dyDescent="0.25">
      <c r="B325" s="23"/>
      <c r="C325" s="23"/>
      <c r="D325" s="23"/>
      <c r="E325" s="23"/>
    </row>
    <row r="326" spans="2:5" x14ac:dyDescent="0.25">
      <c r="B326" s="23"/>
      <c r="C326" s="23"/>
      <c r="D326" s="23"/>
      <c r="E326" s="23"/>
    </row>
    <row r="327" spans="2:5" x14ac:dyDescent="0.25">
      <c r="B327" s="23"/>
      <c r="C327" s="23"/>
      <c r="D327" s="23"/>
      <c r="E327" s="23"/>
    </row>
    <row r="328" spans="2:5" x14ac:dyDescent="0.25">
      <c r="B328" s="23"/>
      <c r="C328" s="23"/>
      <c r="D328" s="23"/>
      <c r="E328" s="23"/>
    </row>
    <row r="329" spans="2:5" x14ac:dyDescent="0.25">
      <c r="B329" s="23"/>
      <c r="C329" s="23"/>
      <c r="D329" s="23"/>
      <c r="E329" s="23"/>
    </row>
    <row r="330" spans="2:5" x14ac:dyDescent="0.25">
      <c r="B330" s="23"/>
      <c r="C330" s="23"/>
      <c r="D330" s="23"/>
      <c r="E330" s="23"/>
    </row>
    <row r="331" spans="2:5" x14ac:dyDescent="0.25">
      <c r="B331" s="23"/>
      <c r="C331" s="23"/>
      <c r="D331" s="23"/>
      <c r="E331" s="23"/>
    </row>
    <row r="332" spans="2:5" x14ac:dyDescent="0.25">
      <c r="B332" s="23"/>
      <c r="C332" s="23"/>
      <c r="D332" s="23"/>
      <c r="E332" s="23"/>
    </row>
    <row r="333" spans="2:5" x14ac:dyDescent="0.25">
      <c r="B333" s="23"/>
      <c r="C333" s="23"/>
      <c r="D333" s="23"/>
      <c r="E333" s="23"/>
    </row>
    <row r="334" spans="2:5" x14ac:dyDescent="0.25">
      <c r="B334" s="23"/>
      <c r="C334" s="23"/>
      <c r="D334" s="23"/>
      <c r="E334" s="23"/>
    </row>
    <row r="335" spans="2:5" x14ac:dyDescent="0.25">
      <c r="B335" s="23"/>
      <c r="C335" s="23"/>
      <c r="D335" s="23"/>
      <c r="E335" s="23"/>
    </row>
    <row r="336" spans="2:5" x14ac:dyDescent="0.25">
      <c r="B336" s="23"/>
      <c r="C336" s="23"/>
      <c r="D336" s="23"/>
      <c r="E336" s="23"/>
    </row>
    <row r="337" spans="2:5" x14ac:dyDescent="0.25">
      <c r="B337" s="23"/>
      <c r="C337" s="23"/>
      <c r="D337" s="23"/>
      <c r="E337" s="23"/>
    </row>
    <row r="338" spans="2:5" x14ac:dyDescent="0.25">
      <c r="B338" s="23"/>
      <c r="C338" s="23"/>
      <c r="D338" s="23"/>
      <c r="E338" s="23"/>
    </row>
    <row r="339" spans="2:5" x14ac:dyDescent="0.25">
      <c r="B339" s="23"/>
      <c r="C339" s="23"/>
      <c r="D339" s="23"/>
      <c r="E339" s="23"/>
    </row>
    <row r="340" spans="2:5" x14ac:dyDescent="0.25">
      <c r="B340" s="23"/>
      <c r="C340" s="23"/>
      <c r="D340" s="23"/>
      <c r="E340" s="23"/>
    </row>
    <row r="341" spans="2:5" x14ac:dyDescent="0.25">
      <c r="B341" s="23"/>
      <c r="C341" s="23"/>
      <c r="D341" s="23"/>
      <c r="E341" s="23"/>
    </row>
    <row r="342" spans="2:5" x14ac:dyDescent="0.25">
      <c r="B342" s="23"/>
      <c r="C342" s="23"/>
      <c r="D342" s="23"/>
      <c r="E342" s="23"/>
    </row>
    <row r="343" spans="2:5" x14ac:dyDescent="0.25">
      <c r="B343" s="23"/>
      <c r="C343" s="23"/>
      <c r="D343" s="23"/>
      <c r="E343" s="23"/>
    </row>
    <row r="344" spans="2:5" x14ac:dyDescent="0.25">
      <c r="B344" s="23"/>
      <c r="C344" s="23"/>
      <c r="D344" s="23"/>
      <c r="E344" s="23"/>
    </row>
    <row r="345" spans="2:5" x14ac:dyDescent="0.25">
      <c r="B345" s="23"/>
      <c r="C345" s="23"/>
      <c r="D345" s="23"/>
      <c r="E345" s="23"/>
    </row>
    <row r="346" spans="2:5" x14ac:dyDescent="0.25">
      <c r="B346" s="23"/>
      <c r="C346" s="23"/>
      <c r="D346" s="23"/>
      <c r="E346" s="23"/>
    </row>
    <row r="347" spans="2:5" x14ac:dyDescent="0.25">
      <c r="B347" s="23"/>
      <c r="C347" s="23"/>
      <c r="D347" s="23"/>
      <c r="E347" s="23"/>
    </row>
    <row r="348" spans="2:5" x14ac:dyDescent="0.25">
      <c r="B348" s="23"/>
      <c r="C348" s="23"/>
      <c r="D348" s="23"/>
      <c r="E348" s="23"/>
    </row>
    <row r="349" spans="2:5" x14ac:dyDescent="0.25">
      <c r="B349" s="23"/>
      <c r="C349" s="23"/>
      <c r="D349" s="23"/>
      <c r="E349" s="23"/>
    </row>
    <row r="350" spans="2:5" x14ac:dyDescent="0.25">
      <c r="B350" s="23"/>
      <c r="C350" s="23"/>
      <c r="D350" s="23"/>
      <c r="E350" s="23"/>
    </row>
    <row r="351" spans="2:5" x14ac:dyDescent="0.25">
      <c r="B351" s="23"/>
      <c r="C351" s="23"/>
      <c r="D351" s="23"/>
      <c r="E351" s="23"/>
    </row>
    <row r="352" spans="2:5" x14ac:dyDescent="0.25">
      <c r="B352" s="23"/>
      <c r="C352" s="23"/>
      <c r="D352" s="23"/>
      <c r="E352" s="23"/>
    </row>
    <row r="353" spans="2:5" x14ac:dyDescent="0.25">
      <c r="B353" s="23"/>
      <c r="C353" s="23"/>
      <c r="D353" s="23"/>
      <c r="E353" s="23"/>
    </row>
    <row r="354" spans="2:5" x14ac:dyDescent="0.25">
      <c r="B354" s="23"/>
      <c r="C354" s="23"/>
      <c r="D354" s="23"/>
      <c r="E354" s="23"/>
    </row>
    <row r="355" spans="2:5" x14ac:dyDescent="0.25">
      <c r="B355" s="23"/>
      <c r="C355" s="23"/>
      <c r="D355" s="23"/>
      <c r="E355" s="23"/>
    </row>
    <row r="356" spans="2:5" x14ac:dyDescent="0.25">
      <c r="B356" s="23"/>
      <c r="C356" s="23"/>
      <c r="D356" s="23"/>
      <c r="E356" s="23"/>
    </row>
    <row r="357" spans="2:5" x14ac:dyDescent="0.25">
      <c r="B357" s="23"/>
      <c r="C357" s="23"/>
      <c r="D357" s="23"/>
      <c r="E357" s="23"/>
    </row>
    <row r="358" spans="2:5" x14ac:dyDescent="0.25">
      <c r="B358" s="23"/>
      <c r="C358" s="23"/>
      <c r="D358" s="23"/>
      <c r="E358" s="23"/>
    </row>
    <row r="359" spans="2:5" x14ac:dyDescent="0.25">
      <c r="B359" s="23"/>
      <c r="C359" s="23"/>
      <c r="D359" s="23"/>
      <c r="E359" s="23"/>
    </row>
    <row r="360" spans="2:5" x14ac:dyDescent="0.25">
      <c r="B360" s="23"/>
      <c r="C360" s="23"/>
      <c r="D360" s="23"/>
      <c r="E360" s="23"/>
    </row>
    <row r="361" spans="2:5" x14ac:dyDescent="0.25">
      <c r="B361" s="23"/>
      <c r="C361" s="23"/>
      <c r="D361" s="23"/>
      <c r="E361" s="23"/>
    </row>
    <row r="362" spans="2:5" x14ac:dyDescent="0.25">
      <c r="B362" s="23"/>
      <c r="C362" s="23"/>
      <c r="D362" s="23"/>
      <c r="E362" s="23"/>
    </row>
    <row r="363" spans="2:5" x14ac:dyDescent="0.25">
      <c r="B363" s="23"/>
      <c r="C363" s="23"/>
      <c r="D363" s="23"/>
      <c r="E363" s="23"/>
    </row>
    <row r="364" spans="2:5" x14ac:dyDescent="0.25">
      <c r="B364" s="23"/>
      <c r="C364" s="23"/>
      <c r="D364" s="23"/>
      <c r="E364" s="23"/>
    </row>
    <row r="365" spans="2:5" x14ac:dyDescent="0.25">
      <c r="B365" s="23"/>
      <c r="C365" s="23"/>
      <c r="D365" s="23"/>
      <c r="E365" s="23"/>
    </row>
    <row r="366" spans="2:5" x14ac:dyDescent="0.25">
      <c r="B366" s="23"/>
      <c r="C366" s="23"/>
      <c r="D366" s="23"/>
      <c r="E366" s="23"/>
    </row>
    <row r="367" spans="2:5" x14ac:dyDescent="0.25">
      <c r="B367" s="23"/>
      <c r="C367" s="23"/>
      <c r="D367" s="23"/>
      <c r="E367" s="23"/>
    </row>
    <row r="368" spans="2:5" x14ac:dyDescent="0.25">
      <c r="B368" s="23"/>
      <c r="C368" s="23"/>
      <c r="D368" s="23"/>
      <c r="E368" s="23"/>
    </row>
    <row r="369" spans="2:5" x14ac:dyDescent="0.25">
      <c r="B369" s="23"/>
      <c r="C369" s="23"/>
      <c r="D369" s="23"/>
      <c r="E369" s="23"/>
    </row>
    <row r="370" spans="2:5" x14ac:dyDescent="0.25">
      <c r="B370" s="23"/>
      <c r="C370" s="23"/>
      <c r="D370" s="23"/>
      <c r="E370" s="23"/>
    </row>
    <row r="371" spans="2:5" x14ac:dyDescent="0.25">
      <c r="B371" s="23"/>
      <c r="C371" s="23"/>
      <c r="D371" s="23"/>
      <c r="E371" s="23"/>
    </row>
    <row r="372" spans="2:5" x14ac:dyDescent="0.25">
      <c r="B372" s="23"/>
      <c r="C372" s="23"/>
      <c r="D372" s="23"/>
      <c r="E372" s="23"/>
    </row>
    <row r="373" spans="2:5" x14ac:dyDescent="0.25">
      <c r="B373" s="23"/>
      <c r="C373" s="23"/>
      <c r="D373" s="23"/>
      <c r="E373" s="23"/>
    </row>
    <row r="374" spans="2:5" x14ac:dyDescent="0.25">
      <c r="B374" s="23"/>
      <c r="C374" s="23"/>
      <c r="D374" s="23"/>
      <c r="E374" s="23"/>
    </row>
    <row r="375" spans="2:5" x14ac:dyDescent="0.25">
      <c r="B375" s="23"/>
      <c r="C375" s="23"/>
      <c r="D375" s="23"/>
      <c r="E375" s="23"/>
    </row>
    <row r="376" spans="2:5" x14ac:dyDescent="0.25">
      <c r="B376" s="23"/>
      <c r="C376" s="23"/>
      <c r="D376" s="23"/>
      <c r="E376" s="23"/>
    </row>
    <row r="377" spans="2:5" x14ac:dyDescent="0.25">
      <c r="B377" s="23"/>
      <c r="C377" s="23"/>
      <c r="D377" s="23"/>
      <c r="E377" s="23"/>
    </row>
    <row r="378" spans="2:5" x14ac:dyDescent="0.25">
      <c r="B378" s="23"/>
      <c r="C378" s="23"/>
      <c r="D378" s="23"/>
      <c r="E378" s="23"/>
    </row>
    <row r="379" spans="2:5" x14ac:dyDescent="0.25">
      <c r="B379" s="23"/>
      <c r="C379" s="23"/>
      <c r="D379" s="23"/>
      <c r="E379" s="23"/>
    </row>
    <row r="380" spans="2:5" x14ac:dyDescent="0.25">
      <c r="B380" s="23"/>
      <c r="C380" s="23"/>
      <c r="D380" s="23"/>
      <c r="E380" s="23"/>
    </row>
    <row r="381" spans="2:5" x14ac:dyDescent="0.25">
      <c r="B381" s="23"/>
      <c r="C381" s="23"/>
      <c r="D381" s="23"/>
      <c r="E381" s="23"/>
    </row>
    <row r="382" spans="2:5" x14ac:dyDescent="0.25">
      <c r="B382" s="23"/>
      <c r="C382" s="23"/>
      <c r="D382" s="23"/>
      <c r="E382" s="23"/>
    </row>
    <row r="383" spans="2:5" x14ac:dyDescent="0.25">
      <c r="B383" s="23"/>
      <c r="C383" s="23"/>
      <c r="D383" s="23"/>
      <c r="E383" s="23"/>
    </row>
    <row r="384" spans="2:5" x14ac:dyDescent="0.25">
      <c r="B384" s="23"/>
      <c r="C384" s="23"/>
      <c r="D384" s="23"/>
      <c r="E384" s="23"/>
    </row>
    <row r="385" spans="2:5" x14ac:dyDescent="0.25">
      <c r="B385" s="23"/>
      <c r="C385" s="23"/>
      <c r="D385" s="23"/>
      <c r="E385" s="23"/>
    </row>
    <row r="386" spans="2:5" x14ac:dyDescent="0.25">
      <c r="B386" s="23"/>
      <c r="C386" s="23"/>
      <c r="D386" s="23"/>
      <c r="E386" s="23"/>
    </row>
    <row r="387" spans="2:5" x14ac:dyDescent="0.25">
      <c r="B387" s="23"/>
      <c r="C387" s="23"/>
      <c r="D387" s="23"/>
      <c r="E387" s="23"/>
    </row>
    <row r="388" spans="2:5" x14ac:dyDescent="0.25">
      <c r="B388" s="23"/>
      <c r="C388" s="23"/>
      <c r="D388" s="23"/>
      <c r="E388" s="23"/>
    </row>
    <row r="389" spans="2:5" x14ac:dyDescent="0.25">
      <c r="B389" s="23"/>
      <c r="C389" s="23"/>
      <c r="D389" s="23"/>
      <c r="E389" s="23"/>
    </row>
    <row r="390" spans="2:5" x14ac:dyDescent="0.25">
      <c r="B390" s="23"/>
      <c r="C390" s="23"/>
      <c r="D390" s="23"/>
      <c r="E390" s="23"/>
    </row>
    <row r="391" spans="2:5" x14ac:dyDescent="0.25">
      <c r="B391" s="23"/>
      <c r="C391" s="23"/>
      <c r="D391" s="23"/>
      <c r="E391" s="23"/>
    </row>
    <row r="392" spans="2:5" x14ac:dyDescent="0.25">
      <c r="B392" s="23"/>
      <c r="C392" s="23"/>
      <c r="D392" s="23"/>
      <c r="E392" s="23"/>
    </row>
    <row r="393" spans="2:5" x14ac:dyDescent="0.25">
      <c r="B393" s="23"/>
      <c r="C393" s="23"/>
      <c r="D393" s="23"/>
      <c r="E393" s="23"/>
    </row>
    <row r="394" spans="2:5" x14ac:dyDescent="0.25">
      <c r="B394" s="23"/>
      <c r="C394" s="23"/>
      <c r="D394" s="23"/>
      <c r="E394" s="23"/>
    </row>
    <row r="395" spans="2:5" x14ac:dyDescent="0.25">
      <c r="B395" s="23"/>
      <c r="C395" s="23"/>
      <c r="D395" s="23"/>
      <c r="E395" s="23"/>
    </row>
    <row r="396" spans="2:5" x14ac:dyDescent="0.25">
      <c r="B396" s="23"/>
      <c r="C396" s="23"/>
      <c r="D396" s="23"/>
      <c r="E396" s="23"/>
    </row>
    <row r="397" spans="2:5" x14ac:dyDescent="0.25">
      <c r="B397" s="23"/>
      <c r="C397" s="23"/>
      <c r="D397" s="23"/>
      <c r="E397" s="23"/>
    </row>
    <row r="398" spans="2:5" x14ac:dyDescent="0.25">
      <c r="B398" s="23"/>
      <c r="C398" s="23"/>
      <c r="D398" s="23"/>
      <c r="E398" s="23"/>
    </row>
    <row r="399" spans="2:5" x14ac:dyDescent="0.25">
      <c r="B399" s="23"/>
      <c r="C399" s="23"/>
      <c r="D399" s="23"/>
      <c r="E399" s="23"/>
    </row>
    <row r="400" spans="2:5" x14ac:dyDescent="0.25">
      <c r="B400" s="23"/>
      <c r="C400" s="23"/>
      <c r="D400" s="23"/>
      <c r="E400" s="23"/>
    </row>
    <row r="401" spans="2:5" x14ac:dyDescent="0.25">
      <c r="B401" s="23"/>
      <c r="C401" s="23"/>
      <c r="D401" s="23"/>
      <c r="E401" s="23"/>
    </row>
    <row r="402" spans="2:5" x14ac:dyDescent="0.25">
      <c r="B402" s="23"/>
      <c r="C402" s="23"/>
      <c r="D402" s="23"/>
      <c r="E402" s="23"/>
    </row>
    <row r="403" spans="2:5" x14ac:dyDescent="0.25">
      <c r="B403" s="23"/>
      <c r="C403" s="23"/>
      <c r="D403" s="23"/>
      <c r="E403" s="23"/>
    </row>
    <row r="404" spans="2:5" x14ac:dyDescent="0.25">
      <c r="B404" s="23"/>
      <c r="C404" s="23"/>
      <c r="D404" s="23"/>
      <c r="E404" s="23"/>
    </row>
    <row r="405" spans="2:5" x14ac:dyDescent="0.25">
      <c r="B405" s="23"/>
      <c r="C405" s="23"/>
      <c r="D405" s="23"/>
      <c r="E405" s="23"/>
    </row>
    <row r="406" spans="2:5" x14ac:dyDescent="0.25">
      <c r="B406" s="23"/>
      <c r="C406" s="23"/>
      <c r="D406" s="23"/>
      <c r="E406" s="23"/>
    </row>
    <row r="407" spans="2:5" x14ac:dyDescent="0.25">
      <c r="B407" s="23"/>
      <c r="C407" s="23"/>
      <c r="D407" s="23"/>
      <c r="E407" s="23"/>
    </row>
    <row r="408" spans="2:5" x14ac:dyDescent="0.25">
      <c r="B408" s="23"/>
      <c r="C408" s="23"/>
      <c r="D408" s="23"/>
      <c r="E408" s="23"/>
    </row>
    <row r="409" spans="2:5" x14ac:dyDescent="0.25">
      <c r="B409" s="23"/>
      <c r="C409" s="23"/>
      <c r="D409" s="23"/>
      <c r="E409" s="23"/>
    </row>
    <row r="410" spans="2:5" x14ac:dyDescent="0.25">
      <c r="B410" s="23"/>
      <c r="C410" s="23"/>
      <c r="D410" s="23"/>
      <c r="E410" s="23"/>
    </row>
    <row r="411" spans="2:5" x14ac:dyDescent="0.25">
      <c r="B411" s="23"/>
      <c r="C411" s="23"/>
      <c r="D411" s="23"/>
      <c r="E411" s="23"/>
    </row>
    <row r="412" spans="2:5" x14ac:dyDescent="0.25">
      <c r="B412" s="23"/>
      <c r="C412" s="23"/>
      <c r="D412" s="23"/>
      <c r="E412" s="23"/>
    </row>
    <row r="413" spans="2:5" x14ac:dyDescent="0.25">
      <c r="B413" s="23"/>
      <c r="C413" s="23"/>
      <c r="D413" s="23"/>
      <c r="E413" s="23"/>
    </row>
    <row r="414" spans="2:5" x14ac:dyDescent="0.25">
      <c r="B414" s="23"/>
      <c r="C414" s="23"/>
      <c r="D414" s="23"/>
      <c r="E414" s="23"/>
    </row>
    <row r="415" spans="2:5" x14ac:dyDescent="0.25">
      <c r="B415" s="23"/>
      <c r="C415" s="23"/>
      <c r="D415" s="23"/>
      <c r="E415" s="23"/>
    </row>
    <row r="416" spans="2:5" x14ac:dyDescent="0.25">
      <c r="B416" s="23"/>
      <c r="C416" s="23"/>
      <c r="D416" s="23"/>
      <c r="E416" s="23"/>
    </row>
    <row r="417" spans="2:5" x14ac:dyDescent="0.25">
      <c r="B417" s="23"/>
      <c r="C417" s="23"/>
      <c r="D417" s="23"/>
      <c r="E417" s="23"/>
    </row>
    <row r="418" spans="2:5" x14ac:dyDescent="0.25">
      <c r="B418" s="23"/>
      <c r="C418" s="23"/>
      <c r="D418" s="23"/>
      <c r="E418" s="23"/>
    </row>
    <row r="419" spans="2:5" x14ac:dyDescent="0.25">
      <c r="B419" s="23"/>
      <c r="C419" s="23"/>
      <c r="D419" s="23"/>
      <c r="E419" s="23"/>
    </row>
    <row r="420" spans="2:5" x14ac:dyDescent="0.25">
      <c r="B420" s="23"/>
      <c r="C420" s="23"/>
      <c r="D420" s="23"/>
      <c r="E420" s="23"/>
    </row>
    <row r="421" spans="2:5" x14ac:dyDescent="0.25">
      <c r="B421" s="23"/>
      <c r="C421" s="23"/>
      <c r="D421" s="23"/>
      <c r="E421" s="23"/>
    </row>
    <row r="422" spans="2:5" x14ac:dyDescent="0.25">
      <c r="B422" s="23"/>
      <c r="C422" s="23"/>
      <c r="D422" s="23"/>
      <c r="E422" s="23"/>
    </row>
    <row r="423" spans="2:5" x14ac:dyDescent="0.25">
      <c r="B423" s="23"/>
      <c r="C423" s="23"/>
      <c r="D423" s="23"/>
      <c r="E423" s="23"/>
    </row>
    <row r="424" spans="2:5" x14ac:dyDescent="0.25">
      <c r="B424" s="23"/>
      <c r="C424" s="23"/>
      <c r="D424" s="23"/>
      <c r="E424" s="23"/>
    </row>
    <row r="425" spans="2:5" x14ac:dyDescent="0.25">
      <c r="B425" s="23"/>
      <c r="C425" s="23"/>
      <c r="D425" s="23"/>
      <c r="E425" s="23"/>
    </row>
    <row r="426" spans="2:5" x14ac:dyDescent="0.25">
      <c r="B426" s="23"/>
      <c r="C426" s="23"/>
      <c r="D426" s="23"/>
      <c r="E426" s="23"/>
    </row>
    <row r="427" spans="2:5" x14ac:dyDescent="0.25">
      <c r="B427" s="23"/>
      <c r="C427" s="23"/>
      <c r="D427" s="23"/>
      <c r="E427" s="23"/>
    </row>
    <row r="428" spans="2:5" x14ac:dyDescent="0.25">
      <c r="B428" s="23"/>
      <c r="C428" s="23"/>
      <c r="D428" s="23"/>
      <c r="E428" s="23"/>
    </row>
    <row r="429" spans="2:5" x14ac:dyDescent="0.25">
      <c r="B429" s="23"/>
      <c r="C429" s="23"/>
      <c r="D429" s="23"/>
      <c r="E429" s="23"/>
    </row>
    <row r="430" spans="2:5" x14ac:dyDescent="0.25">
      <c r="B430" s="23"/>
      <c r="C430" s="23"/>
      <c r="D430" s="23"/>
      <c r="E430" s="23"/>
    </row>
    <row r="431" spans="2:5" x14ac:dyDescent="0.25">
      <c r="B431" s="23"/>
      <c r="C431" s="23"/>
      <c r="D431" s="23"/>
      <c r="E431" s="23"/>
    </row>
    <row r="432" spans="2:5" x14ac:dyDescent="0.25">
      <c r="B432" s="23"/>
      <c r="C432" s="23"/>
      <c r="D432" s="23"/>
      <c r="E432" s="23"/>
    </row>
    <row r="433" spans="2:5" x14ac:dyDescent="0.25">
      <c r="B433" s="23"/>
      <c r="C433" s="23"/>
      <c r="D433" s="23"/>
      <c r="E433" s="23"/>
    </row>
    <row r="434" spans="2:5" x14ac:dyDescent="0.25">
      <c r="B434" s="23"/>
      <c r="C434" s="23"/>
      <c r="D434" s="23"/>
      <c r="E434" s="23"/>
    </row>
    <row r="435" spans="2:5" x14ac:dyDescent="0.25">
      <c r="B435" s="23"/>
      <c r="C435" s="23"/>
      <c r="D435" s="23"/>
      <c r="E435" s="23"/>
    </row>
    <row r="436" spans="2:5" x14ac:dyDescent="0.25">
      <c r="B436" s="23"/>
      <c r="C436" s="23"/>
      <c r="D436" s="23"/>
      <c r="E436" s="23"/>
    </row>
    <row r="437" spans="2:5" x14ac:dyDescent="0.25">
      <c r="B437" s="23"/>
      <c r="C437" s="23"/>
      <c r="D437" s="23"/>
      <c r="E437" s="23"/>
    </row>
    <row r="438" spans="2:5" x14ac:dyDescent="0.25">
      <c r="B438" s="23"/>
      <c r="C438" s="23"/>
      <c r="D438" s="23"/>
      <c r="E438" s="23"/>
    </row>
    <row r="439" spans="2:5" x14ac:dyDescent="0.25">
      <c r="B439" s="23"/>
      <c r="C439" s="23"/>
      <c r="D439" s="23"/>
      <c r="E439" s="23"/>
    </row>
    <row r="440" spans="2:5" x14ac:dyDescent="0.25">
      <c r="B440" s="23"/>
      <c r="C440" s="23"/>
      <c r="D440" s="23"/>
      <c r="E440" s="23"/>
    </row>
    <row r="441" spans="2:5" x14ac:dyDescent="0.25">
      <c r="B441" s="23"/>
      <c r="C441" s="23"/>
      <c r="D441" s="23"/>
      <c r="E441" s="23"/>
    </row>
    <row r="442" spans="2:5" x14ac:dyDescent="0.25">
      <c r="B442" s="23"/>
      <c r="C442" s="23"/>
      <c r="D442" s="23"/>
      <c r="E442" s="23"/>
    </row>
    <row r="443" spans="2:5" x14ac:dyDescent="0.25">
      <c r="B443" s="23"/>
      <c r="C443" s="23"/>
      <c r="D443" s="23"/>
      <c r="E443" s="23"/>
    </row>
    <row r="444" spans="2:5" x14ac:dyDescent="0.25">
      <c r="B444" s="23"/>
      <c r="C444" s="23"/>
      <c r="D444" s="23"/>
      <c r="E444" s="23"/>
    </row>
    <row r="445" spans="2:5" x14ac:dyDescent="0.25">
      <c r="B445" s="23"/>
      <c r="C445" s="23"/>
      <c r="D445" s="23"/>
      <c r="E445" s="23"/>
    </row>
    <row r="446" spans="2:5" x14ac:dyDescent="0.25">
      <c r="B446" s="23"/>
      <c r="C446" s="23"/>
      <c r="D446" s="23"/>
      <c r="E446" s="23"/>
    </row>
    <row r="447" spans="2:5" x14ac:dyDescent="0.25">
      <c r="B447" s="23"/>
      <c r="C447" s="23"/>
      <c r="D447" s="23"/>
      <c r="E447" s="23"/>
    </row>
    <row r="448" spans="2:5" x14ac:dyDescent="0.25">
      <c r="B448" s="23"/>
      <c r="C448" s="23"/>
      <c r="D448" s="23"/>
      <c r="E448" s="23"/>
    </row>
    <row r="449" spans="2:5" x14ac:dyDescent="0.25">
      <c r="B449" s="23"/>
      <c r="C449" s="23"/>
      <c r="D449" s="23"/>
      <c r="E449" s="23"/>
    </row>
    <row r="450" spans="2:5" x14ac:dyDescent="0.25">
      <c r="B450" s="23"/>
      <c r="C450" s="23"/>
      <c r="D450" s="23"/>
      <c r="E450" s="23"/>
    </row>
    <row r="451" spans="2:5" x14ac:dyDescent="0.25">
      <c r="B451" s="23"/>
      <c r="C451" s="23"/>
      <c r="D451" s="23"/>
      <c r="E451" s="23"/>
    </row>
    <row r="452" spans="2:5" x14ac:dyDescent="0.25">
      <c r="B452" s="23"/>
      <c r="C452" s="23"/>
      <c r="D452" s="23"/>
      <c r="E452" s="23"/>
    </row>
    <row r="453" spans="2:5" x14ac:dyDescent="0.25">
      <c r="B453" s="23"/>
      <c r="C453" s="23"/>
      <c r="D453" s="23"/>
      <c r="E453" s="23"/>
    </row>
    <row r="454" spans="2:5" x14ac:dyDescent="0.25">
      <c r="B454" s="23"/>
      <c r="C454" s="23"/>
      <c r="D454" s="23"/>
      <c r="E454" s="23"/>
    </row>
    <row r="455" spans="2:5" x14ac:dyDescent="0.25">
      <c r="B455" s="23"/>
      <c r="C455" s="23"/>
      <c r="D455" s="23"/>
      <c r="E455" s="23"/>
    </row>
    <row r="456" spans="2:5" x14ac:dyDescent="0.25">
      <c r="B456" s="23"/>
      <c r="C456" s="23"/>
      <c r="D456" s="23"/>
      <c r="E456" s="23"/>
    </row>
    <row r="457" spans="2:5" x14ac:dyDescent="0.25">
      <c r="B457" s="23"/>
      <c r="C457" s="23"/>
      <c r="D457" s="23"/>
      <c r="E457" s="23"/>
    </row>
    <row r="458" spans="2:5" x14ac:dyDescent="0.25">
      <c r="B458" s="23"/>
      <c r="C458" s="23"/>
      <c r="D458" s="23"/>
      <c r="E458" s="23"/>
    </row>
    <row r="459" spans="2:5" x14ac:dyDescent="0.25">
      <c r="B459" s="23"/>
      <c r="C459" s="23"/>
      <c r="D459" s="23"/>
      <c r="E459" s="23"/>
    </row>
    <row r="460" spans="2:5" x14ac:dyDescent="0.25">
      <c r="B460" s="23"/>
      <c r="C460" s="23"/>
      <c r="D460" s="23"/>
      <c r="E460" s="23"/>
    </row>
    <row r="461" spans="2:5" x14ac:dyDescent="0.25">
      <c r="B461" s="23"/>
      <c r="C461" s="23"/>
      <c r="D461" s="23"/>
      <c r="E461" s="23"/>
    </row>
    <row r="462" spans="2:5" x14ac:dyDescent="0.25">
      <c r="B462" s="23"/>
      <c r="C462" s="23"/>
      <c r="D462" s="23"/>
      <c r="E462" s="23"/>
    </row>
    <row r="463" spans="2:5" x14ac:dyDescent="0.25">
      <c r="B463" s="23"/>
      <c r="C463" s="23"/>
      <c r="D463" s="23"/>
      <c r="E463" s="23"/>
    </row>
    <row r="464" spans="2:5" x14ac:dyDescent="0.25">
      <c r="B464" s="23"/>
      <c r="C464" s="23"/>
      <c r="D464" s="23"/>
      <c r="E464" s="23"/>
    </row>
    <row r="465" spans="2:5" x14ac:dyDescent="0.25">
      <c r="B465" s="23"/>
      <c r="C465" s="23"/>
      <c r="D465" s="23"/>
      <c r="E465" s="23"/>
    </row>
    <row r="466" spans="2:5" x14ac:dyDescent="0.25">
      <c r="B466" s="23"/>
      <c r="C466" s="23"/>
      <c r="D466" s="23"/>
      <c r="E466" s="23"/>
    </row>
    <row r="467" spans="2:5" x14ac:dyDescent="0.25">
      <c r="B467" s="23"/>
      <c r="C467" s="23"/>
      <c r="D467" s="23"/>
      <c r="E467" s="23"/>
    </row>
    <row r="468" spans="2:5" x14ac:dyDescent="0.25">
      <c r="B468" s="23"/>
      <c r="C468" s="23"/>
      <c r="D468" s="23"/>
      <c r="E468" s="23"/>
    </row>
    <row r="469" spans="2:5" x14ac:dyDescent="0.25">
      <c r="B469" s="23"/>
      <c r="C469" s="23"/>
      <c r="D469" s="23"/>
      <c r="E469" s="23"/>
    </row>
    <row r="470" spans="2:5" x14ac:dyDescent="0.25">
      <c r="B470" s="23"/>
      <c r="C470" s="23"/>
      <c r="D470" s="23"/>
      <c r="E470" s="23"/>
    </row>
    <row r="471" spans="2:5" x14ac:dyDescent="0.25">
      <c r="B471" s="23"/>
      <c r="C471" s="23"/>
      <c r="D471" s="23"/>
      <c r="E471" s="23"/>
    </row>
    <row r="472" spans="2:5" x14ac:dyDescent="0.25">
      <c r="B472" s="23"/>
      <c r="C472" s="23"/>
      <c r="D472" s="23"/>
      <c r="E472" s="23"/>
    </row>
    <row r="473" spans="2:5" x14ac:dyDescent="0.25">
      <c r="B473" s="23"/>
      <c r="C473" s="23"/>
      <c r="D473" s="23"/>
      <c r="E473" s="23"/>
    </row>
    <row r="474" spans="2:5" x14ac:dyDescent="0.25">
      <c r="B474" s="23"/>
      <c r="C474" s="23"/>
      <c r="D474" s="23"/>
      <c r="E474" s="23"/>
    </row>
    <row r="475" spans="2:5" x14ac:dyDescent="0.25">
      <c r="B475" s="23"/>
      <c r="C475" s="23"/>
      <c r="D475" s="23"/>
      <c r="E475" s="23"/>
    </row>
    <row r="476" spans="2:5" x14ac:dyDescent="0.25">
      <c r="B476" s="23"/>
      <c r="C476" s="23"/>
      <c r="D476" s="23"/>
      <c r="E476" s="23"/>
    </row>
    <row r="477" spans="2:5" x14ac:dyDescent="0.25">
      <c r="B477" s="23"/>
      <c r="C477" s="23"/>
      <c r="D477" s="23"/>
      <c r="E477" s="23"/>
    </row>
    <row r="478" spans="2:5" x14ac:dyDescent="0.25">
      <c r="B478" s="23"/>
      <c r="C478" s="23"/>
      <c r="D478" s="23"/>
      <c r="E478" s="23"/>
    </row>
    <row r="479" spans="2:5" x14ac:dyDescent="0.25">
      <c r="B479" s="23"/>
      <c r="C479" s="23"/>
      <c r="D479" s="23"/>
      <c r="E479" s="23"/>
    </row>
    <row r="480" spans="2:5" x14ac:dyDescent="0.25">
      <c r="B480" s="23"/>
      <c r="C480" s="23"/>
      <c r="D480" s="23"/>
      <c r="E480" s="23"/>
    </row>
    <row r="481" spans="2:5" x14ac:dyDescent="0.25">
      <c r="B481" s="23"/>
      <c r="C481" s="23"/>
      <c r="D481" s="23"/>
      <c r="E481" s="23"/>
    </row>
    <row r="482" spans="2:5" x14ac:dyDescent="0.25">
      <c r="B482" s="23"/>
      <c r="C482" s="23"/>
      <c r="D482" s="23"/>
      <c r="E482" s="23"/>
    </row>
    <row r="483" spans="2:5" x14ac:dyDescent="0.25">
      <c r="B483" s="23"/>
      <c r="C483" s="23"/>
      <c r="D483" s="23"/>
      <c r="E483" s="23"/>
    </row>
    <row r="484" spans="2:5" x14ac:dyDescent="0.25">
      <c r="B484" s="23"/>
      <c r="C484" s="23"/>
      <c r="D484" s="23"/>
      <c r="E484" s="23"/>
    </row>
    <row r="485" spans="2:5" x14ac:dyDescent="0.25">
      <c r="B485" s="23"/>
      <c r="C485" s="23"/>
      <c r="D485" s="23"/>
      <c r="E485" s="23"/>
    </row>
    <row r="486" spans="2:5" x14ac:dyDescent="0.25">
      <c r="B486" s="23"/>
      <c r="C486" s="23"/>
      <c r="D486" s="23"/>
      <c r="E486" s="23"/>
    </row>
    <row r="487" spans="2:5" x14ac:dyDescent="0.25">
      <c r="B487" s="23"/>
      <c r="C487" s="23"/>
      <c r="D487" s="23"/>
      <c r="E487" s="23"/>
    </row>
    <row r="488" spans="2:5" x14ac:dyDescent="0.25">
      <c r="B488" s="23"/>
      <c r="C488" s="23"/>
      <c r="D488" s="23"/>
      <c r="E488" s="23"/>
    </row>
    <row r="489" spans="2:5" x14ac:dyDescent="0.25">
      <c r="B489" s="23"/>
      <c r="C489" s="23"/>
      <c r="D489" s="23"/>
      <c r="E489" s="23"/>
    </row>
    <row r="490" spans="2:5" x14ac:dyDescent="0.25">
      <c r="B490" s="23"/>
      <c r="C490" s="23"/>
      <c r="D490" s="23"/>
      <c r="E490" s="23"/>
    </row>
    <row r="491" spans="2:5" x14ac:dyDescent="0.25">
      <c r="B491" s="23"/>
      <c r="C491" s="23"/>
      <c r="D491" s="23"/>
      <c r="E491" s="23"/>
    </row>
    <row r="492" spans="2:5" x14ac:dyDescent="0.25">
      <c r="B492" s="23"/>
      <c r="C492" s="23"/>
      <c r="D492" s="23"/>
      <c r="E492" s="23"/>
    </row>
    <row r="493" spans="2:5" x14ac:dyDescent="0.25">
      <c r="B493" s="23"/>
      <c r="C493" s="23"/>
      <c r="D493" s="23"/>
      <c r="E493" s="23"/>
    </row>
    <row r="494" spans="2:5" x14ac:dyDescent="0.25">
      <c r="B494" s="23"/>
      <c r="C494" s="23"/>
      <c r="D494" s="23"/>
      <c r="E494" s="23"/>
    </row>
    <row r="495" spans="2:5" x14ac:dyDescent="0.25">
      <c r="B495" s="23"/>
      <c r="C495" s="23"/>
      <c r="D495" s="23"/>
      <c r="E495" s="23"/>
    </row>
    <row r="496" spans="2:5" x14ac:dyDescent="0.25">
      <c r="B496" s="23"/>
      <c r="C496" s="23"/>
      <c r="D496" s="23"/>
      <c r="E496" s="23"/>
    </row>
    <row r="497" spans="2:5" x14ac:dyDescent="0.25">
      <c r="B497" s="23"/>
      <c r="C497" s="23"/>
      <c r="D497" s="23"/>
      <c r="E497" s="23"/>
    </row>
    <row r="498" spans="2:5" x14ac:dyDescent="0.25">
      <c r="B498" s="23"/>
      <c r="C498" s="23"/>
      <c r="D498" s="23"/>
      <c r="E498" s="23"/>
    </row>
    <row r="499" spans="2:5" x14ac:dyDescent="0.25">
      <c r="B499" s="23"/>
      <c r="C499" s="23"/>
      <c r="D499" s="23"/>
      <c r="E499" s="23"/>
    </row>
    <row r="500" spans="2:5" x14ac:dyDescent="0.25">
      <c r="B500" s="23"/>
      <c r="C500" s="23"/>
      <c r="D500" s="23"/>
      <c r="E500" s="23"/>
    </row>
    <row r="501" spans="2:5" x14ac:dyDescent="0.25">
      <c r="B501" s="23"/>
      <c r="C501" s="23"/>
      <c r="D501" s="23"/>
      <c r="E501" s="23"/>
    </row>
    <row r="502" spans="2:5" x14ac:dyDescent="0.25">
      <c r="B502" s="23"/>
      <c r="C502" s="23"/>
      <c r="D502" s="23"/>
      <c r="E502" s="23"/>
    </row>
    <row r="503" spans="2:5" x14ac:dyDescent="0.25">
      <c r="B503" s="23"/>
      <c r="C503" s="23"/>
      <c r="D503" s="23"/>
      <c r="E503" s="23"/>
    </row>
    <row r="504" spans="2:5" x14ac:dyDescent="0.25">
      <c r="B504" s="23"/>
      <c r="C504" s="23"/>
      <c r="D504" s="23"/>
      <c r="E504" s="23"/>
    </row>
    <row r="505" spans="2:5" x14ac:dyDescent="0.25">
      <c r="B505" s="23"/>
      <c r="C505" s="23"/>
      <c r="D505" s="23"/>
      <c r="E505" s="23"/>
    </row>
    <row r="506" spans="2:5" x14ac:dyDescent="0.25">
      <c r="B506" s="23"/>
      <c r="C506" s="23"/>
      <c r="D506" s="23"/>
      <c r="E506" s="23"/>
    </row>
    <row r="507" spans="2:5" x14ac:dyDescent="0.25">
      <c r="B507" s="23"/>
      <c r="C507" s="23"/>
      <c r="D507" s="23"/>
      <c r="E507" s="23"/>
    </row>
    <row r="508" spans="2:5" x14ac:dyDescent="0.25">
      <c r="B508" s="23"/>
      <c r="C508" s="23"/>
      <c r="D508" s="23"/>
      <c r="E508" s="23"/>
    </row>
    <row r="509" spans="2:5" x14ac:dyDescent="0.25">
      <c r="B509" s="23"/>
      <c r="C509" s="23"/>
      <c r="D509" s="23"/>
      <c r="E509" s="23"/>
    </row>
    <row r="510" spans="2:5" x14ac:dyDescent="0.25">
      <c r="B510" s="23"/>
      <c r="C510" s="23"/>
      <c r="D510" s="23"/>
      <c r="E510" s="23"/>
    </row>
    <row r="511" spans="2:5" x14ac:dyDescent="0.25">
      <c r="B511" s="23"/>
      <c r="C511" s="23"/>
      <c r="D511" s="23"/>
      <c r="E511" s="23"/>
    </row>
    <row r="512" spans="2:5" x14ac:dyDescent="0.25">
      <c r="B512" s="23"/>
      <c r="C512" s="23"/>
      <c r="D512" s="23"/>
      <c r="E512" s="23"/>
    </row>
    <row r="513" spans="2:5" x14ac:dyDescent="0.25">
      <c r="B513" s="23"/>
      <c r="C513" s="23"/>
      <c r="D513" s="23"/>
      <c r="E513" s="23"/>
    </row>
    <row r="514" spans="2:5" x14ac:dyDescent="0.25">
      <c r="B514" s="23"/>
      <c r="C514" s="23"/>
      <c r="D514" s="23"/>
      <c r="E514" s="23"/>
    </row>
    <row r="515" spans="2:5" x14ac:dyDescent="0.25">
      <c r="B515" s="23"/>
      <c r="C515" s="23"/>
      <c r="D515" s="23"/>
      <c r="E515" s="23"/>
    </row>
    <row r="516" spans="2:5" x14ac:dyDescent="0.25">
      <c r="B516" s="23"/>
      <c r="C516" s="23"/>
      <c r="D516" s="23"/>
      <c r="E516" s="23"/>
    </row>
    <row r="517" spans="2:5" x14ac:dyDescent="0.25">
      <c r="B517" s="23"/>
      <c r="C517" s="23"/>
      <c r="D517" s="23"/>
      <c r="E517" s="23"/>
    </row>
    <row r="518" spans="2:5" x14ac:dyDescent="0.25">
      <c r="B518" s="23"/>
      <c r="C518" s="23"/>
      <c r="D518" s="23"/>
      <c r="E518" s="23"/>
    </row>
    <row r="519" spans="2:5" x14ac:dyDescent="0.25">
      <c r="B519" s="23"/>
      <c r="C519" s="23"/>
      <c r="D519" s="23"/>
      <c r="E519" s="23"/>
    </row>
    <row r="520" spans="2:5" x14ac:dyDescent="0.25">
      <c r="B520" s="23"/>
      <c r="C520" s="23"/>
      <c r="D520" s="23"/>
      <c r="E520" s="23"/>
    </row>
    <row r="521" spans="2:5" x14ac:dyDescent="0.25">
      <c r="B521" s="23"/>
      <c r="C521" s="23"/>
      <c r="D521" s="23"/>
      <c r="E521" s="23"/>
    </row>
    <row r="522" spans="2:5" x14ac:dyDescent="0.25">
      <c r="B522" s="23"/>
      <c r="C522" s="23"/>
      <c r="D522" s="23"/>
      <c r="E522" s="23"/>
    </row>
    <row r="523" spans="2:5" x14ac:dyDescent="0.25">
      <c r="B523" s="23"/>
      <c r="C523" s="23"/>
      <c r="D523" s="23"/>
      <c r="E523" s="23"/>
    </row>
    <row r="524" spans="2:5" x14ac:dyDescent="0.25">
      <c r="B524" s="23"/>
      <c r="C524" s="23"/>
      <c r="D524" s="23"/>
      <c r="E524" s="23"/>
    </row>
    <row r="525" spans="2:5" x14ac:dyDescent="0.25">
      <c r="B525" s="23"/>
      <c r="C525" s="23"/>
      <c r="D525" s="23"/>
      <c r="E525" s="23"/>
    </row>
    <row r="526" spans="2:5" x14ac:dyDescent="0.25">
      <c r="B526" s="23"/>
      <c r="C526" s="23"/>
      <c r="D526" s="23"/>
      <c r="E526" s="23"/>
    </row>
    <row r="527" spans="2:5" x14ac:dyDescent="0.25">
      <c r="B527" s="23"/>
      <c r="C527" s="23"/>
      <c r="D527" s="23"/>
      <c r="E527" s="23"/>
    </row>
    <row r="528" spans="2:5" x14ac:dyDescent="0.25">
      <c r="B528" s="23"/>
      <c r="C528" s="23"/>
      <c r="D528" s="23"/>
      <c r="E528" s="23"/>
    </row>
    <row r="529" spans="2:5" x14ac:dyDescent="0.25">
      <c r="B529" s="23"/>
      <c r="C529" s="23"/>
      <c r="D529" s="23"/>
      <c r="E529" s="23"/>
    </row>
    <row r="530" spans="2:5" x14ac:dyDescent="0.25">
      <c r="B530" s="23"/>
      <c r="C530" s="23"/>
      <c r="D530" s="23"/>
      <c r="E530" s="23"/>
    </row>
    <row r="531" spans="2:5" x14ac:dyDescent="0.25">
      <c r="B531" s="23"/>
      <c r="C531" s="23"/>
      <c r="D531" s="23"/>
      <c r="E531" s="23"/>
    </row>
    <row r="532" spans="2:5" x14ac:dyDescent="0.25">
      <c r="B532" s="23"/>
      <c r="C532" s="23"/>
      <c r="D532" s="23"/>
      <c r="E532" s="23"/>
    </row>
    <row r="533" spans="2:5" x14ac:dyDescent="0.25">
      <c r="B533" s="23"/>
      <c r="C533" s="23"/>
      <c r="D533" s="23"/>
      <c r="E533" s="23"/>
    </row>
    <row r="534" spans="2:5" x14ac:dyDescent="0.25">
      <c r="B534" s="23"/>
      <c r="C534" s="23"/>
      <c r="D534" s="23"/>
      <c r="E534" s="23"/>
    </row>
    <row r="535" spans="2:5" x14ac:dyDescent="0.25">
      <c r="B535" s="23"/>
      <c r="C535" s="23"/>
      <c r="D535" s="23"/>
      <c r="E535" s="23"/>
    </row>
    <row r="536" spans="2:5" x14ac:dyDescent="0.25">
      <c r="B536" s="23"/>
      <c r="C536" s="23"/>
      <c r="D536" s="23"/>
      <c r="E536" s="23"/>
    </row>
    <row r="537" spans="2:5" x14ac:dyDescent="0.25">
      <c r="B537" s="23"/>
      <c r="C537" s="23"/>
      <c r="D537" s="23"/>
      <c r="E537" s="23"/>
    </row>
    <row r="538" spans="2:5" x14ac:dyDescent="0.25">
      <c r="B538" s="23"/>
      <c r="C538" s="23"/>
      <c r="D538" s="23"/>
      <c r="E538" s="23"/>
    </row>
    <row r="539" spans="2:5" x14ac:dyDescent="0.25">
      <c r="B539" s="23"/>
      <c r="C539" s="23"/>
      <c r="D539" s="23"/>
      <c r="E539" s="23"/>
    </row>
    <row r="540" spans="2:5" x14ac:dyDescent="0.25">
      <c r="B540" s="23"/>
      <c r="C540" s="23"/>
      <c r="D540" s="23"/>
      <c r="E540" s="23"/>
    </row>
    <row r="541" spans="2:5" x14ac:dyDescent="0.25">
      <c r="B541" s="23"/>
      <c r="C541" s="23"/>
      <c r="D541" s="23"/>
      <c r="E541" s="23"/>
    </row>
    <row r="542" spans="2:5" x14ac:dyDescent="0.25">
      <c r="B542" s="23"/>
      <c r="C542" s="23"/>
      <c r="D542" s="23"/>
      <c r="E542" s="23"/>
    </row>
    <row r="543" spans="2:5" x14ac:dyDescent="0.25">
      <c r="B543" s="23"/>
      <c r="C543" s="23"/>
      <c r="D543" s="23"/>
      <c r="E543" s="23"/>
    </row>
    <row r="544" spans="2:5" x14ac:dyDescent="0.25">
      <c r="B544" s="23"/>
      <c r="C544" s="23"/>
      <c r="D544" s="23"/>
      <c r="E544" s="23"/>
    </row>
    <row r="545" spans="2:5" x14ac:dyDescent="0.25">
      <c r="B545" s="23"/>
      <c r="C545" s="23"/>
      <c r="D545" s="23"/>
      <c r="E545" s="23"/>
    </row>
    <row r="546" spans="2:5" x14ac:dyDescent="0.25">
      <c r="B546" s="23"/>
      <c r="C546" s="23"/>
      <c r="D546" s="23"/>
      <c r="E546" s="23"/>
    </row>
    <row r="547" spans="2:5" x14ac:dyDescent="0.25">
      <c r="B547" s="23"/>
      <c r="C547" s="23"/>
      <c r="D547" s="23"/>
      <c r="E547" s="23"/>
    </row>
    <row r="548" spans="2:5" x14ac:dyDescent="0.25">
      <c r="B548" s="23"/>
      <c r="C548" s="23"/>
      <c r="D548" s="23"/>
      <c r="E548" s="23"/>
    </row>
    <row r="549" spans="2:5" x14ac:dyDescent="0.25">
      <c r="B549" s="23"/>
      <c r="C549" s="23"/>
      <c r="D549" s="23"/>
      <c r="E549" s="23"/>
    </row>
    <row r="550" spans="2:5" x14ac:dyDescent="0.25">
      <c r="B550" s="23"/>
      <c r="C550" s="23"/>
      <c r="D550" s="23"/>
      <c r="E550" s="23"/>
    </row>
    <row r="551" spans="2:5" x14ac:dyDescent="0.25">
      <c r="B551" s="23"/>
      <c r="C551" s="23"/>
      <c r="D551" s="23"/>
      <c r="E551" s="23"/>
    </row>
    <row r="552" spans="2:5" x14ac:dyDescent="0.25">
      <c r="B552" s="23"/>
      <c r="C552" s="23"/>
      <c r="D552" s="23"/>
      <c r="E552" s="23"/>
    </row>
    <row r="553" spans="2:5" x14ac:dyDescent="0.25">
      <c r="B553" s="23"/>
      <c r="C553" s="23"/>
      <c r="D553" s="23"/>
      <c r="E553" s="23"/>
    </row>
    <row r="554" spans="2:5" x14ac:dyDescent="0.25">
      <c r="B554" s="23"/>
      <c r="C554" s="23"/>
      <c r="D554" s="23"/>
      <c r="E554" s="23"/>
    </row>
    <row r="555" spans="2:5" x14ac:dyDescent="0.25">
      <c r="B555" s="23"/>
      <c r="C555" s="23"/>
      <c r="D555" s="23"/>
      <c r="E555" s="23"/>
    </row>
    <row r="556" spans="2:5" x14ac:dyDescent="0.25">
      <c r="B556" s="23"/>
      <c r="C556" s="23"/>
      <c r="D556" s="23"/>
      <c r="E556" s="23"/>
    </row>
    <row r="557" spans="2:5" x14ac:dyDescent="0.25">
      <c r="B557" s="23"/>
      <c r="C557" s="23"/>
      <c r="D557" s="23"/>
      <c r="E557" s="23"/>
    </row>
    <row r="558" spans="2:5" x14ac:dyDescent="0.25">
      <c r="B558" s="23"/>
      <c r="C558" s="23"/>
      <c r="D558" s="23"/>
      <c r="E558" s="23"/>
    </row>
    <row r="559" spans="2:5" x14ac:dyDescent="0.25">
      <c r="B559" s="23"/>
      <c r="C559" s="23"/>
      <c r="D559" s="23"/>
      <c r="E559" s="23"/>
    </row>
    <row r="560" spans="2:5" x14ac:dyDescent="0.25">
      <c r="B560" s="23"/>
      <c r="C560" s="23"/>
      <c r="D560" s="23"/>
      <c r="E560" s="23"/>
    </row>
    <row r="561" spans="2:5" x14ac:dyDescent="0.25">
      <c r="B561" s="23"/>
      <c r="C561" s="23"/>
      <c r="D561" s="23"/>
      <c r="E561" s="23"/>
    </row>
    <row r="562" spans="2:5" x14ac:dyDescent="0.25">
      <c r="B562" s="23"/>
      <c r="C562" s="23"/>
      <c r="D562" s="23"/>
      <c r="E562" s="23"/>
    </row>
    <row r="563" spans="2:5" x14ac:dyDescent="0.25">
      <c r="B563" s="23"/>
      <c r="C563" s="23"/>
      <c r="D563" s="23"/>
      <c r="E563" s="23"/>
    </row>
    <row r="564" spans="2:5" x14ac:dyDescent="0.25">
      <c r="B564" s="23"/>
      <c r="C564" s="23"/>
      <c r="D564" s="23"/>
      <c r="E564" s="23"/>
    </row>
    <row r="565" spans="2:5" x14ac:dyDescent="0.25">
      <c r="B565" s="23"/>
      <c r="C565" s="23"/>
      <c r="D565" s="23"/>
      <c r="E565" s="23"/>
    </row>
    <row r="566" spans="2:5" x14ac:dyDescent="0.25">
      <c r="B566" s="23"/>
      <c r="C566" s="23"/>
      <c r="D566" s="23"/>
      <c r="E566" s="23"/>
    </row>
    <row r="567" spans="2:5" x14ac:dyDescent="0.25">
      <c r="B567" s="23"/>
      <c r="C567" s="23"/>
      <c r="D567" s="23"/>
      <c r="E567" s="23"/>
    </row>
    <row r="568" spans="2:5" x14ac:dyDescent="0.25">
      <c r="B568" s="23"/>
      <c r="C568" s="23"/>
      <c r="D568" s="23"/>
      <c r="E568" s="23"/>
    </row>
    <row r="569" spans="2:5" x14ac:dyDescent="0.25">
      <c r="B569" s="23"/>
      <c r="C569" s="23"/>
      <c r="D569" s="23"/>
      <c r="E569" s="23"/>
    </row>
    <row r="570" spans="2:5" x14ac:dyDescent="0.25">
      <c r="B570" s="23"/>
      <c r="C570" s="23"/>
      <c r="D570" s="23"/>
      <c r="E570" s="23"/>
    </row>
    <row r="571" spans="2:5" x14ac:dyDescent="0.25">
      <c r="B571" s="23"/>
      <c r="C571" s="23"/>
      <c r="D571" s="23"/>
      <c r="E571" s="23"/>
    </row>
    <row r="572" spans="2:5" x14ac:dyDescent="0.25">
      <c r="B572" s="23"/>
      <c r="C572" s="23"/>
      <c r="D572" s="23"/>
      <c r="E572" s="23"/>
    </row>
    <row r="573" spans="2:5" x14ac:dyDescent="0.25">
      <c r="B573" s="23"/>
      <c r="C573" s="23"/>
      <c r="D573" s="23"/>
      <c r="E573" s="23"/>
    </row>
    <row r="574" spans="2:5" x14ac:dyDescent="0.25">
      <c r="B574" s="23"/>
      <c r="C574" s="23"/>
      <c r="D574" s="23"/>
      <c r="E574" s="23"/>
    </row>
    <row r="575" spans="2:5" x14ac:dyDescent="0.25">
      <c r="B575" s="23"/>
      <c r="C575" s="23"/>
      <c r="D575" s="23"/>
      <c r="E575" s="23"/>
    </row>
    <row r="576" spans="2:5" x14ac:dyDescent="0.25">
      <c r="B576" s="23"/>
      <c r="C576" s="23"/>
      <c r="D576" s="23"/>
      <c r="E576" s="23"/>
    </row>
    <row r="577" spans="2:5" x14ac:dyDescent="0.25">
      <c r="B577" s="23"/>
      <c r="C577" s="23"/>
      <c r="D577" s="23"/>
      <c r="E577" s="23"/>
    </row>
    <row r="578" spans="2:5" x14ac:dyDescent="0.25">
      <c r="B578" s="23"/>
      <c r="C578" s="23"/>
      <c r="D578" s="23"/>
      <c r="E578" s="23"/>
    </row>
    <row r="579" spans="2:5" x14ac:dyDescent="0.25">
      <c r="B579" s="23"/>
      <c r="C579" s="23"/>
      <c r="D579" s="23"/>
      <c r="E579" s="23"/>
    </row>
    <row r="580" spans="2:5" x14ac:dyDescent="0.25">
      <c r="B580" s="23"/>
      <c r="C580" s="23"/>
      <c r="D580" s="23"/>
      <c r="E580" s="23"/>
    </row>
    <row r="581" spans="2:5" x14ac:dyDescent="0.25">
      <c r="B581" s="23"/>
      <c r="C581" s="23"/>
      <c r="D581" s="23"/>
      <c r="E581" s="23"/>
    </row>
    <row r="582" spans="2:5" x14ac:dyDescent="0.25">
      <c r="B582" s="23"/>
      <c r="C582" s="23"/>
      <c r="D582" s="23"/>
      <c r="E582" s="23"/>
    </row>
    <row r="583" spans="2:5" x14ac:dyDescent="0.25">
      <c r="B583" s="23"/>
      <c r="C583" s="23"/>
      <c r="D583" s="23"/>
      <c r="E583" s="23"/>
    </row>
    <row r="584" spans="2:5" x14ac:dyDescent="0.25">
      <c r="B584" s="23"/>
      <c r="C584" s="23"/>
      <c r="D584" s="23"/>
      <c r="E584" s="23"/>
    </row>
    <row r="585" spans="2:5" x14ac:dyDescent="0.25">
      <c r="B585" s="23"/>
      <c r="C585" s="23"/>
      <c r="D585" s="23"/>
      <c r="E585" s="23"/>
    </row>
    <row r="586" spans="2:5" x14ac:dyDescent="0.25">
      <c r="B586" s="23"/>
      <c r="C586" s="23"/>
      <c r="D586" s="23"/>
      <c r="E586" s="23"/>
    </row>
    <row r="587" spans="2:5" x14ac:dyDescent="0.25">
      <c r="B587" s="23"/>
      <c r="C587" s="23"/>
      <c r="D587" s="23"/>
      <c r="E587" s="23"/>
    </row>
    <row r="588" spans="2:5" x14ac:dyDescent="0.25">
      <c r="B588" s="23"/>
      <c r="C588" s="23"/>
      <c r="D588" s="23"/>
      <c r="E588" s="23"/>
    </row>
    <row r="589" spans="2:5" x14ac:dyDescent="0.25">
      <c r="B589" s="23"/>
      <c r="C589" s="23"/>
      <c r="D589" s="23"/>
      <c r="E589" s="23"/>
    </row>
    <row r="590" spans="2:5" x14ac:dyDescent="0.25">
      <c r="B590" s="23"/>
      <c r="C590" s="23"/>
      <c r="D590" s="23"/>
      <c r="E590" s="23"/>
    </row>
    <row r="591" spans="2:5" x14ac:dyDescent="0.25">
      <c r="B591" s="23"/>
      <c r="C591" s="23"/>
      <c r="D591" s="23"/>
      <c r="E591" s="23"/>
    </row>
    <row r="592" spans="2:5" x14ac:dyDescent="0.25">
      <c r="B592" s="23"/>
      <c r="C592" s="23"/>
      <c r="D592" s="23"/>
      <c r="E592" s="23"/>
    </row>
    <row r="593" spans="2:5" x14ac:dyDescent="0.25">
      <c r="B593" s="23"/>
      <c r="C593" s="23"/>
      <c r="D593" s="23"/>
      <c r="E593" s="23"/>
    </row>
    <row r="594" spans="2:5" x14ac:dyDescent="0.25">
      <c r="B594" s="23"/>
      <c r="C594" s="23"/>
      <c r="D594" s="23"/>
      <c r="E594" s="23"/>
    </row>
    <row r="595" spans="2:5" x14ac:dyDescent="0.25">
      <c r="B595" s="23"/>
      <c r="C595" s="23"/>
      <c r="D595" s="23"/>
      <c r="E595" s="23"/>
    </row>
    <row r="596" spans="2:5" x14ac:dyDescent="0.25">
      <c r="B596" s="23"/>
      <c r="C596" s="23"/>
      <c r="D596" s="23"/>
      <c r="E596" s="23"/>
    </row>
    <row r="597" spans="2:5" x14ac:dyDescent="0.25">
      <c r="B597" s="23"/>
      <c r="C597" s="23"/>
      <c r="D597" s="23"/>
      <c r="E597" s="23"/>
    </row>
    <row r="598" spans="2:5" x14ac:dyDescent="0.25">
      <c r="B598" s="23"/>
      <c r="C598" s="23"/>
      <c r="D598" s="23"/>
      <c r="E598" s="23"/>
    </row>
    <row r="599" spans="2:5" x14ac:dyDescent="0.25">
      <c r="B599" s="23"/>
      <c r="C599" s="23"/>
      <c r="D599" s="23"/>
      <c r="E599" s="23"/>
    </row>
    <row r="600" spans="2:5" x14ac:dyDescent="0.25">
      <c r="B600" s="23"/>
      <c r="C600" s="23"/>
      <c r="D600" s="23"/>
      <c r="E600" s="23"/>
    </row>
    <row r="601" spans="2:5" x14ac:dyDescent="0.25">
      <c r="B601" s="23"/>
      <c r="C601" s="23"/>
      <c r="D601" s="23"/>
      <c r="E601" s="23"/>
    </row>
    <row r="602" spans="2:5" x14ac:dyDescent="0.25">
      <c r="B602" s="23"/>
      <c r="C602" s="23"/>
      <c r="D602" s="23"/>
      <c r="E602" s="23"/>
    </row>
    <row r="603" spans="2:5" x14ac:dyDescent="0.25">
      <c r="B603" s="23"/>
      <c r="C603" s="23"/>
      <c r="D603" s="23"/>
      <c r="E603" s="23"/>
    </row>
    <row r="604" spans="2:5" x14ac:dyDescent="0.25">
      <c r="B604" s="23"/>
      <c r="C604" s="23"/>
      <c r="D604" s="23"/>
      <c r="E604" s="23"/>
    </row>
    <row r="605" spans="2:5" x14ac:dyDescent="0.25">
      <c r="B605" s="23"/>
      <c r="C605" s="23"/>
      <c r="D605" s="23"/>
      <c r="E605" s="23"/>
    </row>
    <row r="606" spans="2:5" x14ac:dyDescent="0.25">
      <c r="B606" s="23"/>
      <c r="C606" s="23"/>
      <c r="D606" s="23"/>
      <c r="E606" s="23"/>
    </row>
    <row r="607" spans="2:5" x14ac:dyDescent="0.25">
      <c r="B607" s="23"/>
      <c r="C607" s="23"/>
      <c r="D607" s="23"/>
      <c r="E607" s="23"/>
    </row>
    <row r="608" spans="2:5" x14ac:dyDescent="0.25">
      <c r="B608" s="23"/>
      <c r="C608" s="23"/>
      <c r="D608" s="23"/>
      <c r="E608" s="23"/>
    </row>
    <row r="609" spans="2:5" x14ac:dyDescent="0.25">
      <c r="B609" s="23"/>
      <c r="C609" s="23"/>
      <c r="D609" s="23"/>
      <c r="E609" s="23"/>
    </row>
    <row r="610" spans="2:5" x14ac:dyDescent="0.25">
      <c r="B610" s="23"/>
      <c r="C610" s="23"/>
      <c r="D610" s="23"/>
      <c r="E610" s="23"/>
    </row>
    <row r="611" spans="2:5" x14ac:dyDescent="0.25">
      <c r="B611" s="23"/>
      <c r="C611" s="23"/>
      <c r="D611" s="23"/>
      <c r="E611" s="23"/>
    </row>
    <row r="612" spans="2:5" x14ac:dyDescent="0.25">
      <c r="B612" s="23"/>
      <c r="C612" s="23"/>
      <c r="D612" s="23"/>
      <c r="E612" s="23"/>
    </row>
    <row r="613" spans="2:5" x14ac:dyDescent="0.25">
      <c r="B613" s="23"/>
      <c r="C613" s="23"/>
      <c r="D613" s="23"/>
      <c r="E613" s="23"/>
    </row>
    <row r="614" spans="2:5" x14ac:dyDescent="0.25">
      <c r="B614" s="23"/>
      <c r="C614" s="23"/>
      <c r="D614" s="23"/>
      <c r="E614" s="23"/>
    </row>
    <row r="615" spans="2:5" x14ac:dyDescent="0.25">
      <c r="B615" s="23"/>
      <c r="C615" s="23"/>
      <c r="D615" s="23"/>
      <c r="E615" s="23"/>
    </row>
    <row r="616" spans="2:5" x14ac:dyDescent="0.25">
      <c r="B616" s="23"/>
      <c r="C616" s="23"/>
      <c r="D616" s="23"/>
      <c r="E616" s="23"/>
    </row>
    <row r="617" spans="2:5" x14ac:dyDescent="0.25">
      <c r="B617" s="23"/>
      <c r="C617" s="23"/>
      <c r="D617" s="23"/>
      <c r="E617" s="23"/>
    </row>
    <row r="618" spans="2:5" x14ac:dyDescent="0.25">
      <c r="B618" s="23"/>
      <c r="C618" s="23"/>
      <c r="D618" s="23"/>
      <c r="E618" s="23"/>
    </row>
    <row r="619" spans="2:5" x14ac:dyDescent="0.25">
      <c r="B619" s="23"/>
      <c r="C619" s="23"/>
      <c r="D619" s="23"/>
      <c r="E619" s="23"/>
    </row>
    <row r="620" spans="2:5" x14ac:dyDescent="0.25">
      <c r="B620" s="23"/>
      <c r="C620" s="23"/>
      <c r="D620" s="23"/>
      <c r="E620" s="23"/>
    </row>
    <row r="621" spans="2:5" x14ac:dyDescent="0.25">
      <c r="B621" s="23"/>
      <c r="C621" s="23"/>
      <c r="D621" s="23"/>
      <c r="E621" s="23"/>
    </row>
    <row r="622" spans="2:5" x14ac:dyDescent="0.25">
      <c r="B622" s="23"/>
      <c r="C622" s="23"/>
      <c r="D622" s="23"/>
      <c r="E622" s="23"/>
    </row>
    <row r="623" spans="2:5" x14ac:dyDescent="0.25">
      <c r="B623" s="23"/>
      <c r="C623" s="23"/>
      <c r="D623" s="23"/>
      <c r="E623" s="23"/>
    </row>
    <row r="624" spans="2:5" x14ac:dyDescent="0.25">
      <c r="B624" s="23"/>
      <c r="C624" s="23"/>
      <c r="D624" s="23"/>
      <c r="E624" s="23"/>
    </row>
    <row r="625" spans="2:5" x14ac:dyDescent="0.25">
      <c r="B625" s="23"/>
      <c r="C625" s="23"/>
      <c r="D625" s="23"/>
      <c r="E625" s="23"/>
    </row>
    <row r="626" spans="2:5" x14ac:dyDescent="0.25">
      <c r="B626" s="23"/>
      <c r="C626" s="23"/>
      <c r="D626" s="23"/>
      <c r="E626" s="23"/>
    </row>
    <row r="627" spans="2:5" x14ac:dyDescent="0.25">
      <c r="B627" s="23"/>
      <c r="C627" s="23"/>
      <c r="D627" s="23"/>
      <c r="E627" s="23"/>
    </row>
    <row r="628" spans="2:5" x14ac:dyDescent="0.25">
      <c r="B628" s="23"/>
      <c r="C628" s="23"/>
      <c r="D628" s="23"/>
      <c r="E628" s="23"/>
    </row>
    <row r="629" spans="2:5" x14ac:dyDescent="0.25">
      <c r="B629" s="23"/>
      <c r="C629" s="23"/>
      <c r="D629" s="23"/>
      <c r="E629" s="23"/>
    </row>
    <row r="630" spans="2:5" x14ac:dyDescent="0.25">
      <c r="B630" s="23"/>
      <c r="C630" s="23"/>
      <c r="D630" s="23"/>
      <c r="E630" s="23"/>
    </row>
    <row r="631" spans="2:5" x14ac:dyDescent="0.25">
      <c r="B631" s="23"/>
      <c r="C631" s="23"/>
      <c r="D631" s="23"/>
      <c r="E631" s="23"/>
    </row>
    <row r="632" spans="2:5" x14ac:dyDescent="0.25">
      <c r="B632" s="23"/>
      <c r="C632" s="23"/>
      <c r="D632" s="23"/>
      <c r="E632" s="23"/>
    </row>
    <row r="633" spans="2:5" x14ac:dyDescent="0.25">
      <c r="B633" s="23"/>
      <c r="C633" s="23"/>
      <c r="D633" s="23"/>
      <c r="E633" s="23"/>
    </row>
    <row r="634" spans="2:5" x14ac:dyDescent="0.25">
      <c r="B634" s="23"/>
      <c r="C634" s="23"/>
      <c r="D634" s="23"/>
      <c r="E634" s="23"/>
    </row>
    <row r="635" spans="2:5" x14ac:dyDescent="0.25">
      <c r="B635" s="23"/>
      <c r="C635" s="23"/>
      <c r="D635" s="23"/>
      <c r="E635" s="23"/>
    </row>
    <row r="636" spans="2:5" x14ac:dyDescent="0.25">
      <c r="B636" s="23"/>
      <c r="C636" s="23"/>
      <c r="D636" s="23"/>
      <c r="E636" s="23"/>
    </row>
    <row r="637" spans="2:5" x14ac:dyDescent="0.25">
      <c r="B637" s="23"/>
      <c r="C637" s="23"/>
      <c r="D637" s="23"/>
      <c r="E637" s="23"/>
    </row>
    <row r="638" spans="2:5" x14ac:dyDescent="0.25">
      <c r="B638" s="23"/>
      <c r="C638" s="23"/>
      <c r="D638" s="23"/>
      <c r="E638" s="23"/>
    </row>
    <row r="639" spans="2:5" x14ac:dyDescent="0.25">
      <c r="B639" s="23"/>
      <c r="C639" s="23"/>
      <c r="D639" s="23"/>
      <c r="E639" s="23"/>
    </row>
    <row r="640" spans="2:5" x14ac:dyDescent="0.25">
      <c r="B640" s="23"/>
      <c r="C640" s="23"/>
      <c r="D640" s="23"/>
      <c r="E640" s="23"/>
    </row>
    <row r="641" spans="2:5" x14ac:dyDescent="0.25">
      <c r="B641" s="23"/>
      <c r="C641" s="23"/>
      <c r="D641" s="23"/>
      <c r="E641" s="23"/>
    </row>
    <row r="642" spans="2:5" x14ac:dyDescent="0.25">
      <c r="B642" s="23"/>
      <c r="C642" s="23"/>
      <c r="D642" s="23"/>
      <c r="E642" s="23"/>
    </row>
    <row r="643" spans="2:5" x14ac:dyDescent="0.25">
      <c r="B643" s="23"/>
      <c r="C643" s="23"/>
      <c r="D643" s="23"/>
      <c r="E643" s="23"/>
    </row>
    <row r="644" spans="2:5" x14ac:dyDescent="0.25">
      <c r="B644" s="23"/>
      <c r="C644" s="23"/>
      <c r="D644" s="23"/>
      <c r="E644" s="23"/>
    </row>
    <row r="645" spans="2:5" x14ac:dyDescent="0.25">
      <c r="B645" s="23"/>
      <c r="C645" s="23"/>
      <c r="D645" s="23"/>
      <c r="E645" s="23"/>
    </row>
    <row r="646" spans="2:5" x14ac:dyDescent="0.25">
      <c r="B646" s="23"/>
      <c r="C646" s="23"/>
      <c r="D646" s="23"/>
      <c r="E646" s="23"/>
    </row>
    <row r="647" spans="2:5" x14ac:dyDescent="0.25">
      <c r="B647" s="23"/>
      <c r="C647" s="23"/>
      <c r="D647" s="23"/>
      <c r="E647" s="23"/>
    </row>
    <row r="648" spans="2:5" x14ac:dyDescent="0.25">
      <c r="B648" s="23"/>
      <c r="C648" s="23"/>
      <c r="D648" s="23"/>
      <c r="E648" s="23"/>
    </row>
    <row r="649" spans="2:5" x14ac:dyDescent="0.25">
      <c r="B649" s="23"/>
      <c r="C649" s="23"/>
      <c r="D649" s="23"/>
      <c r="E649" s="23"/>
    </row>
    <row r="650" spans="2:5" x14ac:dyDescent="0.25">
      <c r="B650" s="23"/>
      <c r="C650" s="23"/>
      <c r="D650" s="23"/>
      <c r="E650" s="23"/>
    </row>
    <row r="651" spans="2:5" x14ac:dyDescent="0.25">
      <c r="B651" s="23"/>
      <c r="C651" s="23"/>
      <c r="D651" s="23"/>
      <c r="E651" s="23"/>
    </row>
    <row r="652" spans="2:5" x14ac:dyDescent="0.25">
      <c r="B652" s="23"/>
      <c r="C652" s="23"/>
      <c r="D652" s="23"/>
      <c r="E652" s="23"/>
    </row>
    <row r="653" spans="2:5" x14ac:dyDescent="0.25">
      <c r="B653" s="23"/>
      <c r="C653" s="23"/>
      <c r="D653" s="23"/>
      <c r="E653" s="23"/>
    </row>
    <row r="654" spans="2:5" x14ac:dyDescent="0.25">
      <c r="B654" s="23"/>
      <c r="C654" s="23"/>
      <c r="D654" s="23"/>
      <c r="E654" s="23"/>
    </row>
    <row r="655" spans="2:5" x14ac:dyDescent="0.25">
      <c r="B655" s="23"/>
      <c r="C655" s="23"/>
      <c r="D655" s="23"/>
      <c r="E655" s="23"/>
    </row>
    <row r="656" spans="2:5" x14ac:dyDescent="0.25">
      <c r="B656" s="23"/>
      <c r="C656" s="23"/>
      <c r="D656" s="23"/>
      <c r="E656" s="23"/>
    </row>
    <row r="657" spans="2:5" x14ac:dyDescent="0.25">
      <c r="B657" s="23"/>
      <c r="C657" s="23"/>
      <c r="D657" s="23"/>
      <c r="E657" s="23"/>
    </row>
    <row r="658" spans="2:5" x14ac:dyDescent="0.25">
      <c r="B658" s="23"/>
      <c r="C658" s="23"/>
      <c r="D658" s="23"/>
      <c r="E658" s="23"/>
    </row>
    <row r="659" spans="2:5" x14ac:dyDescent="0.25">
      <c r="B659" s="23"/>
      <c r="C659" s="23"/>
      <c r="D659" s="23"/>
      <c r="E659" s="23"/>
    </row>
    <row r="660" spans="2:5" x14ac:dyDescent="0.25">
      <c r="B660" s="23"/>
      <c r="C660" s="23"/>
      <c r="D660" s="23"/>
      <c r="E660" s="23"/>
    </row>
    <row r="661" spans="2:5" x14ac:dyDescent="0.25">
      <c r="B661" s="23"/>
      <c r="C661" s="23"/>
      <c r="D661" s="23"/>
      <c r="E661" s="23"/>
    </row>
    <row r="662" spans="2:5" x14ac:dyDescent="0.25">
      <c r="B662" s="23"/>
      <c r="C662" s="23"/>
      <c r="D662" s="23"/>
      <c r="E662" s="23"/>
    </row>
    <row r="663" spans="2:5" x14ac:dyDescent="0.25">
      <c r="B663" s="23"/>
      <c r="C663" s="23"/>
      <c r="D663" s="23"/>
      <c r="E663" s="23"/>
    </row>
    <row r="664" spans="2:5" x14ac:dyDescent="0.25">
      <c r="B664" s="23"/>
      <c r="C664" s="23"/>
      <c r="D664" s="23"/>
      <c r="E664" s="23"/>
    </row>
    <row r="665" spans="2:5" x14ac:dyDescent="0.25">
      <c r="B665" s="23"/>
      <c r="C665" s="23"/>
      <c r="D665" s="23"/>
      <c r="E665" s="23"/>
    </row>
    <row r="666" spans="2:5" x14ac:dyDescent="0.25">
      <c r="B666" s="23"/>
      <c r="C666" s="23"/>
      <c r="D666" s="23"/>
      <c r="E666" s="23"/>
    </row>
    <row r="667" spans="2:5" x14ac:dyDescent="0.25">
      <c r="B667" s="23"/>
      <c r="C667" s="23"/>
      <c r="D667" s="23"/>
      <c r="E667" s="23"/>
    </row>
    <row r="668" spans="2:5" x14ac:dyDescent="0.25">
      <c r="B668" s="23"/>
      <c r="C668" s="23"/>
      <c r="D668" s="23"/>
      <c r="E668" s="23"/>
    </row>
    <row r="669" spans="2:5" x14ac:dyDescent="0.25">
      <c r="B669" s="23"/>
      <c r="C669" s="23"/>
      <c r="D669" s="23"/>
      <c r="E669" s="23"/>
    </row>
    <row r="670" spans="2:5" x14ac:dyDescent="0.25">
      <c r="B670" s="23"/>
      <c r="C670" s="23"/>
      <c r="D670" s="23"/>
      <c r="E670" s="23"/>
    </row>
    <row r="671" spans="2:5" x14ac:dyDescent="0.25">
      <c r="B671" s="23"/>
      <c r="C671" s="23"/>
      <c r="D671" s="23"/>
      <c r="E671" s="23"/>
    </row>
    <row r="672" spans="2:5" x14ac:dyDescent="0.25">
      <c r="B672" s="23"/>
      <c r="C672" s="23"/>
      <c r="D672" s="23"/>
      <c r="E672" s="23"/>
    </row>
    <row r="673" spans="2:5" x14ac:dyDescent="0.25">
      <c r="B673" s="23"/>
      <c r="C673" s="23"/>
      <c r="D673" s="23"/>
      <c r="E673" s="23"/>
    </row>
    <row r="674" spans="2:5" x14ac:dyDescent="0.25">
      <c r="B674" s="23"/>
      <c r="C674" s="23"/>
      <c r="D674" s="23"/>
      <c r="E674" s="23"/>
    </row>
    <row r="675" spans="2:5" x14ac:dyDescent="0.25">
      <c r="B675" s="23"/>
      <c r="C675" s="23"/>
      <c r="D675" s="23"/>
      <c r="E675" s="23"/>
    </row>
    <row r="676" spans="2:5" x14ac:dyDescent="0.25">
      <c r="B676" s="23"/>
      <c r="C676" s="23"/>
      <c r="D676" s="23"/>
      <c r="E676" s="23"/>
    </row>
    <row r="677" spans="2:5" x14ac:dyDescent="0.25">
      <c r="B677" s="23"/>
      <c r="C677" s="23"/>
      <c r="D677" s="23"/>
      <c r="E677" s="23"/>
    </row>
    <row r="678" spans="2:5" x14ac:dyDescent="0.25">
      <c r="B678" s="23"/>
      <c r="C678" s="23"/>
      <c r="D678" s="23"/>
      <c r="E678" s="23"/>
    </row>
    <row r="679" spans="2:5" x14ac:dyDescent="0.25">
      <c r="B679" s="23"/>
      <c r="C679" s="23"/>
      <c r="D679" s="23"/>
      <c r="E679" s="23"/>
    </row>
    <row r="680" spans="2:5" x14ac:dyDescent="0.25">
      <c r="B680" s="23"/>
      <c r="C680" s="23"/>
      <c r="D680" s="23"/>
      <c r="E680" s="23"/>
    </row>
    <row r="681" spans="2:5" x14ac:dyDescent="0.25">
      <c r="B681" s="23"/>
      <c r="C681" s="23"/>
      <c r="D681" s="23"/>
      <c r="E681" s="23"/>
    </row>
    <row r="682" spans="2:5" x14ac:dyDescent="0.25">
      <c r="B682" s="23"/>
      <c r="C682" s="23"/>
      <c r="D682" s="23"/>
      <c r="E682" s="23"/>
    </row>
    <row r="683" spans="2:5" x14ac:dyDescent="0.25">
      <c r="B683" s="23"/>
      <c r="C683" s="23"/>
      <c r="D683" s="23"/>
      <c r="E683" s="23"/>
    </row>
    <row r="684" spans="2:5" x14ac:dyDescent="0.25">
      <c r="B684" s="23"/>
      <c r="C684" s="23"/>
      <c r="D684" s="23"/>
      <c r="E684" s="23"/>
    </row>
    <row r="685" spans="2:5" x14ac:dyDescent="0.25">
      <c r="B685" s="23"/>
      <c r="C685" s="23"/>
      <c r="D685" s="23"/>
      <c r="E685" s="23"/>
    </row>
    <row r="686" spans="2:5" x14ac:dyDescent="0.25">
      <c r="B686" s="23"/>
      <c r="C686" s="23"/>
      <c r="D686" s="23"/>
      <c r="E686" s="23"/>
    </row>
    <row r="687" spans="2:5" x14ac:dyDescent="0.25">
      <c r="B687" s="23"/>
      <c r="C687" s="23"/>
      <c r="D687" s="23"/>
      <c r="E687" s="23"/>
    </row>
    <row r="688" spans="2:5" x14ac:dyDescent="0.25">
      <c r="B688" s="23"/>
      <c r="C688" s="23"/>
      <c r="D688" s="23"/>
      <c r="E688" s="23"/>
    </row>
    <row r="689" spans="2:5" x14ac:dyDescent="0.25">
      <c r="B689" s="23"/>
      <c r="C689" s="23"/>
      <c r="D689" s="23"/>
      <c r="E689" s="23"/>
    </row>
    <row r="690" spans="2:5" x14ac:dyDescent="0.25">
      <c r="B690" s="23"/>
      <c r="C690" s="23"/>
      <c r="D690" s="23"/>
      <c r="E690" s="23"/>
    </row>
    <row r="691" spans="2:5" x14ac:dyDescent="0.25">
      <c r="B691" s="23"/>
      <c r="C691" s="23"/>
      <c r="D691" s="23"/>
      <c r="E691" s="23"/>
    </row>
    <row r="692" spans="2:5" x14ac:dyDescent="0.25">
      <c r="B692" s="23"/>
      <c r="C692" s="23"/>
      <c r="D692" s="23"/>
      <c r="E692" s="23"/>
    </row>
    <row r="693" spans="2:5" x14ac:dyDescent="0.25">
      <c r="B693" s="23"/>
      <c r="C693" s="23"/>
      <c r="D693" s="23"/>
      <c r="E693" s="23"/>
    </row>
    <row r="694" spans="2:5" x14ac:dyDescent="0.25">
      <c r="B694" s="23"/>
      <c r="C694" s="23"/>
      <c r="D694" s="23"/>
      <c r="E694" s="23"/>
    </row>
    <row r="695" spans="2:5" x14ac:dyDescent="0.25">
      <c r="B695" s="23"/>
      <c r="C695" s="23"/>
      <c r="D695" s="23"/>
      <c r="E695" s="23"/>
    </row>
    <row r="696" spans="2:5" x14ac:dyDescent="0.25">
      <c r="B696" s="23"/>
      <c r="C696" s="23"/>
      <c r="D696" s="23"/>
      <c r="E696" s="23"/>
    </row>
    <row r="697" spans="2:5" x14ac:dyDescent="0.25">
      <c r="B697" s="23"/>
      <c r="C697" s="23"/>
      <c r="D697" s="23"/>
      <c r="E697" s="23"/>
    </row>
    <row r="698" spans="2:5" x14ac:dyDescent="0.25">
      <c r="B698" s="23"/>
      <c r="C698" s="23"/>
      <c r="D698" s="23"/>
      <c r="E698" s="23"/>
    </row>
    <row r="699" spans="2:5" x14ac:dyDescent="0.25">
      <c r="B699" s="23"/>
      <c r="C699" s="23"/>
      <c r="D699" s="23"/>
      <c r="E699" s="23"/>
    </row>
    <row r="700" spans="2:5" x14ac:dyDescent="0.25">
      <c r="B700" s="23"/>
      <c r="C700" s="23"/>
      <c r="D700" s="23"/>
      <c r="E700" s="23"/>
    </row>
    <row r="701" spans="2:5" x14ac:dyDescent="0.25">
      <c r="B701" s="23"/>
      <c r="C701" s="23"/>
      <c r="D701" s="23"/>
      <c r="E701" s="23"/>
    </row>
    <row r="702" spans="2:5" x14ac:dyDescent="0.25">
      <c r="B702" s="23"/>
      <c r="C702" s="23"/>
      <c r="D702" s="23"/>
      <c r="E702" s="23"/>
    </row>
    <row r="703" spans="2:5" x14ac:dyDescent="0.25">
      <c r="B703" s="23"/>
      <c r="C703" s="23"/>
      <c r="D703" s="23"/>
      <c r="E703" s="23"/>
    </row>
    <row r="704" spans="2:5" x14ac:dyDescent="0.25">
      <c r="B704" s="23"/>
      <c r="C704" s="23"/>
      <c r="D704" s="23"/>
      <c r="E704" s="23"/>
    </row>
    <row r="705" spans="2:5" x14ac:dyDescent="0.25">
      <c r="B705" s="23"/>
      <c r="C705" s="23"/>
      <c r="D705" s="23"/>
      <c r="E705" s="23"/>
    </row>
    <row r="706" spans="2:5" x14ac:dyDescent="0.25">
      <c r="B706" s="23"/>
      <c r="C706" s="23"/>
      <c r="D706" s="23"/>
      <c r="E706" s="23"/>
    </row>
    <row r="707" spans="2:5" x14ac:dyDescent="0.25">
      <c r="B707" s="23"/>
      <c r="C707" s="23"/>
      <c r="D707" s="23"/>
      <c r="E707" s="23"/>
    </row>
    <row r="708" spans="2:5" x14ac:dyDescent="0.25">
      <c r="B708" s="23"/>
      <c r="C708" s="23"/>
      <c r="D708" s="23"/>
      <c r="E708" s="23"/>
    </row>
    <row r="709" spans="2:5" x14ac:dyDescent="0.25">
      <c r="B709" s="23"/>
      <c r="C709" s="23"/>
      <c r="D709" s="23"/>
      <c r="E709" s="23"/>
    </row>
    <row r="710" spans="2:5" x14ac:dyDescent="0.25">
      <c r="B710" s="23"/>
      <c r="C710" s="23"/>
      <c r="D710" s="23"/>
      <c r="E710" s="23"/>
    </row>
    <row r="711" spans="2:5" x14ac:dyDescent="0.25">
      <c r="B711" s="23"/>
      <c r="C711" s="23"/>
      <c r="D711" s="23"/>
      <c r="E711" s="23"/>
    </row>
    <row r="712" spans="2:5" x14ac:dyDescent="0.25">
      <c r="B712" s="23"/>
      <c r="C712" s="23"/>
      <c r="D712" s="23"/>
      <c r="E712" s="23"/>
    </row>
    <row r="713" spans="2:5" x14ac:dyDescent="0.25">
      <c r="B713" s="23"/>
      <c r="C713" s="23"/>
      <c r="D713" s="23"/>
      <c r="E713" s="23"/>
    </row>
    <row r="714" spans="2:5" x14ac:dyDescent="0.25">
      <c r="B714" s="23"/>
      <c r="C714" s="23"/>
      <c r="D714" s="23"/>
      <c r="E714" s="23"/>
    </row>
    <row r="715" spans="2:5" x14ac:dyDescent="0.25">
      <c r="B715" s="23"/>
      <c r="C715" s="23"/>
      <c r="D715" s="23"/>
      <c r="E715" s="23"/>
    </row>
    <row r="716" spans="2:5" x14ac:dyDescent="0.25">
      <c r="B716" s="23"/>
      <c r="C716" s="23"/>
      <c r="D716" s="23"/>
      <c r="E716" s="23"/>
    </row>
    <row r="717" spans="2:5" x14ac:dyDescent="0.25">
      <c r="B717" s="23"/>
      <c r="C717" s="23"/>
      <c r="D717" s="23"/>
      <c r="E717" s="23"/>
    </row>
    <row r="718" spans="2:5" x14ac:dyDescent="0.25">
      <c r="B718" s="23"/>
      <c r="C718" s="23"/>
      <c r="D718" s="23"/>
      <c r="E718" s="23"/>
    </row>
    <row r="719" spans="2:5" x14ac:dyDescent="0.25">
      <c r="B719" s="23"/>
      <c r="C719" s="23"/>
      <c r="D719" s="23"/>
      <c r="E719" s="23"/>
    </row>
    <row r="720" spans="2:5" x14ac:dyDescent="0.25">
      <c r="B720" s="23"/>
      <c r="C720" s="23"/>
      <c r="D720" s="23"/>
      <c r="E720" s="23"/>
    </row>
    <row r="721" spans="2:5" x14ac:dyDescent="0.25">
      <c r="B721" s="23"/>
      <c r="C721" s="23"/>
      <c r="D721" s="23"/>
      <c r="E721" s="23"/>
    </row>
    <row r="722" spans="2:5" x14ac:dyDescent="0.25">
      <c r="B722" s="23"/>
      <c r="C722" s="23"/>
      <c r="D722" s="23"/>
      <c r="E722" s="23"/>
    </row>
    <row r="723" spans="2:5" x14ac:dyDescent="0.25">
      <c r="B723" s="23"/>
      <c r="C723" s="23"/>
      <c r="D723" s="23"/>
      <c r="E723" s="23"/>
    </row>
    <row r="724" spans="2:5" x14ac:dyDescent="0.25">
      <c r="B724" s="23"/>
      <c r="C724" s="23"/>
      <c r="D724" s="23"/>
      <c r="E724" s="23"/>
    </row>
    <row r="725" spans="2:5" x14ac:dyDescent="0.25">
      <c r="B725" s="23"/>
      <c r="C725" s="23"/>
      <c r="D725" s="23"/>
      <c r="E725" s="23"/>
    </row>
    <row r="726" spans="2:5" x14ac:dyDescent="0.25">
      <c r="B726" s="23"/>
      <c r="C726" s="23"/>
      <c r="D726" s="23"/>
      <c r="E726" s="23"/>
    </row>
    <row r="727" spans="2:5" x14ac:dyDescent="0.25">
      <c r="B727" s="23"/>
      <c r="C727" s="23"/>
      <c r="D727" s="23"/>
      <c r="E727" s="23"/>
    </row>
    <row r="728" spans="2:5" x14ac:dyDescent="0.25">
      <c r="B728" s="23"/>
      <c r="C728" s="23"/>
      <c r="D728" s="23"/>
      <c r="E728" s="23"/>
    </row>
    <row r="729" spans="2:5" x14ac:dyDescent="0.25">
      <c r="B729" s="23"/>
      <c r="C729" s="23"/>
      <c r="D729" s="23"/>
      <c r="E729" s="23"/>
    </row>
    <row r="730" spans="2:5" x14ac:dyDescent="0.25">
      <c r="B730" s="23"/>
      <c r="C730" s="23"/>
      <c r="D730" s="23"/>
      <c r="E730" s="23"/>
    </row>
    <row r="731" spans="2:5" x14ac:dyDescent="0.25">
      <c r="B731" s="23"/>
      <c r="C731" s="23"/>
      <c r="D731" s="23"/>
      <c r="E731" s="23"/>
    </row>
    <row r="732" spans="2:5" x14ac:dyDescent="0.25">
      <c r="B732" s="23"/>
      <c r="C732" s="23"/>
      <c r="D732" s="23"/>
      <c r="E732" s="23"/>
    </row>
    <row r="733" spans="2:5" x14ac:dyDescent="0.25">
      <c r="B733" s="23"/>
      <c r="C733" s="23"/>
      <c r="D733" s="23"/>
      <c r="E733" s="23"/>
    </row>
    <row r="734" spans="2:5" x14ac:dyDescent="0.25">
      <c r="B734" s="23"/>
      <c r="C734" s="23"/>
      <c r="D734" s="23"/>
      <c r="E734" s="23"/>
    </row>
    <row r="735" spans="2:5" x14ac:dyDescent="0.25">
      <c r="B735" s="23"/>
      <c r="C735" s="23"/>
      <c r="D735" s="23"/>
      <c r="E735" s="23"/>
    </row>
    <row r="736" spans="2:5" x14ac:dyDescent="0.25">
      <c r="B736" s="23"/>
      <c r="C736" s="23"/>
      <c r="D736" s="23"/>
      <c r="E736" s="23"/>
    </row>
    <row r="737" spans="2:5" x14ac:dyDescent="0.25">
      <c r="B737" s="23"/>
      <c r="C737" s="23"/>
      <c r="D737" s="23"/>
      <c r="E737" s="23"/>
    </row>
    <row r="738" spans="2:5" x14ac:dyDescent="0.25">
      <c r="B738" s="23"/>
      <c r="C738" s="23"/>
      <c r="D738" s="23"/>
      <c r="E738" s="23"/>
    </row>
    <row r="739" spans="2:5" x14ac:dyDescent="0.25">
      <c r="B739" s="23"/>
      <c r="C739" s="23"/>
      <c r="D739" s="23"/>
      <c r="E739" s="23"/>
    </row>
    <row r="740" spans="2:5" x14ac:dyDescent="0.25">
      <c r="B740" s="23"/>
      <c r="C740" s="23"/>
      <c r="D740" s="23"/>
      <c r="E740" s="23"/>
    </row>
    <row r="741" spans="2:5" x14ac:dyDescent="0.25">
      <c r="B741" s="23"/>
      <c r="C741" s="23"/>
      <c r="D741" s="23"/>
      <c r="E741" s="23"/>
    </row>
    <row r="742" spans="2:5" x14ac:dyDescent="0.25">
      <c r="B742" s="23"/>
      <c r="C742" s="23"/>
      <c r="D742" s="23"/>
      <c r="E742" s="23"/>
    </row>
    <row r="743" spans="2:5" x14ac:dyDescent="0.25">
      <c r="B743" s="23"/>
      <c r="C743" s="23"/>
      <c r="D743" s="23"/>
      <c r="E743" s="23"/>
    </row>
    <row r="744" spans="2:5" x14ac:dyDescent="0.25">
      <c r="B744" s="23"/>
      <c r="C744" s="23"/>
      <c r="D744" s="23"/>
      <c r="E744" s="23"/>
    </row>
    <row r="745" spans="2:5" x14ac:dyDescent="0.25">
      <c r="B745" s="23"/>
      <c r="C745" s="23"/>
      <c r="D745" s="23"/>
      <c r="E745" s="23"/>
    </row>
    <row r="746" spans="2:5" x14ac:dyDescent="0.25">
      <c r="B746" s="23"/>
      <c r="C746" s="23"/>
      <c r="D746" s="23"/>
      <c r="E746" s="23"/>
    </row>
    <row r="747" spans="2:5" x14ac:dyDescent="0.25">
      <c r="B747" s="23"/>
      <c r="C747" s="23"/>
      <c r="D747" s="23"/>
      <c r="E747" s="23"/>
    </row>
    <row r="748" spans="2:5" x14ac:dyDescent="0.25">
      <c r="B748" s="23"/>
      <c r="C748" s="23"/>
      <c r="D748" s="23"/>
      <c r="E748" s="23"/>
    </row>
    <row r="749" spans="2:5" x14ac:dyDescent="0.25">
      <c r="B749" s="23"/>
      <c r="C749" s="23"/>
      <c r="D749" s="23"/>
      <c r="E749" s="23"/>
    </row>
    <row r="750" spans="2:5" x14ac:dyDescent="0.25">
      <c r="B750" s="23"/>
      <c r="C750" s="23"/>
      <c r="D750" s="23"/>
      <c r="E750" s="23"/>
    </row>
    <row r="751" spans="2:5" x14ac:dyDescent="0.25">
      <c r="B751" s="23"/>
      <c r="C751" s="23"/>
      <c r="D751" s="23"/>
      <c r="E751" s="23"/>
    </row>
    <row r="752" spans="2:5" x14ac:dyDescent="0.25">
      <c r="B752" s="23"/>
      <c r="C752" s="23"/>
      <c r="D752" s="23"/>
      <c r="E752" s="23"/>
    </row>
    <row r="753" spans="2:5" x14ac:dyDescent="0.25">
      <c r="B753" s="23"/>
      <c r="C753" s="23"/>
      <c r="D753" s="23"/>
      <c r="E753" s="23"/>
    </row>
    <row r="754" spans="2:5" x14ac:dyDescent="0.25">
      <c r="B754" s="23"/>
      <c r="C754" s="23"/>
      <c r="D754" s="23"/>
      <c r="E754" s="23"/>
    </row>
    <row r="755" spans="2:5" x14ac:dyDescent="0.25">
      <c r="B755" s="23"/>
      <c r="C755" s="23"/>
      <c r="D755" s="23"/>
      <c r="E755" s="23"/>
    </row>
    <row r="756" spans="2:5" x14ac:dyDescent="0.25">
      <c r="B756" s="23"/>
      <c r="C756" s="23"/>
      <c r="D756" s="23"/>
      <c r="E756" s="23"/>
    </row>
    <row r="757" spans="2:5" x14ac:dyDescent="0.25">
      <c r="B757" s="23"/>
      <c r="C757" s="23"/>
      <c r="D757" s="23"/>
      <c r="E757" s="23"/>
    </row>
    <row r="758" spans="2:5" x14ac:dyDescent="0.25">
      <c r="B758" s="23"/>
      <c r="C758" s="23"/>
      <c r="D758" s="23"/>
      <c r="E758" s="23"/>
    </row>
    <row r="759" spans="2:5" x14ac:dyDescent="0.25">
      <c r="B759" s="23"/>
      <c r="C759" s="23"/>
      <c r="D759" s="23"/>
      <c r="E759" s="23"/>
    </row>
    <row r="760" spans="2:5" x14ac:dyDescent="0.25">
      <c r="B760" s="23"/>
      <c r="C760" s="23"/>
      <c r="D760" s="23"/>
      <c r="E760" s="23"/>
    </row>
    <row r="761" spans="2:5" x14ac:dyDescent="0.25">
      <c r="B761" s="23"/>
      <c r="C761" s="23"/>
      <c r="D761" s="23"/>
      <c r="E761" s="23"/>
    </row>
    <row r="762" spans="2:5" x14ac:dyDescent="0.25">
      <c r="B762" s="23"/>
      <c r="C762" s="23"/>
      <c r="D762" s="23"/>
      <c r="E762" s="23"/>
    </row>
    <row r="763" spans="2:5" x14ac:dyDescent="0.25">
      <c r="B763" s="23"/>
      <c r="C763" s="23"/>
      <c r="D763" s="23"/>
      <c r="E763" s="23"/>
    </row>
    <row r="764" spans="2:5" x14ac:dyDescent="0.25">
      <c r="B764" s="23"/>
      <c r="C764" s="23"/>
      <c r="D764" s="23"/>
      <c r="E764" s="23"/>
    </row>
    <row r="765" spans="2:5" x14ac:dyDescent="0.25">
      <c r="B765" s="23"/>
      <c r="C765" s="23"/>
      <c r="D765" s="23"/>
      <c r="E765" s="23"/>
    </row>
    <row r="766" spans="2:5" x14ac:dyDescent="0.25">
      <c r="B766" s="23"/>
      <c r="C766" s="23"/>
      <c r="D766" s="23"/>
      <c r="E766" s="23"/>
    </row>
    <row r="767" spans="2:5" x14ac:dyDescent="0.25">
      <c r="B767" s="23"/>
      <c r="C767" s="23"/>
      <c r="D767" s="23"/>
      <c r="E767" s="23"/>
    </row>
    <row r="768" spans="2:5" x14ac:dyDescent="0.25">
      <c r="B768" s="23"/>
      <c r="C768" s="23"/>
      <c r="D768" s="23"/>
      <c r="E768" s="23"/>
    </row>
    <row r="769" spans="2:5" x14ac:dyDescent="0.25">
      <c r="B769" s="23"/>
      <c r="C769" s="23"/>
      <c r="D769" s="23"/>
      <c r="E769" s="23"/>
    </row>
    <row r="770" spans="2:5" x14ac:dyDescent="0.25">
      <c r="B770" s="23"/>
      <c r="C770" s="23"/>
      <c r="D770" s="23"/>
      <c r="E770" s="23"/>
    </row>
    <row r="771" spans="2:5" x14ac:dyDescent="0.25">
      <c r="B771" s="23"/>
      <c r="C771" s="23"/>
      <c r="D771" s="23"/>
      <c r="E771" s="23"/>
    </row>
    <row r="772" spans="2:5" x14ac:dyDescent="0.25">
      <c r="B772" s="23"/>
      <c r="C772" s="23"/>
      <c r="D772" s="23"/>
      <c r="E772" s="23"/>
    </row>
    <row r="773" spans="2:5" x14ac:dyDescent="0.25">
      <c r="B773" s="23"/>
      <c r="C773" s="23"/>
      <c r="D773" s="23"/>
      <c r="E773" s="23"/>
    </row>
    <row r="774" spans="2:5" x14ac:dyDescent="0.25">
      <c r="B774" s="23"/>
      <c r="C774" s="23"/>
      <c r="D774" s="23"/>
      <c r="E774" s="23"/>
    </row>
    <row r="775" spans="2:5" x14ac:dyDescent="0.25">
      <c r="B775" s="23"/>
      <c r="C775" s="23"/>
      <c r="D775" s="23"/>
      <c r="E775" s="23"/>
    </row>
    <row r="776" spans="2:5" x14ac:dyDescent="0.25">
      <c r="B776" s="23"/>
      <c r="C776" s="23"/>
      <c r="D776" s="23"/>
      <c r="E776" s="23"/>
    </row>
    <row r="777" spans="2:5" x14ac:dyDescent="0.25">
      <c r="B777" s="23"/>
      <c r="C777" s="23"/>
      <c r="D777" s="23"/>
      <c r="E777" s="23"/>
    </row>
    <row r="778" spans="2:5" x14ac:dyDescent="0.25">
      <c r="B778" s="23"/>
      <c r="C778" s="23"/>
      <c r="D778" s="23"/>
      <c r="E778" s="23"/>
    </row>
    <row r="779" spans="2:5" x14ac:dyDescent="0.25">
      <c r="B779" s="23"/>
      <c r="C779" s="23"/>
      <c r="D779" s="23"/>
      <c r="E779" s="23"/>
    </row>
    <row r="780" spans="2:5" x14ac:dyDescent="0.25">
      <c r="B780" s="23"/>
      <c r="C780" s="23"/>
      <c r="D780" s="23"/>
      <c r="E780" s="23"/>
    </row>
    <row r="781" spans="2:5" x14ac:dyDescent="0.25">
      <c r="B781" s="23"/>
      <c r="C781" s="23"/>
      <c r="D781" s="23"/>
      <c r="E781" s="23"/>
    </row>
    <row r="782" spans="2:5" x14ac:dyDescent="0.25">
      <c r="B782" s="23"/>
      <c r="C782" s="23"/>
      <c r="D782" s="23"/>
      <c r="E782" s="23"/>
    </row>
    <row r="783" spans="2:5" x14ac:dyDescent="0.25">
      <c r="B783" s="23"/>
      <c r="C783" s="23"/>
      <c r="D783" s="23"/>
      <c r="E783" s="23"/>
    </row>
    <row r="784" spans="2:5" x14ac:dyDescent="0.25">
      <c r="B784" s="23"/>
      <c r="C784" s="23"/>
      <c r="D784" s="23"/>
      <c r="E784" s="23"/>
    </row>
    <row r="785" spans="2:5" x14ac:dyDescent="0.25">
      <c r="B785" s="23"/>
      <c r="C785" s="23"/>
      <c r="D785" s="23"/>
      <c r="E785" s="23"/>
    </row>
    <row r="786" spans="2:5" x14ac:dyDescent="0.25">
      <c r="B786" s="23"/>
      <c r="C786" s="23"/>
      <c r="D786" s="23"/>
      <c r="E786" s="23"/>
    </row>
    <row r="787" spans="2:5" x14ac:dyDescent="0.25">
      <c r="B787" s="23"/>
      <c r="C787" s="23"/>
      <c r="D787" s="23"/>
      <c r="E787" s="23"/>
    </row>
    <row r="788" spans="2:5" x14ac:dyDescent="0.25">
      <c r="B788" s="23"/>
      <c r="C788" s="23"/>
      <c r="D788" s="23"/>
      <c r="E788" s="23"/>
    </row>
    <row r="789" spans="2:5" x14ac:dyDescent="0.25">
      <c r="B789" s="23"/>
      <c r="C789" s="23"/>
      <c r="D789" s="23"/>
      <c r="E789" s="23"/>
    </row>
    <row r="790" spans="2:5" x14ac:dyDescent="0.25">
      <c r="B790" s="23"/>
      <c r="C790" s="23"/>
      <c r="D790" s="23"/>
      <c r="E790" s="23"/>
    </row>
    <row r="791" spans="2:5" x14ac:dyDescent="0.25">
      <c r="B791" s="23"/>
      <c r="C791" s="23"/>
      <c r="D791" s="23"/>
      <c r="E791" s="23"/>
    </row>
    <row r="792" spans="2:5" x14ac:dyDescent="0.25">
      <c r="B792" s="23"/>
      <c r="C792" s="23"/>
      <c r="D792" s="23"/>
      <c r="E792" s="23"/>
    </row>
    <row r="793" spans="2:5" x14ac:dyDescent="0.25">
      <c r="B793" s="23"/>
      <c r="C793" s="23"/>
      <c r="D793" s="23"/>
      <c r="E793" s="23"/>
    </row>
    <row r="794" spans="2:5" x14ac:dyDescent="0.25">
      <c r="B794" s="23"/>
      <c r="C794" s="23"/>
      <c r="D794" s="23"/>
      <c r="E794" s="23"/>
    </row>
    <row r="795" spans="2:5" x14ac:dyDescent="0.25">
      <c r="B795" s="23"/>
      <c r="C795" s="23"/>
      <c r="D795" s="23"/>
      <c r="E795" s="23"/>
    </row>
    <row r="796" spans="2:5" x14ac:dyDescent="0.25">
      <c r="B796" s="23"/>
      <c r="C796" s="23"/>
      <c r="D796" s="23"/>
      <c r="E796" s="23"/>
    </row>
    <row r="797" spans="2:5" x14ac:dyDescent="0.25">
      <c r="B797" s="23"/>
      <c r="C797" s="23"/>
      <c r="D797" s="23"/>
      <c r="E797" s="23"/>
    </row>
    <row r="798" spans="2:5" x14ac:dyDescent="0.25">
      <c r="B798" s="23"/>
      <c r="C798" s="23"/>
      <c r="D798" s="23"/>
      <c r="E798" s="23"/>
    </row>
    <row r="799" spans="2:5" x14ac:dyDescent="0.25">
      <c r="B799" s="23"/>
      <c r="C799" s="23"/>
      <c r="D799" s="23"/>
      <c r="E799" s="23"/>
    </row>
    <row r="800" spans="2:5" x14ac:dyDescent="0.25">
      <c r="B800" s="23"/>
      <c r="C800" s="23"/>
      <c r="D800" s="23"/>
      <c r="E800" s="23"/>
    </row>
    <row r="801" spans="2:5" x14ac:dyDescent="0.25">
      <c r="B801" s="23"/>
      <c r="C801" s="23"/>
      <c r="D801" s="23"/>
      <c r="E801" s="23"/>
    </row>
    <row r="802" spans="2:5" x14ac:dyDescent="0.25">
      <c r="B802" s="23"/>
      <c r="C802" s="23"/>
      <c r="D802" s="23"/>
      <c r="E802" s="23"/>
    </row>
    <row r="803" spans="2:5" x14ac:dyDescent="0.25">
      <c r="B803" s="23"/>
      <c r="C803" s="23"/>
      <c r="D803" s="23"/>
      <c r="E803" s="23"/>
    </row>
    <row r="804" spans="2:5" x14ac:dyDescent="0.25">
      <c r="B804" s="23"/>
      <c r="C804" s="23"/>
      <c r="D804" s="23"/>
      <c r="E804" s="23"/>
    </row>
    <row r="805" spans="2:5" x14ac:dyDescent="0.25">
      <c r="B805" s="23"/>
      <c r="C805" s="23"/>
      <c r="D805" s="23"/>
      <c r="E805" s="23"/>
    </row>
    <row r="806" spans="2:5" x14ac:dyDescent="0.25">
      <c r="B806" s="23"/>
      <c r="C806" s="23"/>
      <c r="D806" s="23"/>
      <c r="E806" s="23"/>
    </row>
    <row r="807" spans="2:5" x14ac:dyDescent="0.25">
      <c r="B807" s="23"/>
      <c r="C807" s="23"/>
      <c r="D807" s="23"/>
      <c r="E807" s="23"/>
    </row>
    <row r="808" spans="2:5" x14ac:dyDescent="0.25">
      <c r="B808" s="23"/>
      <c r="C808" s="23"/>
      <c r="D808" s="23"/>
      <c r="E808" s="23"/>
    </row>
    <row r="809" spans="2:5" x14ac:dyDescent="0.25">
      <c r="B809" s="23"/>
      <c r="C809" s="23"/>
      <c r="D809" s="23"/>
      <c r="E809" s="23"/>
    </row>
    <row r="810" spans="2:5" x14ac:dyDescent="0.25">
      <c r="B810" s="23"/>
      <c r="C810" s="23"/>
      <c r="D810" s="23"/>
      <c r="E810" s="23"/>
    </row>
    <row r="811" spans="2:5" x14ac:dyDescent="0.25">
      <c r="B811" s="23"/>
      <c r="C811" s="23"/>
      <c r="D811" s="23"/>
      <c r="E811" s="23"/>
    </row>
    <row r="812" spans="2:5" x14ac:dyDescent="0.25">
      <c r="B812" s="23"/>
      <c r="C812" s="23"/>
      <c r="D812" s="23"/>
      <c r="E812" s="23"/>
    </row>
    <row r="813" spans="2:5" x14ac:dyDescent="0.25">
      <c r="B813" s="23"/>
      <c r="C813" s="23"/>
      <c r="D813" s="23"/>
      <c r="E813" s="23"/>
    </row>
    <row r="814" spans="2:5" x14ac:dyDescent="0.25">
      <c r="B814" s="23"/>
      <c r="C814" s="23"/>
      <c r="D814" s="23"/>
      <c r="E814" s="23"/>
    </row>
    <row r="815" spans="2:5" x14ac:dyDescent="0.25">
      <c r="B815" s="23"/>
      <c r="C815" s="23"/>
      <c r="D815" s="23"/>
      <c r="E815" s="23"/>
    </row>
    <row r="816" spans="2:5" x14ac:dyDescent="0.25">
      <c r="B816" s="23"/>
      <c r="C816" s="23"/>
      <c r="D816" s="23"/>
      <c r="E816" s="23"/>
    </row>
    <row r="817" spans="2:5" x14ac:dyDescent="0.25">
      <c r="B817" s="23"/>
      <c r="C817" s="23"/>
      <c r="D817" s="23"/>
      <c r="E817" s="23"/>
    </row>
    <row r="818" spans="2:5" x14ac:dyDescent="0.25">
      <c r="B818" s="23"/>
      <c r="C818" s="23"/>
      <c r="D818" s="23"/>
      <c r="E818" s="23"/>
    </row>
    <row r="819" spans="2:5" x14ac:dyDescent="0.25">
      <c r="B819" s="23"/>
      <c r="C819" s="23"/>
      <c r="D819" s="23"/>
      <c r="E819" s="23"/>
    </row>
    <row r="820" spans="2:5" x14ac:dyDescent="0.25">
      <c r="B820" s="23"/>
      <c r="C820" s="23"/>
      <c r="D820" s="23"/>
      <c r="E820" s="23"/>
    </row>
    <row r="821" spans="2:5" x14ac:dyDescent="0.25">
      <c r="B821" s="23"/>
      <c r="C821" s="23"/>
      <c r="D821" s="23"/>
      <c r="E821" s="23"/>
    </row>
    <row r="822" spans="2:5" x14ac:dyDescent="0.25">
      <c r="B822" s="23"/>
      <c r="C822" s="23"/>
      <c r="D822" s="23"/>
      <c r="E822" s="23"/>
    </row>
    <row r="823" spans="2:5" x14ac:dyDescent="0.25">
      <c r="B823" s="23"/>
      <c r="C823" s="23"/>
      <c r="D823" s="23"/>
      <c r="E823" s="23"/>
    </row>
    <row r="824" spans="2:5" x14ac:dyDescent="0.25">
      <c r="B824" s="23"/>
      <c r="C824" s="23"/>
      <c r="D824" s="23"/>
      <c r="E824" s="23"/>
    </row>
    <row r="825" spans="2:5" x14ac:dyDescent="0.25">
      <c r="B825" s="23"/>
      <c r="C825" s="23"/>
      <c r="D825" s="23"/>
      <c r="E825" s="23"/>
    </row>
    <row r="826" spans="2:5" x14ac:dyDescent="0.25">
      <c r="B826" s="23"/>
      <c r="C826" s="23"/>
      <c r="D826" s="23"/>
      <c r="E826" s="23"/>
    </row>
    <row r="827" spans="2:5" x14ac:dyDescent="0.25">
      <c r="B827" s="23"/>
      <c r="C827" s="23"/>
      <c r="D827" s="23"/>
      <c r="E827" s="23"/>
    </row>
    <row r="828" spans="2:5" x14ac:dyDescent="0.25">
      <c r="B828" s="23"/>
      <c r="C828" s="23"/>
      <c r="D828" s="23"/>
      <c r="E828" s="23"/>
    </row>
    <row r="829" spans="2:5" x14ac:dyDescent="0.25">
      <c r="B829" s="23"/>
      <c r="C829" s="23"/>
      <c r="D829" s="23"/>
      <c r="E829" s="23"/>
    </row>
    <row r="830" spans="2:5" x14ac:dyDescent="0.25">
      <c r="B830" s="23"/>
      <c r="C830" s="23"/>
      <c r="D830" s="23"/>
      <c r="E830" s="23"/>
    </row>
    <row r="831" spans="2:5" x14ac:dyDescent="0.25">
      <c r="B831" s="23"/>
      <c r="C831" s="23"/>
      <c r="D831" s="23"/>
      <c r="E831" s="23"/>
    </row>
    <row r="832" spans="2:5" x14ac:dyDescent="0.25">
      <c r="B832" s="23"/>
      <c r="C832" s="23"/>
      <c r="D832" s="23"/>
      <c r="E832" s="23"/>
    </row>
    <row r="833" spans="2:5" x14ac:dyDescent="0.25">
      <c r="B833" s="23"/>
      <c r="C833" s="23"/>
      <c r="D833" s="23"/>
      <c r="E833" s="23"/>
    </row>
    <row r="834" spans="2:5" x14ac:dyDescent="0.25">
      <c r="B834" s="23"/>
      <c r="C834" s="23"/>
      <c r="D834" s="23"/>
      <c r="E834" s="23"/>
    </row>
    <row r="835" spans="2:5" x14ac:dyDescent="0.25">
      <c r="B835" s="23"/>
      <c r="C835" s="23"/>
      <c r="D835" s="23"/>
      <c r="E835" s="23"/>
    </row>
    <row r="836" spans="2:5" x14ac:dyDescent="0.25">
      <c r="B836" s="23"/>
      <c r="C836" s="23"/>
      <c r="D836" s="23"/>
      <c r="E836" s="23"/>
    </row>
    <row r="837" spans="2:5" x14ac:dyDescent="0.25">
      <c r="B837" s="23"/>
      <c r="C837" s="23"/>
      <c r="D837" s="23"/>
      <c r="E837" s="23"/>
    </row>
    <row r="838" spans="2:5" x14ac:dyDescent="0.25">
      <c r="B838" s="23"/>
      <c r="C838" s="23"/>
      <c r="D838" s="23"/>
      <c r="E838" s="23"/>
    </row>
    <row r="839" spans="2:5" x14ac:dyDescent="0.25">
      <c r="B839" s="23"/>
      <c r="C839" s="23"/>
      <c r="D839" s="23"/>
      <c r="E839" s="23"/>
    </row>
    <row r="840" spans="2:5" x14ac:dyDescent="0.25">
      <c r="B840" s="23"/>
      <c r="C840" s="23"/>
      <c r="D840" s="23"/>
      <c r="E840" s="23"/>
    </row>
    <row r="841" spans="2:5" x14ac:dyDescent="0.25">
      <c r="B841" s="23"/>
      <c r="C841" s="23"/>
      <c r="D841" s="23"/>
      <c r="E841" s="23"/>
    </row>
    <row r="842" spans="2:5" x14ac:dyDescent="0.25">
      <c r="B842" s="23"/>
      <c r="C842" s="23"/>
      <c r="D842" s="23"/>
      <c r="E842" s="23"/>
    </row>
    <row r="843" spans="2:5" x14ac:dyDescent="0.25">
      <c r="B843" s="23"/>
      <c r="C843" s="23"/>
      <c r="D843" s="23"/>
      <c r="E843" s="23"/>
    </row>
    <row r="844" spans="2:5" x14ac:dyDescent="0.25">
      <c r="B844" s="23"/>
      <c r="C844" s="23"/>
      <c r="D844" s="23"/>
      <c r="E844" s="23"/>
    </row>
    <row r="845" spans="2:5" x14ac:dyDescent="0.25">
      <c r="B845" s="23"/>
      <c r="C845" s="23"/>
      <c r="D845" s="23"/>
      <c r="E845" s="23"/>
    </row>
    <row r="846" spans="2:5" x14ac:dyDescent="0.25">
      <c r="B846" s="23"/>
      <c r="C846" s="23"/>
      <c r="D846" s="23"/>
      <c r="E846" s="23"/>
    </row>
    <row r="847" spans="2:5" x14ac:dyDescent="0.25">
      <c r="B847" s="23"/>
      <c r="C847" s="23"/>
      <c r="D847" s="23"/>
      <c r="E847" s="23"/>
    </row>
    <row r="848" spans="2:5" x14ac:dyDescent="0.25">
      <c r="B848" s="23"/>
      <c r="C848" s="23"/>
      <c r="D848" s="23"/>
      <c r="E848" s="23"/>
    </row>
    <row r="849" spans="2:5" x14ac:dyDescent="0.25">
      <c r="B849" s="23"/>
      <c r="C849" s="23"/>
      <c r="D849" s="23"/>
      <c r="E849" s="23"/>
    </row>
    <row r="850" spans="2:5" x14ac:dyDescent="0.25">
      <c r="B850" s="23"/>
      <c r="C850" s="23"/>
      <c r="D850" s="23"/>
      <c r="E850" s="23"/>
    </row>
    <row r="851" spans="2:5" x14ac:dyDescent="0.25">
      <c r="B851" s="23"/>
      <c r="C851" s="23"/>
      <c r="D851" s="23"/>
      <c r="E851" s="23"/>
    </row>
    <row r="852" spans="2:5" x14ac:dyDescent="0.25">
      <c r="B852" s="23"/>
      <c r="C852" s="23"/>
      <c r="D852" s="23"/>
      <c r="E852" s="23"/>
    </row>
    <row r="853" spans="2:5" x14ac:dyDescent="0.25">
      <c r="B853" s="23"/>
      <c r="C853" s="23"/>
      <c r="D853" s="23"/>
      <c r="E853" s="23"/>
    </row>
    <row r="854" spans="2:5" x14ac:dyDescent="0.25">
      <c r="B854" s="23"/>
      <c r="C854" s="23"/>
      <c r="D854" s="23"/>
      <c r="E854" s="23"/>
    </row>
    <row r="855" spans="2:5" x14ac:dyDescent="0.25">
      <c r="B855" s="23"/>
      <c r="C855" s="23"/>
      <c r="D855" s="23"/>
      <c r="E855" s="23"/>
    </row>
    <row r="856" spans="2:5" x14ac:dyDescent="0.25">
      <c r="B856" s="23"/>
      <c r="C856" s="23"/>
      <c r="D856" s="23"/>
      <c r="E856" s="23"/>
    </row>
    <row r="857" spans="2:5" x14ac:dyDescent="0.25">
      <c r="B857" s="23"/>
      <c r="C857" s="23"/>
      <c r="D857" s="23"/>
      <c r="E857" s="23"/>
    </row>
    <row r="858" spans="2:5" x14ac:dyDescent="0.25">
      <c r="B858" s="23"/>
      <c r="C858" s="23"/>
      <c r="D858" s="23"/>
      <c r="E858" s="23"/>
    </row>
    <row r="859" spans="2:5" x14ac:dyDescent="0.25">
      <c r="B859" s="23"/>
      <c r="C859" s="23"/>
      <c r="D859" s="23"/>
      <c r="E859" s="23"/>
    </row>
    <row r="860" spans="2:5" x14ac:dyDescent="0.25">
      <c r="B860" s="23"/>
      <c r="C860" s="23"/>
      <c r="D860" s="23"/>
      <c r="E860" s="23"/>
    </row>
    <row r="861" spans="2:5" x14ac:dyDescent="0.25">
      <c r="B861" s="23"/>
      <c r="C861" s="23"/>
      <c r="D861" s="23"/>
      <c r="E861" s="23"/>
    </row>
    <row r="862" spans="2:5" x14ac:dyDescent="0.25">
      <c r="B862" s="23"/>
      <c r="C862" s="23"/>
      <c r="D862" s="23"/>
      <c r="E862" s="23"/>
    </row>
    <row r="863" spans="2:5" x14ac:dyDescent="0.25">
      <c r="B863" s="23"/>
      <c r="C863" s="23"/>
      <c r="D863" s="23"/>
      <c r="E863" s="23"/>
    </row>
    <row r="864" spans="2:5" x14ac:dyDescent="0.25">
      <c r="B864" s="23"/>
      <c r="C864" s="23"/>
      <c r="D864" s="23"/>
      <c r="E864" s="23"/>
    </row>
    <row r="865" spans="2:5" x14ac:dyDescent="0.25">
      <c r="B865" s="23"/>
      <c r="C865" s="23"/>
      <c r="D865" s="23"/>
      <c r="E865" s="23"/>
    </row>
    <row r="866" spans="2:5" x14ac:dyDescent="0.25">
      <c r="B866" s="23"/>
      <c r="C866" s="23"/>
      <c r="D866" s="23"/>
      <c r="E866" s="23"/>
    </row>
    <row r="867" spans="2:5" x14ac:dyDescent="0.25">
      <c r="B867" s="23"/>
      <c r="C867" s="23"/>
      <c r="D867" s="23"/>
      <c r="E867" s="23"/>
    </row>
    <row r="868" spans="2:5" x14ac:dyDescent="0.25">
      <c r="B868" s="23"/>
      <c r="C868" s="23"/>
      <c r="D868" s="23"/>
      <c r="E868" s="23"/>
    </row>
    <row r="869" spans="2:5" x14ac:dyDescent="0.25">
      <c r="B869" s="23"/>
      <c r="C869" s="23"/>
      <c r="D869" s="23"/>
      <c r="E869" s="23"/>
    </row>
    <row r="870" spans="2:5" x14ac:dyDescent="0.25">
      <c r="B870" s="23"/>
      <c r="C870" s="23"/>
      <c r="D870" s="23"/>
      <c r="E870" s="23"/>
    </row>
    <row r="871" spans="2:5" x14ac:dyDescent="0.25">
      <c r="B871" s="23"/>
      <c r="C871" s="23"/>
      <c r="D871" s="23"/>
      <c r="E871" s="23"/>
    </row>
    <row r="872" spans="2:5" x14ac:dyDescent="0.25">
      <c r="B872" s="23"/>
      <c r="C872" s="23"/>
      <c r="D872" s="23"/>
      <c r="E872" s="23"/>
    </row>
    <row r="873" spans="2:5" x14ac:dyDescent="0.25">
      <c r="B873" s="23"/>
      <c r="C873" s="23"/>
      <c r="D873" s="23"/>
      <c r="E873" s="23"/>
    </row>
    <row r="874" spans="2:5" x14ac:dyDescent="0.25">
      <c r="B874" s="23"/>
      <c r="C874" s="23"/>
      <c r="D874" s="23"/>
      <c r="E874" s="23"/>
    </row>
    <row r="875" spans="2:5" x14ac:dyDescent="0.25">
      <c r="B875" s="23"/>
      <c r="C875" s="23"/>
      <c r="D875" s="23"/>
      <c r="E875" s="23"/>
    </row>
    <row r="876" spans="2:5" x14ac:dyDescent="0.25">
      <c r="B876" s="23"/>
      <c r="C876" s="23"/>
      <c r="D876" s="23"/>
      <c r="E876" s="23"/>
    </row>
    <row r="877" spans="2:5" x14ac:dyDescent="0.25">
      <c r="B877" s="23"/>
      <c r="C877" s="23"/>
      <c r="D877" s="23"/>
      <c r="E877" s="23"/>
    </row>
    <row r="878" spans="2:5" x14ac:dyDescent="0.25">
      <c r="B878" s="23"/>
      <c r="C878" s="23"/>
      <c r="D878" s="23"/>
      <c r="E878" s="23"/>
    </row>
    <row r="879" spans="2:5" x14ac:dyDescent="0.25">
      <c r="B879" s="23"/>
      <c r="C879" s="23"/>
      <c r="D879" s="23"/>
      <c r="E879" s="23"/>
    </row>
    <row r="880" spans="2:5" x14ac:dyDescent="0.25">
      <c r="B880" s="23"/>
      <c r="C880" s="23"/>
      <c r="D880" s="23"/>
      <c r="E880" s="23"/>
    </row>
    <row r="881" spans="2:5" x14ac:dyDescent="0.25">
      <c r="B881" s="23"/>
      <c r="C881" s="23"/>
      <c r="D881" s="23"/>
      <c r="E881" s="23"/>
    </row>
    <row r="882" spans="2:5" x14ac:dyDescent="0.25">
      <c r="B882" s="23"/>
      <c r="C882" s="23"/>
      <c r="D882" s="23"/>
      <c r="E882" s="23"/>
    </row>
    <row r="883" spans="2:5" x14ac:dyDescent="0.25">
      <c r="B883" s="23"/>
      <c r="C883" s="23"/>
      <c r="D883" s="23"/>
      <c r="E883" s="23"/>
    </row>
    <row r="884" spans="2:5" x14ac:dyDescent="0.25">
      <c r="B884" s="23"/>
      <c r="C884" s="23"/>
      <c r="D884" s="23"/>
      <c r="E884" s="23"/>
    </row>
    <row r="885" spans="2:5" x14ac:dyDescent="0.25">
      <c r="B885" s="23"/>
      <c r="C885" s="23"/>
      <c r="D885" s="23"/>
      <c r="E885" s="23"/>
    </row>
    <row r="886" spans="2:5" x14ac:dyDescent="0.25">
      <c r="B886" s="23"/>
      <c r="C886" s="23"/>
      <c r="D886" s="23"/>
      <c r="E886" s="23"/>
    </row>
    <row r="887" spans="2:5" x14ac:dyDescent="0.25">
      <c r="B887" s="23"/>
      <c r="C887" s="23"/>
      <c r="D887" s="23"/>
      <c r="E887" s="23"/>
    </row>
    <row r="888" spans="2:5" x14ac:dyDescent="0.25">
      <c r="B888" s="23"/>
      <c r="C888" s="23"/>
      <c r="D888" s="23"/>
      <c r="E888" s="23"/>
    </row>
    <row r="889" spans="2:5" x14ac:dyDescent="0.25">
      <c r="B889" s="23"/>
      <c r="C889" s="23"/>
      <c r="D889" s="23"/>
      <c r="E889" s="23"/>
    </row>
    <row r="890" spans="2:5" x14ac:dyDescent="0.25">
      <c r="B890" s="23"/>
      <c r="C890" s="23"/>
      <c r="D890" s="23"/>
      <c r="E890" s="23"/>
    </row>
    <row r="891" spans="2:5" x14ac:dyDescent="0.25">
      <c r="B891" s="23"/>
      <c r="C891" s="23"/>
      <c r="D891" s="23"/>
      <c r="E891" s="23"/>
    </row>
    <row r="892" spans="2:5" x14ac:dyDescent="0.25">
      <c r="B892" s="23"/>
      <c r="C892" s="23"/>
      <c r="D892" s="23"/>
      <c r="E892" s="23"/>
    </row>
    <row r="893" spans="2:5" x14ac:dyDescent="0.25">
      <c r="B893" s="23"/>
      <c r="C893" s="23"/>
      <c r="D893" s="23"/>
      <c r="E893" s="23"/>
    </row>
    <row r="894" spans="2:5" x14ac:dyDescent="0.25">
      <c r="B894" s="23"/>
      <c r="C894" s="23"/>
      <c r="D894" s="23"/>
      <c r="E894" s="23"/>
    </row>
    <row r="895" spans="2:5" x14ac:dyDescent="0.25">
      <c r="B895" s="23"/>
      <c r="C895" s="23"/>
      <c r="D895" s="23"/>
      <c r="E895" s="23"/>
    </row>
    <row r="896" spans="2:5" x14ac:dyDescent="0.25">
      <c r="B896" s="23"/>
      <c r="C896" s="23"/>
      <c r="D896" s="23"/>
      <c r="E896" s="23"/>
    </row>
    <row r="897" spans="2:5" x14ac:dyDescent="0.25">
      <c r="B897" s="23"/>
      <c r="C897" s="23"/>
      <c r="D897" s="23"/>
      <c r="E897" s="23"/>
    </row>
    <row r="898" spans="2:5" x14ac:dyDescent="0.25">
      <c r="B898" s="23"/>
      <c r="C898" s="23"/>
      <c r="D898" s="23"/>
      <c r="E898" s="23"/>
    </row>
    <row r="899" spans="2:5" x14ac:dyDescent="0.25">
      <c r="B899" s="23"/>
      <c r="C899" s="23"/>
      <c r="D899" s="23"/>
      <c r="E899" s="23"/>
    </row>
    <row r="900" spans="2:5" x14ac:dyDescent="0.25">
      <c r="B900" s="23"/>
      <c r="C900" s="23"/>
      <c r="D900" s="23"/>
      <c r="E900" s="23"/>
    </row>
    <row r="901" spans="2:5" x14ac:dyDescent="0.25">
      <c r="B901" s="23"/>
      <c r="C901" s="23"/>
      <c r="D901" s="23"/>
      <c r="E901" s="23"/>
    </row>
    <row r="902" spans="2:5" x14ac:dyDescent="0.25">
      <c r="B902" s="23"/>
      <c r="C902" s="23"/>
      <c r="D902" s="23"/>
      <c r="E902" s="23"/>
    </row>
    <row r="903" spans="2:5" x14ac:dyDescent="0.25">
      <c r="B903" s="23"/>
      <c r="C903" s="23"/>
      <c r="D903" s="23"/>
      <c r="E903" s="23"/>
    </row>
    <row r="904" spans="2:5" x14ac:dyDescent="0.25">
      <c r="B904" s="23"/>
      <c r="C904" s="23"/>
      <c r="D904" s="23"/>
      <c r="E904" s="23"/>
    </row>
    <row r="905" spans="2:5" x14ac:dyDescent="0.25">
      <c r="B905" s="23"/>
      <c r="C905" s="23"/>
      <c r="D905" s="23"/>
      <c r="E905" s="23"/>
    </row>
    <row r="906" spans="2:5" x14ac:dyDescent="0.25">
      <c r="B906" s="23"/>
      <c r="C906" s="23"/>
      <c r="D906" s="23"/>
      <c r="E906" s="23"/>
    </row>
    <row r="907" spans="2:5" x14ac:dyDescent="0.25">
      <c r="B907" s="23"/>
      <c r="C907" s="23"/>
      <c r="D907" s="23"/>
      <c r="E907" s="23"/>
    </row>
    <row r="908" spans="2:5" x14ac:dyDescent="0.25">
      <c r="B908" s="23"/>
      <c r="C908" s="23"/>
      <c r="D908" s="23"/>
      <c r="E908" s="23"/>
    </row>
    <row r="909" spans="2:5" x14ac:dyDescent="0.25">
      <c r="B909" s="23"/>
      <c r="C909" s="23"/>
      <c r="D909" s="23"/>
      <c r="E909" s="23"/>
    </row>
    <row r="910" spans="2:5" x14ac:dyDescent="0.25">
      <c r="B910" s="23"/>
      <c r="C910" s="23"/>
      <c r="D910" s="23"/>
      <c r="E910" s="23"/>
    </row>
    <row r="911" spans="2:5" x14ac:dyDescent="0.25">
      <c r="B911" s="23"/>
      <c r="C911" s="23"/>
      <c r="D911" s="23"/>
      <c r="E911" s="23"/>
    </row>
    <row r="912" spans="2:5" x14ac:dyDescent="0.25">
      <c r="B912" s="23"/>
      <c r="C912" s="23"/>
      <c r="D912" s="23"/>
      <c r="E912" s="23"/>
    </row>
    <row r="913" spans="2:5" x14ac:dyDescent="0.25">
      <c r="B913" s="23"/>
      <c r="C913" s="23"/>
      <c r="D913" s="23"/>
      <c r="E913" s="23"/>
    </row>
    <row r="914" spans="2:5" x14ac:dyDescent="0.25">
      <c r="B914" s="23"/>
      <c r="C914" s="23"/>
      <c r="D914" s="23"/>
      <c r="E914" s="23"/>
    </row>
    <row r="915" spans="2:5" x14ac:dyDescent="0.25">
      <c r="B915" s="23"/>
      <c r="C915" s="23"/>
      <c r="D915" s="23"/>
      <c r="E915" s="23"/>
    </row>
    <row r="916" spans="2:5" x14ac:dyDescent="0.25">
      <c r="B916" s="23"/>
      <c r="C916" s="23"/>
      <c r="D916" s="23"/>
      <c r="E916" s="23"/>
    </row>
    <row r="917" spans="2:5" x14ac:dyDescent="0.25">
      <c r="B917" s="23"/>
      <c r="C917" s="23"/>
      <c r="D917" s="23"/>
      <c r="E917" s="23"/>
    </row>
    <row r="918" spans="2:5" x14ac:dyDescent="0.25">
      <c r="B918" s="23"/>
      <c r="C918" s="23"/>
      <c r="D918" s="23"/>
      <c r="E918" s="23"/>
    </row>
    <row r="919" spans="2:5" x14ac:dyDescent="0.25">
      <c r="B919" s="23"/>
      <c r="C919" s="23"/>
      <c r="D919" s="23"/>
      <c r="E919" s="23"/>
    </row>
    <row r="920" spans="2:5" x14ac:dyDescent="0.25">
      <c r="B920" s="23"/>
      <c r="C920" s="23"/>
      <c r="D920" s="23"/>
      <c r="E920" s="23"/>
    </row>
    <row r="921" spans="2:5" x14ac:dyDescent="0.25">
      <c r="B921" s="23"/>
      <c r="C921" s="23"/>
      <c r="D921" s="23"/>
      <c r="E921" s="23"/>
    </row>
    <row r="922" spans="2:5" x14ac:dyDescent="0.25">
      <c r="B922" s="23"/>
      <c r="C922" s="23"/>
      <c r="D922" s="23"/>
      <c r="E922" s="23"/>
    </row>
    <row r="923" spans="2:5" x14ac:dyDescent="0.25">
      <c r="B923" s="23"/>
      <c r="C923" s="23"/>
      <c r="D923" s="23"/>
      <c r="E923" s="23"/>
    </row>
    <row r="924" spans="2:5" x14ac:dyDescent="0.25">
      <c r="B924" s="23"/>
      <c r="C924" s="23"/>
      <c r="D924" s="23"/>
      <c r="E924" s="23"/>
    </row>
    <row r="925" spans="2:5" x14ac:dyDescent="0.25">
      <c r="B925" s="23"/>
      <c r="C925" s="23"/>
      <c r="D925" s="23"/>
      <c r="E925" s="23"/>
    </row>
    <row r="926" spans="2:5" x14ac:dyDescent="0.25">
      <c r="B926" s="23"/>
      <c r="C926" s="23"/>
      <c r="D926" s="23"/>
      <c r="E926" s="23"/>
    </row>
    <row r="927" spans="2:5" x14ac:dyDescent="0.25">
      <c r="B927" s="23"/>
      <c r="C927" s="23"/>
      <c r="D927" s="23"/>
      <c r="E927" s="23"/>
    </row>
    <row r="928" spans="2:5" x14ac:dyDescent="0.25">
      <c r="B928" s="23"/>
      <c r="C928" s="23"/>
      <c r="D928" s="23"/>
      <c r="E928" s="23"/>
    </row>
    <row r="929" spans="2:5" x14ac:dyDescent="0.25">
      <c r="B929" s="23"/>
      <c r="C929" s="23"/>
      <c r="D929" s="23"/>
      <c r="E929" s="23"/>
    </row>
    <row r="930" spans="2:5" x14ac:dyDescent="0.25">
      <c r="B930" s="23"/>
      <c r="C930" s="23"/>
      <c r="D930" s="23"/>
      <c r="E930" s="23"/>
    </row>
    <row r="931" spans="2:5" x14ac:dyDescent="0.25">
      <c r="B931" s="23"/>
      <c r="C931" s="23"/>
      <c r="D931" s="23"/>
      <c r="E931" s="23"/>
    </row>
    <row r="932" spans="2:5" x14ac:dyDescent="0.25">
      <c r="B932" s="23"/>
      <c r="C932" s="23"/>
      <c r="D932" s="23"/>
      <c r="E932" s="23"/>
    </row>
    <row r="933" spans="2:5" x14ac:dyDescent="0.25">
      <c r="B933" s="23"/>
      <c r="C933" s="23"/>
      <c r="D933" s="23"/>
      <c r="E933" s="23"/>
    </row>
    <row r="934" spans="2:5" x14ac:dyDescent="0.25">
      <c r="B934" s="23"/>
      <c r="C934" s="23"/>
      <c r="D934" s="23"/>
      <c r="E934" s="23"/>
    </row>
    <row r="935" spans="2:5" x14ac:dyDescent="0.25">
      <c r="B935" s="23"/>
      <c r="C935" s="23"/>
      <c r="D935" s="23"/>
      <c r="E935" s="23"/>
    </row>
    <row r="936" spans="2:5" x14ac:dyDescent="0.25">
      <c r="B936" s="23"/>
      <c r="C936" s="23"/>
      <c r="D936" s="23"/>
      <c r="E936" s="23"/>
    </row>
    <row r="937" spans="2:5" x14ac:dyDescent="0.25">
      <c r="B937" s="23"/>
      <c r="C937" s="23"/>
      <c r="D937" s="23"/>
      <c r="E937" s="23"/>
    </row>
    <row r="938" spans="2:5" x14ac:dyDescent="0.25">
      <c r="B938" s="23"/>
      <c r="C938" s="23"/>
      <c r="D938" s="23"/>
      <c r="E938" s="23"/>
    </row>
    <row r="939" spans="2:5" x14ac:dyDescent="0.25">
      <c r="B939" s="23"/>
      <c r="C939" s="23"/>
      <c r="D939" s="23"/>
      <c r="E939" s="23"/>
    </row>
    <row r="940" spans="2:5" x14ac:dyDescent="0.25">
      <c r="B940" s="23"/>
      <c r="C940" s="23"/>
      <c r="D940" s="23"/>
      <c r="E940" s="23"/>
    </row>
    <row r="941" spans="2:5" x14ac:dyDescent="0.25">
      <c r="B941" s="23"/>
      <c r="C941" s="23"/>
      <c r="D941" s="23"/>
      <c r="E941" s="23"/>
    </row>
    <row r="942" spans="2:5" x14ac:dyDescent="0.25">
      <c r="B942" s="23"/>
      <c r="C942" s="23"/>
      <c r="D942" s="23"/>
      <c r="E942" s="23"/>
    </row>
    <row r="943" spans="2:5" x14ac:dyDescent="0.25">
      <c r="B943" s="23"/>
      <c r="C943" s="23"/>
      <c r="D943" s="23"/>
      <c r="E943" s="23"/>
    </row>
    <row r="944" spans="2:5" x14ac:dyDescent="0.25">
      <c r="B944" s="23"/>
      <c r="C944" s="23"/>
      <c r="D944" s="23"/>
      <c r="E944" s="23"/>
    </row>
    <row r="945" spans="2:5" x14ac:dyDescent="0.25">
      <c r="B945" s="23"/>
      <c r="C945" s="23"/>
      <c r="D945" s="23"/>
      <c r="E945" s="23"/>
    </row>
    <row r="946" spans="2:5" x14ac:dyDescent="0.25">
      <c r="B946" s="23"/>
      <c r="C946" s="23"/>
      <c r="D946" s="23"/>
      <c r="E946" s="23"/>
    </row>
    <row r="947" spans="2:5" x14ac:dyDescent="0.25">
      <c r="B947" s="23"/>
      <c r="C947" s="23"/>
      <c r="D947" s="23"/>
      <c r="E947" s="23"/>
    </row>
    <row r="948" spans="2:5" x14ac:dyDescent="0.25">
      <c r="B948" s="23"/>
      <c r="C948" s="23"/>
      <c r="D948" s="23"/>
      <c r="E948" s="23"/>
    </row>
    <row r="949" spans="2:5" x14ac:dyDescent="0.25">
      <c r="B949" s="23"/>
      <c r="C949" s="23"/>
      <c r="D949" s="23"/>
      <c r="E949" s="23"/>
    </row>
    <row r="950" spans="2:5" x14ac:dyDescent="0.25">
      <c r="B950" s="23"/>
      <c r="C950" s="23"/>
      <c r="D950" s="23"/>
      <c r="E950" s="23"/>
    </row>
    <row r="951" spans="2:5" x14ac:dyDescent="0.25">
      <c r="B951" s="23"/>
      <c r="C951" s="23"/>
      <c r="D951" s="23"/>
      <c r="E951" s="23"/>
    </row>
    <row r="952" spans="2:5" x14ac:dyDescent="0.25">
      <c r="B952" s="23"/>
      <c r="C952" s="23"/>
      <c r="D952" s="23"/>
      <c r="E952" s="23"/>
    </row>
    <row r="953" spans="2:5" x14ac:dyDescent="0.25">
      <c r="B953" s="23"/>
      <c r="C953" s="23"/>
      <c r="D953" s="23"/>
      <c r="E953" s="23"/>
    </row>
    <row r="954" spans="2:5" x14ac:dyDescent="0.25">
      <c r="B954" s="23"/>
      <c r="C954" s="23"/>
      <c r="D954" s="23"/>
      <c r="E954" s="23"/>
    </row>
    <row r="955" spans="2:5" x14ac:dyDescent="0.25">
      <c r="B955" s="23"/>
      <c r="C955" s="23"/>
      <c r="D955" s="23"/>
      <c r="E955" s="23"/>
    </row>
    <row r="956" spans="2:5" x14ac:dyDescent="0.25">
      <c r="B956" s="23"/>
      <c r="C956" s="23"/>
      <c r="D956" s="23"/>
      <c r="E956" s="23"/>
    </row>
    <row r="957" spans="2:5" x14ac:dyDescent="0.25">
      <c r="B957" s="23"/>
      <c r="C957" s="23"/>
      <c r="D957" s="23"/>
      <c r="E957" s="23"/>
    </row>
    <row r="958" spans="2:5" x14ac:dyDescent="0.25">
      <c r="B958" s="23"/>
      <c r="C958" s="23"/>
      <c r="D958" s="23"/>
      <c r="E958" s="23"/>
    </row>
    <row r="959" spans="2:5" x14ac:dyDescent="0.25">
      <c r="B959" s="23"/>
      <c r="C959" s="23"/>
      <c r="D959" s="23"/>
      <c r="E959" s="23"/>
    </row>
    <row r="960" spans="2:5" x14ac:dyDescent="0.25">
      <c r="B960" s="23"/>
      <c r="C960" s="23"/>
      <c r="D960" s="23"/>
      <c r="E960" s="23"/>
    </row>
    <row r="961" spans="2:5" x14ac:dyDescent="0.25">
      <c r="B961" s="23"/>
      <c r="C961" s="23"/>
      <c r="D961" s="23"/>
      <c r="E961" s="23"/>
    </row>
    <row r="962" spans="2:5" x14ac:dyDescent="0.25">
      <c r="B962" s="23"/>
      <c r="C962" s="23"/>
      <c r="D962" s="23"/>
      <c r="E962" s="23"/>
    </row>
    <row r="963" spans="2:5" x14ac:dyDescent="0.25">
      <c r="B963" s="23"/>
      <c r="C963" s="23"/>
      <c r="D963" s="23"/>
      <c r="E963" s="23"/>
    </row>
    <row r="964" spans="2:5" x14ac:dyDescent="0.25">
      <c r="B964" s="23"/>
      <c r="C964" s="23"/>
      <c r="D964" s="23"/>
      <c r="E964" s="23"/>
    </row>
    <row r="965" spans="2:5" x14ac:dyDescent="0.25">
      <c r="B965" s="23"/>
      <c r="C965" s="23"/>
      <c r="D965" s="23"/>
      <c r="E965" s="23"/>
    </row>
    <row r="966" spans="2:5" x14ac:dyDescent="0.25">
      <c r="B966" s="23"/>
      <c r="C966" s="23"/>
      <c r="D966" s="23"/>
      <c r="E966" s="23"/>
    </row>
    <row r="967" spans="2:5" x14ac:dyDescent="0.25">
      <c r="B967" s="23"/>
      <c r="C967" s="23"/>
      <c r="D967" s="23"/>
      <c r="E967" s="23"/>
    </row>
    <row r="968" spans="2:5" x14ac:dyDescent="0.25">
      <c r="B968" s="23"/>
      <c r="C968" s="23"/>
      <c r="D968" s="23"/>
      <c r="E968" s="23"/>
    </row>
    <row r="969" spans="2:5" x14ac:dyDescent="0.25">
      <c r="B969" s="23"/>
      <c r="C969" s="23"/>
      <c r="D969" s="23"/>
      <c r="E969" s="23"/>
    </row>
    <row r="970" spans="2:5" x14ac:dyDescent="0.25">
      <c r="B970" s="23"/>
      <c r="C970" s="23"/>
      <c r="D970" s="23"/>
      <c r="E970" s="23"/>
    </row>
    <row r="971" spans="2:5" x14ac:dyDescent="0.25">
      <c r="B971" s="23"/>
      <c r="C971" s="23"/>
      <c r="D971" s="23"/>
      <c r="E971" s="23"/>
    </row>
    <row r="972" spans="2:5" x14ac:dyDescent="0.25">
      <c r="B972" s="23"/>
      <c r="C972" s="23"/>
      <c r="D972" s="23"/>
      <c r="E972" s="23"/>
    </row>
    <row r="973" spans="2:5" x14ac:dyDescent="0.25">
      <c r="B973" s="23"/>
      <c r="C973" s="23"/>
      <c r="D973" s="23"/>
      <c r="E973" s="23"/>
    </row>
    <row r="974" spans="2:5" x14ac:dyDescent="0.25">
      <c r="B974" s="23"/>
      <c r="C974" s="23"/>
      <c r="D974" s="23"/>
      <c r="E974" s="23"/>
    </row>
    <row r="975" spans="2:5" x14ac:dyDescent="0.25">
      <c r="B975" s="23"/>
      <c r="C975" s="23"/>
      <c r="D975" s="23"/>
      <c r="E975" s="23"/>
    </row>
    <row r="976" spans="2:5" x14ac:dyDescent="0.25">
      <c r="B976" s="23"/>
      <c r="C976" s="23"/>
      <c r="D976" s="23"/>
      <c r="E976" s="23"/>
    </row>
    <row r="977" spans="2:5" x14ac:dyDescent="0.25">
      <c r="B977" s="23"/>
      <c r="C977" s="23"/>
      <c r="D977" s="23"/>
      <c r="E977" s="23"/>
    </row>
    <row r="978" spans="2:5" x14ac:dyDescent="0.25">
      <c r="B978" s="23"/>
      <c r="C978" s="23"/>
      <c r="D978" s="23"/>
      <c r="E978" s="23"/>
    </row>
    <row r="979" spans="2:5" x14ac:dyDescent="0.25">
      <c r="B979" s="23"/>
      <c r="C979" s="23"/>
      <c r="D979" s="23"/>
      <c r="E979" s="23"/>
    </row>
    <row r="980" spans="2:5" x14ac:dyDescent="0.25">
      <c r="B980" s="23"/>
      <c r="C980" s="23"/>
      <c r="D980" s="23"/>
      <c r="E980" s="23"/>
    </row>
    <row r="981" spans="2:5" x14ac:dyDescent="0.25">
      <c r="B981" s="23"/>
      <c r="C981" s="23"/>
      <c r="D981" s="23"/>
      <c r="E981" s="23"/>
    </row>
    <row r="982" spans="2:5" x14ac:dyDescent="0.25">
      <c r="B982" s="23"/>
      <c r="C982" s="23"/>
      <c r="D982" s="23"/>
      <c r="E982" s="23"/>
    </row>
    <row r="983" spans="2:5" x14ac:dyDescent="0.25">
      <c r="B983" s="23"/>
      <c r="C983" s="23"/>
      <c r="D983" s="23"/>
      <c r="E983" s="23"/>
    </row>
    <row r="984" spans="2:5" x14ac:dyDescent="0.25">
      <c r="B984" s="23"/>
      <c r="C984" s="23"/>
      <c r="D984" s="23"/>
      <c r="E984" s="23"/>
    </row>
    <row r="985" spans="2:5" x14ac:dyDescent="0.25">
      <c r="B985" s="23"/>
      <c r="C985" s="23"/>
      <c r="D985" s="23"/>
      <c r="E985" s="23"/>
    </row>
    <row r="986" spans="2:5" x14ac:dyDescent="0.25">
      <c r="B986" s="23"/>
      <c r="C986" s="23"/>
      <c r="D986" s="23"/>
      <c r="E986" s="23"/>
    </row>
    <row r="987" spans="2:5" x14ac:dyDescent="0.25">
      <c r="B987" s="23"/>
      <c r="C987" s="23"/>
      <c r="D987" s="23"/>
      <c r="E987" s="23"/>
    </row>
    <row r="988" spans="2:5" x14ac:dyDescent="0.25">
      <c r="B988" s="23"/>
      <c r="C988" s="23"/>
      <c r="D988" s="23"/>
      <c r="E988" s="23"/>
    </row>
    <row r="989" spans="2:5" x14ac:dyDescent="0.25">
      <c r="B989" s="23"/>
      <c r="C989" s="23"/>
      <c r="D989" s="23"/>
      <c r="E989" s="23"/>
    </row>
    <row r="990" spans="2:5" x14ac:dyDescent="0.25">
      <c r="B990" s="23"/>
      <c r="C990" s="23"/>
      <c r="D990" s="23"/>
      <c r="E990" s="23"/>
    </row>
    <row r="991" spans="2:5" x14ac:dyDescent="0.25">
      <c r="B991" s="23"/>
      <c r="C991" s="23"/>
      <c r="D991" s="23"/>
      <c r="E991" s="23"/>
    </row>
    <row r="992" spans="2:5" x14ac:dyDescent="0.25">
      <c r="B992" s="23"/>
      <c r="C992" s="23"/>
      <c r="D992" s="23"/>
      <c r="E992" s="23"/>
    </row>
    <row r="993" spans="2:5" x14ac:dyDescent="0.25">
      <c r="B993" s="23"/>
      <c r="C993" s="23"/>
      <c r="D993" s="23"/>
      <c r="E993" s="23"/>
    </row>
    <row r="994" spans="2:5" x14ac:dyDescent="0.25">
      <c r="B994" s="23"/>
      <c r="C994" s="23"/>
      <c r="D994" s="23"/>
      <c r="E994" s="23"/>
    </row>
    <row r="995" spans="2:5" x14ac:dyDescent="0.25">
      <c r="B995" s="23"/>
      <c r="C995" s="23"/>
      <c r="D995" s="23"/>
      <c r="E995" s="23"/>
    </row>
    <row r="996" spans="2:5" x14ac:dyDescent="0.25">
      <c r="B996" s="23"/>
      <c r="C996" s="23"/>
      <c r="D996" s="23"/>
      <c r="E996" s="23"/>
    </row>
    <row r="997" spans="2:5" x14ac:dyDescent="0.25">
      <c r="B997" s="23"/>
      <c r="C997" s="23"/>
      <c r="D997" s="23"/>
      <c r="E997" s="23"/>
    </row>
    <row r="998" spans="2:5" x14ac:dyDescent="0.25">
      <c r="B998" s="23"/>
      <c r="C998" s="23"/>
      <c r="D998" s="23"/>
      <c r="E998" s="23"/>
    </row>
    <row r="999" spans="2:5" x14ac:dyDescent="0.25">
      <c r="B999" s="23"/>
      <c r="C999" s="23"/>
      <c r="D999" s="23"/>
      <c r="E999" s="23"/>
    </row>
    <row r="1000" spans="2:5" x14ac:dyDescent="0.25">
      <c r="B1000" s="23"/>
      <c r="C1000" s="23"/>
      <c r="D1000" s="23"/>
      <c r="E1000" s="23"/>
    </row>
    <row r="1001" spans="2:5" x14ac:dyDescent="0.25">
      <c r="B1001" s="23"/>
      <c r="C1001" s="23"/>
      <c r="D1001" s="23"/>
      <c r="E1001" s="23"/>
    </row>
    <row r="1002" spans="2:5" x14ac:dyDescent="0.25">
      <c r="B1002" s="23"/>
      <c r="C1002" s="23"/>
      <c r="D1002" s="23"/>
      <c r="E1002" s="23"/>
    </row>
    <row r="1003" spans="2:5" x14ac:dyDescent="0.25">
      <c r="B1003" s="23"/>
      <c r="C1003" s="23"/>
      <c r="D1003" s="23"/>
      <c r="E1003" s="23"/>
    </row>
    <row r="1004" spans="2:5" x14ac:dyDescent="0.25">
      <c r="B1004" s="23"/>
      <c r="C1004" s="23"/>
      <c r="D1004" s="23"/>
      <c r="E1004" s="23"/>
    </row>
    <row r="1005" spans="2:5" x14ac:dyDescent="0.25">
      <c r="B1005" s="23"/>
      <c r="C1005" s="23"/>
      <c r="D1005" s="23"/>
      <c r="E1005" s="23"/>
    </row>
    <row r="1006" spans="2:5" x14ac:dyDescent="0.25">
      <c r="B1006" s="23"/>
      <c r="C1006" s="23"/>
      <c r="D1006" s="23"/>
      <c r="E1006" s="23"/>
    </row>
    <row r="1007" spans="2:5" x14ac:dyDescent="0.25">
      <c r="B1007" s="23"/>
      <c r="C1007" s="23"/>
      <c r="D1007" s="23"/>
      <c r="E1007" s="23"/>
    </row>
  </sheetData>
  <sheetProtection password="83AF" sheet="1" formatCells="0" autoFilter="0" pivotTables="0"/>
  <dataValidations count="1">
    <dataValidation type="decimal" allowBlank="1" showInputMessage="1" showErrorMessage="1" error="Probability of success must be between zero and one" sqref="B3">
      <formula1>0</formula1>
      <formula2>1</formula2>
    </dataValidation>
  </dataValidations>
  <pageMargins left="0.7" right="0.7" top="0.75" bottom="0.75" header="0.3" footer="0.3"/>
  <pageSetup scale="6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08"/>
  <sheetViews>
    <sheetView windowProtection="1" zoomScaleNormal="100" workbookViewId="0">
      <pane ySplit="6" topLeftCell="A7" activePane="bottomLeft" state="frozen"/>
      <selection activeCell="M1011" sqref="M1011"/>
      <selection pane="bottomLeft" activeCell="B4" sqref="B3:B4"/>
    </sheetView>
  </sheetViews>
  <sheetFormatPr defaultRowHeight="15" x14ac:dyDescent="0.25"/>
  <cols>
    <col min="2" max="5" width="8.42578125" customWidth="1"/>
    <col min="6" max="14" width="7.42578125" customWidth="1"/>
    <col min="16" max="16" width="12" customWidth="1"/>
  </cols>
  <sheetData>
    <row r="1" spans="1:19" ht="36" x14ac:dyDescent="0.55000000000000004">
      <c r="A1" s="6" t="s">
        <v>9</v>
      </c>
      <c r="B1" s="6"/>
      <c r="C1" s="6"/>
      <c r="D1" s="6"/>
      <c r="E1" s="8"/>
      <c r="F1" s="6"/>
      <c r="G1" s="6"/>
      <c r="H1" s="6"/>
      <c r="I1" s="6"/>
      <c r="J1" s="2"/>
      <c r="K1" s="2"/>
      <c r="L1" s="2"/>
      <c r="M1" s="2"/>
      <c r="N1" s="2"/>
      <c r="O1" s="2"/>
      <c r="P1" s="3"/>
    </row>
    <row r="2" spans="1:19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3"/>
    </row>
    <row r="3" spans="1:19" x14ac:dyDescent="0.25">
      <c r="A3" s="9" t="s">
        <v>10</v>
      </c>
      <c r="B3" s="26">
        <v>3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3"/>
    </row>
    <row r="4" spans="1:19" ht="17.25" x14ac:dyDescent="0.3">
      <c r="A4" s="9" t="s">
        <v>2</v>
      </c>
      <c r="B4" s="26">
        <v>0.3</v>
      </c>
      <c r="C4" s="2"/>
      <c r="D4" s="3"/>
      <c r="E4" s="2"/>
      <c r="F4" s="3"/>
      <c r="G4" s="2"/>
      <c r="H4" s="2"/>
      <c r="I4" s="2"/>
      <c r="J4" s="2"/>
      <c r="K4" s="2"/>
      <c r="L4" s="2"/>
      <c r="M4" s="2"/>
      <c r="N4" s="2"/>
      <c r="O4" s="2"/>
      <c r="P4" s="3"/>
      <c r="S4" s="4"/>
    </row>
    <row r="5" spans="1:19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M5" s="2"/>
      <c r="N5" s="2"/>
      <c r="O5" s="2"/>
      <c r="P5" s="3"/>
    </row>
    <row r="6" spans="1:19" x14ac:dyDescent="0.25">
      <c r="A6" s="11"/>
      <c r="B6" s="12" t="s">
        <v>21</v>
      </c>
      <c r="C6" s="12" t="s">
        <v>22</v>
      </c>
      <c r="D6" s="12" t="s">
        <v>23</v>
      </c>
      <c r="E6" s="12" t="s">
        <v>24</v>
      </c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1:19" x14ac:dyDescent="0.25">
      <c r="B7" s="23">
        <v>0</v>
      </c>
      <c r="C7" s="21">
        <v>0</v>
      </c>
      <c r="D7" s="21">
        <v>0</v>
      </c>
      <c r="E7" s="24">
        <v>1</v>
      </c>
      <c r="F7" s="13"/>
      <c r="G7" s="13"/>
      <c r="H7" s="13"/>
      <c r="I7" s="13"/>
      <c r="J7" s="13"/>
      <c r="K7" s="13"/>
      <c r="L7" s="13"/>
      <c r="M7" s="13"/>
      <c r="N7" s="13"/>
      <c r="O7" s="15"/>
      <c r="P7" s="2"/>
    </row>
    <row r="8" spans="1:19" x14ac:dyDescent="0.25">
      <c r="B8" s="23">
        <v>1</v>
      </c>
      <c r="C8" s="21">
        <f>IF($B$3&gt;B8, 0,(COMBIN((B8-1),($B$3-1)))*($B$4^$B$3)*((1-$B$4)^(B8-$B$3)))</f>
        <v>0</v>
      </c>
      <c r="D8" s="21">
        <f>C8</f>
        <v>0</v>
      </c>
      <c r="E8" s="25">
        <f>1-D8</f>
        <v>1</v>
      </c>
      <c r="F8" s="13"/>
      <c r="G8" s="13"/>
      <c r="H8" s="13"/>
      <c r="I8" s="13"/>
      <c r="J8" s="13"/>
      <c r="K8" s="13"/>
      <c r="L8" s="13"/>
      <c r="M8" s="13"/>
      <c r="N8" s="13"/>
      <c r="O8" s="16"/>
    </row>
    <row r="9" spans="1:19" x14ac:dyDescent="0.25">
      <c r="B9" s="23">
        <v>2</v>
      </c>
      <c r="C9" s="21">
        <f t="shared" ref="C9:C72" si="0">IF($B$3&gt;B9, 0,(COMBIN((B9-1),($B$3-1)))*($B$4^$B$3)*((1-$B$4)^(B9-$B$3)))</f>
        <v>0</v>
      </c>
      <c r="D9" s="21">
        <f>D8+C9</f>
        <v>0</v>
      </c>
      <c r="E9" s="25">
        <f t="shared" ref="E9:E72" si="1">1-D9</f>
        <v>1</v>
      </c>
      <c r="F9" s="13"/>
      <c r="G9" s="13"/>
      <c r="H9" s="13"/>
      <c r="I9" s="13"/>
      <c r="J9" s="13"/>
      <c r="K9" s="13"/>
      <c r="L9" s="13"/>
      <c r="M9" s="13"/>
      <c r="N9" s="13"/>
      <c r="O9" s="17" t="s">
        <v>18</v>
      </c>
    </row>
    <row r="10" spans="1:19" x14ac:dyDescent="0.25">
      <c r="B10" s="23">
        <v>3</v>
      </c>
      <c r="C10" s="21">
        <f t="shared" si="0"/>
        <v>2.7E-2</v>
      </c>
      <c r="D10" s="21">
        <f t="shared" ref="D10:D73" si="2">D9+C10</f>
        <v>2.7E-2</v>
      </c>
      <c r="E10" s="25">
        <f t="shared" si="1"/>
        <v>0.97299999999999998</v>
      </c>
      <c r="F10" s="13"/>
      <c r="G10" s="13"/>
      <c r="H10" s="13"/>
      <c r="I10" s="13"/>
      <c r="J10" s="13"/>
      <c r="K10" s="13"/>
      <c r="L10" s="13"/>
      <c r="M10" s="13"/>
      <c r="N10" s="13"/>
      <c r="O10" s="18" t="s">
        <v>19</v>
      </c>
      <c r="P10" s="22">
        <f>B3/B4</f>
        <v>10</v>
      </c>
    </row>
    <row r="11" spans="1:19" ht="17.25" x14ac:dyDescent="0.25">
      <c r="B11" s="23">
        <v>4</v>
      </c>
      <c r="C11" s="21">
        <f t="shared" si="0"/>
        <v>5.67E-2</v>
      </c>
      <c r="D11" s="21">
        <f t="shared" si="2"/>
        <v>8.3699999999999997E-2</v>
      </c>
      <c r="E11" s="25">
        <f t="shared" si="1"/>
        <v>0.9163</v>
      </c>
      <c r="F11" s="13"/>
      <c r="G11" s="13"/>
      <c r="H11" s="13"/>
      <c r="I11" s="13"/>
      <c r="J11" s="13"/>
      <c r="K11" s="13"/>
      <c r="L11" s="13"/>
      <c r="M11" s="13"/>
      <c r="N11" s="13"/>
      <c r="O11" s="18" t="s">
        <v>26</v>
      </c>
      <c r="P11" s="22">
        <f>P12+(P10^2)</f>
        <v>123.33333333333333</v>
      </c>
    </row>
    <row r="12" spans="1:19" ht="18.75" x14ac:dyDescent="0.35">
      <c r="B12" s="23">
        <v>5</v>
      </c>
      <c r="C12" s="21">
        <f t="shared" si="0"/>
        <v>7.9379999999999992E-2</v>
      </c>
      <c r="D12" s="21">
        <f t="shared" si="2"/>
        <v>0.16308</v>
      </c>
      <c r="E12" s="25">
        <f t="shared" si="1"/>
        <v>0.83692</v>
      </c>
      <c r="F12" s="13"/>
      <c r="G12" s="13"/>
      <c r="H12" s="13"/>
      <c r="I12" s="13"/>
      <c r="J12" s="13"/>
      <c r="K12" s="13"/>
      <c r="L12" s="13"/>
      <c r="M12" s="13"/>
      <c r="N12" s="13"/>
      <c r="O12" s="18" t="s">
        <v>27</v>
      </c>
      <c r="P12" s="22">
        <f>(B3*(1-B4))/(B4^2)</f>
        <v>23.333333333333329</v>
      </c>
    </row>
    <row r="13" spans="1:19" ht="18" x14ac:dyDescent="0.35">
      <c r="B13" s="23">
        <v>6</v>
      </c>
      <c r="C13" s="21">
        <f t="shared" si="0"/>
        <v>9.2609999999999984E-2</v>
      </c>
      <c r="D13" s="21">
        <f t="shared" si="2"/>
        <v>0.25568999999999997</v>
      </c>
      <c r="E13" s="25">
        <f t="shared" si="1"/>
        <v>0.74431000000000003</v>
      </c>
      <c r="F13" s="13"/>
      <c r="G13" s="13"/>
      <c r="H13" s="13"/>
      <c r="I13" s="13"/>
      <c r="J13" s="13"/>
      <c r="K13" s="13"/>
      <c r="L13" s="13"/>
      <c r="M13" s="13"/>
      <c r="N13" s="13"/>
      <c r="O13" s="18" t="s">
        <v>28</v>
      </c>
      <c r="P13" s="22">
        <f>P12^0.5</f>
        <v>4.8304589153964788</v>
      </c>
    </row>
    <row r="14" spans="1:19" x14ac:dyDescent="0.25">
      <c r="B14" s="23">
        <v>7</v>
      </c>
      <c r="C14" s="21">
        <f t="shared" si="0"/>
        <v>9.7240499999999966E-2</v>
      </c>
      <c r="D14" s="21">
        <f t="shared" si="2"/>
        <v>0.35293049999999992</v>
      </c>
      <c r="E14" s="25">
        <f t="shared" si="1"/>
        <v>0.64706950000000008</v>
      </c>
      <c r="F14" s="13"/>
      <c r="G14" s="13"/>
      <c r="H14" s="13"/>
      <c r="I14" s="13"/>
      <c r="J14" s="13"/>
      <c r="K14" s="13"/>
      <c r="L14" s="13"/>
      <c r="M14" s="13"/>
      <c r="N14" s="13"/>
      <c r="O14" s="16"/>
      <c r="P14" s="23"/>
    </row>
    <row r="15" spans="1:19" x14ac:dyDescent="0.25">
      <c r="B15" s="23">
        <v>8</v>
      </c>
      <c r="C15" s="21">
        <f t="shared" si="0"/>
        <v>9.5295689999999961E-2</v>
      </c>
      <c r="D15" s="21">
        <f t="shared" si="2"/>
        <v>0.44822618999999986</v>
      </c>
      <c r="E15" s="25">
        <f t="shared" si="1"/>
        <v>0.55177381000000014</v>
      </c>
      <c r="F15" s="13"/>
      <c r="G15" s="13"/>
      <c r="H15" s="13"/>
      <c r="I15" s="13"/>
      <c r="J15" s="13"/>
      <c r="K15" s="13"/>
      <c r="L15" s="13"/>
      <c r="M15" s="13"/>
      <c r="N15" s="13"/>
      <c r="O15" s="16"/>
    </row>
    <row r="16" spans="1:19" x14ac:dyDescent="0.25">
      <c r="B16" s="23">
        <v>9</v>
      </c>
      <c r="C16" s="21">
        <f t="shared" si="0"/>
        <v>8.894264399999996E-2</v>
      </c>
      <c r="D16" s="21">
        <f t="shared" si="2"/>
        <v>0.53716883399999982</v>
      </c>
      <c r="E16" s="25">
        <f t="shared" si="1"/>
        <v>0.46283116600000018</v>
      </c>
      <c r="F16" s="13"/>
      <c r="G16" s="13"/>
      <c r="H16" s="13"/>
      <c r="I16" s="13"/>
      <c r="J16" s="13"/>
      <c r="K16" s="13"/>
      <c r="L16" s="13"/>
      <c r="M16" s="13"/>
      <c r="N16" s="13"/>
      <c r="O16" s="19" t="s">
        <v>20</v>
      </c>
    </row>
    <row r="17" spans="2:16" x14ac:dyDescent="0.25">
      <c r="B17" s="23">
        <v>10</v>
      </c>
      <c r="C17" s="21">
        <f t="shared" si="0"/>
        <v>8.0048379599999955E-2</v>
      </c>
      <c r="D17" s="21">
        <f t="shared" si="2"/>
        <v>0.61721721359999981</v>
      </c>
      <c r="E17" s="25">
        <f t="shared" si="1"/>
        <v>0.38278278640000019</v>
      </c>
      <c r="F17" s="13"/>
      <c r="G17" s="13"/>
      <c r="H17" s="13"/>
      <c r="I17" s="13"/>
      <c r="J17" s="13"/>
      <c r="K17" s="13"/>
      <c r="L17" s="13"/>
      <c r="M17" s="13"/>
      <c r="N17" s="13"/>
      <c r="O17" s="20">
        <v>0.95</v>
      </c>
      <c r="P17" s="22">
        <f>INDEX($B$7:$B$107,IF(ISNUMBER(MATCH(O17,$D$7:$D$107,0)),MATCH(O17,$D$7:$D$107,0),MATCH(O17,$D$7:$D$107,1)+1))</f>
        <v>19</v>
      </c>
    </row>
    <row r="18" spans="2:16" x14ac:dyDescent="0.25">
      <c r="B18" s="23">
        <v>11</v>
      </c>
      <c r="C18" s="21">
        <f t="shared" si="0"/>
        <v>7.0042332149999956E-2</v>
      </c>
      <c r="D18" s="21">
        <f t="shared" si="2"/>
        <v>0.68725954574999981</v>
      </c>
      <c r="E18" s="25">
        <f t="shared" si="1"/>
        <v>0.31274045425000019</v>
      </c>
      <c r="F18" s="13"/>
      <c r="G18" s="13"/>
      <c r="H18" s="13"/>
      <c r="I18" s="13"/>
      <c r="J18" s="13"/>
      <c r="K18" s="13"/>
      <c r="L18" s="13"/>
      <c r="M18" s="13"/>
      <c r="N18" s="13"/>
      <c r="O18" s="20">
        <v>0.9</v>
      </c>
      <c r="P18" s="22">
        <f t="shared" ref="P18:P27" si="3">INDEX($B$7:$B$107,IF(ISNUMBER(MATCH(O18,$D$7:$D$107,0)),MATCH(O18,$D$7:$D$107,0),MATCH(O18,$D$7:$D$107,1)+1))</f>
        <v>16</v>
      </c>
    </row>
    <row r="19" spans="2:16" x14ac:dyDescent="0.25">
      <c r="B19" s="23">
        <v>12</v>
      </c>
      <c r="C19" s="21">
        <f t="shared" si="0"/>
        <v>5.9925106394999955E-2</v>
      </c>
      <c r="D19" s="21">
        <f t="shared" si="2"/>
        <v>0.74718465214499974</v>
      </c>
      <c r="E19" s="25">
        <f t="shared" si="1"/>
        <v>0.25281534785500026</v>
      </c>
      <c r="F19" s="13"/>
      <c r="G19" s="13"/>
      <c r="H19" s="13"/>
      <c r="I19" s="13"/>
      <c r="J19" s="13"/>
      <c r="K19" s="13"/>
      <c r="L19" s="13"/>
      <c r="M19" s="13"/>
      <c r="N19" s="13"/>
      <c r="O19" s="20">
        <v>0.8</v>
      </c>
      <c r="P19" s="22">
        <f t="shared" si="3"/>
        <v>14</v>
      </c>
    </row>
    <row r="20" spans="2:16" x14ac:dyDescent="0.25">
      <c r="B20" s="23">
        <v>13</v>
      </c>
      <c r="C20" s="21">
        <f t="shared" si="0"/>
        <v>5.0337089371799967E-2</v>
      </c>
      <c r="D20" s="21">
        <f t="shared" si="2"/>
        <v>0.79752174151679966</v>
      </c>
      <c r="E20" s="25">
        <f t="shared" si="1"/>
        <v>0.20247825848320034</v>
      </c>
      <c r="F20" s="13"/>
      <c r="G20" s="13"/>
      <c r="H20" s="13"/>
      <c r="I20" s="13"/>
      <c r="J20" s="13"/>
      <c r="K20" s="13"/>
      <c r="L20" s="13"/>
      <c r="M20" s="13"/>
      <c r="N20" s="13"/>
      <c r="O20" s="20">
        <v>0.75</v>
      </c>
      <c r="P20" s="22">
        <f t="shared" si="3"/>
        <v>13</v>
      </c>
    </row>
    <row r="21" spans="2:16" x14ac:dyDescent="0.25">
      <c r="B21" s="23">
        <v>14</v>
      </c>
      <c r="C21" s="21">
        <f t="shared" si="0"/>
        <v>4.1642501207579966E-2</v>
      </c>
      <c r="D21" s="21">
        <f t="shared" si="2"/>
        <v>0.83916424272437962</v>
      </c>
      <c r="E21" s="25">
        <f t="shared" si="1"/>
        <v>0.16083575727562038</v>
      </c>
      <c r="F21" s="13"/>
      <c r="G21" s="13"/>
      <c r="H21" s="13"/>
      <c r="I21" s="13"/>
      <c r="J21" s="13"/>
      <c r="K21" s="13"/>
      <c r="L21" s="13"/>
      <c r="M21" s="13"/>
      <c r="N21" s="13"/>
      <c r="O21" s="20">
        <v>0.66666666666666663</v>
      </c>
      <c r="P21" s="22">
        <f t="shared" si="3"/>
        <v>11</v>
      </c>
    </row>
    <row r="22" spans="2:16" x14ac:dyDescent="0.25">
      <c r="B22" s="23">
        <v>15</v>
      </c>
      <c r="C22" s="21">
        <f t="shared" si="0"/>
        <v>3.4008042652856965E-2</v>
      </c>
      <c r="D22" s="21">
        <f t="shared" si="2"/>
        <v>0.87317228537723657</v>
      </c>
      <c r="E22" s="25">
        <f t="shared" si="1"/>
        <v>0.12682771462276343</v>
      </c>
      <c r="F22" s="13"/>
      <c r="G22" s="13"/>
      <c r="H22" s="13"/>
      <c r="I22" s="13"/>
      <c r="J22" s="13"/>
      <c r="K22" s="13"/>
      <c r="L22" s="13"/>
      <c r="M22" s="13"/>
      <c r="N22" s="13"/>
      <c r="O22" s="20">
        <v>0.5</v>
      </c>
      <c r="P22" s="22">
        <f t="shared" si="3"/>
        <v>9</v>
      </c>
    </row>
    <row r="23" spans="2:16" x14ac:dyDescent="0.25">
      <c r="B23" s="23">
        <v>16</v>
      </c>
      <c r="C23" s="21">
        <f t="shared" si="0"/>
        <v>2.7468034450384472E-2</v>
      </c>
      <c r="D23" s="21">
        <f t="shared" si="2"/>
        <v>0.90064031982762105</v>
      </c>
      <c r="E23" s="25">
        <f t="shared" si="1"/>
        <v>9.935968017237895E-2</v>
      </c>
      <c r="F23" s="13"/>
      <c r="G23" s="13"/>
      <c r="H23" s="13"/>
      <c r="I23" s="13"/>
      <c r="J23" s="13"/>
      <c r="K23" s="13"/>
      <c r="L23" s="13"/>
      <c r="M23" s="13"/>
      <c r="N23" s="13"/>
      <c r="O23" s="20">
        <v>0.33333333333333331</v>
      </c>
      <c r="P23" s="22">
        <f t="shared" si="3"/>
        <v>7</v>
      </c>
    </row>
    <row r="24" spans="2:16" x14ac:dyDescent="0.25">
      <c r="B24" s="23">
        <v>17</v>
      </c>
      <c r="C24" s="21">
        <f t="shared" si="0"/>
        <v>2.1974427560307572E-2</v>
      </c>
      <c r="D24" s="21">
        <f t="shared" si="2"/>
        <v>0.92261474738792859</v>
      </c>
      <c r="E24" s="25">
        <f t="shared" si="1"/>
        <v>7.7385252612071409E-2</v>
      </c>
      <c r="F24" s="13"/>
      <c r="G24" s="13"/>
      <c r="H24" s="13"/>
      <c r="I24" s="13"/>
      <c r="J24" s="13"/>
      <c r="K24" s="13"/>
      <c r="L24" s="13"/>
      <c r="M24" s="13"/>
      <c r="N24" s="13"/>
      <c r="O24" s="20">
        <v>0.25</v>
      </c>
      <c r="P24" s="22">
        <f t="shared" si="3"/>
        <v>6</v>
      </c>
    </row>
    <row r="25" spans="2:16" x14ac:dyDescent="0.25">
      <c r="B25" s="23">
        <v>18</v>
      </c>
      <c r="C25" s="21">
        <f t="shared" si="0"/>
        <v>1.7433045864510676E-2</v>
      </c>
      <c r="D25" s="21">
        <f t="shared" si="2"/>
        <v>0.94004779325243926</v>
      </c>
      <c r="E25" s="25">
        <f t="shared" si="1"/>
        <v>5.9952206747560743E-2</v>
      </c>
      <c r="F25" s="13"/>
      <c r="G25" s="13"/>
      <c r="H25" s="13"/>
      <c r="I25" s="13"/>
      <c r="J25" s="13"/>
      <c r="K25" s="13"/>
      <c r="L25" s="13"/>
      <c r="M25" s="13"/>
      <c r="N25" s="13"/>
      <c r="O25" s="20">
        <v>0.2</v>
      </c>
      <c r="P25" s="22">
        <f t="shared" si="3"/>
        <v>6</v>
      </c>
    </row>
    <row r="26" spans="2:16" x14ac:dyDescent="0.25">
      <c r="B26" s="23">
        <v>19</v>
      </c>
      <c r="C26" s="21">
        <f t="shared" si="0"/>
        <v>1.3728523618302157E-2</v>
      </c>
      <c r="D26" s="21">
        <f t="shared" si="2"/>
        <v>0.95377631687074138</v>
      </c>
      <c r="E26" s="25">
        <f t="shared" si="1"/>
        <v>4.6223683129258619E-2</v>
      </c>
      <c r="F26" s="13"/>
      <c r="G26" s="13"/>
      <c r="H26" s="13"/>
      <c r="I26" s="13"/>
      <c r="J26" s="13"/>
      <c r="K26" s="13"/>
      <c r="L26" s="13"/>
      <c r="M26" s="13"/>
      <c r="N26" s="13"/>
      <c r="O26" s="20">
        <v>0.1</v>
      </c>
      <c r="P26" s="22">
        <f t="shared" si="3"/>
        <v>5</v>
      </c>
    </row>
    <row r="27" spans="2:16" x14ac:dyDescent="0.25">
      <c r="B27" s="23">
        <v>20</v>
      </c>
      <c r="C27" s="21">
        <f t="shared" si="0"/>
        <v>1.0740550830789333E-2</v>
      </c>
      <c r="D27" s="21">
        <f t="shared" si="2"/>
        <v>0.96451686770153067</v>
      </c>
      <c r="E27" s="25">
        <f t="shared" si="1"/>
        <v>3.5483132298469333E-2</v>
      </c>
      <c r="F27" s="13"/>
      <c r="G27" s="13"/>
      <c r="H27" s="13"/>
      <c r="I27" s="13"/>
      <c r="J27" s="13"/>
      <c r="K27" s="13"/>
      <c r="L27" s="13"/>
      <c r="M27" s="13"/>
      <c r="N27" s="13"/>
      <c r="O27" s="20">
        <v>0.05</v>
      </c>
      <c r="P27" s="22">
        <f t="shared" si="3"/>
        <v>4</v>
      </c>
    </row>
    <row r="28" spans="2:16" x14ac:dyDescent="0.25">
      <c r="B28" s="23">
        <v>21</v>
      </c>
      <c r="C28" s="21">
        <f t="shared" si="0"/>
        <v>8.3537617572805919E-3</v>
      </c>
      <c r="D28" s="21">
        <f t="shared" si="2"/>
        <v>0.97287062945881131</v>
      </c>
      <c r="E28" s="25">
        <f t="shared" si="1"/>
        <v>2.7129370541188691E-2</v>
      </c>
      <c r="F28" s="13"/>
      <c r="G28" s="13"/>
      <c r="H28" s="13"/>
      <c r="I28" s="13"/>
      <c r="J28" s="13"/>
      <c r="K28" s="13"/>
      <c r="L28" s="13"/>
      <c r="M28" s="13"/>
      <c r="N28" s="13"/>
    </row>
    <row r="29" spans="2:16" x14ac:dyDescent="0.25">
      <c r="B29" s="23">
        <v>22</v>
      </c>
      <c r="C29" s="21">
        <f t="shared" si="0"/>
        <v>6.4631735701065635E-3</v>
      </c>
      <c r="D29" s="21">
        <f t="shared" si="2"/>
        <v>0.97933380302891793</v>
      </c>
      <c r="E29" s="25">
        <f t="shared" si="1"/>
        <v>2.0666196971082074E-2</v>
      </c>
      <c r="F29" s="13"/>
      <c r="G29" s="13"/>
      <c r="H29" s="13"/>
      <c r="I29" s="13"/>
      <c r="J29" s="13"/>
      <c r="K29" s="13"/>
      <c r="L29" s="13"/>
      <c r="M29" s="13"/>
      <c r="N29" s="13"/>
    </row>
    <row r="30" spans="2:16" x14ac:dyDescent="0.25">
      <c r="B30" s="23">
        <v>23</v>
      </c>
      <c r="C30" s="21">
        <f t="shared" si="0"/>
        <v>4.9766436489820532E-3</v>
      </c>
      <c r="D30" s="21">
        <f t="shared" si="2"/>
        <v>0.98431044667790002</v>
      </c>
      <c r="E30" s="25">
        <f t="shared" si="1"/>
        <v>1.5689553322099981E-2</v>
      </c>
      <c r="F30" s="13"/>
      <c r="G30" s="13"/>
      <c r="H30" s="13"/>
      <c r="I30" s="13"/>
      <c r="J30" s="13"/>
      <c r="K30" s="13"/>
      <c r="L30" s="13"/>
      <c r="M30" s="13"/>
      <c r="N30" s="13"/>
    </row>
    <row r="31" spans="2:16" x14ac:dyDescent="0.25">
      <c r="B31" s="23">
        <v>24</v>
      </c>
      <c r="C31" s="21">
        <f t="shared" si="0"/>
        <v>3.8154267975529068E-3</v>
      </c>
      <c r="D31" s="21">
        <f t="shared" si="2"/>
        <v>0.98812587347545289</v>
      </c>
      <c r="E31" s="25">
        <f t="shared" si="1"/>
        <v>1.1874126524547113E-2</v>
      </c>
      <c r="F31" s="13"/>
      <c r="G31" s="13"/>
      <c r="H31" s="13"/>
      <c r="I31" s="13"/>
      <c r="J31" s="13"/>
      <c r="K31" s="13"/>
      <c r="L31" s="13"/>
      <c r="M31" s="13"/>
      <c r="N31" s="13"/>
    </row>
    <row r="32" spans="2:16" x14ac:dyDescent="0.25">
      <c r="B32" s="23">
        <v>25</v>
      </c>
      <c r="C32" s="21">
        <f t="shared" si="0"/>
        <v>2.9135986454040378E-3</v>
      </c>
      <c r="D32" s="21">
        <f t="shared" si="2"/>
        <v>0.99103947212085697</v>
      </c>
      <c r="E32" s="25">
        <f t="shared" si="1"/>
        <v>8.9605278791430321E-3</v>
      </c>
      <c r="F32" s="13"/>
      <c r="G32" s="13"/>
      <c r="H32" s="13"/>
      <c r="I32" s="13"/>
      <c r="J32" s="13"/>
      <c r="K32" s="13"/>
      <c r="L32" s="13"/>
      <c r="M32" s="13"/>
      <c r="N32" s="13"/>
    </row>
    <row r="33" spans="2:14" x14ac:dyDescent="0.25">
      <c r="B33" s="23">
        <v>26</v>
      </c>
      <c r="C33" s="21">
        <f t="shared" si="0"/>
        <v>2.2168685345465501E-3</v>
      </c>
      <c r="D33" s="21">
        <f t="shared" si="2"/>
        <v>0.99325634065540347</v>
      </c>
      <c r="E33" s="25">
        <f t="shared" si="1"/>
        <v>6.7436593445965309E-3</v>
      </c>
      <c r="F33" s="13"/>
      <c r="G33" s="13"/>
      <c r="H33" s="13"/>
      <c r="I33" s="13"/>
      <c r="J33" s="13"/>
      <c r="K33" s="13"/>
      <c r="L33" s="13"/>
      <c r="M33" s="13"/>
      <c r="N33" s="13"/>
    </row>
    <row r="34" spans="2:14" x14ac:dyDescent="0.25">
      <c r="B34" s="23">
        <v>27</v>
      </c>
      <c r="C34" s="21">
        <f t="shared" si="0"/>
        <v>1.6811253053644673E-3</v>
      </c>
      <c r="D34" s="21">
        <f t="shared" si="2"/>
        <v>0.99493746596076793</v>
      </c>
      <c r="E34" s="25">
        <f t="shared" si="1"/>
        <v>5.0625340392320695E-3</v>
      </c>
      <c r="F34" s="13"/>
      <c r="G34" s="13"/>
      <c r="H34" s="13"/>
      <c r="I34" s="13"/>
      <c r="J34" s="13"/>
      <c r="K34" s="13"/>
      <c r="L34" s="13"/>
      <c r="M34" s="13"/>
      <c r="N34" s="13"/>
    </row>
    <row r="35" spans="2:14" x14ac:dyDescent="0.25">
      <c r="B35" s="23">
        <v>28</v>
      </c>
      <c r="C35" s="21">
        <f t="shared" si="0"/>
        <v>1.2709307308555371E-3</v>
      </c>
      <c r="D35" s="21">
        <f t="shared" si="2"/>
        <v>0.99620839669162342</v>
      </c>
      <c r="E35" s="25">
        <f t="shared" si="1"/>
        <v>3.7916033083765788E-3</v>
      </c>
      <c r="F35" s="13"/>
      <c r="G35" s="13"/>
      <c r="H35" s="13"/>
      <c r="I35" s="13"/>
      <c r="J35" s="13"/>
      <c r="K35" s="13"/>
      <c r="L35" s="13"/>
      <c r="M35" s="13"/>
      <c r="N35" s="13"/>
    </row>
    <row r="36" spans="2:14" x14ac:dyDescent="0.25">
      <c r="B36" s="23">
        <v>29</v>
      </c>
      <c r="C36" s="21">
        <f t="shared" si="0"/>
        <v>9.5808624326032793E-4</v>
      </c>
      <c r="D36" s="21">
        <f t="shared" si="2"/>
        <v>0.99716648293488375</v>
      </c>
      <c r="E36" s="25">
        <f t="shared" si="1"/>
        <v>2.8335170651162533E-3</v>
      </c>
      <c r="F36" s="13"/>
      <c r="G36" s="13"/>
      <c r="H36" s="13"/>
      <c r="I36" s="13"/>
      <c r="J36" s="13"/>
      <c r="K36" s="13"/>
      <c r="L36" s="13"/>
      <c r="M36" s="13"/>
      <c r="N36" s="13"/>
    </row>
    <row r="37" spans="2:14" x14ac:dyDescent="0.25">
      <c r="B37" s="23">
        <v>30</v>
      </c>
      <c r="C37" s="21">
        <f t="shared" si="0"/>
        <v>7.2033891622906143E-4</v>
      </c>
      <c r="D37" s="21">
        <f t="shared" si="2"/>
        <v>0.99788682185111277</v>
      </c>
      <c r="E37" s="25">
        <f t="shared" si="1"/>
        <v>2.1131781488872292E-3</v>
      </c>
      <c r="F37" s="13"/>
      <c r="G37" s="13"/>
      <c r="H37" s="13"/>
      <c r="I37" s="13"/>
      <c r="J37" s="13"/>
      <c r="K37" s="13"/>
      <c r="L37" s="13"/>
      <c r="M37" s="13"/>
      <c r="N37" s="13"/>
    </row>
    <row r="38" spans="2:14" x14ac:dyDescent="0.25">
      <c r="B38" s="23">
        <v>31</v>
      </c>
      <c r="C38" s="21">
        <f t="shared" si="0"/>
        <v>5.4025418717179596E-4</v>
      </c>
      <c r="D38" s="21">
        <f t="shared" si="2"/>
        <v>0.99842707603828462</v>
      </c>
      <c r="E38" s="25">
        <f t="shared" si="1"/>
        <v>1.5729239617153778E-3</v>
      </c>
      <c r="F38" s="13"/>
      <c r="G38" s="13"/>
      <c r="H38" s="13"/>
      <c r="I38" s="13"/>
      <c r="J38" s="13"/>
      <c r="K38" s="13"/>
      <c r="L38" s="13"/>
      <c r="M38" s="13"/>
      <c r="N38" s="13"/>
    </row>
    <row r="39" spans="2:14" x14ac:dyDescent="0.25">
      <c r="B39" s="23">
        <v>32</v>
      </c>
      <c r="C39" s="21">
        <f t="shared" si="0"/>
        <v>4.0425916764234377E-4</v>
      </c>
      <c r="D39" s="21">
        <f t="shared" si="2"/>
        <v>0.99883133520592693</v>
      </c>
      <c r="E39" s="25">
        <f t="shared" si="1"/>
        <v>1.168664794073071E-3</v>
      </c>
      <c r="F39" s="13"/>
      <c r="G39" s="13"/>
      <c r="H39" s="13"/>
      <c r="I39" s="13"/>
      <c r="J39" s="13"/>
      <c r="K39" s="13"/>
      <c r="L39" s="13"/>
      <c r="M39" s="13"/>
      <c r="N39" s="13"/>
    </row>
    <row r="40" spans="2:14" x14ac:dyDescent="0.25">
      <c r="B40" s="23">
        <v>33</v>
      </c>
      <c r="C40" s="21">
        <f t="shared" si="0"/>
        <v>3.0184684517295E-4</v>
      </c>
      <c r="D40" s="21">
        <f t="shared" si="2"/>
        <v>0.99913318205109991</v>
      </c>
      <c r="E40" s="25">
        <f t="shared" si="1"/>
        <v>8.6681794890008934E-4</v>
      </c>
      <c r="F40" s="13"/>
      <c r="G40" s="13"/>
      <c r="H40" s="13"/>
      <c r="I40" s="13"/>
      <c r="J40" s="13"/>
      <c r="K40" s="13"/>
      <c r="L40" s="13"/>
      <c r="M40" s="13"/>
      <c r="N40" s="13"/>
    </row>
    <row r="41" spans="2:14" x14ac:dyDescent="0.25">
      <c r="B41" s="23">
        <v>34</v>
      </c>
      <c r="C41" s="21">
        <f t="shared" si="0"/>
        <v>2.2492458462887563E-4</v>
      </c>
      <c r="D41" s="21">
        <f t="shared" si="2"/>
        <v>0.99935810663572877</v>
      </c>
      <c r="E41" s="25">
        <f t="shared" si="1"/>
        <v>6.4189336427122878E-4</v>
      </c>
      <c r="F41" s="13"/>
      <c r="G41" s="13"/>
      <c r="H41" s="13"/>
      <c r="I41" s="13"/>
      <c r="J41" s="13"/>
      <c r="K41" s="13"/>
      <c r="L41" s="13"/>
      <c r="M41" s="13"/>
      <c r="N41" s="13"/>
    </row>
    <row r="42" spans="2:14" x14ac:dyDescent="0.25">
      <c r="B42" s="23">
        <v>35</v>
      </c>
      <c r="C42" s="21">
        <f t="shared" si="0"/>
        <v>1.6728765981772627E-4</v>
      </c>
      <c r="D42" s="21">
        <f t="shared" si="2"/>
        <v>0.99952539429554654</v>
      </c>
      <c r="E42" s="25">
        <f t="shared" si="1"/>
        <v>4.7460570445345684E-4</v>
      </c>
      <c r="F42" s="13"/>
      <c r="G42" s="13"/>
      <c r="H42" s="13"/>
      <c r="I42" s="13"/>
      <c r="J42" s="13"/>
      <c r="K42" s="13"/>
      <c r="L42" s="13"/>
      <c r="M42" s="13"/>
      <c r="N42" s="13"/>
    </row>
    <row r="43" spans="2:14" x14ac:dyDescent="0.25">
      <c r="B43" s="23">
        <v>36</v>
      </c>
      <c r="C43" s="21">
        <f t="shared" si="0"/>
        <v>1.241984141070998E-4</v>
      </c>
      <c r="D43" s="21">
        <f t="shared" si="2"/>
        <v>0.99964959270965359</v>
      </c>
      <c r="E43" s="25">
        <f t="shared" si="1"/>
        <v>3.504072903464106E-4</v>
      </c>
      <c r="F43" s="13"/>
      <c r="G43" s="13"/>
      <c r="H43" s="13"/>
      <c r="I43" s="13"/>
      <c r="J43" s="13"/>
      <c r="K43" s="13"/>
      <c r="L43" s="13"/>
      <c r="M43" s="13"/>
      <c r="N43" s="13"/>
    </row>
    <row r="44" spans="2:14" x14ac:dyDescent="0.25">
      <c r="B44" s="23">
        <v>37</v>
      </c>
      <c r="C44" s="21">
        <f t="shared" si="0"/>
        <v>9.2052942220556316E-5</v>
      </c>
      <c r="D44" s="21">
        <f t="shared" si="2"/>
        <v>0.99974164565187418</v>
      </c>
      <c r="E44" s="25">
        <f t="shared" si="1"/>
        <v>2.5835434812582214E-4</v>
      </c>
      <c r="F44" s="13"/>
      <c r="G44" s="13"/>
      <c r="H44" s="13"/>
      <c r="I44" s="13"/>
      <c r="J44" s="13"/>
      <c r="K44" s="13"/>
      <c r="L44" s="13"/>
      <c r="M44" s="13"/>
      <c r="N44" s="13"/>
    </row>
    <row r="45" spans="2:14" x14ac:dyDescent="0.25">
      <c r="B45" s="23">
        <v>38</v>
      </c>
      <c r="C45" s="21">
        <f t="shared" si="0"/>
        <v>6.811917724321166E-5</v>
      </c>
      <c r="D45" s="21">
        <f t="shared" si="2"/>
        <v>0.99980976482911743</v>
      </c>
      <c r="E45" s="25">
        <f t="shared" si="1"/>
        <v>1.9023517088256892E-4</v>
      </c>
      <c r="F45" s="13"/>
      <c r="G45" s="13"/>
      <c r="H45" s="13"/>
      <c r="I45" s="13"/>
      <c r="J45" s="13"/>
      <c r="K45" s="13"/>
      <c r="L45" s="13"/>
      <c r="M45" s="13"/>
      <c r="N45" s="13"/>
    </row>
    <row r="46" spans="2:14" x14ac:dyDescent="0.25">
      <c r="B46" s="23">
        <v>39</v>
      </c>
      <c r="C46" s="21">
        <f t="shared" si="0"/>
        <v>5.0332503185261943E-5</v>
      </c>
      <c r="D46" s="21">
        <f t="shared" si="2"/>
        <v>0.99986009733230274</v>
      </c>
      <c r="E46" s="25">
        <f t="shared" si="1"/>
        <v>1.399026676972559E-4</v>
      </c>
      <c r="F46" s="13"/>
      <c r="G46" s="13"/>
      <c r="H46" s="13"/>
      <c r="I46" s="13"/>
      <c r="J46" s="13"/>
      <c r="K46" s="13"/>
      <c r="L46" s="13"/>
      <c r="M46" s="13"/>
      <c r="N46" s="13"/>
    </row>
    <row r="47" spans="2:14" x14ac:dyDescent="0.25">
      <c r="B47" s="23">
        <v>40</v>
      </c>
      <c r="C47" s="21">
        <f t="shared" si="0"/>
        <v>3.7137225323179765E-5</v>
      </c>
      <c r="D47" s="21">
        <f t="shared" si="2"/>
        <v>0.99989723455762591</v>
      </c>
      <c r="E47" s="25">
        <f t="shared" si="1"/>
        <v>1.0276544237408647E-4</v>
      </c>
      <c r="F47" s="13"/>
      <c r="G47" s="13"/>
      <c r="H47" s="13"/>
      <c r="I47" s="13"/>
      <c r="J47" s="13"/>
      <c r="K47" s="13"/>
      <c r="L47" s="13"/>
      <c r="M47" s="13"/>
      <c r="N47" s="13"/>
    </row>
    <row r="48" spans="2:14" x14ac:dyDescent="0.25">
      <c r="B48" s="23">
        <v>41</v>
      </c>
      <c r="C48" s="21">
        <f t="shared" si="0"/>
        <v>2.7364271290764028E-5</v>
      </c>
      <c r="D48" s="21">
        <f t="shared" si="2"/>
        <v>0.99992459882891671</v>
      </c>
      <c r="E48" s="25">
        <f t="shared" si="1"/>
        <v>7.5401171083289142E-5</v>
      </c>
      <c r="F48" s="13"/>
      <c r="G48" s="13"/>
      <c r="H48" s="13"/>
      <c r="I48" s="13"/>
      <c r="J48" s="13"/>
      <c r="K48" s="13"/>
      <c r="L48" s="13"/>
      <c r="M48" s="13"/>
      <c r="N48" s="13"/>
    </row>
    <row r="49" spans="2:14" x14ac:dyDescent="0.25">
      <c r="B49" s="23">
        <v>42</v>
      </c>
      <c r="C49" s="21">
        <f t="shared" si="0"/>
        <v>2.0137297078075068E-5</v>
      </c>
      <c r="D49" s="21">
        <f t="shared" si="2"/>
        <v>0.99994473612599477</v>
      </c>
      <c r="E49" s="25">
        <f t="shared" si="1"/>
        <v>5.5263874005229141E-5</v>
      </c>
      <c r="F49" s="13"/>
      <c r="G49" s="13"/>
      <c r="H49" s="13"/>
      <c r="I49" s="13"/>
      <c r="J49" s="13"/>
      <c r="K49" s="13"/>
      <c r="L49" s="13"/>
      <c r="M49" s="13"/>
      <c r="N49" s="13"/>
    </row>
    <row r="50" spans="2:14" x14ac:dyDescent="0.25">
      <c r="B50" s="23">
        <v>43</v>
      </c>
      <c r="C50" s="21">
        <f t="shared" si="0"/>
        <v>1.4800913352385174E-5</v>
      </c>
      <c r="D50" s="21">
        <f t="shared" si="2"/>
        <v>0.99995953703934715</v>
      </c>
      <c r="E50" s="25">
        <f t="shared" si="1"/>
        <v>4.046296065285393E-5</v>
      </c>
      <c r="F50" s="13"/>
      <c r="G50" s="13"/>
      <c r="H50" s="13"/>
      <c r="I50" s="13"/>
      <c r="J50" s="13"/>
      <c r="K50" s="13"/>
      <c r="L50" s="13"/>
      <c r="M50" s="13"/>
      <c r="N50" s="13"/>
    </row>
    <row r="51" spans="2:14" x14ac:dyDescent="0.25">
      <c r="B51" s="23">
        <v>44</v>
      </c>
      <c r="C51" s="21">
        <f t="shared" si="0"/>
        <v>1.0866036387970578E-5</v>
      </c>
      <c r="D51" s="21">
        <f t="shared" si="2"/>
        <v>0.99997040307573515</v>
      </c>
      <c r="E51" s="25">
        <f t="shared" si="1"/>
        <v>2.9596924264851943E-5</v>
      </c>
      <c r="F51" s="13"/>
      <c r="G51" s="13"/>
      <c r="H51" s="13"/>
      <c r="I51" s="13"/>
      <c r="J51" s="13"/>
      <c r="K51" s="13"/>
      <c r="L51" s="13"/>
      <c r="M51" s="13"/>
      <c r="N51" s="13"/>
    </row>
    <row r="52" spans="2:14" x14ac:dyDescent="0.25">
      <c r="B52" s="23">
        <v>45</v>
      </c>
      <c r="C52" s="21">
        <f t="shared" si="0"/>
        <v>7.9684266845117574E-6</v>
      </c>
      <c r="D52" s="21">
        <f t="shared" si="2"/>
        <v>0.99997837150241964</v>
      </c>
      <c r="E52" s="25">
        <f t="shared" si="1"/>
        <v>2.1628497580361561E-5</v>
      </c>
      <c r="F52" s="13"/>
      <c r="G52" s="13"/>
      <c r="H52" s="13"/>
      <c r="I52" s="13"/>
      <c r="J52" s="13"/>
      <c r="K52" s="13"/>
      <c r="L52" s="13"/>
      <c r="M52" s="13"/>
      <c r="N52" s="13"/>
    </row>
    <row r="53" spans="2:14" x14ac:dyDescent="0.25">
      <c r="B53" s="23">
        <v>46</v>
      </c>
      <c r="C53" s="21">
        <f t="shared" si="0"/>
        <v>5.8373358270260544E-6</v>
      </c>
      <c r="D53" s="21">
        <f t="shared" si="2"/>
        <v>0.99998420883824668</v>
      </c>
      <c r="E53" s="25">
        <f t="shared" si="1"/>
        <v>1.5791161753320182E-5</v>
      </c>
      <c r="F53" s="13"/>
      <c r="G53" s="13"/>
      <c r="H53" s="13"/>
      <c r="I53" s="13"/>
      <c r="J53" s="13"/>
      <c r="K53" s="13"/>
      <c r="L53" s="13"/>
      <c r="M53" s="13"/>
      <c r="N53" s="13"/>
    </row>
    <row r="54" spans="2:14" x14ac:dyDescent="0.25">
      <c r="B54" s="23">
        <v>47</v>
      </c>
      <c r="C54" s="21">
        <f t="shared" si="0"/>
        <v>4.271868491596339E-6</v>
      </c>
      <c r="D54" s="21">
        <f t="shared" si="2"/>
        <v>0.99998848070673829</v>
      </c>
      <c r="E54" s="25">
        <f t="shared" si="1"/>
        <v>1.1519293261708086E-5</v>
      </c>
      <c r="F54" s="13"/>
      <c r="G54" s="13"/>
      <c r="H54" s="13"/>
      <c r="I54" s="13"/>
      <c r="J54" s="13"/>
      <c r="K54" s="13"/>
      <c r="L54" s="13"/>
      <c r="M54" s="13"/>
      <c r="N54" s="13"/>
    </row>
    <row r="55" spans="2:14" x14ac:dyDescent="0.25">
      <c r="B55" s="23">
        <v>48</v>
      </c>
      <c r="C55" s="21">
        <f t="shared" si="0"/>
        <v>3.1232105194115455E-6</v>
      </c>
      <c r="D55" s="21">
        <f t="shared" si="2"/>
        <v>0.99999160391725772</v>
      </c>
      <c r="E55" s="25">
        <f t="shared" si="1"/>
        <v>8.3960827422790985E-6</v>
      </c>
      <c r="F55" s="13"/>
      <c r="G55" s="13"/>
      <c r="H55" s="13"/>
      <c r="I55" s="13"/>
      <c r="J55" s="13"/>
      <c r="K55" s="13"/>
      <c r="L55" s="13"/>
      <c r="M55" s="13"/>
      <c r="N55" s="13"/>
    </row>
    <row r="56" spans="2:14" x14ac:dyDescent="0.25">
      <c r="B56" s="23">
        <v>49</v>
      </c>
      <c r="C56" s="21">
        <f t="shared" si="0"/>
        <v>2.2813015967875636E-6</v>
      </c>
      <c r="D56" s="21">
        <f t="shared" si="2"/>
        <v>0.99999388521885446</v>
      </c>
      <c r="E56" s="25">
        <f t="shared" si="1"/>
        <v>6.1147811455386503E-6</v>
      </c>
      <c r="F56" s="13"/>
      <c r="G56" s="13"/>
      <c r="H56" s="13"/>
      <c r="I56" s="13"/>
      <c r="J56" s="13"/>
      <c r="K56" s="13"/>
      <c r="L56" s="13"/>
      <c r="M56" s="13"/>
      <c r="N56" s="13"/>
    </row>
    <row r="57" spans="2:14" x14ac:dyDescent="0.25">
      <c r="B57" s="23">
        <v>50</v>
      </c>
      <c r="C57" s="21">
        <f t="shared" si="0"/>
        <v>1.6648647823364555E-6</v>
      </c>
      <c r="D57" s="21">
        <f t="shared" si="2"/>
        <v>0.99999555008363683</v>
      </c>
      <c r="E57" s="25">
        <f t="shared" si="1"/>
        <v>4.4499163631694927E-6</v>
      </c>
      <c r="F57" s="13"/>
      <c r="G57" s="13"/>
      <c r="H57" s="13"/>
      <c r="I57" s="13"/>
      <c r="J57" s="13"/>
      <c r="K57" s="13"/>
      <c r="L57" s="13"/>
      <c r="M57" s="13"/>
      <c r="N57" s="13"/>
    </row>
    <row r="58" spans="2:14" x14ac:dyDescent="0.25">
      <c r="B58" s="23">
        <v>51</v>
      </c>
      <c r="C58" s="21">
        <f t="shared" si="0"/>
        <v>1.213963903786999E-6</v>
      </c>
      <c r="D58" s="21">
        <f t="shared" si="2"/>
        <v>0.99999676404754057</v>
      </c>
      <c r="E58" s="25">
        <f t="shared" si="1"/>
        <v>3.2359524594349764E-6</v>
      </c>
      <c r="F58" s="13"/>
      <c r="G58" s="13"/>
      <c r="H58" s="13"/>
      <c r="I58" s="13"/>
      <c r="J58" s="13"/>
      <c r="K58" s="13"/>
      <c r="L58" s="13"/>
      <c r="M58" s="13"/>
      <c r="N58" s="13"/>
    </row>
    <row r="59" spans="2:14" x14ac:dyDescent="0.25">
      <c r="B59" s="23">
        <v>52</v>
      </c>
      <c r="C59" s="21">
        <f t="shared" si="0"/>
        <v>8.844594156162419E-7</v>
      </c>
      <c r="D59" s="21">
        <f t="shared" si="2"/>
        <v>0.99999764850695616</v>
      </c>
      <c r="E59" s="25">
        <f t="shared" si="1"/>
        <v>2.3514930438395254E-6</v>
      </c>
      <c r="F59" s="13"/>
      <c r="G59" s="13"/>
      <c r="H59" s="13"/>
      <c r="I59" s="13"/>
      <c r="J59" s="13"/>
      <c r="K59" s="13"/>
      <c r="L59" s="13"/>
      <c r="M59" s="13"/>
      <c r="N59" s="13"/>
    </row>
    <row r="60" spans="2:14" x14ac:dyDescent="0.25">
      <c r="B60" s="23">
        <v>53</v>
      </c>
      <c r="C60" s="21">
        <f t="shared" si="0"/>
        <v>6.438864545686241E-7</v>
      </c>
      <c r="D60" s="21">
        <f t="shared" si="2"/>
        <v>0.99999829239341076</v>
      </c>
      <c r="E60" s="25">
        <f t="shared" si="1"/>
        <v>1.7076065892407399E-6</v>
      </c>
      <c r="F60" s="13"/>
      <c r="G60" s="13"/>
      <c r="H60" s="13"/>
      <c r="I60" s="13"/>
      <c r="J60" s="13"/>
      <c r="K60" s="13"/>
      <c r="L60" s="13"/>
      <c r="M60" s="13"/>
      <c r="N60" s="13"/>
    </row>
    <row r="61" spans="2:14" x14ac:dyDescent="0.25">
      <c r="B61" s="23">
        <v>54</v>
      </c>
      <c r="C61" s="21">
        <f t="shared" si="0"/>
        <v>4.6839583263717562E-7</v>
      </c>
      <c r="D61" s="21">
        <f t="shared" si="2"/>
        <v>0.99999876078924343</v>
      </c>
      <c r="E61" s="25">
        <f t="shared" si="1"/>
        <v>1.239210756565079E-6</v>
      </c>
      <c r="F61" s="13"/>
      <c r="G61" s="13"/>
      <c r="H61" s="13"/>
      <c r="I61" s="13"/>
      <c r="J61" s="13"/>
      <c r="K61" s="13"/>
      <c r="L61" s="13"/>
      <c r="M61" s="13"/>
      <c r="N61" s="13"/>
    </row>
    <row r="62" spans="2:14" x14ac:dyDescent="0.25">
      <c r="B62" s="23">
        <v>55</v>
      </c>
      <c r="C62" s="21">
        <f t="shared" si="0"/>
        <v>3.4048773987856222E-7</v>
      </c>
      <c r="D62" s="21">
        <f t="shared" si="2"/>
        <v>0.99999910127698333</v>
      </c>
      <c r="E62" s="25">
        <f t="shared" si="1"/>
        <v>8.9872301667348609E-7</v>
      </c>
      <c r="F62" s="13"/>
      <c r="G62" s="13"/>
      <c r="H62" s="13"/>
      <c r="I62" s="13"/>
      <c r="J62" s="13"/>
      <c r="K62" s="13"/>
      <c r="L62" s="13"/>
      <c r="M62" s="13"/>
      <c r="N62" s="13"/>
    </row>
    <row r="63" spans="2:14" x14ac:dyDescent="0.25">
      <c r="B63" s="23">
        <v>56</v>
      </c>
      <c r="C63" s="21">
        <f t="shared" si="0"/>
        <v>2.4733543368537061E-7</v>
      </c>
      <c r="D63" s="21">
        <f t="shared" si="2"/>
        <v>0.99999934861241702</v>
      </c>
      <c r="E63" s="25">
        <f t="shared" si="1"/>
        <v>6.5138758298388666E-7</v>
      </c>
      <c r="F63" s="13"/>
      <c r="G63" s="13"/>
      <c r="H63" s="13"/>
      <c r="I63" s="13"/>
      <c r="J63" s="13"/>
      <c r="K63" s="13"/>
      <c r="L63" s="13"/>
      <c r="M63" s="13"/>
      <c r="N63" s="13"/>
    </row>
    <row r="64" spans="2:14" x14ac:dyDescent="0.25">
      <c r="B64" s="23">
        <v>57</v>
      </c>
      <c r="C64" s="21">
        <f t="shared" si="0"/>
        <v>1.795472037123431E-7</v>
      </c>
      <c r="D64" s="21">
        <f t="shared" si="2"/>
        <v>0.99999952815962068</v>
      </c>
      <c r="E64" s="25">
        <f t="shared" si="1"/>
        <v>4.718403793235737E-7</v>
      </c>
      <c r="F64" s="13"/>
      <c r="G64" s="13"/>
      <c r="H64" s="13"/>
      <c r="I64" s="13"/>
      <c r="J64" s="13"/>
      <c r="K64" s="13"/>
      <c r="L64" s="13"/>
      <c r="M64" s="13"/>
      <c r="N64" s="13"/>
    </row>
    <row r="65" spans="2:14" x14ac:dyDescent="0.25">
      <c r="B65" s="23">
        <v>58</v>
      </c>
      <c r="C65" s="21">
        <f t="shared" si="0"/>
        <v>1.3025333505677253E-7</v>
      </c>
      <c r="D65" s="21">
        <f t="shared" si="2"/>
        <v>0.99999965841295568</v>
      </c>
      <c r="E65" s="25">
        <f t="shared" si="1"/>
        <v>3.4158704431686004E-7</v>
      </c>
      <c r="F65" s="13"/>
      <c r="G65" s="13"/>
      <c r="H65" s="13"/>
      <c r="I65" s="13"/>
      <c r="J65" s="13"/>
      <c r="K65" s="13"/>
      <c r="L65" s="13"/>
      <c r="M65" s="13"/>
      <c r="N65" s="13"/>
    </row>
    <row r="66" spans="2:14" x14ac:dyDescent="0.25">
      <c r="B66" s="23">
        <v>59</v>
      </c>
      <c r="C66" s="21">
        <f t="shared" si="0"/>
        <v>9.4433667916160094E-8</v>
      </c>
      <c r="D66" s="21">
        <f t="shared" si="2"/>
        <v>0.99999975284662357</v>
      </c>
      <c r="E66" s="25">
        <f t="shared" si="1"/>
        <v>2.4715337643144153E-7</v>
      </c>
      <c r="F66" s="13"/>
      <c r="G66" s="13"/>
      <c r="H66" s="13"/>
      <c r="I66" s="13"/>
      <c r="J66" s="13"/>
      <c r="K66" s="13"/>
      <c r="L66" s="13"/>
      <c r="M66" s="13"/>
      <c r="N66" s="13"/>
    </row>
    <row r="67" spans="2:14" x14ac:dyDescent="0.25">
      <c r="B67" s="23">
        <v>60</v>
      </c>
      <c r="C67" s="21">
        <f t="shared" si="0"/>
        <v>6.8422990963814233E-8</v>
      </c>
      <c r="D67" s="21">
        <f t="shared" si="2"/>
        <v>0.99999982126961451</v>
      </c>
      <c r="E67" s="25">
        <f t="shared" si="1"/>
        <v>1.7873038549165443E-7</v>
      </c>
      <c r="F67" s="13"/>
      <c r="G67" s="13"/>
      <c r="H67" s="13"/>
      <c r="I67" s="13"/>
      <c r="J67" s="13"/>
      <c r="K67" s="13"/>
      <c r="L67" s="13"/>
      <c r="M67" s="13"/>
      <c r="N67" s="13"/>
    </row>
    <row r="68" spans="2:14" x14ac:dyDescent="0.25">
      <c r="B68" s="23">
        <v>61</v>
      </c>
      <c r="C68" s="21">
        <f t="shared" si="0"/>
        <v>4.954768311172754E-8</v>
      </c>
      <c r="D68" s="21">
        <f t="shared" si="2"/>
        <v>0.99999987081729758</v>
      </c>
      <c r="E68" s="25">
        <f t="shared" si="1"/>
        <v>1.2918270242412433E-7</v>
      </c>
      <c r="F68" s="13"/>
      <c r="G68" s="13"/>
      <c r="H68" s="13"/>
      <c r="I68" s="13"/>
      <c r="J68" s="13"/>
      <c r="K68" s="13"/>
      <c r="L68" s="13"/>
      <c r="M68" s="13"/>
      <c r="N68" s="13"/>
    </row>
    <row r="69" spans="2:14" x14ac:dyDescent="0.25">
      <c r="B69" s="23">
        <v>62</v>
      </c>
      <c r="C69" s="21">
        <f t="shared" si="0"/>
        <v>3.5859085913063832E-8</v>
      </c>
      <c r="D69" s="21">
        <f t="shared" si="2"/>
        <v>0.9999999066763835</v>
      </c>
      <c r="E69" s="25">
        <f t="shared" si="1"/>
        <v>9.3323616501272966E-8</v>
      </c>
      <c r="F69" s="13"/>
      <c r="G69" s="13"/>
      <c r="H69" s="13"/>
      <c r="I69" s="13"/>
      <c r="J69" s="13"/>
      <c r="K69" s="13"/>
      <c r="L69" s="13"/>
      <c r="M69" s="13"/>
      <c r="N69" s="13"/>
    </row>
    <row r="70" spans="2:14" x14ac:dyDescent="0.25">
      <c r="B70" s="23">
        <v>63</v>
      </c>
      <c r="C70" s="21">
        <f t="shared" si="0"/>
        <v>2.5938072143782837E-8</v>
      </c>
      <c r="D70" s="21">
        <f t="shared" si="2"/>
        <v>0.99999993261445563</v>
      </c>
      <c r="E70" s="25">
        <f t="shared" si="1"/>
        <v>6.738554436669375E-8</v>
      </c>
      <c r="F70" s="13"/>
      <c r="G70" s="13"/>
      <c r="H70" s="13"/>
      <c r="I70" s="13"/>
      <c r="J70" s="13"/>
      <c r="K70" s="13"/>
      <c r="L70" s="13"/>
      <c r="M70" s="13"/>
      <c r="N70" s="13"/>
    </row>
    <row r="71" spans="2:14" x14ac:dyDescent="0.25">
      <c r="B71" s="23">
        <v>64</v>
      </c>
      <c r="C71" s="21">
        <f t="shared" si="0"/>
        <v>1.8751950517062669E-8</v>
      </c>
      <c r="D71" s="21">
        <f t="shared" si="2"/>
        <v>0.99999995136640618</v>
      </c>
      <c r="E71" s="25">
        <f t="shared" si="1"/>
        <v>4.8633593818792065E-8</v>
      </c>
      <c r="F71" s="13"/>
      <c r="G71" s="13"/>
      <c r="H71" s="13"/>
      <c r="I71" s="13"/>
      <c r="J71" s="13"/>
      <c r="K71" s="13"/>
      <c r="L71" s="13"/>
      <c r="M71" s="13"/>
      <c r="N71" s="13"/>
    </row>
    <row r="72" spans="2:14" x14ac:dyDescent="0.25">
      <c r="B72" s="23">
        <v>65</v>
      </c>
      <c r="C72" s="21">
        <f t="shared" si="0"/>
        <v>1.3549796502651734E-8</v>
      </c>
      <c r="D72" s="21">
        <f t="shared" si="2"/>
        <v>0.99999996491620269</v>
      </c>
      <c r="E72" s="25">
        <f t="shared" si="1"/>
        <v>3.5083797311763476E-8</v>
      </c>
      <c r="F72" s="13"/>
      <c r="G72" s="13"/>
      <c r="H72" s="13"/>
      <c r="I72" s="13"/>
      <c r="J72" s="13"/>
      <c r="K72" s="13"/>
      <c r="L72" s="13"/>
      <c r="M72" s="13"/>
      <c r="N72" s="13"/>
    </row>
    <row r="73" spans="2:14" x14ac:dyDescent="0.25">
      <c r="B73" s="23">
        <v>66</v>
      </c>
      <c r="C73" s="21">
        <f t="shared" ref="C73:C107" si="4">IF($B$3&gt;B73, 0,(COMBIN((B73-1),($B$3-1)))*($B$4^$B$3)*((1-$B$4)^(B73-$B$3)))</f>
        <v>9.7859641408040281E-9</v>
      </c>
      <c r="D73" s="21">
        <f t="shared" si="2"/>
        <v>0.99999997470216684</v>
      </c>
      <c r="E73" s="25">
        <f t="shared" ref="E73:E107" si="5">1-D73</f>
        <v>2.5297833161630479E-8</v>
      </c>
      <c r="F73" s="13"/>
      <c r="G73" s="13"/>
      <c r="H73" s="13"/>
      <c r="I73" s="13"/>
      <c r="J73" s="13"/>
      <c r="K73" s="13"/>
      <c r="L73" s="13"/>
      <c r="M73" s="13"/>
      <c r="N73" s="13"/>
    </row>
    <row r="74" spans="2:14" x14ac:dyDescent="0.25">
      <c r="B74" s="23">
        <v>67</v>
      </c>
      <c r="C74" s="21">
        <f t="shared" si="4"/>
        <v>7.06424286414291E-9</v>
      </c>
      <c r="D74" s="21">
        <f t="shared" ref="D74:D106" si="6">D73+C74</f>
        <v>0.9999999817664097</v>
      </c>
      <c r="E74" s="25">
        <f t="shared" si="5"/>
        <v>1.8233590304284064E-8</v>
      </c>
      <c r="F74" s="13"/>
      <c r="G74" s="13"/>
      <c r="H74" s="13"/>
      <c r="I74" s="13"/>
      <c r="J74" s="13"/>
      <c r="K74" s="13"/>
      <c r="L74" s="13"/>
      <c r="M74" s="13"/>
      <c r="N74" s="13"/>
    </row>
    <row r="75" spans="2:14" x14ac:dyDescent="0.25">
      <c r="B75" s="23">
        <v>68</v>
      </c>
      <c r="C75" s="21">
        <f t="shared" si="4"/>
        <v>5.0971229281277303E-9</v>
      </c>
      <c r="D75" s="21">
        <f t="shared" si="6"/>
        <v>0.99999998686353264</v>
      </c>
      <c r="E75" s="25">
        <f t="shared" si="5"/>
        <v>1.3136467358343396E-8</v>
      </c>
      <c r="F75" s="13"/>
      <c r="G75" s="13"/>
      <c r="H75" s="13"/>
      <c r="I75" s="13"/>
      <c r="J75" s="13"/>
      <c r="K75" s="13"/>
      <c r="L75" s="13"/>
      <c r="M75" s="13"/>
      <c r="N75" s="13"/>
    </row>
    <row r="76" spans="2:14" x14ac:dyDescent="0.25">
      <c r="B76" s="23">
        <v>69</v>
      </c>
      <c r="C76" s="21">
        <f t="shared" si="4"/>
        <v>3.6761068390739387E-9</v>
      </c>
      <c r="D76" s="21">
        <f t="shared" si="6"/>
        <v>0.99999999053963951</v>
      </c>
      <c r="E76" s="25">
        <f t="shared" si="5"/>
        <v>9.4603604949838882E-9</v>
      </c>
      <c r="F76" s="13"/>
      <c r="G76" s="13"/>
      <c r="H76" s="13"/>
      <c r="I76" s="13"/>
      <c r="J76" s="13"/>
      <c r="K76" s="13"/>
      <c r="L76" s="13"/>
      <c r="M76" s="13"/>
      <c r="N76" s="13"/>
    </row>
    <row r="77" spans="2:14" x14ac:dyDescent="0.25">
      <c r="B77" s="23">
        <v>70</v>
      </c>
      <c r="C77" s="21">
        <f t="shared" si="4"/>
        <v>2.6500889601085255E-9</v>
      </c>
      <c r="D77" s="21">
        <f t="shared" si="6"/>
        <v>0.99999999318972843</v>
      </c>
      <c r="E77" s="25">
        <f t="shared" si="5"/>
        <v>6.8102715689022375E-9</v>
      </c>
      <c r="F77" s="13"/>
      <c r="G77" s="13"/>
      <c r="H77" s="13"/>
      <c r="I77" s="13"/>
      <c r="J77" s="13"/>
      <c r="K77" s="13"/>
      <c r="L77" s="13"/>
      <c r="M77" s="13"/>
      <c r="N77" s="13"/>
    </row>
    <row r="78" spans="2:14" x14ac:dyDescent="0.25">
      <c r="B78" s="23">
        <v>71</v>
      </c>
      <c r="C78" s="21">
        <f t="shared" si="4"/>
        <v>1.9096229271370256E-9</v>
      </c>
      <c r="D78" s="21">
        <f t="shared" si="6"/>
        <v>0.99999999509935134</v>
      </c>
      <c r="E78" s="25">
        <f t="shared" si="5"/>
        <v>4.9006486646518965E-9</v>
      </c>
      <c r="F78" s="13"/>
      <c r="G78" s="13"/>
      <c r="H78" s="13"/>
      <c r="I78" s="13"/>
      <c r="J78" s="13"/>
      <c r="K78" s="13"/>
      <c r="L78" s="13"/>
      <c r="M78" s="13"/>
      <c r="N78" s="13"/>
    </row>
    <row r="79" spans="2:14" x14ac:dyDescent="0.25">
      <c r="B79" s="23">
        <v>72</v>
      </c>
      <c r="C79" s="21">
        <f t="shared" si="4"/>
        <v>1.3754820214305822E-9</v>
      </c>
      <c r="D79" s="21">
        <f t="shared" si="6"/>
        <v>0.9999999964748334</v>
      </c>
      <c r="E79" s="25">
        <f t="shared" si="5"/>
        <v>3.5251666030688966E-9</v>
      </c>
      <c r="F79" s="13"/>
      <c r="G79" s="13"/>
      <c r="H79" s="13"/>
      <c r="I79" s="13"/>
      <c r="J79" s="13"/>
      <c r="K79" s="13"/>
      <c r="L79" s="13"/>
      <c r="M79" s="13"/>
      <c r="N79" s="13"/>
    </row>
    <row r="80" spans="2:14" x14ac:dyDescent="0.25">
      <c r="B80" s="23">
        <v>73</v>
      </c>
      <c r="C80" s="21">
        <f t="shared" si="4"/>
        <v>9.9034705543001916E-10</v>
      </c>
      <c r="D80" s="21">
        <f t="shared" si="6"/>
        <v>0.99999999746518042</v>
      </c>
      <c r="E80" s="25">
        <f t="shared" si="5"/>
        <v>2.534819576460734E-9</v>
      </c>
      <c r="F80" s="13"/>
      <c r="G80" s="13"/>
      <c r="H80" s="13"/>
      <c r="I80" s="13"/>
      <c r="J80" s="13"/>
      <c r="K80" s="13"/>
      <c r="L80" s="13"/>
      <c r="M80" s="13"/>
      <c r="N80" s="13"/>
    </row>
    <row r="81" spans="2:14" x14ac:dyDescent="0.25">
      <c r="B81" s="23">
        <v>74</v>
      </c>
      <c r="C81" s="21">
        <f t="shared" si="4"/>
        <v>7.1277090890808409E-10</v>
      </c>
      <c r="D81" s="21">
        <f t="shared" si="6"/>
        <v>0.99999999817795138</v>
      </c>
      <c r="E81" s="25">
        <f t="shared" si="5"/>
        <v>1.8220486230902111E-9</v>
      </c>
      <c r="F81" s="13"/>
      <c r="G81" s="13"/>
      <c r="H81" s="13"/>
      <c r="I81" s="13"/>
      <c r="J81" s="13"/>
      <c r="K81" s="13"/>
      <c r="L81" s="13"/>
      <c r="M81" s="13"/>
      <c r="N81" s="13"/>
    </row>
    <row r="82" spans="2:14" x14ac:dyDescent="0.25">
      <c r="B82" s="23">
        <v>75</v>
      </c>
      <c r="C82" s="21">
        <f t="shared" si="4"/>
        <v>5.1279907057553813E-10</v>
      </c>
      <c r="D82" s="21">
        <f t="shared" si="6"/>
        <v>0.9999999986907504</v>
      </c>
      <c r="E82" s="25">
        <f t="shared" si="5"/>
        <v>1.3092495976252394E-9</v>
      </c>
      <c r="F82" s="13"/>
      <c r="G82" s="13"/>
      <c r="H82" s="13"/>
      <c r="I82" s="13"/>
      <c r="J82" s="13"/>
      <c r="K82" s="13"/>
      <c r="L82" s="13"/>
      <c r="M82" s="13"/>
      <c r="N82" s="13"/>
    </row>
    <row r="83" spans="2:14" x14ac:dyDescent="0.25">
      <c r="B83" s="23">
        <v>76</v>
      </c>
      <c r="C83" s="21">
        <f t="shared" si="4"/>
        <v>3.6879385212624317E-10</v>
      </c>
      <c r="D83" s="21">
        <f t="shared" si="6"/>
        <v>0.99999999905954429</v>
      </c>
      <c r="E83" s="25">
        <f t="shared" si="5"/>
        <v>9.404557133052549E-10</v>
      </c>
      <c r="F83" s="13"/>
      <c r="G83" s="13"/>
      <c r="H83" s="13"/>
      <c r="I83" s="13"/>
      <c r="J83" s="13"/>
      <c r="K83" s="13"/>
      <c r="L83" s="13"/>
      <c r="M83" s="13"/>
      <c r="N83" s="13"/>
    </row>
    <row r="84" spans="2:14" x14ac:dyDescent="0.25">
      <c r="B84" s="23">
        <v>77</v>
      </c>
      <c r="C84" s="21">
        <f t="shared" si="4"/>
        <v>2.6513287747454242E-10</v>
      </c>
      <c r="D84" s="21">
        <f t="shared" si="6"/>
        <v>0.9999999993246772</v>
      </c>
      <c r="E84" s="25">
        <f t="shared" si="5"/>
        <v>6.7532279768300896E-10</v>
      </c>
      <c r="F84" s="13"/>
      <c r="G84" s="13"/>
      <c r="H84" s="13"/>
      <c r="I84" s="13"/>
      <c r="J84" s="13"/>
      <c r="K84" s="13"/>
      <c r="L84" s="13"/>
      <c r="M84" s="13"/>
      <c r="N84" s="13"/>
    </row>
    <row r="85" spans="2:14" x14ac:dyDescent="0.25">
      <c r="B85" s="23">
        <v>78</v>
      </c>
      <c r="C85" s="21">
        <f t="shared" si="4"/>
        <v>1.9054216127837111E-10</v>
      </c>
      <c r="D85" s="21">
        <f t="shared" si="6"/>
        <v>0.99999999951521934</v>
      </c>
      <c r="E85" s="25">
        <f t="shared" si="5"/>
        <v>4.84780660059414E-10</v>
      </c>
      <c r="F85" s="13"/>
      <c r="G85" s="13"/>
      <c r="H85" s="13"/>
      <c r="I85" s="13"/>
      <c r="J85" s="13"/>
      <c r="K85" s="13"/>
      <c r="L85" s="13"/>
      <c r="M85" s="13"/>
      <c r="N85" s="13"/>
    </row>
    <row r="86" spans="2:14" x14ac:dyDescent="0.25">
      <c r="B86" s="23">
        <v>79</v>
      </c>
      <c r="C86" s="21">
        <f t="shared" si="4"/>
        <v>1.3688950007630346E-10</v>
      </c>
      <c r="D86" s="21">
        <f t="shared" si="6"/>
        <v>0.99999999965210884</v>
      </c>
      <c r="E86" s="25">
        <f t="shared" si="5"/>
        <v>3.4789116032385436E-10</v>
      </c>
      <c r="F86" s="13"/>
      <c r="G86" s="13"/>
      <c r="H86" s="13"/>
      <c r="I86" s="13"/>
      <c r="J86" s="13"/>
      <c r="K86" s="13"/>
      <c r="L86" s="13"/>
      <c r="M86" s="13"/>
      <c r="N86" s="13"/>
    </row>
    <row r="87" spans="2:14" x14ac:dyDescent="0.25">
      <c r="B87" s="23">
        <v>80</v>
      </c>
      <c r="C87" s="21">
        <f t="shared" si="4"/>
        <v>9.8311550054799731E-11</v>
      </c>
      <c r="D87" s="21">
        <f t="shared" si="6"/>
        <v>0.99999999975042042</v>
      </c>
      <c r="E87" s="25">
        <f t="shared" si="5"/>
        <v>2.495795792256672E-10</v>
      </c>
      <c r="F87" s="13"/>
      <c r="G87" s="13"/>
      <c r="H87" s="13"/>
      <c r="I87" s="13"/>
      <c r="J87" s="13"/>
      <c r="K87" s="13"/>
      <c r="L87" s="13"/>
      <c r="M87" s="13"/>
      <c r="N87" s="13"/>
    </row>
    <row r="88" spans="2:14" x14ac:dyDescent="0.25">
      <c r="B88" s="23">
        <v>81</v>
      </c>
      <c r="C88" s="21">
        <f t="shared" si="4"/>
        <v>7.058265132139467E-11</v>
      </c>
      <c r="D88" s="21">
        <f t="shared" si="6"/>
        <v>0.99999999982100307</v>
      </c>
      <c r="E88" s="25">
        <f t="shared" si="5"/>
        <v>1.7899692839051795E-10</v>
      </c>
      <c r="F88" s="13"/>
      <c r="G88" s="13"/>
      <c r="H88" s="13"/>
      <c r="I88" s="13"/>
      <c r="J88" s="13"/>
      <c r="K88" s="13"/>
      <c r="L88" s="13"/>
      <c r="M88" s="13"/>
      <c r="N88" s="13"/>
    </row>
    <row r="89" spans="2:14" x14ac:dyDescent="0.25">
      <c r="B89" s="23">
        <v>82</v>
      </c>
      <c r="C89" s="21">
        <f t="shared" si="4"/>
        <v>5.0658687720545297E-11</v>
      </c>
      <c r="D89" s="21">
        <f t="shared" si="6"/>
        <v>0.99999999987166177</v>
      </c>
      <c r="E89" s="25">
        <f t="shared" si="5"/>
        <v>1.283382289329893E-10</v>
      </c>
      <c r="F89" s="13"/>
      <c r="G89" s="13"/>
      <c r="H89" s="13"/>
      <c r="I89" s="13"/>
      <c r="J89" s="13"/>
      <c r="K89" s="13"/>
      <c r="L89" s="13"/>
      <c r="M89" s="13"/>
      <c r="N89" s="13"/>
    </row>
    <row r="90" spans="2:14" x14ac:dyDescent="0.25">
      <c r="B90" s="23">
        <v>83</v>
      </c>
      <c r="C90" s="21">
        <f t="shared" si="4"/>
        <v>3.6347608439491249E-11</v>
      </c>
      <c r="D90" s="21">
        <f t="shared" si="6"/>
        <v>0.99999999990800936</v>
      </c>
      <c r="E90" s="25">
        <f t="shared" si="5"/>
        <v>9.1990637329786296E-11</v>
      </c>
      <c r="F90" s="13"/>
      <c r="G90" s="13"/>
      <c r="H90" s="13"/>
      <c r="I90" s="13"/>
      <c r="J90" s="13"/>
      <c r="K90" s="13"/>
      <c r="L90" s="13"/>
      <c r="M90" s="13"/>
      <c r="N90" s="13"/>
    </row>
    <row r="91" spans="2:14" x14ac:dyDescent="0.25">
      <c r="B91" s="23">
        <v>84</v>
      </c>
      <c r="C91" s="21">
        <f t="shared" si="4"/>
        <v>2.607155617696841E-11</v>
      </c>
      <c r="D91" s="21">
        <f>D90+C91</f>
        <v>0.99999999993408095</v>
      </c>
      <c r="E91" s="25">
        <f t="shared" si="5"/>
        <v>6.591904799790882E-11</v>
      </c>
      <c r="F91" s="13"/>
      <c r="G91" s="13"/>
      <c r="H91" s="13"/>
      <c r="I91" s="13"/>
      <c r="J91" s="13"/>
      <c r="K91" s="13"/>
      <c r="L91" s="13"/>
      <c r="M91" s="13"/>
      <c r="N91" s="13"/>
    </row>
    <row r="92" spans="2:14" x14ac:dyDescent="0.25">
      <c r="B92" s="23">
        <v>85</v>
      </c>
      <c r="C92" s="21">
        <f t="shared" si="4"/>
        <v>1.8695213453728567E-11</v>
      </c>
      <c r="D92" s="21">
        <f t="shared" si="6"/>
        <v>0.99999999995277622</v>
      </c>
      <c r="E92" s="25">
        <f t="shared" si="5"/>
        <v>4.7223780441640884E-11</v>
      </c>
      <c r="F92" s="13"/>
      <c r="G92" s="13"/>
      <c r="H92" s="13"/>
      <c r="I92" s="13"/>
      <c r="J92" s="13"/>
      <c r="K92" s="13"/>
      <c r="L92" s="13"/>
      <c r="M92" s="13"/>
      <c r="N92" s="13"/>
    </row>
    <row r="93" spans="2:14" x14ac:dyDescent="0.25">
      <c r="B93" s="23">
        <v>86</v>
      </c>
      <c r="C93" s="21">
        <f t="shared" si="4"/>
        <v>1.3401990367431924E-11</v>
      </c>
      <c r="D93" s="21">
        <f t="shared" si="6"/>
        <v>0.99999999996617817</v>
      </c>
      <c r="E93" s="25">
        <f t="shared" si="5"/>
        <v>3.3821834222180769E-11</v>
      </c>
      <c r="F93" s="13"/>
      <c r="G93" s="13"/>
      <c r="H93" s="13"/>
      <c r="I93" s="13"/>
      <c r="J93" s="13"/>
      <c r="K93" s="13"/>
      <c r="L93" s="13"/>
      <c r="M93" s="13"/>
      <c r="N93" s="13"/>
    </row>
    <row r="94" spans="2:14" x14ac:dyDescent="0.25">
      <c r="B94" s="23">
        <v>87</v>
      </c>
      <c r="C94" s="21">
        <f t="shared" si="4"/>
        <v>9.6047597633262099E-12</v>
      </c>
      <c r="D94" s="21">
        <f t="shared" si="6"/>
        <v>0.99999999997578293</v>
      </c>
      <c r="E94" s="25">
        <f t="shared" si="5"/>
        <v>2.4217072791543615E-11</v>
      </c>
      <c r="F94" s="13"/>
      <c r="G94" s="13"/>
      <c r="H94" s="13"/>
      <c r="I94" s="13"/>
      <c r="J94" s="13"/>
      <c r="K94" s="13"/>
      <c r="L94" s="13"/>
      <c r="M94" s="13"/>
      <c r="N94" s="13"/>
    </row>
    <row r="95" spans="2:14" x14ac:dyDescent="0.25">
      <c r="B95" s="23">
        <v>88</v>
      </c>
      <c r="C95" s="21">
        <f t="shared" si="4"/>
        <v>6.8815278774890144E-12</v>
      </c>
      <c r="D95" s="21">
        <f t="shared" si="6"/>
        <v>0.99999999998266442</v>
      </c>
      <c r="E95" s="25">
        <f t="shared" si="5"/>
        <v>1.7335577418009507E-11</v>
      </c>
      <c r="F95" s="13"/>
      <c r="G95" s="13"/>
      <c r="H95" s="13"/>
      <c r="I95" s="13"/>
      <c r="J95" s="13"/>
      <c r="K95" s="13"/>
      <c r="L95" s="13"/>
      <c r="M95" s="13"/>
      <c r="N95" s="13"/>
    </row>
    <row r="96" spans="2:14" x14ac:dyDescent="0.25">
      <c r="B96" s="23">
        <v>89</v>
      </c>
      <c r="C96" s="21">
        <f t="shared" si="4"/>
        <v>4.929094386666549E-12</v>
      </c>
      <c r="D96" s="21">
        <f t="shared" si="6"/>
        <v>0.99999999998759348</v>
      </c>
      <c r="E96" s="25">
        <f t="shared" si="5"/>
        <v>1.2406520255581199E-11</v>
      </c>
      <c r="F96" s="13"/>
      <c r="G96" s="13"/>
      <c r="H96" s="13"/>
      <c r="I96" s="13"/>
      <c r="J96" s="13"/>
      <c r="K96" s="13"/>
      <c r="L96" s="13"/>
      <c r="M96" s="13"/>
      <c r="N96" s="13"/>
    </row>
    <row r="97" spans="2:15" x14ac:dyDescent="0.25">
      <c r="B97" s="23">
        <v>90</v>
      </c>
      <c r="C97" s="21">
        <f t="shared" si="4"/>
        <v>3.5296848309117927E-12</v>
      </c>
      <c r="D97" s="21">
        <f t="shared" si="6"/>
        <v>0.99999999999112321</v>
      </c>
      <c r="E97" s="25">
        <f t="shared" si="5"/>
        <v>8.8767881933904391E-12</v>
      </c>
      <c r="F97" s="13"/>
      <c r="G97" s="13"/>
      <c r="H97" s="13"/>
      <c r="I97" s="13"/>
      <c r="J97" s="13"/>
      <c r="K97" s="13"/>
      <c r="L97" s="13"/>
      <c r="M97" s="13"/>
      <c r="N97" s="13"/>
    </row>
    <row r="98" spans="2:15" x14ac:dyDescent="0.25">
      <c r="B98" s="23">
        <v>91</v>
      </c>
      <c r="C98" s="21">
        <f t="shared" si="4"/>
        <v>2.5269334584936698E-12</v>
      </c>
      <c r="D98" s="21">
        <f t="shared" si="6"/>
        <v>0.99999999999365019</v>
      </c>
      <c r="E98" s="25">
        <f t="shared" si="5"/>
        <v>6.3498095670411203E-12</v>
      </c>
      <c r="F98" s="13"/>
      <c r="G98" s="13"/>
      <c r="H98" s="13"/>
      <c r="I98" s="13"/>
      <c r="J98" s="13"/>
      <c r="K98" s="13"/>
      <c r="L98" s="13"/>
      <c r="M98" s="13"/>
      <c r="N98" s="13"/>
    </row>
    <row r="99" spans="2:15" x14ac:dyDescent="0.25">
      <c r="B99" s="23">
        <v>92</v>
      </c>
      <c r="C99" s="21">
        <f t="shared" si="4"/>
        <v>1.8086029360229972E-12</v>
      </c>
      <c r="D99" s="21">
        <f t="shared" si="6"/>
        <v>0.99999999999545874</v>
      </c>
      <c r="E99" s="25">
        <f t="shared" si="5"/>
        <v>4.5412562599267403E-12</v>
      </c>
      <c r="F99" s="13"/>
      <c r="G99" s="13"/>
      <c r="H99" s="13"/>
      <c r="I99" s="13"/>
      <c r="J99" s="13"/>
      <c r="K99" s="13"/>
      <c r="L99" s="13"/>
      <c r="M99" s="13"/>
      <c r="N99" s="13"/>
    </row>
    <row r="100" spans="2:15" x14ac:dyDescent="0.25">
      <c r="B100" s="23">
        <v>93</v>
      </c>
      <c r="C100" s="21">
        <f t="shared" si="4"/>
        <v>1.2941558786653448E-12</v>
      </c>
      <c r="D100" s="21">
        <f t="shared" si="6"/>
        <v>0.99999999999675293</v>
      </c>
      <c r="E100" s="25">
        <f t="shared" si="5"/>
        <v>3.2470692801211953E-12</v>
      </c>
      <c r="F100" s="13"/>
      <c r="G100" s="13"/>
      <c r="H100" s="13"/>
      <c r="I100" s="13"/>
      <c r="J100" s="13"/>
      <c r="K100" s="13"/>
      <c r="L100" s="13"/>
      <c r="M100" s="13"/>
      <c r="N100" s="13"/>
    </row>
    <row r="101" spans="2:15" x14ac:dyDescent="0.25">
      <c r="B101" s="23">
        <v>94</v>
      </c>
      <c r="C101" s="21">
        <f t="shared" si="4"/>
        <v>9.2581920550674645E-13</v>
      </c>
      <c r="D101" s="21">
        <f t="shared" si="6"/>
        <v>0.99999999999767875</v>
      </c>
      <c r="E101" s="25">
        <f t="shared" si="5"/>
        <v>2.3212542998862773E-12</v>
      </c>
      <c r="F101" s="13"/>
      <c r="G101" s="13"/>
      <c r="H101" s="13"/>
      <c r="I101" s="13"/>
      <c r="J101" s="13"/>
      <c r="K101" s="13"/>
      <c r="L101" s="13"/>
      <c r="M101" s="13"/>
      <c r="N101" s="13"/>
    </row>
    <row r="102" spans="2:15" x14ac:dyDescent="0.25">
      <c r="B102" s="23">
        <v>95</v>
      </c>
      <c r="C102" s="21">
        <f t="shared" si="4"/>
        <v>6.6216199698199904E-13</v>
      </c>
      <c r="D102" s="21">
        <f t="shared" si="6"/>
        <v>0.99999999999834088</v>
      </c>
      <c r="E102" s="25">
        <f t="shared" si="5"/>
        <v>1.6591172879998339E-12</v>
      </c>
      <c r="F102" s="13"/>
      <c r="G102" s="13"/>
      <c r="H102" s="13"/>
      <c r="I102" s="13"/>
      <c r="J102" s="13"/>
      <c r="K102" s="13"/>
      <c r="L102" s="13"/>
      <c r="M102" s="13"/>
      <c r="N102" s="13"/>
    </row>
    <row r="103" spans="2:15" x14ac:dyDescent="0.25">
      <c r="B103" s="23">
        <v>96</v>
      </c>
      <c r="C103" s="21">
        <f t="shared" si="4"/>
        <v>4.7348142794949376E-13</v>
      </c>
      <c r="D103" s="21">
        <f t="shared" si="6"/>
        <v>0.99999999999881439</v>
      </c>
      <c r="E103" s="25">
        <f t="shared" si="5"/>
        <v>1.1856071679972047E-12</v>
      </c>
      <c r="F103" s="13"/>
      <c r="G103" s="13"/>
      <c r="H103" s="13"/>
      <c r="I103" s="13"/>
      <c r="J103" s="13"/>
      <c r="K103" s="13"/>
      <c r="L103" s="13"/>
      <c r="M103" s="13"/>
      <c r="N103" s="13"/>
    </row>
    <row r="104" spans="2:15" x14ac:dyDescent="0.25">
      <c r="B104" s="23">
        <v>97</v>
      </c>
      <c r="C104" s="21">
        <f t="shared" si="4"/>
        <v>3.3848885061921264E-13</v>
      </c>
      <c r="D104" s="21">
        <f t="shared" si="6"/>
        <v>0.9999999999991529</v>
      </c>
      <c r="E104" s="25">
        <f t="shared" si="5"/>
        <v>8.4710016778899444E-13</v>
      </c>
      <c r="F104" s="13"/>
      <c r="G104" s="13"/>
      <c r="H104" s="13"/>
      <c r="I104" s="13"/>
      <c r="J104" s="13"/>
      <c r="K104" s="13"/>
      <c r="L104" s="13"/>
      <c r="M104" s="13"/>
      <c r="N104" s="13"/>
    </row>
    <row r="105" spans="2:15" x14ac:dyDescent="0.25">
      <c r="B105" s="23">
        <v>98</v>
      </c>
      <c r="C105" s="21">
        <f t="shared" si="4"/>
        <v>2.4193045217941616E-13</v>
      </c>
      <c r="D105" s="21">
        <f t="shared" si="6"/>
        <v>0.99999999999939482</v>
      </c>
      <c r="E105" s="25">
        <f t="shared" si="5"/>
        <v>6.0518257072317283E-13</v>
      </c>
      <c r="F105" s="13"/>
      <c r="G105" s="13"/>
      <c r="H105" s="13"/>
      <c r="I105" s="13"/>
      <c r="J105" s="13"/>
      <c r="K105" s="13"/>
      <c r="L105" s="13"/>
      <c r="M105" s="13"/>
      <c r="N105" s="13"/>
    </row>
    <row r="106" spans="2:15" x14ac:dyDescent="0.25">
      <c r="B106" s="23">
        <v>99</v>
      </c>
      <c r="C106" s="21">
        <f t="shared" si="4"/>
        <v>1.7287946895320778E-13</v>
      </c>
      <c r="D106" s="21">
        <f t="shared" si="6"/>
        <v>0.99999999999956768</v>
      </c>
      <c r="E106" s="25">
        <f t="shared" si="5"/>
        <v>4.3232084578903596E-13</v>
      </c>
      <c r="F106" s="13"/>
      <c r="G106" s="13"/>
      <c r="H106" s="13"/>
      <c r="I106" s="13"/>
      <c r="J106" s="13"/>
      <c r="K106" s="13"/>
      <c r="L106" s="13"/>
      <c r="M106" s="13"/>
      <c r="N106" s="13"/>
    </row>
    <row r="107" spans="2:15" x14ac:dyDescent="0.25">
      <c r="B107" s="23">
        <v>100</v>
      </c>
      <c r="C107" s="21">
        <f t="shared" si="4"/>
        <v>1.2351079586038455E-13</v>
      </c>
      <c r="D107" s="21">
        <f>D106+C107</f>
        <v>0.99999999999969114</v>
      </c>
      <c r="E107" s="25">
        <f t="shared" si="5"/>
        <v>3.0886404545071855E-13</v>
      </c>
      <c r="F107" s="13"/>
      <c r="G107" s="13"/>
      <c r="H107" s="13"/>
      <c r="I107" s="13"/>
      <c r="J107" s="13"/>
      <c r="K107" s="13"/>
      <c r="L107" s="13"/>
      <c r="M107" s="13"/>
      <c r="N107" s="13"/>
    </row>
    <row r="108" spans="2:15" x14ac:dyDescent="0.25">
      <c r="B108" s="23"/>
      <c r="C108" s="23"/>
      <c r="D108" s="23"/>
      <c r="E108" s="23"/>
      <c r="F108" s="1"/>
      <c r="G108" s="1"/>
      <c r="H108" s="1"/>
      <c r="I108" s="1"/>
      <c r="J108" s="1"/>
      <c r="K108" s="1"/>
      <c r="L108" s="1"/>
      <c r="M108" s="1"/>
      <c r="N108" s="1"/>
      <c r="O108" s="1"/>
    </row>
    <row r="109" spans="2:15" x14ac:dyDescent="0.25">
      <c r="B109" s="23"/>
      <c r="C109" s="23"/>
      <c r="D109" s="23"/>
      <c r="E109" s="23"/>
      <c r="F109" s="1"/>
      <c r="G109" s="1"/>
      <c r="H109" s="1"/>
      <c r="I109" s="1"/>
      <c r="J109" s="1"/>
      <c r="K109" s="1"/>
      <c r="L109" s="1"/>
      <c r="M109" s="1"/>
      <c r="N109" s="1"/>
      <c r="O109" s="1"/>
    </row>
    <row r="110" spans="2:15" x14ac:dyDescent="0.25">
      <c r="B110" s="23"/>
      <c r="C110" s="23"/>
      <c r="D110" s="23"/>
      <c r="E110" s="23"/>
      <c r="F110" s="1"/>
      <c r="G110" s="1"/>
      <c r="H110" s="1"/>
      <c r="I110" s="1"/>
      <c r="J110" s="1"/>
      <c r="K110" s="1"/>
      <c r="L110" s="1"/>
      <c r="M110" s="1"/>
      <c r="N110" s="1"/>
      <c r="O110" s="1"/>
    </row>
    <row r="111" spans="2:15" x14ac:dyDescent="0.25">
      <c r="B111" s="23"/>
      <c r="C111" s="23"/>
      <c r="D111" s="23"/>
      <c r="E111" s="23"/>
      <c r="F111" s="1"/>
      <c r="G111" s="1"/>
      <c r="H111" s="1"/>
      <c r="I111" s="1"/>
      <c r="J111" s="1"/>
      <c r="K111" s="1"/>
      <c r="L111" s="1"/>
      <c r="M111" s="1"/>
      <c r="N111" s="1"/>
      <c r="O111" s="1"/>
    </row>
    <row r="112" spans="2:15" x14ac:dyDescent="0.25">
      <c r="B112" s="23"/>
      <c r="C112" s="23"/>
      <c r="D112" s="23"/>
      <c r="E112" s="23"/>
      <c r="F112" s="1"/>
      <c r="G112" s="1"/>
      <c r="H112" s="1"/>
      <c r="I112" s="1"/>
      <c r="J112" s="1"/>
      <c r="K112" s="1"/>
      <c r="L112" s="1"/>
      <c r="M112" s="1"/>
      <c r="N112" s="1"/>
      <c r="O112" s="1"/>
    </row>
    <row r="113" spans="2:15" x14ac:dyDescent="0.25">
      <c r="B113" s="23"/>
      <c r="C113" s="23"/>
      <c r="D113" s="23"/>
      <c r="E113" s="23"/>
      <c r="F113" s="1"/>
      <c r="G113" s="1"/>
      <c r="H113" s="1"/>
      <c r="I113" s="1"/>
      <c r="J113" s="1"/>
      <c r="K113" s="1"/>
      <c r="L113" s="1"/>
      <c r="M113" s="1"/>
      <c r="N113" s="1"/>
      <c r="O113" s="1"/>
    </row>
    <row r="114" spans="2:15" x14ac:dyDescent="0.25">
      <c r="B114" s="23"/>
      <c r="C114" s="23"/>
      <c r="D114" s="23"/>
      <c r="E114" s="23"/>
      <c r="F114" s="1"/>
      <c r="G114" s="1"/>
      <c r="H114" s="1"/>
      <c r="I114" s="1"/>
      <c r="J114" s="1"/>
      <c r="K114" s="1"/>
      <c r="L114" s="1"/>
      <c r="M114" s="1"/>
      <c r="N114" s="1"/>
      <c r="O114" s="1"/>
    </row>
    <row r="115" spans="2:15" x14ac:dyDescent="0.25">
      <c r="B115" s="23"/>
      <c r="C115" s="23"/>
      <c r="D115" s="23"/>
      <c r="E115" s="23"/>
      <c r="F115" s="1"/>
      <c r="G115" s="1"/>
      <c r="H115" s="1"/>
      <c r="I115" s="1"/>
      <c r="J115" s="1"/>
      <c r="K115" s="1"/>
      <c r="L115" s="1"/>
      <c r="M115" s="1"/>
      <c r="N115" s="1"/>
      <c r="O115" s="1"/>
    </row>
    <row r="116" spans="2:15" x14ac:dyDescent="0.25">
      <c r="B116" s="23"/>
      <c r="C116" s="23"/>
      <c r="D116" s="23"/>
      <c r="E116" s="23"/>
      <c r="F116" s="1"/>
      <c r="G116" s="1"/>
      <c r="H116" s="1"/>
      <c r="I116" s="1"/>
      <c r="J116" s="1"/>
      <c r="K116" s="1"/>
      <c r="L116" s="1"/>
      <c r="M116" s="1"/>
      <c r="N116" s="1"/>
      <c r="O116" s="1"/>
    </row>
    <row r="117" spans="2:15" x14ac:dyDescent="0.25">
      <c r="B117" s="23"/>
      <c r="C117" s="23"/>
      <c r="D117" s="23"/>
      <c r="E117" s="23"/>
      <c r="F117" s="1"/>
      <c r="G117" s="1"/>
      <c r="H117" s="1"/>
      <c r="I117" s="1"/>
      <c r="J117" s="1"/>
      <c r="K117" s="1"/>
      <c r="L117" s="1"/>
      <c r="M117" s="1"/>
      <c r="N117" s="1"/>
      <c r="O117" s="1"/>
    </row>
    <row r="118" spans="2:15" x14ac:dyDescent="0.25">
      <c r="B118" s="23"/>
      <c r="C118" s="23"/>
      <c r="D118" s="23"/>
      <c r="E118" s="23"/>
      <c r="F118" s="1"/>
      <c r="G118" s="1"/>
      <c r="H118" s="1"/>
      <c r="I118" s="1"/>
      <c r="J118" s="1"/>
      <c r="K118" s="1"/>
      <c r="L118" s="1"/>
      <c r="M118" s="1"/>
      <c r="N118" s="1"/>
      <c r="O118" s="1"/>
    </row>
    <row r="119" spans="2:15" x14ac:dyDescent="0.25">
      <c r="B119" s="23"/>
      <c r="C119" s="23"/>
      <c r="D119" s="23"/>
      <c r="E119" s="23"/>
      <c r="F119" s="1"/>
      <c r="G119" s="1"/>
      <c r="H119" s="1"/>
      <c r="I119" s="1"/>
      <c r="J119" s="1"/>
      <c r="K119" s="1"/>
      <c r="L119" s="1"/>
      <c r="M119" s="1"/>
      <c r="N119" s="1"/>
      <c r="O119" s="1"/>
    </row>
    <row r="120" spans="2:15" x14ac:dyDescent="0.25">
      <c r="B120" s="23"/>
      <c r="C120" s="23"/>
      <c r="D120" s="23"/>
      <c r="E120" s="23"/>
      <c r="F120" s="1"/>
      <c r="G120" s="1"/>
      <c r="H120" s="1"/>
      <c r="I120" s="1"/>
      <c r="J120" s="1"/>
      <c r="K120" s="1"/>
      <c r="L120" s="1"/>
      <c r="M120" s="1"/>
      <c r="N120" s="1"/>
      <c r="O120" s="1"/>
    </row>
    <row r="121" spans="2:15" x14ac:dyDescent="0.25">
      <c r="B121" s="23"/>
      <c r="C121" s="23"/>
      <c r="D121" s="23"/>
      <c r="E121" s="23"/>
      <c r="F121" s="1"/>
      <c r="G121" s="1"/>
      <c r="H121" s="1"/>
      <c r="I121" s="1"/>
      <c r="J121" s="1"/>
      <c r="K121" s="1"/>
      <c r="L121" s="1"/>
      <c r="M121" s="1"/>
      <c r="N121" s="1"/>
      <c r="O121" s="1"/>
    </row>
    <row r="122" spans="2:15" x14ac:dyDescent="0.25">
      <c r="B122" s="23"/>
      <c r="C122" s="23"/>
      <c r="D122" s="23"/>
      <c r="E122" s="23"/>
      <c r="F122" s="1"/>
      <c r="G122" s="1"/>
      <c r="H122" s="1"/>
      <c r="I122" s="1"/>
      <c r="J122" s="1"/>
      <c r="K122" s="1"/>
      <c r="L122" s="1"/>
      <c r="M122" s="1"/>
      <c r="N122" s="1"/>
      <c r="O122" s="1"/>
    </row>
    <row r="123" spans="2:15" x14ac:dyDescent="0.25">
      <c r="B123" s="23"/>
      <c r="C123" s="23"/>
      <c r="D123" s="23"/>
      <c r="E123" s="23"/>
      <c r="F123" s="1"/>
      <c r="G123" s="1"/>
      <c r="H123" s="1"/>
      <c r="I123" s="1"/>
      <c r="J123" s="1"/>
      <c r="K123" s="1"/>
      <c r="L123" s="1"/>
      <c r="M123" s="1"/>
      <c r="N123" s="1"/>
      <c r="O123" s="1"/>
    </row>
    <row r="124" spans="2:15" x14ac:dyDescent="0.25">
      <c r="B124" s="23"/>
      <c r="C124" s="23"/>
      <c r="D124" s="23"/>
      <c r="E124" s="23"/>
      <c r="F124" s="1"/>
      <c r="G124" s="1"/>
      <c r="H124" s="1"/>
      <c r="I124" s="1"/>
      <c r="J124" s="1"/>
      <c r="K124" s="1"/>
      <c r="L124" s="1"/>
      <c r="M124" s="1"/>
      <c r="N124" s="1"/>
      <c r="O124" s="1"/>
    </row>
    <row r="125" spans="2:15" x14ac:dyDescent="0.25">
      <c r="B125" s="23"/>
      <c r="C125" s="23"/>
      <c r="D125" s="23"/>
      <c r="E125" s="23"/>
      <c r="F125" s="1"/>
      <c r="G125" s="1"/>
      <c r="H125" s="1"/>
      <c r="I125" s="1"/>
      <c r="J125" s="1"/>
      <c r="K125" s="1"/>
      <c r="L125" s="1"/>
      <c r="M125" s="1"/>
      <c r="N125" s="1"/>
      <c r="O125" s="1"/>
    </row>
    <row r="126" spans="2:15" x14ac:dyDescent="0.25">
      <c r="B126" s="23"/>
      <c r="C126" s="23"/>
      <c r="D126" s="23"/>
      <c r="E126" s="23"/>
      <c r="F126" s="1"/>
      <c r="G126" s="1"/>
      <c r="H126" s="1"/>
      <c r="I126" s="1"/>
      <c r="J126" s="1"/>
      <c r="K126" s="1"/>
      <c r="L126" s="1"/>
      <c r="M126" s="1"/>
      <c r="N126" s="1"/>
      <c r="O126" s="1"/>
    </row>
    <row r="127" spans="2:15" x14ac:dyDescent="0.25">
      <c r="B127" s="23"/>
      <c r="C127" s="23"/>
      <c r="D127" s="23"/>
      <c r="E127" s="23"/>
      <c r="F127" s="1"/>
      <c r="G127" s="1"/>
      <c r="H127" s="1"/>
      <c r="I127" s="1"/>
      <c r="J127" s="1"/>
      <c r="K127" s="1"/>
      <c r="L127" s="1"/>
      <c r="M127" s="1"/>
      <c r="N127" s="1"/>
      <c r="O127" s="1"/>
    </row>
    <row r="128" spans="2:15" x14ac:dyDescent="0.25">
      <c r="B128" s="23"/>
      <c r="C128" s="23"/>
      <c r="D128" s="23"/>
      <c r="E128" s="23"/>
      <c r="F128" s="1"/>
      <c r="G128" s="1"/>
      <c r="H128" s="1"/>
      <c r="I128" s="1"/>
      <c r="J128" s="1"/>
      <c r="K128" s="1"/>
      <c r="L128" s="1"/>
      <c r="M128" s="1"/>
      <c r="N128" s="1"/>
      <c r="O128" s="1"/>
    </row>
    <row r="129" spans="2:15" x14ac:dyDescent="0.25">
      <c r="B129" s="23"/>
      <c r="C129" s="23"/>
      <c r="D129" s="23"/>
      <c r="E129" s="23"/>
      <c r="F129" s="1"/>
      <c r="G129" s="1"/>
      <c r="H129" s="1"/>
      <c r="I129" s="1"/>
      <c r="J129" s="1"/>
      <c r="K129" s="1"/>
      <c r="L129" s="1"/>
      <c r="M129" s="1"/>
      <c r="N129" s="1"/>
      <c r="O129" s="1"/>
    </row>
    <row r="130" spans="2:15" x14ac:dyDescent="0.25">
      <c r="B130" s="23"/>
      <c r="C130" s="23"/>
      <c r="D130" s="23"/>
      <c r="E130" s="23"/>
      <c r="F130" s="1"/>
      <c r="G130" s="1"/>
      <c r="H130" s="1"/>
      <c r="I130" s="1"/>
      <c r="J130" s="1"/>
      <c r="K130" s="1"/>
      <c r="L130" s="1"/>
      <c r="M130" s="1"/>
      <c r="N130" s="1"/>
      <c r="O130" s="1"/>
    </row>
    <row r="131" spans="2:15" x14ac:dyDescent="0.25">
      <c r="B131" s="23"/>
      <c r="C131" s="23"/>
      <c r="D131" s="23"/>
      <c r="E131" s="23"/>
      <c r="F131" s="1"/>
      <c r="G131" s="1"/>
      <c r="H131" s="1"/>
      <c r="I131" s="1"/>
      <c r="J131" s="1"/>
      <c r="K131" s="1"/>
      <c r="L131" s="1"/>
      <c r="M131" s="1"/>
      <c r="N131" s="1"/>
      <c r="O131" s="1"/>
    </row>
    <row r="132" spans="2:15" x14ac:dyDescent="0.25">
      <c r="B132" s="23"/>
      <c r="C132" s="23"/>
      <c r="D132" s="23"/>
      <c r="E132" s="23"/>
      <c r="F132" s="1"/>
      <c r="G132" s="1"/>
      <c r="H132" s="1"/>
      <c r="I132" s="1"/>
      <c r="J132" s="1"/>
      <c r="K132" s="1"/>
      <c r="L132" s="1"/>
      <c r="M132" s="1"/>
      <c r="N132" s="1"/>
      <c r="O132" s="1"/>
    </row>
    <row r="133" spans="2:15" x14ac:dyDescent="0.25">
      <c r="B133" s="23"/>
      <c r="C133" s="23"/>
      <c r="D133" s="23"/>
      <c r="E133" s="23"/>
      <c r="F133" s="1"/>
      <c r="G133" s="1"/>
      <c r="H133" s="1"/>
      <c r="I133" s="1"/>
      <c r="J133" s="1"/>
      <c r="K133" s="1"/>
      <c r="L133" s="1"/>
      <c r="M133" s="1"/>
      <c r="N133" s="1"/>
      <c r="O133" s="1"/>
    </row>
    <row r="134" spans="2:15" x14ac:dyDescent="0.25">
      <c r="B134" s="23"/>
      <c r="C134" s="23"/>
      <c r="D134" s="23"/>
      <c r="E134" s="23"/>
      <c r="F134" s="1"/>
      <c r="G134" s="1"/>
      <c r="H134" s="1"/>
      <c r="I134" s="1"/>
      <c r="J134" s="1"/>
      <c r="K134" s="1"/>
      <c r="L134" s="1"/>
      <c r="M134" s="1"/>
      <c r="N134" s="1"/>
      <c r="O134" s="1"/>
    </row>
    <row r="135" spans="2:15" x14ac:dyDescent="0.25">
      <c r="B135" s="23"/>
      <c r="C135" s="23"/>
      <c r="D135" s="23"/>
      <c r="E135" s="23"/>
      <c r="F135" s="1"/>
      <c r="G135" s="1"/>
      <c r="H135" s="1"/>
      <c r="I135" s="1"/>
      <c r="J135" s="1"/>
      <c r="K135" s="1"/>
      <c r="L135" s="1"/>
      <c r="M135" s="1"/>
      <c r="N135" s="1"/>
      <c r="O135" s="1"/>
    </row>
    <row r="136" spans="2:15" x14ac:dyDescent="0.25">
      <c r="B136" s="23"/>
      <c r="C136" s="23"/>
      <c r="D136" s="23"/>
      <c r="E136" s="23"/>
      <c r="F136" s="1"/>
      <c r="G136" s="1"/>
      <c r="H136" s="1"/>
      <c r="I136" s="1"/>
      <c r="J136" s="1"/>
      <c r="K136" s="1"/>
      <c r="L136" s="1"/>
      <c r="M136" s="1"/>
      <c r="N136" s="1"/>
      <c r="O136" s="1"/>
    </row>
    <row r="137" spans="2:15" x14ac:dyDescent="0.25">
      <c r="B137" s="23"/>
      <c r="C137" s="23"/>
      <c r="D137" s="23"/>
      <c r="E137" s="23"/>
      <c r="F137" s="1"/>
      <c r="G137" s="1"/>
      <c r="H137" s="1"/>
      <c r="I137" s="1"/>
      <c r="J137" s="1"/>
      <c r="K137" s="1"/>
      <c r="L137" s="1"/>
      <c r="M137" s="1"/>
      <c r="N137" s="1"/>
      <c r="O137" s="1"/>
    </row>
    <row r="138" spans="2:15" x14ac:dyDescent="0.25">
      <c r="B138" s="23"/>
      <c r="C138" s="23"/>
      <c r="D138" s="23"/>
      <c r="E138" s="23"/>
      <c r="F138" s="1"/>
      <c r="G138" s="1"/>
      <c r="H138" s="1"/>
      <c r="I138" s="1"/>
      <c r="J138" s="1"/>
      <c r="K138" s="1"/>
      <c r="L138" s="1"/>
      <c r="M138" s="1"/>
      <c r="N138" s="1"/>
      <c r="O138" s="1"/>
    </row>
    <row r="139" spans="2:15" x14ac:dyDescent="0.25">
      <c r="B139" s="23"/>
      <c r="C139" s="23"/>
      <c r="D139" s="23"/>
      <c r="E139" s="23"/>
      <c r="F139" s="1"/>
      <c r="G139" s="1"/>
      <c r="H139" s="1"/>
      <c r="I139" s="1"/>
      <c r="J139" s="1"/>
      <c r="K139" s="1"/>
      <c r="L139" s="1"/>
      <c r="M139" s="1"/>
      <c r="N139" s="1"/>
      <c r="O139" s="1"/>
    </row>
    <row r="140" spans="2:15" x14ac:dyDescent="0.25">
      <c r="B140" s="23"/>
      <c r="C140" s="23"/>
      <c r="D140" s="23"/>
      <c r="E140" s="23"/>
      <c r="F140" s="1"/>
      <c r="G140" s="1"/>
      <c r="H140" s="1"/>
      <c r="I140" s="1"/>
      <c r="J140" s="1"/>
      <c r="K140" s="1"/>
      <c r="L140" s="1"/>
      <c r="M140" s="1"/>
      <c r="N140" s="1"/>
      <c r="O140" s="1"/>
    </row>
    <row r="141" spans="2:15" x14ac:dyDescent="0.25">
      <c r="B141" s="23"/>
      <c r="C141" s="23"/>
      <c r="D141" s="23"/>
      <c r="E141" s="23"/>
      <c r="F141" s="1"/>
      <c r="G141" s="1"/>
      <c r="H141" s="1"/>
      <c r="I141" s="1"/>
      <c r="J141" s="1"/>
      <c r="K141" s="1"/>
      <c r="L141" s="1"/>
      <c r="M141" s="1"/>
      <c r="N141" s="1"/>
      <c r="O141" s="1"/>
    </row>
    <row r="142" spans="2:15" x14ac:dyDescent="0.25">
      <c r="B142" s="23"/>
      <c r="C142" s="23"/>
      <c r="D142" s="23"/>
      <c r="E142" s="23"/>
      <c r="F142" s="1"/>
      <c r="G142" s="1"/>
      <c r="H142" s="1"/>
      <c r="I142" s="1"/>
      <c r="J142" s="1"/>
      <c r="K142" s="1"/>
      <c r="L142" s="1"/>
      <c r="M142" s="1"/>
      <c r="N142" s="1"/>
      <c r="O142" s="1"/>
    </row>
    <row r="143" spans="2:15" x14ac:dyDescent="0.25">
      <c r="B143" s="23"/>
      <c r="C143" s="23"/>
      <c r="D143" s="23"/>
      <c r="E143" s="23"/>
      <c r="F143" s="1"/>
      <c r="G143" s="1"/>
      <c r="H143" s="1"/>
      <c r="I143" s="1"/>
      <c r="J143" s="1"/>
      <c r="K143" s="1"/>
      <c r="L143" s="1"/>
      <c r="M143" s="1"/>
      <c r="N143" s="1"/>
      <c r="O143" s="1"/>
    </row>
    <row r="144" spans="2:15" x14ac:dyDescent="0.25">
      <c r="B144" s="23"/>
      <c r="C144" s="23"/>
      <c r="D144" s="23"/>
      <c r="E144" s="23"/>
      <c r="F144" s="1"/>
      <c r="G144" s="1"/>
      <c r="H144" s="1"/>
      <c r="I144" s="1"/>
      <c r="J144" s="1"/>
      <c r="K144" s="1"/>
      <c r="L144" s="1"/>
      <c r="M144" s="1"/>
      <c r="N144" s="1"/>
      <c r="O144" s="1"/>
    </row>
    <row r="145" spans="2:15" x14ac:dyDescent="0.25">
      <c r="B145" s="23"/>
      <c r="C145" s="23"/>
      <c r="D145" s="23"/>
      <c r="E145" s="23"/>
      <c r="F145" s="1"/>
      <c r="G145" s="1"/>
      <c r="H145" s="1"/>
      <c r="I145" s="1"/>
      <c r="J145" s="1"/>
      <c r="K145" s="1"/>
      <c r="L145" s="1"/>
      <c r="M145" s="1"/>
      <c r="N145" s="1"/>
      <c r="O145" s="1"/>
    </row>
    <row r="146" spans="2:15" x14ac:dyDescent="0.25">
      <c r="B146" s="23"/>
      <c r="C146" s="23"/>
      <c r="D146" s="23"/>
      <c r="E146" s="23"/>
      <c r="F146" s="1"/>
      <c r="G146" s="1"/>
      <c r="H146" s="1"/>
      <c r="I146" s="1"/>
      <c r="J146" s="1"/>
      <c r="K146" s="1"/>
      <c r="L146" s="1"/>
      <c r="M146" s="1"/>
      <c r="N146" s="1"/>
      <c r="O146" s="1"/>
    </row>
    <row r="147" spans="2:15" x14ac:dyDescent="0.25">
      <c r="B147" s="23"/>
      <c r="C147" s="23"/>
      <c r="D147" s="23"/>
      <c r="E147" s="23"/>
      <c r="F147" s="1"/>
      <c r="G147" s="1"/>
      <c r="H147" s="1"/>
      <c r="I147" s="1"/>
      <c r="J147" s="1"/>
      <c r="K147" s="1"/>
      <c r="L147" s="1"/>
      <c r="M147" s="1"/>
      <c r="N147" s="1"/>
      <c r="O147" s="1"/>
    </row>
    <row r="148" spans="2:15" x14ac:dyDescent="0.25">
      <c r="B148" s="23"/>
      <c r="C148" s="23"/>
      <c r="D148" s="23"/>
      <c r="E148" s="23"/>
      <c r="F148" s="1"/>
      <c r="G148" s="1"/>
      <c r="H148" s="1"/>
      <c r="I148" s="1"/>
      <c r="J148" s="1"/>
      <c r="K148" s="1"/>
      <c r="L148" s="1"/>
      <c r="M148" s="1"/>
      <c r="N148" s="1"/>
      <c r="O148" s="1"/>
    </row>
    <row r="149" spans="2:15" x14ac:dyDescent="0.25">
      <c r="B149" s="23"/>
      <c r="C149" s="23"/>
      <c r="D149" s="23"/>
      <c r="E149" s="23"/>
      <c r="F149" s="1"/>
      <c r="G149" s="1"/>
      <c r="H149" s="1"/>
      <c r="I149" s="1"/>
      <c r="J149" s="1"/>
      <c r="K149" s="1"/>
      <c r="L149" s="1"/>
      <c r="M149" s="1"/>
      <c r="N149" s="1"/>
      <c r="O149" s="1"/>
    </row>
    <row r="150" spans="2:15" x14ac:dyDescent="0.25">
      <c r="B150" s="23"/>
      <c r="C150" s="23"/>
      <c r="D150" s="23"/>
      <c r="E150" s="23"/>
      <c r="F150" s="1"/>
      <c r="G150" s="1"/>
      <c r="H150" s="1"/>
      <c r="I150" s="1"/>
      <c r="J150" s="1"/>
      <c r="K150" s="1"/>
      <c r="L150" s="1"/>
      <c r="M150" s="1"/>
      <c r="N150" s="1"/>
      <c r="O150" s="1"/>
    </row>
    <row r="151" spans="2:15" x14ac:dyDescent="0.25">
      <c r="B151" s="23"/>
      <c r="C151" s="23"/>
      <c r="D151" s="23"/>
      <c r="E151" s="23"/>
      <c r="F151" s="1"/>
      <c r="G151" s="1"/>
      <c r="H151" s="1"/>
      <c r="I151" s="1"/>
      <c r="J151" s="1"/>
      <c r="K151" s="1"/>
      <c r="L151" s="1"/>
      <c r="M151" s="1"/>
      <c r="N151" s="1"/>
      <c r="O151" s="1"/>
    </row>
    <row r="152" spans="2:15" x14ac:dyDescent="0.25">
      <c r="B152" s="23"/>
      <c r="C152" s="23"/>
      <c r="D152" s="23"/>
      <c r="E152" s="23"/>
      <c r="F152" s="1"/>
      <c r="G152" s="1"/>
      <c r="H152" s="1"/>
      <c r="I152" s="1"/>
      <c r="J152" s="1"/>
      <c r="K152" s="1"/>
      <c r="L152" s="1"/>
      <c r="M152" s="1"/>
      <c r="N152" s="1"/>
      <c r="O152" s="1"/>
    </row>
    <row r="153" spans="2:15" x14ac:dyDescent="0.25">
      <c r="B153" s="23"/>
      <c r="C153" s="23"/>
      <c r="D153" s="23"/>
      <c r="E153" s="23"/>
      <c r="F153" s="1"/>
      <c r="G153" s="1"/>
      <c r="H153" s="1"/>
      <c r="I153" s="1"/>
      <c r="J153" s="1"/>
      <c r="K153" s="1"/>
      <c r="L153" s="1"/>
      <c r="M153" s="1"/>
      <c r="N153" s="1"/>
      <c r="O153" s="1"/>
    </row>
    <row r="154" spans="2:15" x14ac:dyDescent="0.25">
      <c r="B154" s="23"/>
      <c r="C154" s="23"/>
      <c r="D154" s="23"/>
      <c r="E154" s="23"/>
      <c r="F154" s="1"/>
      <c r="G154" s="1"/>
      <c r="H154" s="1"/>
      <c r="I154" s="1"/>
      <c r="J154" s="1"/>
      <c r="K154" s="1"/>
      <c r="L154" s="1"/>
      <c r="M154" s="1"/>
      <c r="N154" s="1"/>
      <c r="O154" s="1"/>
    </row>
    <row r="155" spans="2:15" x14ac:dyDescent="0.25">
      <c r="B155" s="23"/>
      <c r="C155" s="23"/>
      <c r="D155" s="23"/>
      <c r="E155" s="23"/>
      <c r="F155" s="1"/>
      <c r="G155" s="1"/>
      <c r="H155" s="1"/>
      <c r="I155" s="1"/>
      <c r="J155" s="1"/>
      <c r="K155" s="1"/>
      <c r="L155" s="1"/>
      <c r="M155" s="1"/>
      <c r="N155" s="1"/>
      <c r="O155" s="1"/>
    </row>
    <row r="156" spans="2:15" x14ac:dyDescent="0.25">
      <c r="B156" s="23"/>
      <c r="C156" s="23"/>
      <c r="D156" s="23"/>
      <c r="E156" s="23"/>
      <c r="F156" s="1"/>
      <c r="G156" s="1"/>
      <c r="H156" s="1"/>
      <c r="I156" s="1"/>
      <c r="J156" s="1"/>
      <c r="K156" s="1"/>
      <c r="L156" s="1"/>
      <c r="M156" s="1"/>
      <c r="N156" s="1"/>
      <c r="O156" s="1"/>
    </row>
    <row r="157" spans="2:15" x14ac:dyDescent="0.25">
      <c r="B157" s="23"/>
      <c r="C157" s="23"/>
      <c r="D157" s="23"/>
      <c r="E157" s="23"/>
      <c r="F157" s="1"/>
      <c r="G157" s="1"/>
      <c r="H157" s="1"/>
      <c r="I157" s="1"/>
      <c r="J157" s="1"/>
      <c r="K157" s="1"/>
      <c r="L157" s="1"/>
      <c r="M157" s="1"/>
      <c r="N157" s="1"/>
      <c r="O157" s="1"/>
    </row>
    <row r="158" spans="2:15" x14ac:dyDescent="0.25">
      <c r="B158" s="23"/>
      <c r="C158" s="23"/>
      <c r="D158" s="23"/>
      <c r="E158" s="23"/>
      <c r="F158" s="1"/>
      <c r="G158" s="1"/>
      <c r="H158" s="1"/>
      <c r="I158" s="1"/>
      <c r="J158" s="1"/>
      <c r="K158" s="1"/>
      <c r="L158" s="1"/>
      <c r="M158" s="1"/>
      <c r="N158" s="1"/>
      <c r="O158" s="1"/>
    </row>
    <row r="159" spans="2:15" x14ac:dyDescent="0.25">
      <c r="B159" s="23"/>
      <c r="C159" s="23"/>
      <c r="D159" s="23"/>
      <c r="E159" s="23"/>
      <c r="F159" s="1"/>
      <c r="G159" s="1"/>
      <c r="H159" s="1"/>
      <c r="I159" s="1"/>
      <c r="J159" s="1"/>
      <c r="K159" s="1"/>
      <c r="L159" s="1"/>
      <c r="M159" s="1"/>
      <c r="N159" s="1"/>
      <c r="O159" s="1"/>
    </row>
    <row r="160" spans="2:15" x14ac:dyDescent="0.25">
      <c r="B160" s="23"/>
      <c r="C160" s="23"/>
      <c r="D160" s="23"/>
      <c r="E160" s="23"/>
      <c r="F160" s="1"/>
      <c r="G160" s="1"/>
      <c r="H160" s="1"/>
      <c r="I160" s="1"/>
      <c r="J160" s="1"/>
      <c r="K160" s="1"/>
      <c r="L160" s="1"/>
      <c r="M160" s="1"/>
      <c r="N160" s="1"/>
      <c r="O160" s="1"/>
    </row>
    <row r="161" spans="2:15" x14ac:dyDescent="0.25">
      <c r="B161" s="23"/>
      <c r="C161" s="23"/>
      <c r="D161" s="23"/>
      <c r="E161" s="23"/>
      <c r="F161" s="1"/>
      <c r="G161" s="1"/>
      <c r="H161" s="1"/>
      <c r="I161" s="1"/>
      <c r="J161" s="1"/>
      <c r="K161" s="1"/>
      <c r="L161" s="1"/>
      <c r="M161" s="1"/>
      <c r="N161" s="1"/>
      <c r="O161" s="1"/>
    </row>
    <row r="162" spans="2:15" x14ac:dyDescent="0.25">
      <c r="B162" s="23"/>
      <c r="C162" s="23"/>
      <c r="D162" s="23"/>
      <c r="E162" s="23"/>
      <c r="F162" s="1"/>
      <c r="G162" s="1"/>
      <c r="H162" s="1"/>
      <c r="I162" s="1"/>
      <c r="J162" s="1"/>
      <c r="K162" s="1"/>
      <c r="L162" s="1"/>
      <c r="M162" s="1"/>
      <c r="N162" s="1"/>
      <c r="O162" s="1"/>
    </row>
    <row r="163" spans="2:15" x14ac:dyDescent="0.25">
      <c r="B163" s="23"/>
      <c r="C163" s="23"/>
      <c r="D163" s="23"/>
      <c r="E163" s="23"/>
      <c r="F163" s="1"/>
      <c r="G163" s="1"/>
      <c r="H163" s="1"/>
      <c r="I163" s="1"/>
      <c r="J163" s="1"/>
      <c r="K163" s="1"/>
      <c r="L163" s="1"/>
      <c r="M163" s="1"/>
      <c r="N163" s="1"/>
      <c r="O163" s="1"/>
    </row>
    <row r="164" spans="2:15" x14ac:dyDescent="0.25">
      <c r="B164" s="23"/>
      <c r="C164" s="23"/>
      <c r="D164" s="23"/>
      <c r="E164" s="23"/>
      <c r="F164" s="1"/>
      <c r="G164" s="1"/>
      <c r="H164" s="1"/>
      <c r="I164" s="1"/>
      <c r="J164" s="1"/>
      <c r="K164" s="1"/>
      <c r="L164" s="1"/>
      <c r="M164" s="1"/>
      <c r="N164" s="1"/>
      <c r="O164" s="1"/>
    </row>
    <row r="165" spans="2:15" x14ac:dyDescent="0.25">
      <c r="B165" s="23"/>
      <c r="C165" s="23"/>
      <c r="D165" s="23"/>
      <c r="E165" s="23"/>
      <c r="F165" s="1"/>
      <c r="G165" s="1"/>
      <c r="H165" s="1"/>
      <c r="I165" s="1"/>
      <c r="J165" s="1"/>
      <c r="K165" s="1"/>
      <c r="L165" s="1"/>
      <c r="M165" s="1"/>
      <c r="N165" s="1"/>
      <c r="O165" s="1"/>
    </row>
    <row r="166" spans="2:15" x14ac:dyDescent="0.25">
      <c r="B166" s="23"/>
      <c r="C166" s="23"/>
      <c r="D166" s="23"/>
      <c r="E166" s="23"/>
      <c r="F166" s="1"/>
      <c r="G166" s="1"/>
      <c r="H166" s="1"/>
      <c r="I166" s="1"/>
      <c r="J166" s="1"/>
      <c r="K166" s="1"/>
      <c r="L166" s="1"/>
      <c r="M166" s="1"/>
      <c r="N166" s="1"/>
      <c r="O166" s="1"/>
    </row>
    <row r="167" spans="2:15" x14ac:dyDescent="0.25">
      <c r="B167" s="23"/>
      <c r="C167" s="23"/>
      <c r="D167" s="23"/>
      <c r="E167" s="23"/>
      <c r="F167" s="1"/>
      <c r="G167" s="1"/>
      <c r="H167" s="1"/>
      <c r="I167" s="1"/>
      <c r="J167" s="1"/>
      <c r="K167" s="1"/>
      <c r="L167" s="1"/>
      <c r="M167" s="1"/>
      <c r="N167" s="1"/>
      <c r="O167" s="1"/>
    </row>
    <row r="168" spans="2:15" x14ac:dyDescent="0.25">
      <c r="B168" s="23"/>
      <c r="C168" s="23"/>
      <c r="D168" s="23"/>
      <c r="E168" s="23"/>
      <c r="F168" s="1"/>
      <c r="G168" s="1"/>
      <c r="H168" s="1"/>
      <c r="I168" s="1"/>
      <c r="J168" s="1"/>
      <c r="K168" s="1"/>
      <c r="L168" s="1"/>
      <c r="M168" s="1"/>
      <c r="N168" s="1"/>
      <c r="O168" s="1"/>
    </row>
    <row r="169" spans="2:15" x14ac:dyDescent="0.25">
      <c r="B169" s="23"/>
      <c r="C169" s="23"/>
      <c r="D169" s="23"/>
      <c r="E169" s="23"/>
      <c r="F169" s="1"/>
      <c r="G169" s="1"/>
      <c r="H169" s="1"/>
      <c r="I169" s="1"/>
      <c r="J169" s="1"/>
      <c r="K169" s="1"/>
      <c r="L169" s="1"/>
      <c r="M169" s="1"/>
      <c r="N169" s="1"/>
      <c r="O169" s="1"/>
    </row>
    <row r="170" spans="2:15" x14ac:dyDescent="0.25">
      <c r="B170" s="23"/>
      <c r="C170" s="23"/>
      <c r="D170" s="23"/>
      <c r="E170" s="23"/>
      <c r="F170" s="1"/>
      <c r="G170" s="1"/>
      <c r="H170" s="1"/>
      <c r="I170" s="1"/>
      <c r="J170" s="1"/>
      <c r="K170" s="1"/>
      <c r="L170" s="1"/>
      <c r="M170" s="1"/>
      <c r="N170" s="1"/>
      <c r="O170" s="1"/>
    </row>
    <row r="171" spans="2:15" x14ac:dyDescent="0.25">
      <c r="B171" s="23"/>
      <c r="C171" s="23"/>
      <c r="D171" s="23"/>
      <c r="E171" s="23"/>
      <c r="F171" s="1"/>
      <c r="G171" s="1"/>
      <c r="H171" s="1"/>
      <c r="I171" s="1"/>
      <c r="J171" s="1"/>
      <c r="K171" s="1"/>
      <c r="L171" s="1"/>
      <c r="M171" s="1"/>
      <c r="N171" s="1"/>
      <c r="O171" s="1"/>
    </row>
    <row r="172" spans="2:15" x14ac:dyDescent="0.25">
      <c r="B172" s="23"/>
      <c r="C172" s="23"/>
      <c r="D172" s="23"/>
      <c r="E172" s="23"/>
      <c r="F172" s="1"/>
      <c r="G172" s="1"/>
      <c r="H172" s="1"/>
      <c r="I172" s="1"/>
      <c r="J172" s="1"/>
      <c r="K172" s="1"/>
      <c r="L172" s="1"/>
      <c r="M172" s="1"/>
      <c r="N172" s="1"/>
      <c r="O172" s="1"/>
    </row>
    <row r="173" spans="2:15" x14ac:dyDescent="0.25">
      <c r="B173" s="23"/>
      <c r="C173" s="23"/>
      <c r="D173" s="23"/>
      <c r="E173" s="23"/>
      <c r="F173" s="1"/>
      <c r="G173" s="1"/>
      <c r="H173" s="1"/>
      <c r="I173" s="1"/>
      <c r="J173" s="1"/>
      <c r="K173" s="1"/>
      <c r="L173" s="1"/>
      <c r="M173" s="1"/>
      <c r="N173" s="1"/>
      <c r="O173" s="1"/>
    </row>
    <row r="174" spans="2:15" x14ac:dyDescent="0.25">
      <c r="B174" s="23"/>
      <c r="C174" s="23"/>
      <c r="D174" s="23"/>
      <c r="E174" s="23"/>
      <c r="F174" s="1"/>
      <c r="G174" s="1"/>
      <c r="H174" s="1"/>
      <c r="I174" s="1"/>
      <c r="J174" s="1"/>
      <c r="K174" s="1"/>
      <c r="L174" s="1"/>
      <c r="M174" s="1"/>
      <c r="N174" s="1"/>
      <c r="O174" s="1"/>
    </row>
    <row r="175" spans="2:15" x14ac:dyDescent="0.25">
      <c r="B175" s="23"/>
      <c r="C175" s="23"/>
      <c r="D175" s="23"/>
      <c r="E175" s="23"/>
      <c r="F175" s="1"/>
      <c r="G175" s="1"/>
      <c r="H175" s="1"/>
      <c r="I175" s="1"/>
      <c r="J175" s="1"/>
      <c r="K175" s="1"/>
      <c r="L175" s="1"/>
      <c r="M175" s="1"/>
      <c r="N175" s="1"/>
      <c r="O175" s="1"/>
    </row>
    <row r="176" spans="2:15" x14ac:dyDescent="0.25">
      <c r="B176" s="23"/>
      <c r="C176" s="23"/>
      <c r="D176" s="23"/>
      <c r="E176" s="23"/>
      <c r="F176" s="1"/>
      <c r="G176" s="1"/>
      <c r="H176" s="1"/>
      <c r="I176" s="1"/>
      <c r="J176" s="1"/>
      <c r="K176" s="1"/>
      <c r="L176" s="1"/>
      <c r="M176" s="1"/>
      <c r="N176" s="1"/>
      <c r="O176" s="1"/>
    </row>
    <row r="177" spans="2:15" x14ac:dyDescent="0.25">
      <c r="B177" s="23"/>
      <c r="C177" s="23"/>
      <c r="D177" s="23"/>
      <c r="E177" s="23"/>
      <c r="F177" s="1"/>
      <c r="G177" s="1"/>
      <c r="H177" s="1"/>
      <c r="I177" s="1"/>
      <c r="J177" s="1"/>
      <c r="K177" s="1"/>
      <c r="L177" s="1"/>
      <c r="M177" s="1"/>
      <c r="N177" s="1"/>
      <c r="O177" s="1"/>
    </row>
    <row r="178" spans="2:15" x14ac:dyDescent="0.25">
      <c r="B178" s="23"/>
      <c r="C178" s="23"/>
      <c r="D178" s="23"/>
      <c r="E178" s="23"/>
      <c r="F178" s="1"/>
      <c r="G178" s="1"/>
      <c r="H178" s="1"/>
      <c r="I178" s="1"/>
      <c r="J178" s="1"/>
      <c r="K178" s="1"/>
      <c r="L178" s="1"/>
      <c r="M178" s="1"/>
      <c r="N178" s="1"/>
      <c r="O178" s="1"/>
    </row>
    <row r="179" spans="2:15" x14ac:dyDescent="0.25">
      <c r="B179" s="23"/>
      <c r="C179" s="23"/>
      <c r="D179" s="23"/>
      <c r="E179" s="23"/>
      <c r="F179" s="1"/>
      <c r="G179" s="1"/>
      <c r="H179" s="1"/>
      <c r="I179" s="1"/>
      <c r="J179" s="1"/>
      <c r="K179" s="1"/>
      <c r="L179" s="1"/>
      <c r="M179" s="1"/>
      <c r="N179" s="1"/>
      <c r="O179" s="1"/>
    </row>
    <row r="180" spans="2:15" x14ac:dyDescent="0.25">
      <c r="B180" s="23"/>
      <c r="C180" s="23"/>
      <c r="D180" s="23"/>
      <c r="E180" s="23"/>
      <c r="F180" s="1"/>
      <c r="G180" s="1"/>
      <c r="H180" s="1"/>
      <c r="I180" s="1"/>
      <c r="J180" s="1"/>
      <c r="K180" s="1"/>
      <c r="L180" s="1"/>
      <c r="M180" s="1"/>
      <c r="N180" s="1"/>
      <c r="O180" s="1"/>
    </row>
    <row r="181" spans="2:15" x14ac:dyDescent="0.25">
      <c r="B181" s="23"/>
      <c r="C181" s="23"/>
      <c r="D181" s="23"/>
      <c r="E181" s="23"/>
      <c r="F181" s="1"/>
      <c r="G181" s="1"/>
      <c r="H181" s="1"/>
      <c r="I181" s="1"/>
      <c r="J181" s="1"/>
      <c r="K181" s="1"/>
      <c r="L181" s="1"/>
      <c r="M181" s="1"/>
      <c r="N181" s="1"/>
      <c r="O181" s="1"/>
    </row>
    <row r="182" spans="2:15" x14ac:dyDescent="0.25">
      <c r="B182" s="23"/>
      <c r="C182" s="23"/>
      <c r="D182" s="23"/>
      <c r="E182" s="23"/>
      <c r="F182" s="1"/>
      <c r="G182" s="1"/>
      <c r="H182" s="1"/>
      <c r="I182" s="1"/>
      <c r="J182" s="1"/>
      <c r="K182" s="1"/>
      <c r="L182" s="1"/>
      <c r="M182" s="1"/>
      <c r="N182" s="1"/>
      <c r="O182" s="1"/>
    </row>
    <row r="183" spans="2:15" x14ac:dyDescent="0.25">
      <c r="B183" s="23"/>
      <c r="C183" s="23"/>
      <c r="D183" s="23"/>
      <c r="E183" s="23"/>
      <c r="F183" s="1"/>
      <c r="G183" s="1"/>
      <c r="H183" s="1"/>
      <c r="I183" s="1"/>
      <c r="J183" s="1"/>
      <c r="K183" s="1"/>
      <c r="L183" s="1"/>
      <c r="M183" s="1"/>
      <c r="N183" s="1"/>
      <c r="O183" s="1"/>
    </row>
    <row r="184" spans="2:15" x14ac:dyDescent="0.25">
      <c r="B184" s="23"/>
      <c r="C184" s="23"/>
      <c r="D184" s="23"/>
      <c r="E184" s="23"/>
      <c r="F184" s="1"/>
      <c r="G184" s="1"/>
      <c r="H184" s="1"/>
      <c r="I184" s="1"/>
      <c r="J184" s="1"/>
      <c r="K184" s="1"/>
      <c r="L184" s="1"/>
      <c r="M184" s="1"/>
      <c r="N184" s="1"/>
      <c r="O184" s="1"/>
    </row>
    <row r="185" spans="2:15" x14ac:dyDescent="0.25">
      <c r="B185" s="23"/>
      <c r="C185" s="23"/>
      <c r="D185" s="23"/>
      <c r="E185" s="23"/>
      <c r="F185" s="1"/>
      <c r="G185" s="1"/>
      <c r="H185" s="1"/>
      <c r="I185" s="1"/>
      <c r="J185" s="1"/>
      <c r="K185" s="1"/>
      <c r="L185" s="1"/>
      <c r="M185" s="1"/>
      <c r="N185" s="1"/>
      <c r="O185" s="1"/>
    </row>
    <row r="186" spans="2:15" x14ac:dyDescent="0.25">
      <c r="B186" s="23"/>
      <c r="C186" s="23"/>
      <c r="D186" s="23"/>
      <c r="E186" s="23"/>
      <c r="F186" s="1"/>
      <c r="G186" s="1"/>
      <c r="H186" s="1"/>
      <c r="I186" s="1"/>
      <c r="J186" s="1"/>
      <c r="K186" s="1"/>
      <c r="L186" s="1"/>
      <c r="M186" s="1"/>
      <c r="N186" s="1"/>
      <c r="O186" s="1"/>
    </row>
    <row r="187" spans="2:15" x14ac:dyDescent="0.25">
      <c r="B187" s="23"/>
      <c r="C187" s="23"/>
      <c r="D187" s="23"/>
      <c r="E187" s="23"/>
      <c r="F187" s="1"/>
      <c r="G187" s="1"/>
      <c r="H187" s="1"/>
      <c r="I187" s="1"/>
      <c r="J187" s="1"/>
      <c r="K187" s="1"/>
      <c r="L187" s="1"/>
      <c r="M187" s="1"/>
      <c r="N187" s="1"/>
      <c r="O187" s="1"/>
    </row>
    <row r="188" spans="2:15" x14ac:dyDescent="0.25">
      <c r="B188" s="23"/>
      <c r="C188" s="23"/>
      <c r="D188" s="23"/>
      <c r="E188" s="23"/>
      <c r="F188" s="1"/>
      <c r="G188" s="1"/>
      <c r="H188" s="1"/>
      <c r="I188" s="1"/>
      <c r="J188" s="1"/>
      <c r="K188" s="1"/>
      <c r="L188" s="1"/>
      <c r="M188" s="1"/>
      <c r="N188" s="1"/>
      <c r="O188" s="1"/>
    </row>
    <row r="189" spans="2:15" x14ac:dyDescent="0.25">
      <c r="B189" s="23"/>
      <c r="C189" s="23"/>
      <c r="D189" s="23"/>
      <c r="E189" s="23"/>
      <c r="F189" s="1"/>
      <c r="G189" s="1"/>
      <c r="H189" s="1"/>
      <c r="I189" s="1"/>
      <c r="J189" s="1"/>
      <c r="K189" s="1"/>
      <c r="L189" s="1"/>
      <c r="M189" s="1"/>
      <c r="N189" s="1"/>
      <c r="O189" s="1"/>
    </row>
    <row r="190" spans="2:15" x14ac:dyDescent="0.25">
      <c r="B190" s="23"/>
      <c r="C190" s="23"/>
      <c r="D190" s="23"/>
      <c r="E190" s="23"/>
      <c r="F190" s="1"/>
      <c r="G190" s="1"/>
      <c r="H190" s="1"/>
      <c r="I190" s="1"/>
      <c r="J190" s="1"/>
      <c r="K190" s="1"/>
      <c r="L190" s="1"/>
      <c r="M190" s="1"/>
      <c r="N190" s="1"/>
      <c r="O190" s="1"/>
    </row>
    <row r="191" spans="2:15" x14ac:dyDescent="0.25">
      <c r="B191" s="23"/>
      <c r="C191" s="23"/>
      <c r="D191" s="23"/>
      <c r="E191" s="23"/>
      <c r="F191" s="1"/>
      <c r="G191" s="1"/>
      <c r="H191" s="1"/>
      <c r="I191" s="1"/>
      <c r="J191" s="1"/>
      <c r="K191" s="1"/>
      <c r="L191" s="1"/>
      <c r="M191" s="1"/>
      <c r="N191" s="1"/>
      <c r="O191" s="1"/>
    </row>
    <row r="192" spans="2:15" x14ac:dyDescent="0.25">
      <c r="B192" s="23"/>
      <c r="C192" s="23"/>
      <c r="D192" s="23"/>
      <c r="E192" s="23"/>
      <c r="F192" s="1"/>
      <c r="G192" s="1"/>
      <c r="H192" s="1"/>
      <c r="I192" s="1"/>
      <c r="J192" s="1"/>
      <c r="K192" s="1"/>
      <c r="L192" s="1"/>
      <c r="M192" s="1"/>
      <c r="N192" s="1"/>
      <c r="O192" s="1"/>
    </row>
    <row r="193" spans="2:15" x14ac:dyDescent="0.25">
      <c r="B193" s="23"/>
      <c r="C193" s="23"/>
      <c r="D193" s="23"/>
      <c r="E193" s="23"/>
      <c r="F193" s="1"/>
      <c r="G193" s="1"/>
      <c r="H193" s="1"/>
      <c r="I193" s="1"/>
      <c r="J193" s="1"/>
      <c r="K193" s="1"/>
      <c r="L193" s="1"/>
      <c r="M193" s="1"/>
      <c r="N193" s="1"/>
      <c r="O193" s="1"/>
    </row>
    <row r="194" spans="2:15" x14ac:dyDescent="0.25">
      <c r="B194" s="23"/>
      <c r="C194" s="23"/>
      <c r="D194" s="23"/>
      <c r="E194" s="23"/>
      <c r="F194" s="1"/>
      <c r="G194" s="1"/>
      <c r="H194" s="1"/>
      <c r="I194" s="1"/>
      <c r="J194" s="1"/>
      <c r="K194" s="1"/>
      <c r="L194" s="1"/>
      <c r="M194" s="1"/>
      <c r="N194" s="1"/>
      <c r="O194" s="1"/>
    </row>
    <row r="195" spans="2:15" x14ac:dyDescent="0.25">
      <c r="B195" s="23"/>
      <c r="C195" s="23"/>
      <c r="D195" s="23"/>
      <c r="E195" s="23"/>
      <c r="F195" s="1"/>
      <c r="G195" s="1"/>
      <c r="H195" s="1"/>
      <c r="I195" s="1"/>
      <c r="J195" s="1"/>
      <c r="K195" s="1"/>
      <c r="L195" s="1"/>
      <c r="M195" s="1"/>
      <c r="N195" s="1"/>
      <c r="O195" s="1"/>
    </row>
    <row r="196" spans="2:15" x14ac:dyDescent="0.25">
      <c r="B196" s="23"/>
      <c r="C196" s="23"/>
      <c r="D196" s="23"/>
      <c r="E196" s="23"/>
      <c r="F196" s="1"/>
      <c r="G196" s="1"/>
      <c r="H196" s="1"/>
      <c r="I196" s="1"/>
      <c r="J196" s="1"/>
      <c r="K196" s="1"/>
      <c r="L196" s="1"/>
      <c r="M196" s="1"/>
      <c r="N196" s="1"/>
      <c r="O196" s="1"/>
    </row>
    <row r="197" spans="2:15" x14ac:dyDescent="0.25">
      <c r="B197" s="23"/>
      <c r="C197" s="23"/>
      <c r="D197" s="23"/>
      <c r="E197" s="23"/>
      <c r="F197" s="1"/>
      <c r="G197" s="1"/>
      <c r="H197" s="1"/>
      <c r="I197" s="1"/>
      <c r="J197" s="1"/>
      <c r="K197" s="1"/>
      <c r="L197" s="1"/>
      <c r="M197" s="1"/>
      <c r="N197" s="1"/>
      <c r="O197" s="1"/>
    </row>
    <row r="198" spans="2:15" x14ac:dyDescent="0.25">
      <c r="B198" s="23"/>
      <c r="C198" s="23"/>
      <c r="D198" s="23"/>
      <c r="E198" s="23"/>
      <c r="F198" s="1"/>
      <c r="G198" s="1"/>
      <c r="H198" s="1"/>
      <c r="I198" s="1"/>
      <c r="J198" s="1"/>
      <c r="K198" s="1"/>
      <c r="L198" s="1"/>
      <c r="M198" s="1"/>
      <c r="N198" s="1"/>
      <c r="O198" s="1"/>
    </row>
    <row r="199" spans="2:15" x14ac:dyDescent="0.25">
      <c r="B199" s="23"/>
      <c r="C199" s="23"/>
      <c r="D199" s="23"/>
      <c r="E199" s="23"/>
      <c r="F199" s="1"/>
      <c r="G199" s="1"/>
      <c r="H199" s="1"/>
      <c r="I199" s="1"/>
      <c r="J199" s="1"/>
      <c r="K199" s="1"/>
      <c r="L199" s="1"/>
      <c r="M199" s="1"/>
      <c r="N199" s="1"/>
      <c r="O199" s="1"/>
    </row>
    <row r="200" spans="2:15" x14ac:dyDescent="0.25">
      <c r="B200" s="23"/>
      <c r="C200" s="23"/>
      <c r="D200" s="23"/>
      <c r="E200" s="23"/>
      <c r="F200" s="1"/>
      <c r="G200" s="1"/>
      <c r="H200" s="1"/>
      <c r="I200" s="1"/>
      <c r="J200" s="1"/>
      <c r="K200" s="1"/>
      <c r="L200" s="1"/>
      <c r="M200" s="1"/>
      <c r="N200" s="1"/>
      <c r="O200" s="1"/>
    </row>
    <row r="201" spans="2:15" x14ac:dyDescent="0.25">
      <c r="B201" s="23"/>
      <c r="C201" s="23"/>
      <c r="D201" s="23"/>
      <c r="E201" s="23"/>
      <c r="F201" s="1"/>
      <c r="G201" s="1"/>
      <c r="H201" s="1"/>
      <c r="I201" s="1"/>
      <c r="J201" s="1"/>
      <c r="K201" s="1"/>
      <c r="L201" s="1"/>
      <c r="M201" s="1"/>
      <c r="N201" s="1"/>
      <c r="O201" s="1"/>
    </row>
    <row r="202" spans="2:15" x14ac:dyDescent="0.25">
      <c r="B202" s="23"/>
      <c r="C202" s="23"/>
      <c r="D202" s="23"/>
      <c r="E202" s="23"/>
      <c r="F202" s="1"/>
      <c r="G202" s="1"/>
      <c r="H202" s="1"/>
      <c r="I202" s="1"/>
      <c r="J202" s="1"/>
      <c r="K202" s="1"/>
      <c r="L202" s="1"/>
      <c r="M202" s="1"/>
      <c r="N202" s="1"/>
      <c r="O202" s="1"/>
    </row>
    <row r="203" spans="2:15" x14ac:dyDescent="0.25">
      <c r="B203" s="23"/>
      <c r="C203" s="23"/>
      <c r="D203" s="23"/>
      <c r="E203" s="23"/>
      <c r="F203" s="1"/>
      <c r="G203" s="1"/>
      <c r="H203" s="1"/>
      <c r="I203" s="1"/>
      <c r="J203" s="1"/>
      <c r="K203" s="1"/>
      <c r="L203" s="1"/>
      <c r="M203" s="1"/>
      <c r="N203" s="1"/>
      <c r="O203" s="1"/>
    </row>
    <row r="204" spans="2:15" x14ac:dyDescent="0.25">
      <c r="B204" s="23"/>
      <c r="C204" s="23"/>
      <c r="D204" s="23"/>
      <c r="E204" s="23"/>
      <c r="F204" s="1"/>
      <c r="G204" s="1"/>
      <c r="H204" s="1"/>
      <c r="I204" s="1"/>
      <c r="J204" s="1"/>
      <c r="K204" s="1"/>
      <c r="L204" s="1"/>
      <c r="M204" s="1"/>
      <c r="N204" s="1"/>
      <c r="O204" s="1"/>
    </row>
    <row r="205" spans="2:15" x14ac:dyDescent="0.25">
      <c r="B205" s="23"/>
      <c r="C205" s="23"/>
      <c r="D205" s="23"/>
      <c r="E205" s="23"/>
      <c r="F205" s="1"/>
      <c r="G205" s="1"/>
      <c r="H205" s="1"/>
      <c r="I205" s="1"/>
      <c r="J205" s="1"/>
      <c r="K205" s="1"/>
      <c r="L205" s="1"/>
      <c r="M205" s="1"/>
      <c r="N205" s="1"/>
      <c r="O205" s="1"/>
    </row>
    <row r="206" spans="2:15" x14ac:dyDescent="0.25">
      <c r="B206" s="23"/>
      <c r="C206" s="23"/>
      <c r="D206" s="23"/>
      <c r="E206" s="23"/>
      <c r="F206" s="1"/>
      <c r="G206" s="1"/>
      <c r="H206" s="1"/>
      <c r="I206" s="1"/>
      <c r="J206" s="1"/>
      <c r="K206" s="1"/>
      <c r="L206" s="1"/>
      <c r="M206" s="1"/>
      <c r="N206" s="1"/>
      <c r="O206" s="1"/>
    </row>
    <row r="207" spans="2:15" x14ac:dyDescent="0.25">
      <c r="B207" s="23"/>
      <c r="C207" s="23"/>
      <c r="D207" s="23"/>
      <c r="E207" s="23"/>
      <c r="F207" s="1"/>
      <c r="G207" s="1"/>
      <c r="H207" s="1"/>
      <c r="I207" s="1"/>
      <c r="J207" s="1"/>
      <c r="K207" s="1"/>
      <c r="L207" s="1"/>
      <c r="M207" s="1"/>
      <c r="N207" s="1"/>
      <c r="O207" s="1"/>
    </row>
    <row r="208" spans="2:15" x14ac:dyDescent="0.25">
      <c r="B208" s="23"/>
      <c r="C208" s="23"/>
      <c r="D208" s="23"/>
      <c r="E208" s="23"/>
      <c r="F208" s="1"/>
      <c r="G208" s="1"/>
      <c r="H208" s="1"/>
      <c r="I208" s="1"/>
      <c r="J208" s="1"/>
      <c r="K208" s="1"/>
      <c r="L208" s="1"/>
      <c r="M208" s="1"/>
      <c r="N208" s="1"/>
      <c r="O208" s="1"/>
    </row>
    <row r="209" spans="2:15" x14ac:dyDescent="0.25">
      <c r="B209" s="23"/>
      <c r="C209" s="23"/>
      <c r="D209" s="23"/>
      <c r="E209" s="23"/>
      <c r="F209" s="1"/>
      <c r="G209" s="1"/>
      <c r="H209" s="1"/>
      <c r="I209" s="1"/>
      <c r="J209" s="1"/>
      <c r="K209" s="1"/>
      <c r="L209" s="1"/>
      <c r="M209" s="1"/>
      <c r="N209" s="1"/>
      <c r="O209" s="1"/>
    </row>
    <row r="210" spans="2:15" x14ac:dyDescent="0.25">
      <c r="B210" s="23"/>
      <c r="C210" s="23"/>
      <c r="D210" s="23"/>
      <c r="E210" s="23"/>
      <c r="F210" s="1"/>
      <c r="G210" s="1"/>
      <c r="H210" s="1"/>
      <c r="I210" s="1"/>
      <c r="J210" s="1"/>
      <c r="K210" s="1"/>
      <c r="L210" s="1"/>
      <c r="M210" s="1"/>
      <c r="N210" s="1"/>
      <c r="O210" s="1"/>
    </row>
    <row r="211" spans="2:15" x14ac:dyDescent="0.25">
      <c r="B211" s="23"/>
      <c r="C211" s="23"/>
      <c r="D211" s="23"/>
      <c r="E211" s="23"/>
      <c r="F211" s="1"/>
      <c r="G211" s="1"/>
      <c r="H211" s="1"/>
      <c r="I211" s="1"/>
      <c r="J211" s="1"/>
      <c r="K211" s="1"/>
      <c r="L211" s="1"/>
      <c r="M211" s="1"/>
      <c r="N211" s="1"/>
      <c r="O211" s="1"/>
    </row>
    <row r="212" spans="2:15" x14ac:dyDescent="0.25">
      <c r="B212" s="23"/>
      <c r="C212" s="23"/>
      <c r="D212" s="23"/>
      <c r="E212" s="23"/>
      <c r="F212" s="1"/>
      <c r="G212" s="1"/>
      <c r="H212" s="1"/>
      <c r="I212" s="1"/>
      <c r="J212" s="1"/>
      <c r="K212" s="1"/>
      <c r="L212" s="1"/>
      <c r="M212" s="1"/>
      <c r="N212" s="1"/>
      <c r="O212" s="1"/>
    </row>
    <row r="213" spans="2:15" x14ac:dyDescent="0.25">
      <c r="B213" s="23"/>
      <c r="C213" s="23"/>
      <c r="D213" s="23"/>
      <c r="E213" s="23"/>
      <c r="F213" s="1"/>
      <c r="G213" s="1"/>
      <c r="H213" s="1"/>
      <c r="I213" s="1"/>
      <c r="J213" s="1"/>
      <c r="K213" s="1"/>
      <c r="L213" s="1"/>
      <c r="M213" s="1"/>
      <c r="N213" s="1"/>
      <c r="O213" s="1"/>
    </row>
    <row r="214" spans="2:15" x14ac:dyDescent="0.25">
      <c r="B214" s="23"/>
      <c r="C214" s="23"/>
      <c r="D214" s="23"/>
      <c r="E214" s="23"/>
      <c r="F214" s="1"/>
      <c r="G214" s="1"/>
      <c r="H214" s="1"/>
      <c r="I214" s="1"/>
      <c r="J214" s="1"/>
      <c r="K214" s="1"/>
      <c r="L214" s="1"/>
      <c r="M214" s="1"/>
      <c r="N214" s="1"/>
      <c r="O214" s="1"/>
    </row>
    <row r="215" spans="2:15" x14ac:dyDescent="0.25">
      <c r="B215" s="23"/>
      <c r="C215" s="23"/>
      <c r="D215" s="23"/>
      <c r="E215" s="23"/>
      <c r="F215" s="1"/>
      <c r="G215" s="1"/>
      <c r="H215" s="1"/>
      <c r="I215" s="1"/>
      <c r="J215" s="1"/>
      <c r="K215" s="1"/>
      <c r="L215" s="1"/>
      <c r="M215" s="1"/>
      <c r="N215" s="1"/>
      <c r="O215" s="1"/>
    </row>
    <row r="216" spans="2:15" x14ac:dyDescent="0.25">
      <c r="B216" s="23"/>
      <c r="C216" s="23"/>
      <c r="D216" s="23"/>
      <c r="E216" s="23"/>
      <c r="F216" s="1"/>
      <c r="G216" s="1"/>
      <c r="H216" s="1"/>
      <c r="I216" s="1"/>
      <c r="J216" s="1"/>
      <c r="K216" s="1"/>
      <c r="L216" s="1"/>
      <c r="M216" s="1"/>
      <c r="N216" s="1"/>
      <c r="O216" s="1"/>
    </row>
    <row r="217" spans="2:15" x14ac:dyDescent="0.25">
      <c r="B217" s="23"/>
      <c r="C217" s="23"/>
      <c r="D217" s="23"/>
      <c r="E217" s="23"/>
      <c r="F217" s="1"/>
      <c r="G217" s="1"/>
      <c r="H217" s="1"/>
      <c r="I217" s="1"/>
      <c r="J217" s="1"/>
      <c r="K217" s="1"/>
      <c r="L217" s="1"/>
      <c r="M217" s="1"/>
      <c r="N217" s="1"/>
      <c r="O217" s="1"/>
    </row>
    <row r="218" spans="2:15" x14ac:dyDescent="0.25">
      <c r="B218" s="23"/>
      <c r="C218" s="23"/>
      <c r="D218" s="23"/>
      <c r="E218" s="23"/>
      <c r="F218" s="1"/>
      <c r="G218" s="1"/>
      <c r="H218" s="1"/>
      <c r="I218" s="1"/>
      <c r="J218" s="1"/>
      <c r="K218" s="1"/>
      <c r="L218" s="1"/>
      <c r="M218" s="1"/>
      <c r="N218" s="1"/>
      <c r="O218" s="1"/>
    </row>
    <row r="219" spans="2:15" x14ac:dyDescent="0.25">
      <c r="B219" s="23"/>
      <c r="C219" s="23"/>
      <c r="D219" s="23"/>
      <c r="E219" s="23"/>
      <c r="F219" s="1"/>
      <c r="G219" s="1"/>
      <c r="H219" s="1"/>
      <c r="I219" s="1"/>
      <c r="J219" s="1"/>
      <c r="K219" s="1"/>
      <c r="L219" s="1"/>
      <c r="M219" s="1"/>
      <c r="N219" s="1"/>
      <c r="O219" s="1"/>
    </row>
    <row r="220" spans="2:15" x14ac:dyDescent="0.25">
      <c r="B220" s="23"/>
      <c r="C220" s="23"/>
      <c r="D220" s="23"/>
      <c r="E220" s="23"/>
      <c r="F220" s="1"/>
      <c r="G220" s="1"/>
      <c r="H220" s="1"/>
      <c r="I220" s="1"/>
      <c r="J220" s="1"/>
      <c r="K220" s="1"/>
      <c r="L220" s="1"/>
      <c r="M220" s="1"/>
      <c r="N220" s="1"/>
      <c r="O220" s="1"/>
    </row>
    <row r="221" spans="2:15" x14ac:dyDescent="0.25">
      <c r="B221" s="23"/>
      <c r="C221" s="23"/>
      <c r="D221" s="23"/>
      <c r="E221" s="23"/>
      <c r="F221" s="1"/>
      <c r="G221" s="1"/>
      <c r="H221" s="1"/>
      <c r="I221" s="1"/>
      <c r="J221" s="1"/>
      <c r="K221" s="1"/>
      <c r="L221" s="1"/>
      <c r="M221" s="1"/>
      <c r="N221" s="1"/>
      <c r="O221" s="1"/>
    </row>
    <row r="222" spans="2:15" x14ac:dyDescent="0.25">
      <c r="B222" s="23"/>
      <c r="C222" s="23"/>
      <c r="D222" s="23"/>
      <c r="E222" s="23"/>
      <c r="F222" s="1"/>
      <c r="G222" s="1"/>
      <c r="H222" s="1"/>
      <c r="I222" s="1"/>
      <c r="J222" s="1"/>
      <c r="K222" s="1"/>
      <c r="L222" s="1"/>
      <c r="M222" s="1"/>
      <c r="N222" s="1"/>
      <c r="O222" s="1"/>
    </row>
    <row r="223" spans="2:15" x14ac:dyDescent="0.25">
      <c r="B223" s="23"/>
      <c r="C223" s="23"/>
      <c r="D223" s="23"/>
      <c r="E223" s="23"/>
      <c r="F223" s="1"/>
      <c r="G223" s="1"/>
      <c r="H223" s="1"/>
      <c r="I223" s="1"/>
      <c r="J223" s="1"/>
      <c r="K223" s="1"/>
      <c r="L223" s="1"/>
      <c r="M223" s="1"/>
      <c r="N223" s="1"/>
      <c r="O223" s="1"/>
    </row>
    <row r="224" spans="2:15" x14ac:dyDescent="0.25">
      <c r="B224" s="23"/>
      <c r="C224" s="23"/>
      <c r="D224" s="23"/>
      <c r="E224" s="23"/>
      <c r="F224" s="1"/>
      <c r="G224" s="1"/>
      <c r="H224" s="1"/>
      <c r="I224" s="1"/>
      <c r="J224" s="1"/>
      <c r="K224" s="1"/>
      <c r="L224" s="1"/>
      <c r="M224" s="1"/>
      <c r="N224" s="1"/>
      <c r="O224" s="1"/>
    </row>
    <row r="225" spans="2:15" x14ac:dyDescent="0.25">
      <c r="B225" s="23"/>
      <c r="C225" s="23"/>
      <c r="D225" s="23"/>
      <c r="E225" s="23"/>
      <c r="F225" s="1"/>
      <c r="G225" s="1"/>
      <c r="H225" s="1"/>
      <c r="I225" s="1"/>
      <c r="J225" s="1"/>
      <c r="K225" s="1"/>
      <c r="L225" s="1"/>
      <c r="M225" s="1"/>
      <c r="N225" s="1"/>
      <c r="O225" s="1"/>
    </row>
    <row r="226" spans="2:15" x14ac:dyDescent="0.25">
      <c r="B226" s="23"/>
      <c r="C226" s="23"/>
      <c r="D226" s="23"/>
      <c r="E226" s="23"/>
      <c r="F226" s="1"/>
      <c r="G226" s="1"/>
      <c r="H226" s="1"/>
      <c r="I226" s="1"/>
      <c r="J226" s="1"/>
      <c r="K226" s="1"/>
      <c r="L226" s="1"/>
      <c r="M226" s="1"/>
      <c r="N226" s="1"/>
      <c r="O226" s="1"/>
    </row>
    <row r="227" spans="2:15" x14ac:dyDescent="0.25">
      <c r="B227" s="23"/>
      <c r="C227" s="23"/>
      <c r="D227" s="23"/>
      <c r="E227" s="23"/>
      <c r="F227" s="1"/>
      <c r="G227" s="1"/>
      <c r="H227" s="1"/>
      <c r="I227" s="1"/>
      <c r="J227" s="1"/>
      <c r="K227" s="1"/>
      <c r="L227" s="1"/>
      <c r="M227" s="1"/>
      <c r="N227" s="1"/>
      <c r="O227" s="1"/>
    </row>
    <row r="228" spans="2:15" x14ac:dyDescent="0.25">
      <c r="B228" s="23"/>
      <c r="C228" s="23"/>
      <c r="D228" s="23"/>
      <c r="E228" s="23"/>
      <c r="F228" s="1"/>
      <c r="G228" s="1"/>
      <c r="H228" s="1"/>
      <c r="I228" s="1"/>
      <c r="J228" s="1"/>
      <c r="K228" s="1"/>
      <c r="L228" s="1"/>
      <c r="M228" s="1"/>
      <c r="N228" s="1"/>
      <c r="O228" s="1"/>
    </row>
    <row r="229" spans="2:15" x14ac:dyDescent="0.25">
      <c r="B229" s="23"/>
      <c r="C229" s="23"/>
      <c r="D229" s="23"/>
      <c r="E229" s="23"/>
      <c r="F229" s="1"/>
      <c r="G229" s="1"/>
      <c r="H229" s="1"/>
      <c r="I229" s="1"/>
      <c r="J229" s="1"/>
      <c r="K229" s="1"/>
      <c r="L229" s="1"/>
      <c r="M229" s="1"/>
      <c r="N229" s="1"/>
      <c r="O229" s="1"/>
    </row>
    <row r="230" spans="2:15" x14ac:dyDescent="0.25">
      <c r="B230" s="23"/>
      <c r="C230" s="23"/>
      <c r="D230" s="23"/>
      <c r="E230" s="23"/>
      <c r="F230" s="1"/>
      <c r="G230" s="1"/>
      <c r="H230" s="1"/>
      <c r="I230" s="1"/>
      <c r="J230" s="1"/>
      <c r="K230" s="1"/>
      <c r="L230" s="1"/>
      <c r="M230" s="1"/>
      <c r="N230" s="1"/>
      <c r="O230" s="1"/>
    </row>
    <row r="231" spans="2:15" x14ac:dyDescent="0.25">
      <c r="B231" s="23"/>
      <c r="C231" s="23"/>
      <c r="D231" s="23"/>
      <c r="E231" s="23"/>
      <c r="F231" s="1"/>
      <c r="G231" s="1"/>
      <c r="H231" s="1"/>
      <c r="I231" s="1"/>
      <c r="J231" s="1"/>
      <c r="K231" s="1"/>
      <c r="L231" s="1"/>
      <c r="M231" s="1"/>
      <c r="N231" s="1"/>
      <c r="O231" s="1"/>
    </row>
    <row r="232" spans="2:15" x14ac:dyDescent="0.25">
      <c r="B232" s="23"/>
      <c r="C232" s="23"/>
      <c r="D232" s="23"/>
      <c r="E232" s="23"/>
      <c r="F232" s="1"/>
      <c r="G232" s="1"/>
      <c r="H232" s="1"/>
      <c r="I232" s="1"/>
      <c r="J232" s="1"/>
      <c r="K232" s="1"/>
      <c r="L232" s="1"/>
      <c r="M232" s="1"/>
      <c r="N232" s="1"/>
      <c r="O232" s="1"/>
    </row>
    <row r="233" spans="2:15" x14ac:dyDescent="0.25">
      <c r="B233" s="23"/>
      <c r="C233" s="23"/>
      <c r="D233" s="23"/>
      <c r="E233" s="23"/>
      <c r="F233" s="1"/>
      <c r="G233" s="1"/>
      <c r="H233" s="1"/>
      <c r="I233" s="1"/>
      <c r="J233" s="1"/>
      <c r="K233" s="1"/>
      <c r="L233" s="1"/>
      <c r="M233" s="1"/>
      <c r="N233" s="1"/>
      <c r="O233" s="1"/>
    </row>
    <row r="234" spans="2:15" x14ac:dyDescent="0.25">
      <c r="B234" s="23"/>
      <c r="C234" s="23"/>
      <c r="D234" s="23"/>
      <c r="E234" s="23"/>
      <c r="F234" s="1"/>
      <c r="G234" s="1"/>
      <c r="H234" s="1"/>
      <c r="I234" s="1"/>
      <c r="J234" s="1"/>
      <c r="K234" s="1"/>
      <c r="L234" s="1"/>
      <c r="M234" s="1"/>
      <c r="N234" s="1"/>
      <c r="O234" s="1"/>
    </row>
    <row r="235" spans="2:15" x14ac:dyDescent="0.25">
      <c r="B235" s="23"/>
      <c r="C235" s="23"/>
      <c r="D235" s="23"/>
      <c r="E235" s="23"/>
      <c r="F235" s="1"/>
      <c r="G235" s="1"/>
      <c r="H235" s="1"/>
      <c r="I235" s="1"/>
      <c r="J235" s="1"/>
      <c r="K235" s="1"/>
      <c r="L235" s="1"/>
      <c r="M235" s="1"/>
      <c r="N235" s="1"/>
      <c r="O235" s="1"/>
    </row>
    <row r="236" spans="2:15" x14ac:dyDescent="0.25">
      <c r="B236" s="23"/>
      <c r="C236" s="23"/>
      <c r="D236" s="23"/>
      <c r="E236" s="23"/>
      <c r="F236" s="1"/>
      <c r="G236" s="1"/>
      <c r="H236" s="1"/>
      <c r="I236" s="1"/>
      <c r="J236" s="1"/>
      <c r="K236" s="1"/>
      <c r="L236" s="1"/>
      <c r="M236" s="1"/>
      <c r="N236" s="1"/>
      <c r="O236" s="1"/>
    </row>
    <row r="237" spans="2:15" x14ac:dyDescent="0.25">
      <c r="B237" s="23"/>
      <c r="C237" s="23"/>
      <c r="D237" s="23"/>
      <c r="E237" s="23"/>
      <c r="F237" s="1"/>
      <c r="G237" s="1"/>
      <c r="H237" s="1"/>
      <c r="I237" s="1"/>
      <c r="J237" s="1"/>
      <c r="K237" s="1"/>
      <c r="L237" s="1"/>
      <c r="M237" s="1"/>
      <c r="N237" s="1"/>
      <c r="O237" s="1"/>
    </row>
    <row r="238" spans="2:15" x14ac:dyDescent="0.25">
      <c r="B238" s="23"/>
      <c r="C238" s="23"/>
      <c r="D238" s="23"/>
      <c r="E238" s="23"/>
      <c r="F238" s="1"/>
      <c r="G238" s="1"/>
      <c r="H238" s="1"/>
      <c r="I238" s="1"/>
      <c r="J238" s="1"/>
      <c r="K238" s="1"/>
      <c r="L238" s="1"/>
      <c r="M238" s="1"/>
      <c r="N238" s="1"/>
      <c r="O238" s="1"/>
    </row>
    <row r="239" spans="2:15" x14ac:dyDescent="0.25">
      <c r="B239" s="23"/>
      <c r="C239" s="23"/>
      <c r="D239" s="23"/>
      <c r="E239" s="23"/>
      <c r="F239" s="1"/>
      <c r="G239" s="1"/>
      <c r="H239" s="1"/>
      <c r="I239" s="1"/>
      <c r="J239" s="1"/>
      <c r="K239" s="1"/>
      <c r="L239" s="1"/>
      <c r="M239" s="1"/>
      <c r="N239" s="1"/>
      <c r="O239" s="1"/>
    </row>
    <row r="240" spans="2:15" x14ac:dyDescent="0.25">
      <c r="B240" s="23"/>
      <c r="C240" s="23"/>
      <c r="D240" s="23"/>
      <c r="E240" s="23"/>
      <c r="F240" s="1"/>
      <c r="G240" s="1"/>
      <c r="H240" s="1"/>
      <c r="I240" s="1"/>
      <c r="J240" s="1"/>
      <c r="K240" s="1"/>
      <c r="L240" s="1"/>
      <c r="M240" s="1"/>
      <c r="N240" s="1"/>
      <c r="O240" s="1"/>
    </row>
    <row r="241" spans="2:15" x14ac:dyDescent="0.25">
      <c r="B241" s="23"/>
      <c r="C241" s="23"/>
      <c r="D241" s="23"/>
      <c r="E241" s="23"/>
      <c r="F241" s="1"/>
      <c r="G241" s="1"/>
      <c r="H241" s="1"/>
      <c r="I241" s="1"/>
      <c r="J241" s="1"/>
      <c r="K241" s="1"/>
      <c r="L241" s="1"/>
      <c r="M241" s="1"/>
      <c r="N241" s="1"/>
      <c r="O241" s="1"/>
    </row>
    <row r="242" spans="2:15" x14ac:dyDescent="0.25">
      <c r="B242" s="23"/>
      <c r="C242" s="23"/>
      <c r="D242" s="23"/>
      <c r="E242" s="23"/>
      <c r="F242" s="1"/>
      <c r="G242" s="1"/>
      <c r="H242" s="1"/>
      <c r="I242" s="1"/>
      <c r="J242" s="1"/>
      <c r="K242" s="1"/>
      <c r="L242" s="1"/>
      <c r="M242" s="1"/>
      <c r="N242" s="1"/>
      <c r="O242" s="1"/>
    </row>
    <row r="243" spans="2:15" x14ac:dyDescent="0.25">
      <c r="B243" s="23"/>
      <c r="C243" s="23"/>
      <c r="D243" s="23"/>
      <c r="E243" s="23"/>
      <c r="F243" s="1"/>
      <c r="G243" s="1"/>
      <c r="H243" s="1"/>
      <c r="I243" s="1"/>
      <c r="J243" s="1"/>
      <c r="K243" s="1"/>
      <c r="L243" s="1"/>
      <c r="M243" s="1"/>
      <c r="N243" s="1"/>
      <c r="O243" s="1"/>
    </row>
    <row r="244" spans="2:15" x14ac:dyDescent="0.25">
      <c r="B244" s="23"/>
      <c r="C244" s="23"/>
      <c r="D244" s="23"/>
      <c r="E244" s="23"/>
      <c r="F244" s="1"/>
      <c r="G244" s="1"/>
      <c r="H244" s="1"/>
      <c r="I244" s="1"/>
      <c r="J244" s="1"/>
      <c r="K244" s="1"/>
      <c r="L244" s="1"/>
      <c r="M244" s="1"/>
      <c r="N244" s="1"/>
      <c r="O244" s="1"/>
    </row>
    <row r="245" spans="2:15" x14ac:dyDescent="0.25">
      <c r="B245" s="23"/>
      <c r="C245" s="23"/>
      <c r="D245" s="23"/>
      <c r="E245" s="23"/>
      <c r="F245" s="1"/>
      <c r="G245" s="1"/>
      <c r="H245" s="1"/>
      <c r="I245" s="1"/>
      <c r="J245" s="1"/>
      <c r="K245" s="1"/>
      <c r="L245" s="1"/>
      <c r="M245" s="1"/>
      <c r="N245" s="1"/>
      <c r="O245" s="1"/>
    </row>
    <row r="246" spans="2:15" x14ac:dyDescent="0.25">
      <c r="B246" s="23"/>
      <c r="C246" s="23"/>
      <c r="D246" s="23"/>
      <c r="E246" s="23"/>
      <c r="F246" s="1"/>
      <c r="G246" s="1"/>
      <c r="H246" s="1"/>
      <c r="I246" s="1"/>
      <c r="J246" s="1"/>
      <c r="K246" s="1"/>
      <c r="L246" s="1"/>
      <c r="M246" s="1"/>
      <c r="N246" s="1"/>
      <c r="O246" s="1"/>
    </row>
    <row r="247" spans="2:15" x14ac:dyDescent="0.25">
      <c r="B247" s="23"/>
      <c r="C247" s="23"/>
      <c r="D247" s="23"/>
      <c r="E247" s="23"/>
      <c r="F247" s="1"/>
      <c r="G247" s="1"/>
      <c r="H247" s="1"/>
      <c r="I247" s="1"/>
      <c r="J247" s="1"/>
      <c r="K247" s="1"/>
      <c r="L247" s="1"/>
      <c r="M247" s="1"/>
      <c r="N247" s="1"/>
      <c r="O247" s="1"/>
    </row>
    <row r="248" spans="2:15" x14ac:dyDescent="0.25">
      <c r="B248" s="23"/>
      <c r="C248" s="23"/>
      <c r="D248" s="23"/>
      <c r="E248" s="23"/>
      <c r="F248" s="1"/>
      <c r="G248" s="1"/>
      <c r="H248" s="1"/>
      <c r="I248" s="1"/>
      <c r="J248" s="1"/>
      <c r="K248" s="1"/>
      <c r="L248" s="1"/>
      <c r="M248" s="1"/>
      <c r="N248" s="1"/>
      <c r="O248" s="1"/>
    </row>
    <row r="249" spans="2:15" x14ac:dyDescent="0.25">
      <c r="B249" s="23"/>
      <c r="C249" s="23"/>
      <c r="D249" s="23"/>
      <c r="E249" s="23"/>
      <c r="F249" s="1"/>
      <c r="G249" s="1"/>
      <c r="H249" s="1"/>
      <c r="I249" s="1"/>
      <c r="J249" s="1"/>
      <c r="K249" s="1"/>
      <c r="L249" s="1"/>
      <c r="M249" s="1"/>
      <c r="N249" s="1"/>
      <c r="O249" s="1"/>
    </row>
    <row r="250" spans="2:15" x14ac:dyDescent="0.25">
      <c r="B250" s="23"/>
      <c r="C250" s="23"/>
      <c r="D250" s="23"/>
      <c r="E250" s="23"/>
      <c r="F250" s="1"/>
      <c r="G250" s="1"/>
      <c r="H250" s="1"/>
      <c r="I250" s="1"/>
      <c r="J250" s="1"/>
      <c r="K250" s="1"/>
      <c r="L250" s="1"/>
      <c r="M250" s="1"/>
      <c r="N250" s="1"/>
      <c r="O250" s="1"/>
    </row>
    <row r="251" spans="2:15" x14ac:dyDescent="0.25">
      <c r="B251" s="23"/>
      <c r="C251" s="23"/>
      <c r="D251" s="23"/>
      <c r="E251" s="23"/>
      <c r="F251" s="1"/>
      <c r="G251" s="1"/>
      <c r="H251" s="1"/>
      <c r="I251" s="1"/>
      <c r="J251" s="1"/>
      <c r="K251" s="1"/>
      <c r="L251" s="1"/>
      <c r="M251" s="1"/>
      <c r="N251" s="1"/>
      <c r="O251" s="1"/>
    </row>
    <row r="252" spans="2:15" x14ac:dyDescent="0.25">
      <c r="B252" s="23"/>
      <c r="C252" s="23"/>
      <c r="D252" s="23"/>
      <c r="E252" s="23"/>
      <c r="F252" s="1"/>
      <c r="G252" s="1"/>
      <c r="H252" s="1"/>
      <c r="I252" s="1"/>
      <c r="J252" s="1"/>
      <c r="K252" s="1"/>
      <c r="L252" s="1"/>
      <c r="M252" s="1"/>
      <c r="N252" s="1"/>
      <c r="O252" s="1"/>
    </row>
    <row r="253" spans="2:15" x14ac:dyDescent="0.25">
      <c r="B253" s="23"/>
      <c r="C253" s="23"/>
      <c r="D253" s="23"/>
      <c r="E253" s="23"/>
      <c r="F253" s="1"/>
      <c r="G253" s="1"/>
      <c r="H253" s="1"/>
      <c r="I253" s="1"/>
      <c r="J253" s="1"/>
      <c r="K253" s="1"/>
      <c r="L253" s="1"/>
      <c r="M253" s="1"/>
      <c r="N253" s="1"/>
      <c r="O253" s="1"/>
    </row>
    <row r="254" spans="2:15" x14ac:dyDescent="0.25">
      <c r="B254" s="23"/>
      <c r="C254" s="23"/>
      <c r="D254" s="23"/>
      <c r="E254" s="23"/>
      <c r="F254" s="1"/>
      <c r="G254" s="1"/>
      <c r="H254" s="1"/>
      <c r="I254" s="1"/>
      <c r="J254" s="1"/>
      <c r="K254" s="1"/>
      <c r="L254" s="1"/>
      <c r="M254" s="1"/>
      <c r="N254" s="1"/>
      <c r="O254" s="1"/>
    </row>
    <row r="255" spans="2:15" x14ac:dyDescent="0.25">
      <c r="B255" s="23"/>
      <c r="C255" s="23"/>
      <c r="D255" s="23"/>
      <c r="E255" s="23"/>
      <c r="F255" s="1"/>
      <c r="G255" s="1"/>
      <c r="H255" s="1"/>
      <c r="I255" s="1"/>
      <c r="J255" s="1"/>
      <c r="K255" s="1"/>
      <c r="L255" s="1"/>
      <c r="M255" s="1"/>
      <c r="N255" s="1"/>
      <c r="O255" s="1"/>
    </row>
    <row r="256" spans="2:15" x14ac:dyDescent="0.25">
      <c r="B256" s="23"/>
      <c r="C256" s="23"/>
      <c r="D256" s="23"/>
      <c r="E256" s="23"/>
      <c r="F256" s="1"/>
      <c r="G256" s="1"/>
      <c r="H256" s="1"/>
      <c r="I256" s="1"/>
      <c r="J256" s="1"/>
      <c r="K256" s="1"/>
      <c r="L256" s="1"/>
      <c r="M256" s="1"/>
      <c r="N256" s="1"/>
      <c r="O256" s="1"/>
    </row>
    <row r="257" spans="2:15" x14ac:dyDescent="0.25">
      <c r="B257" s="23"/>
      <c r="C257" s="23"/>
      <c r="D257" s="23"/>
      <c r="E257" s="23"/>
      <c r="F257" s="1"/>
      <c r="G257" s="1"/>
      <c r="H257" s="1"/>
      <c r="I257" s="1"/>
      <c r="J257" s="1"/>
      <c r="K257" s="1"/>
      <c r="L257" s="1"/>
      <c r="M257" s="1"/>
      <c r="N257" s="1"/>
      <c r="O257" s="1"/>
    </row>
    <row r="258" spans="2:15" x14ac:dyDescent="0.25">
      <c r="B258" s="23"/>
      <c r="C258" s="23"/>
      <c r="D258" s="23"/>
      <c r="E258" s="23"/>
      <c r="F258" s="1"/>
      <c r="G258" s="1"/>
      <c r="H258" s="1"/>
      <c r="I258" s="1"/>
      <c r="J258" s="1"/>
      <c r="K258" s="1"/>
      <c r="L258" s="1"/>
      <c r="M258" s="1"/>
      <c r="N258" s="1"/>
      <c r="O258" s="1"/>
    </row>
    <row r="259" spans="2:15" x14ac:dyDescent="0.25">
      <c r="B259" s="23"/>
      <c r="C259" s="23"/>
      <c r="D259" s="23"/>
      <c r="E259" s="23"/>
      <c r="F259" s="1"/>
      <c r="G259" s="1"/>
      <c r="H259" s="1"/>
      <c r="I259" s="1"/>
      <c r="J259" s="1"/>
      <c r="K259" s="1"/>
      <c r="L259" s="1"/>
      <c r="M259" s="1"/>
      <c r="N259" s="1"/>
      <c r="O259" s="1"/>
    </row>
    <row r="260" spans="2:15" x14ac:dyDescent="0.25">
      <c r="B260" s="23"/>
      <c r="C260" s="23"/>
      <c r="D260" s="23"/>
      <c r="E260" s="23"/>
      <c r="F260" s="1"/>
      <c r="G260" s="1"/>
      <c r="H260" s="1"/>
      <c r="I260" s="1"/>
      <c r="J260" s="1"/>
      <c r="K260" s="1"/>
      <c r="L260" s="1"/>
      <c r="M260" s="1"/>
      <c r="N260" s="1"/>
      <c r="O260" s="1"/>
    </row>
    <row r="261" spans="2:15" x14ac:dyDescent="0.25">
      <c r="B261" s="23"/>
      <c r="C261" s="23"/>
      <c r="D261" s="23"/>
      <c r="E261" s="23"/>
      <c r="F261" s="1"/>
      <c r="G261" s="1"/>
      <c r="H261" s="1"/>
      <c r="I261" s="1"/>
      <c r="J261" s="1"/>
      <c r="K261" s="1"/>
      <c r="L261" s="1"/>
      <c r="M261" s="1"/>
      <c r="N261" s="1"/>
      <c r="O261" s="1"/>
    </row>
    <row r="262" spans="2:15" x14ac:dyDescent="0.25">
      <c r="B262" s="23"/>
      <c r="C262" s="23"/>
      <c r="D262" s="23"/>
      <c r="E262" s="23"/>
      <c r="F262" s="1"/>
      <c r="G262" s="1"/>
      <c r="H262" s="1"/>
      <c r="I262" s="1"/>
      <c r="J262" s="1"/>
      <c r="K262" s="1"/>
      <c r="L262" s="1"/>
      <c r="M262" s="1"/>
      <c r="N262" s="1"/>
      <c r="O262" s="1"/>
    </row>
    <row r="263" spans="2:15" x14ac:dyDescent="0.25">
      <c r="B263" s="23"/>
      <c r="C263" s="23"/>
      <c r="D263" s="23"/>
      <c r="E263" s="23"/>
      <c r="F263" s="1"/>
      <c r="G263" s="1"/>
      <c r="H263" s="1"/>
      <c r="I263" s="1"/>
      <c r="J263" s="1"/>
      <c r="K263" s="1"/>
      <c r="L263" s="1"/>
      <c r="M263" s="1"/>
      <c r="N263" s="1"/>
      <c r="O263" s="1"/>
    </row>
    <row r="264" spans="2:15" x14ac:dyDescent="0.25">
      <c r="B264" s="23"/>
      <c r="C264" s="23"/>
      <c r="D264" s="23"/>
      <c r="E264" s="23"/>
      <c r="F264" s="1"/>
      <c r="G264" s="1"/>
      <c r="H264" s="1"/>
      <c r="I264" s="1"/>
      <c r="J264" s="1"/>
      <c r="K264" s="1"/>
      <c r="L264" s="1"/>
      <c r="M264" s="1"/>
      <c r="N264" s="1"/>
      <c r="O264" s="1"/>
    </row>
    <row r="265" spans="2:15" x14ac:dyDescent="0.25">
      <c r="B265" s="23"/>
      <c r="C265" s="23"/>
      <c r="D265" s="23"/>
      <c r="E265" s="23"/>
      <c r="F265" s="1"/>
      <c r="G265" s="1"/>
      <c r="H265" s="1"/>
      <c r="I265" s="1"/>
      <c r="J265" s="1"/>
      <c r="K265" s="1"/>
      <c r="L265" s="1"/>
      <c r="M265" s="1"/>
      <c r="N265" s="1"/>
      <c r="O265" s="1"/>
    </row>
    <row r="266" spans="2:15" x14ac:dyDescent="0.25">
      <c r="B266" s="23"/>
      <c r="C266" s="23"/>
      <c r="D266" s="23"/>
      <c r="E266" s="23"/>
      <c r="F266" s="1"/>
      <c r="G266" s="1"/>
      <c r="H266" s="1"/>
      <c r="I266" s="1"/>
      <c r="J266" s="1"/>
      <c r="K266" s="1"/>
      <c r="L266" s="1"/>
      <c r="M266" s="1"/>
      <c r="N266" s="1"/>
      <c r="O266" s="1"/>
    </row>
    <row r="267" spans="2:15" x14ac:dyDescent="0.25">
      <c r="B267" s="23"/>
      <c r="C267" s="23"/>
      <c r="D267" s="23"/>
      <c r="E267" s="23"/>
      <c r="F267" s="1"/>
      <c r="G267" s="1"/>
      <c r="H267" s="1"/>
      <c r="I267" s="1"/>
      <c r="J267" s="1"/>
      <c r="K267" s="1"/>
      <c r="L267" s="1"/>
      <c r="M267" s="1"/>
      <c r="N267" s="1"/>
      <c r="O267" s="1"/>
    </row>
    <row r="268" spans="2:15" x14ac:dyDescent="0.25">
      <c r="B268" s="23"/>
      <c r="C268" s="23"/>
      <c r="D268" s="23"/>
      <c r="E268" s="23"/>
      <c r="F268" s="1"/>
      <c r="G268" s="1"/>
      <c r="H268" s="1"/>
      <c r="I268" s="1"/>
      <c r="J268" s="1"/>
      <c r="K268" s="1"/>
      <c r="L268" s="1"/>
      <c r="M268" s="1"/>
      <c r="N268" s="1"/>
      <c r="O268" s="1"/>
    </row>
    <row r="269" spans="2:15" x14ac:dyDescent="0.25">
      <c r="B269" s="23"/>
      <c r="C269" s="23"/>
      <c r="D269" s="23"/>
      <c r="E269" s="23"/>
      <c r="F269" s="1"/>
      <c r="G269" s="1"/>
      <c r="H269" s="1"/>
      <c r="I269" s="1"/>
      <c r="J269" s="1"/>
      <c r="K269" s="1"/>
      <c r="L269" s="1"/>
      <c r="M269" s="1"/>
      <c r="N269" s="1"/>
      <c r="O269" s="1"/>
    </row>
    <row r="270" spans="2:15" x14ac:dyDescent="0.25">
      <c r="B270" s="23"/>
      <c r="C270" s="23"/>
      <c r="D270" s="23"/>
      <c r="E270" s="23"/>
      <c r="F270" s="1"/>
      <c r="G270" s="1"/>
      <c r="H270" s="1"/>
      <c r="I270" s="1"/>
      <c r="J270" s="1"/>
      <c r="K270" s="1"/>
      <c r="L270" s="1"/>
      <c r="M270" s="1"/>
      <c r="N270" s="1"/>
      <c r="O270" s="1"/>
    </row>
    <row r="271" spans="2:15" x14ac:dyDescent="0.25">
      <c r="B271" s="23"/>
      <c r="C271" s="23"/>
      <c r="D271" s="23"/>
      <c r="E271" s="23"/>
      <c r="F271" s="1"/>
      <c r="G271" s="1"/>
      <c r="H271" s="1"/>
      <c r="I271" s="1"/>
      <c r="J271" s="1"/>
      <c r="K271" s="1"/>
      <c r="L271" s="1"/>
      <c r="M271" s="1"/>
      <c r="N271" s="1"/>
      <c r="O271" s="1"/>
    </row>
    <row r="272" spans="2:15" x14ac:dyDescent="0.25">
      <c r="B272" s="23"/>
      <c r="C272" s="23"/>
      <c r="D272" s="23"/>
      <c r="E272" s="23"/>
      <c r="F272" s="1"/>
      <c r="G272" s="1"/>
      <c r="H272" s="1"/>
      <c r="I272" s="1"/>
      <c r="J272" s="1"/>
      <c r="K272" s="1"/>
      <c r="L272" s="1"/>
      <c r="M272" s="1"/>
      <c r="N272" s="1"/>
      <c r="O272" s="1"/>
    </row>
    <row r="273" spans="2:15" x14ac:dyDescent="0.25">
      <c r="B273" s="23"/>
      <c r="C273" s="23"/>
      <c r="D273" s="23"/>
      <c r="E273" s="23"/>
      <c r="F273" s="1"/>
      <c r="G273" s="1"/>
      <c r="H273" s="1"/>
      <c r="I273" s="1"/>
      <c r="J273" s="1"/>
      <c r="K273" s="1"/>
      <c r="L273" s="1"/>
      <c r="M273" s="1"/>
      <c r="N273" s="1"/>
      <c r="O273" s="1"/>
    </row>
    <row r="274" spans="2:15" x14ac:dyDescent="0.25">
      <c r="B274" s="23"/>
      <c r="C274" s="23"/>
      <c r="D274" s="23"/>
      <c r="E274" s="23"/>
      <c r="F274" s="1"/>
      <c r="G274" s="1"/>
      <c r="H274" s="1"/>
      <c r="I274" s="1"/>
      <c r="J274" s="1"/>
      <c r="K274" s="1"/>
      <c r="L274" s="1"/>
      <c r="M274" s="1"/>
      <c r="N274" s="1"/>
      <c r="O274" s="1"/>
    </row>
    <row r="275" spans="2:15" x14ac:dyDescent="0.25">
      <c r="B275" s="23"/>
      <c r="C275" s="23"/>
      <c r="D275" s="23"/>
      <c r="E275" s="23"/>
      <c r="F275" s="1"/>
      <c r="G275" s="1"/>
      <c r="H275" s="1"/>
      <c r="I275" s="1"/>
      <c r="J275" s="1"/>
      <c r="K275" s="1"/>
      <c r="L275" s="1"/>
      <c r="M275" s="1"/>
      <c r="N275" s="1"/>
      <c r="O275" s="1"/>
    </row>
    <row r="276" spans="2:15" x14ac:dyDescent="0.25">
      <c r="B276" s="23"/>
      <c r="C276" s="23"/>
      <c r="D276" s="23"/>
      <c r="E276" s="23"/>
      <c r="F276" s="1"/>
      <c r="G276" s="1"/>
      <c r="H276" s="1"/>
      <c r="I276" s="1"/>
      <c r="J276" s="1"/>
      <c r="K276" s="1"/>
      <c r="L276" s="1"/>
      <c r="M276" s="1"/>
      <c r="N276" s="1"/>
      <c r="O276" s="1"/>
    </row>
    <row r="277" spans="2:15" x14ac:dyDescent="0.25">
      <c r="B277" s="23"/>
      <c r="C277" s="23"/>
      <c r="D277" s="23"/>
      <c r="E277" s="23"/>
      <c r="F277" s="1"/>
      <c r="G277" s="1"/>
      <c r="H277" s="1"/>
      <c r="I277" s="1"/>
      <c r="J277" s="1"/>
      <c r="K277" s="1"/>
      <c r="L277" s="1"/>
      <c r="M277" s="1"/>
      <c r="N277" s="1"/>
      <c r="O277" s="1"/>
    </row>
    <row r="278" spans="2:15" x14ac:dyDescent="0.25">
      <c r="B278" s="23"/>
      <c r="C278" s="23"/>
      <c r="D278" s="23"/>
      <c r="E278" s="23"/>
      <c r="F278" s="1"/>
      <c r="G278" s="1"/>
      <c r="H278" s="1"/>
      <c r="I278" s="1"/>
      <c r="J278" s="1"/>
      <c r="K278" s="1"/>
      <c r="L278" s="1"/>
      <c r="M278" s="1"/>
      <c r="N278" s="1"/>
      <c r="O278" s="1"/>
    </row>
    <row r="279" spans="2:15" x14ac:dyDescent="0.25">
      <c r="B279" s="23"/>
      <c r="C279" s="23"/>
      <c r="D279" s="23"/>
      <c r="E279" s="23"/>
      <c r="F279" s="1"/>
      <c r="G279" s="1"/>
      <c r="H279" s="1"/>
      <c r="I279" s="1"/>
      <c r="J279" s="1"/>
      <c r="K279" s="1"/>
      <c r="L279" s="1"/>
      <c r="M279" s="1"/>
      <c r="N279" s="1"/>
      <c r="O279" s="1"/>
    </row>
    <row r="280" spans="2:15" x14ac:dyDescent="0.25">
      <c r="B280" s="23"/>
      <c r="C280" s="23"/>
      <c r="D280" s="23"/>
      <c r="E280" s="23"/>
      <c r="F280" s="1"/>
      <c r="G280" s="1"/>
      <c r="H280" s="1"/>
      <c r="I280" s="1"/>
      <c r="J280" s="1"/>
      <c r="K280" s="1"/>
      <c r="L280" s="1"/>
      <c r="M280" s="1"/>
      <c r="N280" s="1"/>
      <c r="O280" s="1"/>
    </row>
    <row r="281" spans="2:15" x14ac:dyDescent="0.25">
      <c r="B281" s="23"/>
      <c r="C281" s="23"/>
      <c r="D281" s="23"/>
      <c r="E281" s="23"/>
      <c r="F281" s="1"/>
      <c r="G281" s="1"/>
      <c r="H281" s="1"/>
      <c r="I281" s="1"/>
      <c r="J281" s="1"/>
      <c r="K281" s="1"/>
      <c r="L281" s="1"/>
      <c r="M281" s="1"/>
      <c r="N281" s="1"/>
      <c r="O281" s="1"/>
    </row>
    <row r="282" spans="2:15" x14ac:dyDescent="0.25">
      <c r="B282" s="23"/>
      <c r="C282" s="23"/>
      <c r="D282" s="23"/>
      <c r="E282" s="23"/>
      <c r="F282" s="1"/>
      <c r="G282" s="1"/>
      <c r="H282" s="1"/>
      <c r="I282" s="1"/>
      <c r="J282" s="1"/>
      <c r="K282" s="1"/>
      <c r="L282" s="1"/>
      <c r="M282" s="1"/>
      <c r="N282" s="1"/>
      <c r="O282" s="1"/>
    </row>
    <row r="283" spans="2:15" x14ac:dyDescent="0.25">
      <c r="B283" s="23"/>
      <c r="C283" s="23"/>
      <c r="D283" s="23"/>
      <c r="E283" s="23"/>
      <c r="F283" s="1"/>
      <c r="G283" s="1"/>
      <c r="H283" s="1"/>
      <c r="I283" s="1"/>
      <c r="J283" s="1"/>
      <c r="K283" s="1"/>
      <c r="L283" s="1"/>
      <c r="M283" s="1"/>
      <c r="N283" s="1"/>
      <c r="O283" s="1"/>
    </row>
    <row r="284" spans="2:15" x14ac:dyDescent="0.25">
      <c r="B284" s="23"/>
      <c r="C284" s="23"/>
      <c r="D284" s="23"/>
      <c r="E284" s="23"/>
      <c r="F284" s="1"/>
      <c r="G284" s="1"/>
      <c r="H284" s="1"/>
      <c r="I284" s="1"/>
      <c r="J284" s="1"/>
      <c r="K284" s="1"/>
      <c r="L284" s="1"/>
      <c r="M284" s="1"/>
      <c r="N284" s="1"/>
      <c r="O284" s="1"/>
    </row>
    <row r="285" spans="2:15" x14ac:dyDescent="0.25">
      <c r="B285" s="23"/>
      <c r="C285" s="23"/>
      <c r="D285" s="23"/>
      <c r="E285" s="23"/>
      <c r="F285" s="1"/>
      <c r="G285" s="1"/>
      <c r="H285" s="1"/>
      <c r="I285" s="1"/>
      <c r="J285" s="1"/>
      <c r="K285" s="1"/>
      <c r="L285" s="1"/>
      <c r="M285" s="1"/>
      <c r="N285" s="1"/>
      <c r="O285" s="1"/>
    </row>
    <row r="286" spans="2:15" x14ac:dyDescent="0.25">
      <c r="B286" s="23"/>
      <c r="C286" s="23"/>
      <c r="D286" s="23"/>
      <c r="E286" s="23"/>
      <c r="F286" s="1"/>
      <c r="G286" s="1"/>
      <c r="H286" s="1"/>
      <c r="I286" s="1"/>
      <c r="J286" s="1"/>
      <c r="K286" s="1"/>
      <c r="L286" s="1"/>
      <c r="M286" s="1"/>
      <c r="N286" s="1"/>
      <c r="O286" s="1"/>
    </row>
    <row r="287" spans="2:15" x14ac:dyDescent="0.25">
      <c r="B287" s="23"/>
      <c r="C287" s="23"/>
      <c r="D287" s="23"/>
      <c r="E287" s="23"/>
      <c r="F287" s="1"/>
      <c r="G287" s="1"/>
      <c r="H287" s="1"/>
      <c r="I287" s="1"/>
      <c r="J287" s="1"/>
      <c r="K287" s="1"/>
      <c r="L287" s="1"/>
      <c r="M287" s="1"/>
      <c r="N287" s="1"/>
      <c r="O287" s="1"/>
    </row>
    <row r="288" spans="2:15" x14ac:dyDescent="0.25">
      <c r="B288" s="23"/>
      <c r="C288" s="23"/>
      <c r="D288" s="23"/>
      <c r="E288" s="23"/>
      <c r="F288" s="1"/>
      <c r="G288" s="1"/>
      <c r="H288" s="1"/>
      <c r="I288" s="1"/>
      <c r="J288" s="1"/>
      <c r="K288" s="1"/>
      <c r="L288" s="1"/>
      <c r="M288" s="1"/>
      <c r="N288" s="1"/>
      <c r="O288" s="1"/>
    </row>
    <row r="289" spans="2:15" x14ac:dyDescent="0.25">
      <c r="B289" s="23"/>
      <c r="C289" s="23"/>
      <c r="D289" s="23"/>
      <c r="E289" s="23"/>
      <c r="F289" s="1"/>
      <c r="G289" s="1"/>
      <c r="H289" s="1"/>
      <c r="I289" s="1"/>
      <c r="J289" s="1"/>
      <c r="K289" s="1"/>
      <c r="L289" s="1"/>
      <c r="M289" s="1"/>
      <c r="N289" s="1"/>
      <c r="O289" s="1"/>
    </row>
    <row r="290" spans="2:15" x14ac:dyDescent="0.25">
      <c r="B290" s="23"/>
      <c r="C290" s="23"/>
      <c r="D290" s="23"/>
      <c r="E290" s="23"/>
      <c r="F290" s="1"/>
      <c r="G290" s="1"/>
      <c r="H290" s="1"/>
      <c r="I290" s="1"/>
      <c r="J290" s="1"/>
      <c r="K290" s="1"/>
      <c r="L290" s="1"/>
      <c r="M290" s="1"/>
      <c r="N290" s="1"/>
      <c r="O290" s="1"/>
    </row>
    <row r="291" spans="2:15" x14ac:dyDescent="0.25">
      <c r="B291" s="23"/>
      <c r="C291" s="23"/>
      <c r="D291" s="23"/>
      <c r="E291" s="23"/>
      <c r="F291" s="1"/>
      <c r="G291" s="1"/>
      <c r="H291" s="1"/>
      <c r="I291" s="1"/>
      <c r="J291" s="1"/>
      <c r="K291" s="1"/>
      <c r="L291" s="1"/>
      <c r="M291" s="1"/>
      <c r="N291" s="1"/>
      <c r="O291" s="1"/>
    </row>
    <row r="292" spans="2:15" x14ac:dyDescent="0.25">
      <c r="B292" s="23"/>
      <c r="C292" s="23"/>
      <c r="D292" s="23"/>
      <c r="E292" s="23"/>
      <c r="F292" s="1"/>
      <c r="G292" s="1"/>
      <c r="H292" s="1"/>
      <c r="I292" s="1"/>
      <c r="J292" s="1"/>
      <c r="K292" s="1"/>
      <c r="L292" s="1"/>
      <c r="M292" s="1"/>
      <c r="N292" s="1"/>
      <c r="O292" s="1"/>
    </row>
    <row r="293" spans="2:15" x14ac:dyDescent="0.25">
      <c r="B293" s="23"/>
      <c r="C293" s="23"/>
      <c r="D293" s="23"/>
      <c r="E293" s="23"/>
      <c r="F293" s="1"/>
      <c r="G293" s="1"/>
      <c r="H293" s="1"/>
      <c r="I293" s="1"/>
      <c r="J293" s="1"/>
      <c r="K293" s="1"/>
      <c r="L293" s="1"/>
      <c r="M293" s="1"/>
      <c r="N293" s="1"/>
      <c r="O293" s="1"/>
    </row>
    <row r="294" spans="2:15" x14ac:dyDescent="0.25">
      <c r="B294" s="23"/>
      <c r="C294" s="23"/>
      <c r="D294" s="23"/>
      <c r="E294" s="23"/>
      <c r="F294" s="1"/>
      <c r="G294" s="1"/>
      <c r="H294" s="1"/>
      <c r="I294" s="1"/>
      <c r="J294" s="1"/>
      <c r="K294" s="1"/>
      <c r="L294" s="1"/>
      <c r="M294" s="1"/>
      <c r="N294" s="1"/>
      <c r="O294" s="1"/>
    </row>
    <row r="295" spans="2:15" x14ac:dyDescent="0.25">
      <c r="B295" s="23"/>
      <c r="C295" s="23"/>
      <c r="D295" s="23"/>
      <c r="E295" s="23"/>
      <c r="F295" s="1"/>
      <c r="G295" s="1"/>
      <c r="H295" s="1"/>
      <c r="I295" s="1"/>
      <c r="J295" s="1"/>
      <c r="K295" s="1"/>
      <c r="L295" s="1"/>
      <c r="M295" s="1"/>
      <c r="N295" s="1"/>
      <c r="O295" s="1"/>
    </row>
    <row r="296" spans="2:15" x14ac:dyDescent="0.25">
      <c r="B296" s="23"/>
      <c r="C296" s="23"/>
      <c r="D296" s="23"/>
      <c r="E296" s="23"/>
      <c r="F296" s="1"/>
      <c r="G296" s="1"/>
      <c r="H296" s="1"/>
      <c r="I296" s="1"/>
      <c r="J296" s="1"/>
      <c r="K296" s="1"/>
      <c r="L296" s="1"/>
      <c r="M296" s="1"/>
      <c r="N296" s="1"/>
      <c r="O296" s="1"/>
    </row>
    <row r="297" spans="2:15" x14ac:dyDescent="0.25">
      <c r="B297" s="23"/>
      <c r="C297" s="23"/>
      <c r="D297" s="23"/>
      <c r="E297" s="23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spans="2:15" x14ac:dyDescent="0.25">
      <c r="B298" s="23"/>
      <c r="C298" s="23"/>
      <c r="D298" s="23"/>
      <c r="E298" s="23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spans="2:15" x14ac:dyDescent="0.25">
      <c r="B299" s="23"/>
      <c r="C299" s="23"/>
      <c r="D299" s="23"/>
      <c r="E299" s="23"/>
      <c r="F299" s="1"/>
      <c r="G299" s="1"/>
      <c r="H299" s="1"/>
      <c r="I299" s="1"/>
      <c r="J299" s="1"/>
      <c r="K299" s="1"/>
      <c r="L299" s="1"/>
      <c r="M299" s="1"/>
      <c r="N299" s="1"/>
      <c r="O299" s="1"/>
    </row>
    <row r="300" spans="2:15" x14ac:dyDescent="0.25">
      <c r="B300" s="23"/>
      <c r="C300" s="23"/>
      <c r="D300" s="23"/>
      <c r="E300" s="23"/>
      <c r="F300" s="1"/>
      <c r="G300" s="1"/>
      <c r="H300" s="1"/>
      <c r="I300" s="1"/>
      <c r="J300" s="1"/>
      <c r="K300" s="1"/>
      <c r="L300" s="1"/>
      <c r="M300" s="1"/>
      <c r="N300" s="1"/>
      <c r="O300" s="1"/>
    </row>
    <row r="301" spans="2:15" x14ac:dyDescent="0.25">
      <c r="B301" s="23"/>
      <c r="C301" s="23"/>
      <c r="D301" s="23"/>
      <c r="E301" s="23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2:15" x14ac:dyDescent="0.25">
      <c r="B302" s="23"/>
      <c r="C302" s="23"/>
      <c r="D302" s="23"/>
      <c r="E302" s="23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2:15" x14ac:dyDescent="0.25">
      <c r="B303" s="23"/>
      <c r="C303" s="23"/>
      <c r="D303" s="23"/>
      <c r="E303" s="23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2:15" x14ac:dyDescent="0.25">
      <c r="B304" s="23"/>
      <c r="C304" s="23"/>
      <c r="D304" s="23"/>
      <c r="E304" s="23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2:15" x14ac:dyDescent="0.25">
      <c r="B305" s="23"/>
      <c r="C305" s="23"/>
      <c r="D305" s="23"/>
      <c r="E305" s="23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2:15" x14ac:dyDescent="0.25">
      <c r="B306" s="23"/>
      <c r="C306" s="23"/>
      <c r="D306" s="23"/>
      <c r="E306" s="23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2:15" x14ac:dyDescent="0.25">
      <c r="B307" s="23"/>
      <c r="C307" s="23"/>
      <c r="D307" s="23"/>
      <c r="E307" s="23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2:15" x14ac:dyDescent="0.25">
      <c r="B308" s="23"/>
      <c r="C308" s="23"/>
      <c r="D308" s="23"/>
      <c r="E308" s="23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2:15" x14ac:dyDescent="0.25">
      <c r="B309" s="23"/>
      <c r="C309" s="23"/>
      <c r="D309" s="23"/>
      <c r="E309" s="23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2:15" x14ac:dyDescent="0.25">
      <c r="B310" s="23"/>
      <c r="C310" s="23"/>
      <c r="D310" s="23"/>
      <c r="E310" s="23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2:15" x14ac:dyDescent="0.25">
      <c r="B311" s="23"/>
      <c r="C311" s="23"/>
      <c r="D311" s="23"/>
      <c r="E311" s="23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2:15" x14ac:dyDescent="0.25">
      <c r="B312" s="23"/>
      <c r="C312" s="23"/>
      <c r="D312" s="23"/>
      <c r="E312" s="23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2:15" x14ac:dyDescent="0.25">
      <c r="B313" s="23"/>
      <c r="C313" s="23"/>
      <c r="D313" s="23"/>
      <c r="E313" s="23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2:15" x14ac:dyDescent="0.25">
      <c r="B314" s="23"/>
      <c r="C314" s="23"/>
      <c r="D314" s="23"/>
      <c r="E314" s="23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2:15" x14ac:dyDescent="0.25">
      <c r="B315" s="23"/>
      <c r="C315" s="23"/>
      <c r="D315" s="23"/>
      <c r="E315" s="23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2:15" x14ac:dyDescent="0.25">
      <c r="B316" s="23"/>
      <c r="C316" s="23"/>
      <c r="D316" s="23"/>
      <c r="E316" s="23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2:15" x14ac:dyDescent="0.25">
      <c r="B317" s="23"/>
      <c r="C317" s="23"/>
      <c r="D317" s="23"/>
      <c r="E317" s="23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2:15" x14ac:dyDescent="0.25">
      <c r="B318" s="23"/>
      <c r="C318" s="23"/>
      <c r="D318" s="23"/>
      <c r="E318" s="23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spans="2:15" x14ac:dyDescent="0.25">
      <c r="B319" s="23"/>
      <c r="C319" s="23"/>
      <c r="D319" s="23"/>
      <c r="E319" s="23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spans="2:15" x14ac:dyDescent="0.25">
      <c r="B320" s="23"/>
      <c r="C320" s="23"/>
      <c r="D320" s="23"/>
      <c r="E320" s="23"/>
      <c r="F320" s="1"/>
      <c r="G320" s="1"/>
      <c r="H320" s="1"/>
      <c r="I320" s="1"/>
      <c r="J320" s="1"/>
      <c r="K320" s="1"/>
      <c r="L320" s="1"/>
      <c r="M320" s="1"/>
      <c r="N320" s="1"/>
      <c r="O320" s="1"/>
    </row>
    <row r="321" spans="2:15" x14ac:dyDescent="0.25">
      <c r="B321" s="23"/>
      <c r="C321" s="23"/>
      <c r="D321" s="23"/>
      <c r="E321" s="23"/>
      <c r="F321" s="1"/>
      <c r="G321" s="1"/>
      <c r="H321" s="1"/>
      <c r="I321" s="1"/>
      <c r="J321" s="1"/>
      <c r="K321" s="1"/>
      <c r="L321" s="1"/>
      <c r="M321" s="1"/>
      <c r="N321" s="1"/>
      <c r="O321" s="1"/>
    </row>
    <row r="322" spans="2:15" x14ac:dyDescent="0.25">
      <c r="B322" s="23"/>
      <c r="C322" s="23"/>
      <c r="D322" s="23"/>
      <c r="E322" s="23"/>
      <c r="F322" s="1"/>
      <c r="G322" s="1"/>
      <c r="H322" s="1"/>
      <c r="I322" s="1"/>
      <c r="J322" s="1"/>
      <c r="K322" s="1"/>
      <c r="L322" s="1"/>
      <c r="M322" s="1"/>
      <c r="N322" s="1"/>
      <c r="O322" s="1"/>
    </row>
    <row r="323" spans="2:15" x14ac:dyDescent="0.25">
      <c r="B323" s="23"/>
      <c r="C323" s="23"/>
      <c r="D323" s="23"/>
      <c r="E323" s="23"/>
      <c r="F323" s="1"/>
      <c r="G323" s="1"/>
      <c r="H323" s="1"/>
      <c r="I323" s="1"/>
      <c r="J323" s="1"/>
      <c r="K323" s="1"/>
      <c r="L323" s="1"/>
      <c r="M323" s="1"/>
      <c r="N323" s="1"/>
      <c r="O323" s="1"/>
    </row>
    <row r="324" spans="2:15" x14ac:dyDescent="0.25">
      <c r="B324" s="23"/>
      <c r="C324" s="23"/>
      <c r="D324" s="23"/>
      <c r="E324" s="23"/>
      <c r="F324" s="1"/>
      <c r="G324" s="1"/>
      <c r="H324" s="1"/>
      <c r="I324" s="1"/>
      <c r="J324" s="1"/>
      <c r="K324" s="1"/>
      <c r="L324" s="1"/>
      <c r="M324" s="1"/>
      <c r="N324" s="1"/>
      <c r="O324" s="1"/>
    </row>
    <row r="325" spans="2:15" x14ac:dyDescent="0.25">
      <c r="B325" s="23"/>
      <c r="C325" s="23"/>
      <c r="D325" s="23"/>
      <c r="E325" s="23"/>
      <c r="F325" s="1"/>
      <c r="G325" s="1"/>
      <c r="H325" s="1"/>
      <c r="I325" s="1"/>
      <c r="J325" s="1"/>
      <c r="K325" s="1"/>
      <c r="L325" s="1"/>
      <c r="M325" s="1"/>
      <c r="N325" s="1"/>
      <c r="O325" s="1"/>
    </row>
    <row r="326" spans="2:15" x14ac:dyDescent="0.25">
      <c r="B326" s="23"/>
      <c r="C326" s="23"/>
      <c r="D326" s="23"/>
      <c r="E326" s="23"/>
      <c r="F326" s="1"/>
      <c r="G326" s="1"/>
      <c r="H326" s="1"/>
      <c r="I326" s="1"/>
      <c r="J326" s="1"/>
      <c r="K326" s="1"/>
      <c r="L326" s="1"/>
      <c r="M326" s="1"/>
      <c r="N326" s="1"/>
      <c r="O326" s="1"/>
    </row>
    <row r="327" spans="2:15" x14ac:dyDescent="0.25">
      <c r="B327" s="23"/>
      <c r="C327" s="23"/>
      <c r="D327" s="23"/>
      <c r="E327" s="23"/>
      <c r="F327" s="1"/>
      <c r="G327" s="1"/>
      <c r="H327" s="1"/>
      <c r="I327" s="1"/>
      <c r="J327" s="1"/>
      <c r="K327" s="1"/>
      <c r="L327" s="1"/>
      <c r="M327" s="1"/>
      <c r="N327" s="1"/>
      <c r="O327" s="1"/>
    </row>
    <row r="328" spans="2:15" x14ac:dyDescent="0.25">
      <c r="B328" s="23"/>
      <c r="C328" s="23"/>
      <c r="D328" s="23"/>
      <c r="E328" s="23"/>
      <c r="F328" s="1"/>
      <c r="G328" s="1"/>
      <c r="H328" s="1"/>
      <c r="I328" s="1"/>
      <c r="J328" s="1"/>
      <c r="K328" s="1"/>
      <c r="L328" s="1"/>
      <c r="M328" s="1"/>
      <c r="N328" s="1"/>
      <c r="O328" s="1"/>
    </row>
    <row r="329" spans="2:15" x14ac:dyDescent="0.25">
      <c r="B329" s="23"/>
      <c r="C329" s="23"/>
      <c r="D329" s="23"/>
      <c r="E329" s="23"/>
      <c r="F329" s="1"/>
      <c r="G329" s="1"/>
      <c r="H329" s="1"/>
      <c r="I329" s="1"/>
      <c r="J329" s="1"/>
      <c r="K329" s="1"/>
      <c r="L329" s="1"/>
      <c r="M329" s="1"/>
      <c r="N329" s="1"/>
      <c r="O329" s="1"/>
    </row>
    <row r="330" spans="2:15" x14ac:dyDescent="0.25">
      <c r="B330" s="23"/>
      <c r="C330" s="23"/>
      <c r="D330" s="23"/>
      <c r="E330" s="23"/>
      <c r="F330" s="1"/>
      <c r="G330" s="1"/>
      <c r="H330" s="1"/>
      <c r="I330" s="1"/>
      <c r="J330" s="1"/>
      <c r="K330" s="1"/>
      <c r="L330" s="1"/>
      <c r="M330" s="1"/>
      <c r="N330" s="1"/>
      <c r="O330" s="1"/>
    </row>
    <row r="331" spans="2:15" x14ac:dyDescent="0.25">
      <c r="B331" s="23"/>
      <c r="C331" s="23"/>
      <c r="D331" s="23"/>
      <c r="E331" s="23"/>
      <c r="F331" s="1"/>
      <c r="G331" s="1"/>
      <c r="H331" s="1"/>
      <c r="I331" s="1"/>
      <c r="J331" s="1"/>
      <c r="K331" s="1"/>
      <c r="L331" s="1"/>
      <c r="M331" s="1"/>
      <c r="N331" s="1"/>
      <c r="O331" s="1"/>
    </row>
    <row r="332" spans="2:15" x14ac:dyDescent="0.25">
      <c r="B332" s="23"/>
      <c r="C332" s="23"/>
      <c r="D332" s="23"/>
      <c r="E332" s="23"/>
      <c r="F332" s="1"/>
      <c r="G332" s="1"/>
      <c r="H332" s="1"/>
      <c r="I332" s="1"/>
      <c r="J332" s="1"/>
      <c r="K332" s="1"/>
      <c r="L332" s="1"/>
      <c r="M332" s="1"/>
      <c r="N332" s="1"/>
      <c r="O332" s="1"/>
    </row>
    <row r="333" spans="2:15" x14ac:dyDescent="0.25">
      <c r="B333" s="23"/>
      <c r="C333" s="23"/>
      <c r="D333" s="23"/>
      <c r="E333" s="23"/>
      <c r="F333" s="1"/>
      <c r="G333" s="1"/>
      <c r="H333" s="1"/>
      <c r="I333" s="1"/>
      <c r="J333" s="1"/>
      <c r="K333" s="1"/>
      <c r="L333" s="1"/>
      <c r="M333" s="1"/>
      <c r="N333" s="1"/>
      <c r="O333" s="1"/>
    </row>
    <row r="334" spans="2:15" x14ac:dyDescent="0.25">
      <c r="B334" s="23"/>
      <c r="C334" s="23"/>
      <c r="D334" s="23"/>
      <c r="E334" s="23"/>
      <c r="F334" s="1"/>
      <c r="G334" s="1"/>
      <c r="H334" s="1"/>
      <c r="I334" s="1"/>
      <c r="J334" s="1"/>
      <c r="K334" s="1"/>
      <c r="L334" s="1"/>
      <c r="M334" s="1"/>
      <c r="N334" s="1"/>
      <c r="O334" s="1"/>
    </row>
    <row r="335" spans="2:15" x14ac:dyDescent="0.25">
      <c r="B335" s="23"/>
      <c r="C335" s="23"/>
      <c r="D335" s="23"/>
      <c r="E335" s="23"/>
      <c r="F335" s="1"/>
      <c r="G335" s="1"/>
      <c r="H335" s="1"/>
      <c r="I335" s="1"/>
      <c r="J335" s="1"/>
      <c r="K335" s="1"/>
      <c r="L335" s="1"/>
      <c r="M335" s="1"/>
      <c r="N335" s="1"/>
      <c r="O335" s="1"/>
    </row>
    <row r="336" spans="2:15" x14ac:dyDescent="0.25">
      <c r="B336" s="23"/>
      <c r="C336" s="23"/>
      <c r="D336" s="23"/>
      <c r="E336" s="23"/>
      <c r="F336" s="1"/>
      <c r="G336" s="1"/>
      <c r="H336" s="1"/>
      <c r="I336" s="1"/>
      <c r="J336" s="1"/>
      <c r="K336" s="1"/>
      <c r="L336" s="1"/>
      <c r="M336" s="1"/>
      <c r="N336" s="1"/>
      <c r="O336" s="1"/>
    </row>
    <row r="337" spans="2:15" x14ac:dyDescent="0.25">
      <c r="B337" s="23"/>
      <c r="C337" s="23"/>
      <c r="D337" s="23"/>
      <c r="E337" s="23"/>
      <c r="F337" s="1"/>
      <c r="G337" s="1"/>
      <c r="H337" s="1"/>
      <c r="I337" s="1"/>
      <c r="J337" s="1"/>
      <c r="K337" s="1"/>
      <c r="L337" s="1"/>
      <c r="M337" s="1"/>
      <c r="N337" s="1"/>
      <c r="O337" s="1"/>
    </row>
    <row r="338" spans="2:15" x14ac:dyDescent="0.25">
      <c r="B338" s="23"/>
      <c r="C338" s="23"/>
      <c r="D338" s="23"/>
      <c r="E338" s="23"/>
      <c r="F338" s="1"/>
      <c r="G338" s="1"/>
      <c r="H338" s="1"/>
      <c r="I338" s="1"/>
      <c r="J338" s="1"/>
      <c r="K338" s="1"/>
      <c r="L338" s="1"/>
      <c r="M338" s="1"/>
      <c r="N338" s="1"/>
      <c r="O338" s="1"/>
    </row>
    <row r="339" spans="2:15" x14ac:dyDescent="0.25">
      <c r="B339" s="23"/>
      <c r="C339" s="23"/>
      <c r="D339" s="23"/>
      <c r="E339" s="23"/>
      <c r="F339" s="1"/>
      <c r="G339" s="1"/>
      <c r="H339" s="1"/>
      <c r="I339" s="1"/>
      <c r="J339" s="1"/>
      <c r="K339" s="1"/>
      <c r="L339" s="1"/>
      <c r="M339" s="1"/>
      <c r="N339" s="1"/>
      <c r="O339" s="1"/>
    </row>
    <row r="340" spans="2:15" x14ac:dyDescent="0.25">
      <c r="B340" s="23"/>
      <c r="C340" s="23"/>
      <c r="D340" s="23"/>
      <c r="E340" s="23"/>
      <c r="F340" s="1"/>
      <c r="G340" s="1"/>
      <c r="H340" s="1"/>
      <c r="I340" s="1"/>
      <c r="J340" s="1"/>
      <c r="K340" s="1"/>
      <c r="L340" s="1"/>
      <c r="M340" s="1"/>
      <c r="N340" s="1"/>
      <c r="O340" s="1"/>
    </row>
    <row r="341" spans="2:15" x14ac:dyDescent="0.25">
      <c r="B341" s="23"/>
      <c r="C341" s="23"/>
      <c r="D341" s="23"/>
      <c r="E341" s="23"/>
      <c r="F341" s="1"/>
      <c r="G341" s="1"/>
      <c r="H341" s="1"/>
      <c r="I341" s="1"/>
      <c r="J341" s="1"/>
      <c r="K341" s="1"/>
      <c r="L341" s="1"/>
      <c r="M341" s="1"/>
      <c r="N341" s="1"/>
      <c r="O341" s="1"/>
    </row>
    <row r="342" spans="2:15" x14ac:dyDescent="0.25">
      <c r="B342" s="23"/>
      <c r="C342" s="23"/>
      <c r="D342" s="23"/>
      <c r="E342" s="23"/>
      <c r="F342" s="1"/>
      <c r="G342" s="1"/>
      <c r="H342" s="1"/>
      <c r="I342" s="1"/>
      <c r="J342" s="1"/>
      <c r="K342" s="1"/>
      <c r="L342" s="1"/>
      <c r="M342" s="1"/>
      <c r="N342" s="1"/>
      <c r="O342" s="1"/>
    </row>
    <row r="343" spans="2:15" x14ac:dyDescent="0.25">
      <c r="B343" s="23"/>
      <c r="C343" s="23"/>
      <c r="D343" s="23"/>
      <c r="E343" s="23"/>
      <c r="F343" s="1"/>
      <c r="G343" s="1"/>
      <c r="H343" s="1"/>
      <c r="I343" s="1"/>
      <c r="J343" s="1"/>
      <c r="K343" s="1"/>
      <c r="L343" s="1"/>
      <c r="M343" s="1"/>
      <c r="N343" s="1"/>
      <c r="O343" s="1"/>
    </row>
    <row r="344" spans="2:15" x14ac:dyDescent="0.25">
      <c r="B344" s="23"/>
      <c r="C344" s="23"/>
      <c r="D344" s="23"/>
      <c r="E344" s="23"/>
      <c r="F344" s="1"/>
      <c r="G344" s="1"/>
      <c r="H344" s="1"/>
      <c r="I344" s="1"/>
      <c r="J344" s="1"/>
      <c r="K344" s="1"/>
      <c r="L344" s="1"/>
      <c r="M344" s="1"/>
      <c r="N344" s="1"/>
      <c r="O344" s="1"/>
    </row>
    <row r="345" spans="2:15" x14ac:dyDescent="0.25">
      <c r="B345" s="23"/>
      <c r="C345" s="23"/>
      <c r="D345" s="23"/>
      <c r="E345" s="23"/>
      <c r="F345" s="1"/>
      <c r="G345" s="1"/>
      <c r="H345" s="1"/>
      <c r="I345" s="1"/>
      <c r="J345" s="1"/>
      <c r="K345" s="1"/>
      <c r="L345" s="1"/>
      <c r="M345" s="1"/>
      <c r="N345" s="1"/>
      <c r="O345" s="1"/>
    </row>
    <row r="346" spans="2:15" x14ac:dyDescent="0.25">
      <c r="B346" s="23"/>
      <c r="C346" s="23"/>
      <c r="D346" s="23"/>
      <c r="E346" s="23"/>
      <c r="F346" s="1"/>
      <c r="G346" s="1"/>
      <c r="H346" s="1"/>
      <c r="I346" s="1"/>
      <c r="J346" s="1"/>
      <c r="K346" s="1"/>
      <c r="L346" s="1"/>
      <c r="M346" s="1"/>
      <c r="N346" s="1"/>
      <c r="O346" s="1"/>
    </row>
    <row r="347" spans="2:15" x14ac:dyDescent="0.25">
      <c r="B347" s="23"/>
      <c r="C347" s="23"/>
      <c r="D347" s="23"/>
      <c r="E347" s="23"/>
      <c r="F347" s="1"/>
      <c r="G347" s="1"/>
      <c r="H347" s="1"/>
      <c r="I347" s="1"/>
      <c r="J347" s="1"/>
      <c r="K347" s="1"/>
      <c r="L347" s="1"/>
      <c r="M347" s="1"/>
      <c r="N347" s="1"/>
      <c r="O347" s="1"/>
    </row>
    <row r="348" spans="2:15" x14ac:dyDescent="0.25">
      <c r="B348" s="23"/>
      <c r="C348" s="23"/>
      <c r="D348" s="23"/>
      <c r="E348" s="23"/>
      <c r="F348" s="1"/>
      <c r="G348" s="1"/>
      <c r="H348" s="1"/>
      <c r="I348" s="1"/>
      <c r="J348" s="1"/>
      <c r="K348" s="1"/>
      <c r="L348" s="1"/>
      <c r="M348" s="1"/>
      <c r="N348" s="1"/>
      <c r="O348" s="1"/>
    </row>
    <row r="349" spans="2:15" x14ac:dyDescent="0.25">
      <c r="B349" s="23"/>
      <c r="C349" s="23"/>
      <c r="D349" s="23"/>
      <c r="E349" s="23"/>
      <c r="F349" s="1"/>
      <c r="G349" s="1"/>
      <c r="H349" s="1"/>
      <c r="I349" s="1"/>
      <c r="J349" s="1"/>
      <c r="K349" s="1"/>
      <c r="L349" s="1"/>
      <c r="M349" s="1"/>
      <c r="N349" s="1"/>
      <c r="O349" s="1"/>
    </row>
    <row r="350" spans="2:15" x14ac:dyDescent="0.25">
      <c r="B350" s="23"/>
      <c r="C350" s="23"/>
      <c r="D350" s="23"/>
      <c r="E350" s="23"/>
      <c r="F350" s="1"/>
      <c r="G350" s="1"/>
      <c r="H350" s="1"/>
      <c r="I350" s="1"/>
      <c r="J350" s="1"/>
      <c r="K350" s="1"/>
      <c r="L350" s="1"/>
      <c r="M350" s="1"/>
      <c r="N350" s="1"/>
      <c r="O350" s="1"/>
    </row>
    <row r="351" spans="2:15" x14ac:dyDescent="0.25">
      <c r="B351" s="23"/>
      <c r="C351" s="23"/>
      <c r="D351" s="23"/>
      <c r="E351" s="23"/>
      <c r="F351" s="1"/>
      <c r="G351" s="1"/>
      <c r="H351" s="1"/>
      <c r="I351" s="1"/>
      <c r="J351" s="1"/>
      <c r="K351" s="1"/>
      <c r="L351" s="1"/>
      <c r="M351" s="1"/>
      <c r="N351" s="1"/>
      <c r="O351" s="1"/>
    </row>
    <row r="352" spans="2:15" x14ac:dyDescent="0.25">
      <c r="B352" s="23"/>
      <c r="C352" s="23"/>
      <c r="D352" s="23"/>
      <c r="E352" s="23"/>
      <c r="F352" s="1"/>
      <c r="G352" s="1"/>
      <c r="H352" s="1"/>
      <c r="I352" s="1"/>
      <c r="J352" s="1"/>
      <c r="K352" s="1"/>
      <c r="L352" s="1"/>
      <c r="M352" s="1"/>
      <c r="N352" s="1"/>
      <c r="O352" s="1"/>
    </row>
    <row r="353" spans="2:15" x14ac:dyDescent="0.25">
      <c r="B353" s="23"/>
      <c r="C353" s="23"/>
      <c r="D353" s="23"/>
      <c r="E353" s="23"/>
      <c r="F353" s="1"/>
      <c r="G353" s="1"/>
      <c r="H353" s="1"/>
      <c r="I353" s="1"/>
      <c r="J353" s="1"/>
      <c r="K353" s="1"/>
      <c r="L353" s="1"/>
      <c r="M353" s="1"/>
      <c r="N353" s="1"/>
      <c r="O353" s="1"/>
    </row>
    <row r="354" spans="2:15" x14ac:dyDescent="0.25">
      <c r="B354" s="23"/>
      <c r="C354" s="23"/>
      <c r="D354" s="23"/>
      <c r="E354" s="23"/>
      <c r="F354" s="1"/>
      <c r="G354" s="1"/>
      <c r="H354" s="1"/>
      <c r="I354" s="1"/>
      <c r="J354" s="1"/>
      <c r="K354" s="1"/>
      <c r="L354" s="1"/>
      <c r="M354" s="1"/>
      <c r="N354" s="1"/>
      <c r="O354" s="1"/>
    </row>
    <row r="355" spans="2:15" x14ac:dyDescent="0.25">
      <c r="B355" s="23"/>
      <c r="C355" s="23"/>
      <c r="D355" s="23"/>
      <c r="E355" s="23"/>
      <c r="F355" s="1"/>
      <c r="G355" s="1"/>
      <c r="H355" s="1"/>
      <c r="I355" s="1"/>
      <c r="J355" s="1"/>
      <c r="K355" s="1"/>
      <c r="L355" s="1"/>
      <c r="M355" s="1"/>
      <c r="N355" s="1"/>
      <c r="O355" s="1"/>
    </row>
    <row r="356" spans="2:15" x14ac:dyDescent="0.25">
      <c r="B356" s="23"/>
      <c r="C356" s="23"/>
      <c r="D356" s="23"/>
      <c r="E356" s="23"/>
      <c r="F356" s="1"/>
      <c r="G356" s="1"/>
      <c r="H356" s="1"/>
      <c r="I356" s="1"/>
      <c r="J356" s="1"/>
      <c r="K356" s="1"/>
      <c r="L356" s="1"/>
      <c r="M356" s="1"/>
      <c r="N356" s="1"/>
      <c r="O356" s="1"/>
    </row>
    <row r="357" spans="2:15" x14ac:dyDescent="0.25">
      <c r="B357" s="23"/>
      <c r="C357" s="23"/>
      <c r="D357" s="23"/>
      <c r="E357" s="23"/>
      <c r="F357" s="1"/>
      <c r="G357" s="1"/>
      <c r="H357" s="1"/>
      <c r="I357" s="1"/>
      <c r="J357" s="1"/>
      <c r="K357" s="1"/>
      <c r="L357" s="1"/>
      <c r="M357" s="1"/>
      <c r="N357" s="1"/>
      <c r="O357" s="1"/>
    </row>
    <row r="358" spans="2:15" x14ac:dyDescent="0.25">
      <c r="B358" s="23"/>
      <c r="C358" s="23"/>
      <c r="D358" s="23"/>
      <c r="E358" s="23"/>
      <c r="F358" s="1"/>
      <c r="G358" s="1"/>
      <c r="H358" s="1"/>
      <c r="I358" s="1"/>
      <c r="J358" s="1"/>
      <c r="K358" s="1"/>
      <c r="L358" s="1"/>
      <c r="M358" s="1"/>
      <c r="N358" s="1"/>
      <c r="O358" s="1"/>
    </row>
    <row r="359" spans="2:15" x14ac:dyDescent="0.25">
      <c r="B359" s="23"/>
      <c r="C359" s="23"/>
      <c r="D359" s="23"/>
      <c r="E359" s="23"/>
      <c r="F359" s="1"/>
      <c r="G359" s="1"/>
      <c r="H359" s="1"/>
      <c r="I359" s="1"/>
      <c r="J359" s="1"/>
      <c r="K359" s="1"/>
      <c r="L359" s="1"/>
      <c r="M359" s="1"/>
      <c r="N359" s="1"/>
      <c r="O359" s="1"/>
    </row>
    <row r="360" spans="2:15" x14ac:dyDescent="0.25">
      <c r="B360" s="23"/>
      <c r="C360" s="23"/>
      <c r="D360" s="23"/>
      <c r="E360" s="23"/>
      <c r="F360" s="1"/>
      <c r="G360" s="1"/>
      <c r="H360" s="1"/>
      <c r="I360" s="1"/>
      <c r="J360" s="1"/>
      <c r="K360" s="1"/>
      <c r="L360" s="1"/>
      <c r="M360" s="1"/>
      <c r="N360" s="1"/>
      <c r="O360" s="1"/>
    </row>
    <row r="361" spans="2:15" x14ac:dyDescent="0.25">
      <c r="B361" s="23"/>
      <c r="C361" s="23"/>
      <c r="D361" s="23"/>
      <c r="E361" s="23"/>
      <c r="F361" s="1"/>
      <c r="G361" s="1"/>
      <c r="H361" s="1"/>
      <c r="I361" s="1"/>
      <c r="J361" s="1"/>
      <c r="K361" s="1"/>
      <c r="L361" s="1"/>
      <c r="M361" s="1"/>
      <c r="N361" s="1"/>
      <c r="O361" s="1"/>
    </row>
    <row r="362" spans="2:15" x14ac:dyDescent="0.25">
      <c r="B362" s="23"/>
      <c r="C362" s="23"/>
      <c r="D362" s="23"/>
      <c r="E362" s="23"/>
      <c r="F362" s="1"/>
      <c r="G362" s="1"/>
      <c r="H362" s="1"/>
      <c r="I362" s="1"/>
      <c r="J362" s="1"/>
      <c r="K362" s="1"/>
      <c r="L362" s="1"/>
      <c r="M362" s="1"/>
      <c r="N362" s="1"/>
      <c r="O362" s="1"/>
    </row>
    <row r="363" spans="2:15" x14ac:dyDescent="0.25">
      <c r="B363" s="23"/>
      <c r="C363" s="23"/>
      <c r="D363" s="23"/>
      <c r="E363" s="23"/>
      <c r="F363" s="1"/>
      <c r="G363" s="1"/>
      <c r="H363" s="1"/>
      <c r="I363" s="1"/>
      <c r="J363" s="1"/>
      <c r="K363" s="1"/>
      <c r="L363" s="1"/>
      <c r="M363" s="1"/>
      <c r="N363" s="1"/>
      <c r="O363" s="1"/>
    </row>
    <row r="364" spans="2:15" x14ac:dyDescent="0.25">
      <c r="B364" s="23"/>
      <c r="C364" s="23"/>
      <c r="D364" s="23"/>
      <c r="E364" s="23"/>
      <c r="F364" s="1"/>
      <c r="G364" s="1"/>
      <c r="H364" s="1"/>
      <c r="I364" s="1"/>
      <c r="J364" s="1"/>
      <c r="K364" s="1"/>
      <c r="L364" s="1"/>
      <c r="M364" s="1"/>
      <c r="N364" s="1"/>
      <c r="O364" s="1"/>
    </row>
    <row r="365" spans="2:15" x14ac:dyDescent="0.25">
      <c r="B365" s="23"/>
      <c r="C365" s="23"/>
      <c r="D365" s="23"/>
      <c r="E365" s="23"/>
      <c r="F365" s="1"/>
      <c r="G365" s="1"/>
      <c r="H365" s="1"/>
      <c r="I365" s="1"/>
      <c r="J365" s="1"/>
      <c r="K365" s="1"/>
      <c r="L365" s="1"/>
      <c r="M365" s="1"/>
      <c r="N365" s="1"/>
      <c r="O365" s="1"/>
    </row>
    <row r="366" spans="2:15" x14ac:dyDescent="0.25">
      <c r="B366" s="23"/>
      <c r="C366" s="23"/>
      <c r="D366" s="23"/>
      <c r="E366" s="23"/>
      <c r="F366" s="1"/>
      <c r="G366" s="1"/>
      <c r="H366" s="1"/>
      <c r="I366" s="1"/>
      <c r="J366" s="1"/>
      <c r="K366" s="1"/>
      <c r="L366" s="1"/>
      <c r="M366" s="1"/>
      <c r="N366" s="1"/>
      <c r="O366" s="1"/>
    </row>
    <row r="367" spans="2:15" x14ac:dyDescent="0.25">
      <c r="B367" s="23"/>
      <c r="C367" s="23"/>
      <c r="D367" s="23"/>
      <c r="E367" s="23"/>
      <c r="F367" s="1"/>
      <c r="G367" s="1"/>
      <c r="H367" s="1"/>
      <c r="I367" s="1"/>
      <c r="J367" s="1"/>
      <c r="K367" s="1"/>
      <c r="L367" s="1"/>
      <c r="M367" s="1"/>
      <c r="N367" s="1"/>
      <c r="O367" s="1"/>
    </row>
    <row r="368" spans="2:15" x14ac:dyDescent="0.25">
      <c r="B368" s="23"/>
      <c r="C368" s="23"/>
      <c r="D368" s="23"/>
      <c r="E368" s="23"/>
      <c r="F368" s="1"/>
      <c r="G368" s="1"/>
      <c r="H368" s="1"/>
      <c r="I368" s="1"/>
      <c r="J368" s="1"/>
      <c r="K368" s="1"/>
      <c r="L368" s="1"/>
      <c r="M368" s="1"/>
      <c r="N368" s="1"/>
      <c r="O368" s="1"/>
    </row>
    <row r="369" spans="2:15" x14ac:dyDescent="0.25">
      <c r="B369" s="23"/>
      <c r="C369" s="23"/>
      <c r="D369" s="23"/>
      <c r="E369" s="23"/>
      <c r="F369" s="1"/>
      <c r="G369" s="1"/>
      <c r="H369" s="1"/>
      <c r="I369" s="1"/>
      <c r="J369" s="1"/>
      <c r="K369" s="1"/>
      <c r="L369" s="1"/>
      <c r="M369" s="1"/>
      <c r="N369" s="1"/>
      <c r="O369" s="1"/>
    </row>
    <row r="370" spans="2:15" x14ac:dyDescent="0.25">
      <c r="B370" s="23"/>
      <c r="C370" s="23"/>
      <c r="D370" s="23"/>
      <c r="E370" s="23"/>
      <c r="F370" s="1"/>
      <c r="G370" s="1"/>
      <c r="H370" s="1"/>
      <c r="I370" s="1"/>
      <c r="J370" s="1"/>
      <c r="K370" s="1"/>
      <c r="L370" s="1"/>
      <c r="M370" s="1"/>
      <c r="N370" s="1"/>
      <c r="O370" s="1"/>
    </row>
    <row r="371" spans="2:15" x14ac:dyDescent="0.25">
      <c r="B371" s="23"/>
      <c r="C371" s="23"/>
      <c r="D371" s="23"/>
      <c r="E371" s="23"/>
      <c r="F371" s="1"/>
      <c r="G371" s="1"/>
      <c r="H371" s="1"/>
      <c r="I371" s="1"/>
      <c r="J371" s="1"/>
      <c r="K371" s="1"/>
      <c r="L371" s="1"/>
      <c r="M371" s="1"/>
      <c r="N371" s="1"/>
      <c r="O371" s="1"/>
    </row>
    <row r="372" spans="2:15" x14ac:dyDescent="0.25">
      <c r="B372" s="23"/>
      <c r="C372" s="23"/>
      <c r="D372" s="23"/>
      <c r="E372" s="23"/>
      <c r="F372" s="1"/>
      <c r="G372" s="1"/>
      <c r="H372" s="1"/>
      <c r="I372" s="1"/>
      <c r="J372" s="1"/>
      <c r="K372" s="1"/>
      <c r="L372" s="1"/>
      <c r="M372" s="1"/>
      <c r="N372" s="1"/>
      <c r="O372" s="1"/>
    </row>
    <row r="373" spans="2:15" x14ac:dyDescent="0.25">
      <c r="B373" s="23"/>
      <c r="C373" s="23"/>
      <c r="D373" s="23"/>
      <c r="E373" s="23"/>
      <c r="F373" s="1"/>
      <c r="G373" s="1"/>
      <c r="H373" s="1"/>
      <c r="I373" s="1"/>
      <c r="J373" s="1"/>
      <c r="K373" s="1"/>
      <c r="L373" s="1"/>
      <c r="M373" s="1"/>
      <c r="N373" s="1"/>
      <c r="O373" s="1"/>
    </row>
    <row r="374" spans="2:15" x14ac:dyDescent="0.25">
      <c r="B374" s="23"/>
      <c r="C374" s="23"/>
      <c r="D374" s="23"/>
      <c r="E374" s="23"/>
      <c r="F374" s="1"/>
      <c r="G374" s="1"/>
      <c r="H374" s="1"/>
      <c r="I374" s="1"/>
      <c r="J374" s="1"/>
      <c r="K374" s="1"/>
      <c r="L374" s="1"/>
      <c r="M374" s="1"/>
      <c r="N374" s="1"/>
      <c r="O374" s="1"/>
    </row>
    <row r="375" spans="2:15" x14ac:dyDescent="0.25">
      <c r="B375" s="23"/>
      <c r="C375" s="23"/>
      <c r="D375" s="23"/>
      <c r="E375" s="23"/>
      <c r="F375" s="1"/>
      <c r="G375" s="1"/>
      <c r="H375" s="1"/>
      <c r="I375" s="1"/>
      <c r="J375" s="1"/>
      <c r="K375" s="1"/>
      <c r="L375" s="1"/>
      <c r="M375" s="1"/>
      <c r="N375" s="1"/>
      <c r="O375" s="1"/>
    </row>
    <row r="376" spans="2:15" x14ac:dyDescent="0.25">
      <c r="B376" s="23"/>
      <c r="C376" s="23"/>
      <c r="D376" s="23"/>
      <c r="E376" s="23"/>
      <c r="F376" s="1"/>
      <c r="G376" s="1"/>
      <c r="H376" s="1"/>
      <c r="I376" s="1"/>
      <c r="J376" s="1"/>
      <c r="K376" s="1"/>
      <c r="L376" s="1"/>
      <c r="M376" s="1"/>
      <c r="N376" s="1"/>
      <c r="O376" s="1"/>
    </row>
    <row r="377" spans="2:15" x14ac:dyDescent="0.25">
      <c r="B377" s="23"/>
      <c r="C377" s="23"/>
      <c r="D377" s="23"/>
      <c r="E377" s="23"/>
      <c r="F377" s="1"/>
      <c r="G377" s="1"/>
      <c r="H377" s="1"/>
      <c r="I377" s="1"/>
      <c r="J377" s="1"/>
      <c r="K377" s="1"/>
      <c r="L377" s="1"/>
      <c r="M377" s="1"/>
      <c r="N377" s="1"/>
      <c r="O377" s="1"/>
    </row>
    <row r="378" spans="2:15" x14ac:dyDescent="0.25">
      <c r="B378" s="23"/>
      <c r="C378" s="23"/>
      <c r="D378" s="23"/>
      <c r="E378" s="23"/>
      <c r="F378" s="1"/>
      <c r="G378" s="1"/>
      <c r="H378" s="1"/>
      <c r="I378" s="1"/>
      <c r="J378" s="1"/>
      <c r="K378" s="1"/>
      <c r="L378" s="1"/>
      <c r="M378" s="1"/>
      <c r="N378" s="1"/>
      <c r="O378" s="1"/>
    </row>
    <row r="379" spans="2:15" x14ac:dyDescent="0.25">
      <c r="B379" s="23"/>
      <c r="C379" s="23"/>
      <c r="D379" s="23"/>
      <c r="E379" s="23"/>
      <c r="F379" s="1"/>
      <c r="G379" s="1"/>
      <c r="H379" s="1"/>
      <c r="I379" s="1"/>
      <c r="J379" s="1"/>
      <c r="K379" s="1"/>
      <c r="L379" s="1"/>
      <c r="M379" s="1"/>
      <c r="N379" s="1"/>
      <c r="O379" s="1"/>
    </row>
    <row r="380" spans="2:15" x14ac:dyDescent="0.25">
      <c r="B380" s="23"/>
      <c r="C380" s="23"/>
      <c r="D380" s="23"/>
      <c r="E380" s="23"/>
      <c r="F380" s="1"/>
      <c r="G380" s="1"/>
      <c r="H380" s="1"/>
      <c r="I380" s="1"/>
      <c r="J380" s="1"/>
      <c r="K380" s="1"/>
      <c r="L380" s="1"/>
      <c r="M380" s="1"/>
      <c r="N380" s="1"/>
      <c r="O380" s="1"/>
    </row>
    <row r="381" spans="2:15" x14ac:dyDescent="0.25">
      <c r="B381" s="23"/>
      <c r="C381" s="23"/>
      <c r="D381" s="23"/>
      <c r="E381" s="23"/>
      <c r="F381" s="1"/>
      <c r="G381" s="1"/>
      <c r="H381" s="1"/>
      <c r="I381" s="1"/>
      <c r="J381" s="1"/>
      <c r="K381" s="1"/>
      <c r="L381" s="1"/>
      <c r="M381" s="1"/>
      <c r="N381" s="1"/>
      <c r="O381" s="1"/>
    </row>
    <row r="382" spans="2:15" x14ac:dyDescent="0.25">
      <c r="B382" s="23"/>
      <c r="C382" s="23"/>
      <c r="D382" s="23"/>
      <c r="E382" s="23"/>
      <c r="F382" s="1"/>
      <c r="G382" s="1"/>
      <c r="H382" s="1"/>
      <c r="I382" s="1"/>
      <c r="J382" s="1"/>
      <c r="K382" s="1"/>
      <c r="L382" s="1"/>
      <c r="M382" s="1"/>
      <c r="N382" s="1"/>
      <c r="O382" s="1"/>
    </row>
    <row r="383" spans="2:15" x14ac:dyDescent="0.25">
      <c r="B383" s="23"/>
      <c r="C383" s="23"/>
      <c r="D383" s="23"/>
      <c r="E383" s="23"/>
      <c r="F383" s="1"/>
      <c r="G383" s="1"/>
      <c r="H383" s="1"/>
      <c r="I383" s="1"/>
      <c r="J383" s="1"/>
      <c r="K383" s="1"/>
      <c r="L383" s="1"/>
      <c r="M383" s="1"/>
      <c r="N383" s="1"/>
      <c r="O383" s="1"/>
    </row>
    <row r="384" spans="2:15" x14ac:dyDescent="0.25">
      <c r="B384" s="23"/>
      <c r="C384" s="23"/>
      <c r="D384" s="23"/>
      <c r="E384" s="23"/>
      <c r="F384" s="1"/>
      <c r="G384" s="1"/>
      <c r="H384" s="1"/>
      <c r="I384" s="1"/>
      <c r="J384" s="1"/>
      <c r="K384" s="1"/>
      <c r="L384" s="1"/>
      <c r="M384" s="1"/>
      <c r="N384" s="1"/>
      <c r="O384" s="1"/>
    </row>
    <row r="385" spans="2:15" x14ac:dyDescent="0.25">
      <c r="B385" s="23"/>
      <c r="C385" s="23"/>
      <c r="D385" s="23"/>
      <c r="E385" s="23"/>
      <c r="F385" s="1"/>
      <c r="G385" s="1"/>
      <c r="H385" s="1"/>
      <c r="I385" s="1"/>
      <c r="J385" s="1"/>
      <c r="K385" s="1"/>
      <c r="L385" s="1"/>
      <c r="M385" s="1"/>
      <c r="N385" s="1"/>
      <c r="O385" s="1"/>
    </row>
    <row r="386" spans="2:15" x14ac:dyDescent="0.25">
      <c r="B386" s="23"/>
      <c r="C386" s="23"/>
      <c r="D386" s="23"/>
      <c r="E386" s="23"/>
      <c r="F386" s="1"/>
      <c r="G386" s="1"/>
      <c r="H386" s="1"/>
      <c r="I386" s="1"/>
      <c r="J386" s="1"/>
      <c r="K386" s="1"/>
      <c r="L386" s="1"/>
      <c r="M386" s="1"/>
      <c r="N386" s="1"/>
      <c r="O386" s="1"/>
    </row>
    <row r="387" spans="2:15" x14ac:dyDescent="0.25">
      <c r="B387" s="23"/>
      <c r="C387" s="23"/>
      <c r="D387" s="23"/>
      <c r="E387" s="23"/>
      <c r="F387" s="1"/>
      <c r="G387" s="1"/>
      <c r="H387" s="1"/>
      <c r="I387" s="1"/>
      <c r="J387" s="1"/>
      <c r="K387" s="1"/>
      <c r="L387" s="1"/>
      <c r="M387" s="1"/>
      <c r="N387" s="1"/>
      <c r="O387" s="1"/>
    </row>
    <row r="388" spans="2:15" x14ac:dyDescent="0.25">
      <c r="B388" s="23"/>
      <c r="C388" s="23"/>
      <c r="D388" s="23"/>
      <c r="E388" s="23"/>
      <c r="F388" s="1"/>
      <c r="G388" s="1"/>
      <c r="H388" s="1"/>
      <c r="I388" s="1"/>
      <c r="J388" s="1"/>
      <c r="K388" s="1"/>
      <c r="L388" s="1"/>
      <c r="M388" s="1"/>
      <c r="N388" s="1"/>
      <c r="O388" s="1"/>
    </row>
    <row r="389" spans="2:15" x14ac:dyDescent="0.25">
      <c r="B389" s="23"/>
      <c r="C389" s="23"/>
      <c r="D389" s="23"/>
      <c r="E389" s="23"/>
      <c r="F389" s="1"/>
      <c r="G389" s="1"/>
      <c r="H389" s="1"/>
      <c r="I389" s="1"/>
      <c r="J389" s="1"/>
      <c r="K389" s="1"/>
      <c r="L389" s="1"/>
      <c r="M389" s="1"/>
      <c r="N389" s="1"/>
      <c r="O389" s="1"/>
    </row>
    <row r="390" spans="2:15" x14ac:dyDescent="0.25">
      <c r="B390" s="23"/>
      <c r="C390" s="23"/>
      <c r="D390" s="23"/>
      <c r="E390" s="23"/>
      <c r="F390" s="1"/>
      <c r="G390" s="1"/>
      <c r="H390" s="1"/>
      <c r="I390" s="1"/>
      <c r="J390" s="1"/>
      <c r="K390" s="1"/>
      <c r="L390" s="1"/>
      <c r="M390" s="1"/>
      <c r="N390" s="1"/>
      <c r="O390" s="1"/>
    </row>
    <row r="391" spans="2:15" x14ac:dyDescent="0.25">
      <c r="B391" s="23"/>
      <c r="C391" s="23"/>
      <c r="D391" s="23"/>
      <c r="E391" s="23"/>
      <c r="F391" s="1"/>
      <c r="G391" s="1"/>
      <c r="H391" s="1"/>
      <c r="I391" s="1"/>
      <c r="J391" s="1"/>
      <c r="K391" s="1"/>
      <c r="L391" s="1"/>
      <c r="M391" s="1"/>
      <c r="N391" s="1"/>
      <c r="O391" s="1"/>
    </row>
    <row r="392" spans="2:15" x14ac:dyDescent="0.25">
      <c r="B392" s="23"/>
      <c r="C392" s="23"/>
      <c r="D392" s="23"/>
      <c r="E392" s="23"/>
      <c r="F392" s="1"/>
      <c r="G392" s="1"/>
      <c r="H392" s="1"/>
      <c r="I392" s="1"/>
      <c r="J392" s="1"/>
      <c r="K392" s="1"/>
      <c r="L392" s="1"/>
      <c r="M392" s="1"/>
      <c r="N392" s="1"/>
      <c r="O392" s="1"/>
    </row>
    <row r="393" spans="2:15" x14ac:dyDescent="0.25">
      <c r="B393" s="23"/>
      <c r="C393" s="23"/>
      <c r="D393" s="23"/>
      <c r="E393" s="23"/>
      <c r="F393" s="1"/>
      <c r="G393" s="1"/>
      <c r="H393" s="1"/>
      <c r="I393" s="1"/>
      <c r="J393" s="1"/>
      <c r="K393" s="1"/>
      <c r="L393" s="1"/>
      <c r="M393" s="1"/>
      <c r="N393" s="1"/>
      <c r="O393" s="1"/>
    </row>
    <row r="394" spans="2:15" x14ac:dyDescent="0.25">
      <c r="B394" s="23"/>
      <c r="C394" s="23"/>
      <c r="D394" s="23"/>
      <c r="E394" s="23"/>
      <c r="F394" s="1"/>
      <c r="G394" s="1"/>
      <c r="H394" s="1"/>
      <c r="I394" s="1"/>
      <c r="J394" s="1"/>
      <c r="K394" s="1"/>
      <c r="L394" s="1"/>
      <c r="M394" s="1"/>
      <c r="N394" s="1"/>
      <c r="O394" s="1"/>
    </row>
    <row r="395" spans="2:15" x14ac:dyDescent="0.25">
      <c r="B395" s="23"/>
      <c r="C395" s="23"/>
      <c r="D395" s="23"/>
      <c r="E395" s="23"/>
      <c r="F395" s="1"/>
      <c r="G395" s="1"/>
      <c r="H395" s="1"/>
      <c r="I395" s="1"/>
      <c r="J395" s="1"/>
      <c r="K395" s="1"/>
      <c r="L395" s="1"/>
      <c r="M395" s="1"/>
      <c r="N395" s="1"/>
      <c r="O395" s="1"/>
    </row>
    <row r="396" spans="2:15" x14ac:dyDescent="0.25">
      <c r="B396" s="23"/>
      <c r="C396" s="23"/>
      <c r="D396" s="23"/>
      <c r="E396" s="23"/>
      <c r="F396" s="1"/>
      <c r="G396" s="1"/>
      <c r="H396" s="1"/>
      <c r="I396" s="1"/>
      <c r="J396" s="1"/>
      <c r="K396" s="1"/>
      <c r="L396" s="1"/>
      <c r="M396" s="1"/>
      <c r="N396" s="1"/>
      <c r="O396" s="1"/>
    </row>
    <row r="397" spans="2:15" x14ac:dyDescent="0.25">
      <c r="B397" s="23"/>
      <c r="C397" s="23"/>
      <c r="D397" s="23"/>
      <c r="E397" s="23"/>
      <c r="F397" s="1"/>
      <c r="G397" s="1"/>
      <c r="H397" s="1"/>
      <c r="I397" s="1"/>
      <c r="J397" s="1"/>
      <c r="K397" s="1"/>
      <c r="L397" s="1"/>
      <c r="M397" s="1"/>
      <c r="N397" s="1"/>
      <c r="O397" s="1"/>
    </row>
    <row r="398" spans="2:15" x14ac:dyDescent="0.25">
      <c r="B398" s="23"/>
      <c r="C398" s="23"/>
      <c r="D398" s="23"/>
      <c r="E398" s="23"/>
      <c r="F398" s="1"/>
      <c r="G398" s="1"/>
      <c r="H398" s="1"/>
      <c r="I398" s="1"/>
      <c r="J398" s="1"/>
      <c r="K398" s="1"/>
      <c r="L398" s="1"/>
      <c r="M398" s="1"/>
      <c r="N398" s="1"/>
      <c r="O398" s="1"/>
    </row>
    <row r="399" spans="2:15" x14ac:dyDescent="0.25">
      <c r="B399" s="23"/>
      <c r="C399" s="23"/>
      <c r="D399" s="23"/>
      <c r="E399" s="23"/>
      <c r="F399" s="1"/>
      <c r="G399" s="1"/>
      <c r="H399" s="1"/>
      <c r="I399" s="1"/>
      <c r="J399" s="1"/>
      <c r="K399" s="1"/>
      <c r="L399" s="1"/>
      <c r="M399" s="1"/>
      <c r="N399" s="1"/>
      <c r="O399" s="1"/>
    </row>
    <row r="400" spans="2:15" x14ac:dyDescent="0.25">
      <c r="B400" s="23"/>
      <c r="C400" s="23"/>
      <c r="D400" s="23"/>
      <c r="E400" s="23"/>
      <c r="F400" s="1"/>
      <c r="G400" s="1"/>
      <c r="H400" s="1"/>
      <c r="I400" s="1"/>
      <c r="J400" s="1"/>
      <c r="K400" s="1"/>
      <c r="L400" s="1"/>
      <c r="M400" s="1"/>
      <c r="N400" s="1"/>
      <c r="O400" s="1"/>
    </row>
    <row r="401" spans="2:15" x14ac:dyDescent="0.25">
      <c r="B401" s="23"/>
      <c r="C401" s="23"/>
      <c r="D401" s="23"/>
      <c r="E401" s="23"/>
      <c r="F401" s="1"/>
      <c r="G401" s="1"/>
      <c r="H401" s="1"/>
      <c r="I401" s="1"/>
      <c r="J401" s="1"/>
      <c r="K401" s="1"/>
      <c r="L401" s="1"/>
      <c r="M401" s="1"/>
      <c r="N401" s="1"/>
      <c r="O401" s="1"/>
    </row>
    <row r="402" spans="2:15" x14ac:dyDescent="0.25">
      <c r="B402" s="23"/>
      <c r="C402" s="23"/>
      <c r="D402" s="23"/>
      <c r="E402" s="23"/>
      <c r="F402" s="1"/>
      <c r="G402" s="1"/>
      <c r="H402" s="1"/>
      <c r="I402" s="1"/>
      <c r="J402" s="1"/>
      <c r="K402" s="1"/>
      <c r="L402" s="1"/>
      <c r="M402" s="1"/>
      <c r="N402" s="1"/>
      <c r="O402" s="1"/>
    </row>
    <row r="403" spans="2:15" x14ac:dyDescent="0.25">
      <c r="B403" s="23"/>
      <c r="C403" s="23"/>
      <c r="D403" s="23"/>
      <c r="E403" s="23"/>
      <c r="F403" s="1"/>
      <c r="G403" s="1"/>
      <c r="H403" s="1"/>
      <c r="I403" s="1"/>
      <c r="J403" s="1"/>
      <c r="K403" s="1"/>
      <c r="L403" s="1"/>
      <c r="M403" s="1"/>
      <c r="N403" s="1"/>
      <c r="O403" s="1"/>
    </row>
    <row r="404" spans="2:15" x14ac:dyDescent="0.25">
      <c r="B404" s="23"/>
      <c r="C404" s="23"/>
      <c r="D404" s="23"/>
      <c r="E404" s="23"/>
      <c r="F404" s="1"/>
      <c r="G404" s="1"/>
      <c r="H404" s="1"/>
      <c r="I404" s="1"/>
      <c r="J404" s="1"/>
      <c r="K404" s="1"/>
      <c r="L404" s="1"/>
      <c r="M404" s="1"/>
      <c r="N404" s="1"/>
      <c r="O404" s="1"/>
    </row>
    <row r="405" spans="2:15" x14ac:dyDescent="0.25">
      <c r="B405" s="23"/>
      <c r="C405" s="23"/>
      <c r="D405" s="23"/>
      <c r="E405" s="23"/>
      <c r="F405" s="1"/>
      <c r="G405" s="1"/>
      <c r="H405" s="1"/>
      <c r="I405" s="1"/>
      <c r="J405" s="1"/>
      <c r="K405" s="1"/>
      <c r="L405" s="1"/>
      <c r="M405" s="1"/>
      <c r="N405" s="1"/>
      <c r="O405" s="1"/>
    </row>
    <row r="406" spans="2:15" x14ac:dyDescent="0.25">
      <c r="B406" s="23"/>
      <c r="C406" s="23"/>
      <c r="D406" s="23"/>
      <c r="E406" s="23"/>
      <c r="F406" s="1"/>
      <c r="G406" s="1"/>
      <c r="H406" s="1"/>
      <c r="I406" s="1"/>
      <c r="J406" s="1"/>
      <c r="K406" s="1"/>
      <c r="L406" s="1"/>
      <c r="M406" s="1"/>
      <c r="N406" s="1"/>
      <c r="O406" s="1"/>
    </row>
    <row r="407" spans="2:15" x14ac:dyDescent="0.25">
      <c r="B407" s="23"/>
      <c r="C407" s="23"/>
      <c r="D407" s="23"/>
      <c r="E407" s="23"/>
      <c r="F407" s="1"/>
      <c r="G407" s="1"/>
      <c r="H407" s="1"/>
      <c r="I407" s="1"/>
      <c r="J407" s="1"/>
      <c r="K407" s="1"/>
      <c r="L407" s="1"/>
      <c r="M407" s="1"/>
      <c r="N407" s="1"/>
      <c r="O407" s="1"/>
    </row>
    <row r="408" spans="2:15" x14ac:dyDescent="0.25">
      <c r="B408" s="23"/>
      <c r="C408" s="23"/>
      <c r="D408" s="23"/>
      <c r="E408" s="23"/>
      <c r="F408" s="1"/>
      <c r="G408" s="1"/>
      <c r="H408" s="1"/>
      <c r="I408" s="1"/>
      <c r="J408" s="1"/>
      <c r="K408" s="1"/>
      <c r="L408" s="1"/>
      <c r="M408" s="1"/>
      <c r="N408" s="1"/>
      <c r="O408" s="1"/>
    </row>
    <row r="409" spans="2:15" x14ac:dyDescent="0.25">
      <c r="B409" s="23"/>
      <c r="C409" s="23"/>
      <c r="D409" s="23"/>
      <c r="E409" s="23"/>
      <c r="F409" s="1"/>
      <c r="G409" s="1"/>
      <c r="H409" s="1"/>
      <c r="I409" s="1"/>
      <c r="J409" s="1"/>
      <c r="K409" s="1"/>
      <c r="L409" s="1"/>
      <c r="M409" s="1"/>
      <c r="N409" s="1"/>
      <c r="O409" s="1"/>
    </row>
    <row r="410" spans="2:15" x14ac:dyDescent="0.25">
      <c r="B410" s="23"/>
      <c r="C410" s="23"/>
      <c r="D410" s="23"/>
      <c r="E410" s="23"/>
      <c r="F410" s="1"/>
      <c r="G410" s="1"/>
      <c r="H410" s="1"/>
      <c r="I410" s="1"/>
      <c r="J410" s="1"/>
      <c r="K410" s="1"/>
      <c r="L410" s="1"/>
      <c r="M410" s="1"/>
      <c r="N410" s="1"/>
      <c r="O410" s="1"/>
    </row>
    <row r="411" spans="2:15" x14ac:dyDescent="0.25">
      <c r="B411" s="23"/>
      <c r="C411" s="23"/>
      <c r="D411" s="23"/>
      <c r="E411" s="23"/>
      <c r="F411" s="1"/>
      <c r="G411" s="1"/>
      <c r="H411" s="1"/>
      <c r="I411" s="1"/>
      <c r="J411" s="1"/>
      <c r="K411" s="1"/>
      <c r="L411" s="1"/>
      <c r="M411" s="1"/>
      <c r="N411" s="1"/>
      <c r="O411" s="1"/>
    </row>
    <row r="412" spans="2:15" x14ac:dyDescent="0.25">
      <c r="B412" s="23"/>
      <c r="C412" s="23"/>
      <c r="D412" s="23"/>
      <c r="E412" s="23"/>
      <c r="F412" s="1"/>
      <c r="G412" s="1"/>
      <c r="H412" s="1"/>
      <c r="I412" s="1"/>
      <c r="J412" s="1"/>
      <c r="K412" s="1"/>
      <c r="L412" s="1"/>
      <c r="M412" s="1"/>
      <c r="N412" s="1"/>
      <c r="O412" s="1"/>
    </row>
    <row r="413" spans="2:15" x14ac:dyDescent="0.25">
      <c r="B413" s="23"/>
      <c r="C413" s="23"/>
      <c r="D413" s="23"/>
      <c r="E413" s="23"/>
      <c r="F413" s="1"/>
      <c r="G413" s="1"/>
      <c r="H413" s="1"/>
      <c r="I413" s="1"/>
      <c r="J413" s="1"/>
      <c r="K413" s="1"/>
      <c r="L413" s="1"/>
      <c r="M413" s="1"/>
      <c r="N413" s="1"/>
      <c r="O413" s="1"/>
    </row>
    <row r="414" spans="2:15" x14ac:dyDescent="0.25">
      <c r="B414" s="23"/>
      <c r="C414" s="23"/>
      <c r="D414" s="23"/>
      <c r="E414" s="23"/>
      <c r="F414" s="1"/>
      <c r="G414" s="1"/>
      <c r="H414" s="1"/>
      <c r="I414" s="1"/>
      <c r="J414" s="1"/>
      <c r="K414" s="1"/>
      <c r="L414" s="1"/>
      <c r="M414" s="1"/>
      <c r="N414" s="1"/>
      <c r="O414" s="1"/>
    </row>
    <row r="415" spans="2:15" x14ac:dyDescent="0.25">
      <c r="B415" s="23"/>
      <c r="C415" s="23"/>
      <c r="D415" s="23"/>
      <c r="E415" s="23"/>
      <c r="F415" s="1"/>
      <c r="G415" s="1"/>
      <c r="H415" s="1"/>
      <c r="I415" s="1"/>
      <c r="J415" s="1"/>
      <c r="K415" s="1"/>
      <c r="L415" s="1"/>
      <c r="M415" s="1"/>
      <c r="N415" s="1"/>
      <c r="O415" s="1"/>
    </row>
    <row r="416" spans="2:15" x14ac:dyDescent="0.25">
      <c r="B416" s="23"/>
      <c r="C416" s="23"/>
      <c r="D416" s="23"/>
      <c r="E416" s="23"/>
      <c r="F416" s="1"/>
      <c r="G416" s="1"/>
      <c r="H416" s="1"/>
      <c r="I416" s="1"/>
      <c r="J416" s="1"/>
      <c r="K416" s="1"/>
      <c r="L416" s="1"/>
      <c r="M416" s="1"/>
      <c r="N416" s="1"/>
      <c r="O416" s="1"/>
    </row>
    <row r="417" spans="2:15" x14ac:dyDescent="0.25">
      <c r="B417" s="23"/>
      <c r="C417" s="23"/>
      <c r="D417" s="23"/>
      <c r="E417" s="23"/>
      <c r="F417" s="1"/>
      <c r="G417" s="1"/>
      <c r="H417" s="1"/>
      <c r="I417" s="1"/>
      <c r="J417" s="1"/>
      <c r="K417" s="1"/>
      <c r="L417" s="1"/>
      <c r="M417" s="1"/>
      <c r="N417" s="1"/>
      <c r="O417" s="1"/>
    </row>
    <row r="418" spans="2:15" x14ac:dyDescent="0.25">
      <c r="B418" s="23"/>
      <c r="C418" s="23"/>
      <c r="D418" s="23"/>
      <c r="E418" s="23"/>
      <c r="F418" s="1"/>
      <c r="G418" s="1"/>
      <c r="H418" s="1"/>
      <c r="I418" s="1"/>
      <c r="J418" s="1"/>
      <c r="K418" s="1"/>
      <c r="L418" s="1"/>
      <c r="M418" s="1"/>
      <c r="N418" s="1"/>
      <c r="O418" s="1"/>
    </row>
    <row r="419" spans="2:15" x14ac:dyDescent="0.25">
      <c r="B419" s="23"/>
      <c r="C419" s="23"/>
      <c r="D419" s="23"/>
      <c r="E419" s="23"/>
      <c r="F419" s="1"/>
      <c r="G419" s="1"/>
      <c r="H419" s="1"/>
      <c r="I419" s="1"/>
      <c r="J419" s="1"/>
      <c r="K419" s="1"/>
      <c r="L419" s="1"/>
      <c r="M419" s="1"/>
      <c r="N419" s="1"/>
      <c r="O419" s="1"/>
    </row>
    <row r="420" spans="2:15" x14ac:dyDescent="0.25">
      <c r="B420" s="23"/>
      <c r="C420" s="23"/>
      <c r="D420" s="23"/>
      <c r="E420" s="23"/>
      <c r="F420" s="1"/>
      <c r="G420" s="1"/>
      <c r="H420" s="1"/>
      <c r="I420" s="1"/>
      <c r="J420" s="1"/>
      <c r="K420" s="1"/>
      <c r="L420" s="1"/>
      <c r="M420" s="1"/>
      <c r="N420" s="1"/>
      <c r="O420" s="1"/>
    </row>
    <row r="421" spans="2:15" x14ac:dyDescent="0.25">
      <c r="B421" s="23"/>
      <c r="C421" s="23"/>
      <c r="D421" s="23"/>
      <c r="E421" s="23"/>
      <c r="F421" s="1"/>
      <c r="G421" s="1"/>
      <c r="H421" s="1"/>
      <c r="I421" s="1"/>
      <c r="J421" s="1"/>
      <c r="K421" s="1"/>
      <c r="L421" s="1"/>
      <c r="M421" s="1"/>
      <c r="N421" s="1"/>
      <c r="O421" s="1"/>
    </row>
    <row r="422" spans="2:15" x14ac:dyDescent="0.25">
      <c r="B422" s="23"/>
      <c r="C422" s="23"/>
      <c r="D422" s="23"/>
      <c r="E422" s="23"/>
      <c r="F422" s="1"/>
      <c r="G422" s="1"/>
      <c r="H422" s="1"/>
      <c r="I422" s="1"/>
      <c r="J422" s="1"/>
      <c r="K422" s="1"/>
      <c r="L422" s="1"/>
      <c r="M422" s="1"/>
      <c r="N422" s="1"/>
      <c r="O422" s="1"/>
    </row>
    <row r="423" spans="2:15" x14ac:dyDescent="0.25">
      <c r="B423" s="23"/>
      <c r="C423" s="23"/>
      <c r="D423" s="23"/>
      <c r="E423" s="23"/>
      <c r="F423" s="1"/>
      <c r="G423" s="1"/>
      <c r="H423" s="1"/>
      <c r="I423" s="1"/>
      <c r="J423" s="1"/>
      <c r="K423" s="1"/>
      <c r="L423" s="1"/>
      <c r="M423" s="1"/>
      <c r="N423" s="1"/>
      <c r="O423" s="1"/>
    </row>
    <row r="424" spans="2:15" x14ac:dyDescent="0.25">
      <c r="B424" s="23"/>
      <c r="C424" s="23"/>
      <c r="D424" s="23"/>
      <c r="E424" s="23"/>
      <c r="F424" s="1"/>
      <c r="G424" s="1"/>
      <c r="H424" s="1"/>
      <c r="I424" s="1"/>
      <c r="J424" s="1"/>
      <c r="K424" s="1"/>
      <c r="L424" s="1"/>
      <c r="M424" s="1"/>
      <c r="N424" s="1"/>
      <c r="O424" s="1"/>
    </row>
    <row r="425" spans="2:15" x14ac:dyDescent="0.25">
      <c r="B425" s="23"/>
      <c r="C425" s="23"/>
      <c r="D425" s="23"/>
      <c r="E425" s="23"/>
      <c r="F425" s="1"/>
      <c r="G425" s="1"/>
      <c r="H425" s="1"/>
      <c r="I425" s="1"/>
      <c r="J425" s="1"/>
      <c r="K425" s="1"/>
      <c r="L425" s="1"/>
      <c r="M425" s="1"/>
      <c r="N425" s="1"/>
      <c r="O425" s="1"/>
    </row>
    <row r="426" spans="2:15" x14ac:dyDescent="0.25">
      <c r="B426" s="23"/>
      <c r="C426" s="23"/>
      <c r="D426" s="23"/>
      <c r="E426" s="23"/>
      <c r="F426" s="1"/>
      <c r="G426" s="1"/>
      <c r="H426" s="1"/>
      <c r="I426" s="1"/>
      <c r="J426" s="1"/>
      <c r="K426" s="1"/>
      <c r="L426" s="1"/>
      <c r="M426" s="1"/>
      <c r="N426" s="1"/>
      <c r="O426" s="1"/>
    </row>
    <row r="427" spans="2:15" x14ac:dyDescent="0.25">
      <c r="B427" s="23"/>
      <c r="C427" s="23"/>
      <c r="D427" s="23"/>
      <c r="E427" s="23"/>
      <c r="F427" s="1"/>
      <c r="G427" s="1"/>
      <c r="H427" s="1"/>
      <c r="I427" s="1"/>
      <c r="J427" s="1"/>
      <c r="K427" s="1"/>
      <c r="L427" s="1"/>
      <c r="M427" s="1"/>
      <c r="N427" s="1"/>
      <c r="O427" s="1"/>
    </row>
    <row r="428" spans="2:15" x14ac:dyDescent="0.25">
      <c r="B428" s="23"/>
      <c r="C428" s="23"/>
      <c r="D428" s="23"/>
      <c r="E428" s="23"/>
      <c r="F428" s="1"/>
      <c r="G428" s="1"/>
      <c r="H428" s="1"/>
      <c r="I428" s="1"/>
      <c r="J428" s="1"/>
      <c r="K428" s="1"/>
      <c r="L428" s="1"/>
      <c r="M428" s="1"/>
      <c r="N428" s="1"/>
      <c r="O428" s="1"/>
    </row>
    <row r="429" spans="2:15" x14ac:dyDescent="0.25">
      <c r="B429" s="23"/>
      <c r="C429" s="23"/>
      <c r="D429" s="23"/>
      <c r="E429" s="23"/>
      <c r="F429" s="1"/>
      <c r="G429" s="1"/>
      <c r="H429" s="1"/>
      <c r="I429" s="1"/>
      <c r="J429" s="1"/>
      <c r="K429" s="1"/>
      <c r="L429" s="1"/>
      <c r="M429" s="1"/>
      <c r="N429" s="1"/>
      <c r="O429" s="1"/>
    </row>
    <row r="430" spans="2:15" x14ac:dyDescent="0.25">
      <c r="B430" s="23"/>
      <c r="C430" s="23"/>
      <c r="D430" s="23"/>
      <c r="E430" s="23"/>
      <c r="F430" s="1"/>
      <c r="G430" s="1"/>
      <c r="H430" s="1"/>
      <c r="I430" s="1"/>
      <c r="J430" s="1"/>
      <c r="K430" s="1"/>
      <c r="L430" s="1"/>
      <c r="M430" s="1"/>
      <c r="N430" s="1"/>
      <c r="O430" s="1"/>
    </row>
    <row r="431" spans="2:15" x14ac:dyDescent="0.25">
      <c r="B431" s="23"/>
      <c r="C431" s="23"/>
      <c r="D431" s="23"/>
      <c r="E431" s="23"/>
      <c r="F431" s="1"/>
      <c r="G431" s="1"/>
      <c r="H431" s="1"/>
      <c r="I431" s="1"/>
      <c r="J431" s="1"/>
      <c r="K431" s="1"/>
      <c r="L431" s="1"/>
      <c r="M431" s="1"/>
      <c r="N431" s="1"/>
      <c r="O431" s="1"/>
    </row>
    <row r="432" spans="2:15" x14ac:dyDescent="0.25">
      <c r="B432" s="23"/>
      <c r="C432" s="23"/>
      <c r="D432" s="23"/>
      <c r="E432" s="23"/>
      <c r="F432" s="1"/>
      <c r="G432" s="1"/>
      <c r="H432" s="1"/>
      <c r="I432" s="1"/>
      <c r="J432" s="1"/>
      <c r="K432" s="1"/>
      <c r="L432" s="1"/>
      <c r="M432" s="1"/>
      <c r="N432" s="1"/>
      <c r="O432" s="1"/>
    </row>
    <row r="433" spans="2:15" x14ac:dyDescent="0.25">
      <c r="B433" s="23"/>
      <c r="C433" s="23"/>
      <c r="D433" s="23"/>
      <c r="E433" s="23"/>
      <c r="F433" s="1"/>
      <c r="G433" s="1"/>
      <c r="H433" s="1"/>
      <c r="I433" s="1"/>
      <c r="J433" s="1"/>
      <c r="K433" s="1"/>
      <c r="L433" s="1"/>
      <c r="M433" s="1"/>
      <c r="N433" s="1"/>
      <c r="O433" s="1"/>
    </row>
    <row r="434" spans="2:15" x14ac:dyDescent="0.25">
      <c r="B434" s="23"/>
      <c r="C434" s="23"/>
      <c r="D434" s="23"/>
      <c r="E434" s="23"/>
      <c r="F434" s="1"/>
      <c r="G434" s="1"/>
      <c r="H434" s="1"/>
      <c r="I434" s="1"/>
      <c r="J434" s="1"/>
      <c r="K434" s="1"/>
      <c r="L434" s="1"/>
      <c r="M434" s="1"/>
      <c r="N434" s="1"/>
      <c r="O434" s="1"/>
    </row>
    <row r="435" spans="2:15" x14ac:dyDescent="0.25">
      <c r="B435" s="23"/>
      <c r="C435" s="23"/>
      <c r="D435" s="23"/>
      <c r="E435" s="23"/>
      <c r="F435" s="1"/>
      <c r="G435" s="1"/>
      <c r="H435" s="1"/>
      <c r="I435" s="1"/>
      <c r="J435" s="1"/>
      <c r="K435" s="1"/>
      <c r="L435" s="1"/>
      <c r="M435" s="1"/>
      <c r="N435" s="1"/>
      <c r="O435" s="1"/>
    </row>
    <row r="436" spans="2:15" x14ac:dyDescent="0.25">
      <c r="B436" s="23"/>
      <c r="C436" s="23"/>
      <c r="D436" s="23"/>
      <c r="E436" s="23"/>
      <c r="F436" s="1"/>
      <c r="G436" s="1"/>
      <c r="H436" s="1"/>
      <c r="I436" s="1"/>
      <c r="J436" s="1"/>
      <c r="K436" s="1"/>
      <c r="L436" s="1"/>
      <c r="M436" s="1"/>
      <c r="N436" s="1"/>
      <c r="O436" s="1"/>
    </row>
    <row r="437" spans="2:15" x14ac:dyDescent="0.25">
      <c r="B437" s="23"/>
      <c r="C437" s="23"/>
      <c r="D437" s="23"/>
      <c r="E437" s="23"/>
      <c r="F437" s="1"/>
      <c r="G437" s="1"/>
      <c r="H437" s="1"/>
      <c r="I437" s="1"/>
      <c r="J437" s="1"/>
      <c r="K437" s="1"/>
      <c r="L437" s="1"/>
      <c r="M437" s="1"/>
      <c r="N437" s="1"/>
      <c r="O437" s="1"/>
    </row>
    <row r="438" spans="2:15" x14ac:dyDescent="0.25">
      <c r="B438" s="23"/>
      <c r="C438" s="23"/>
      <c r="D438" s="23"/>
      <c r="E438" s="23"/>
      <c r="F438" s="1"/>
      <c r="G438" s="1"/>
      <c r="H438" s="1"/>
      <c r="I438" s="1"/>
      <c r="J438" s="1"/>
      <c r="K438" s="1"/>
      <c r="L438" s="1"/>
      <c r="M438" s="1"/>
      <c r="N438" s="1"/>
      <c r="O438" s="1"/>
    </row>
    <row r="439" spans="2:15" x14ac:dyDescent="0.25">
      <c r="B439" s="23"/>
      <c r="C439" s="23"/>
      <c r="D439" s="23"/>
      <c r="E439" s="23"/>
      <c r="F439" s="1"/>
      <c r="G439" s="1"/>
      <c r="H439" s="1"/>
      <c r="I439" s="1"/>
      <c r="J439" s="1"/>
      <c r="K439" s="1"/>
      <c r="L439" s="1"/>
      <c r="M439" s="1"/>
      <c r="N439" s="1"/>
      <c r="O439" s="1"/>
    </row>
    <row r="440" spans="2:15" x14ac:dyDescent="0.25">
      <c r="B440" s="23"/>
      <c r="C440" s="23"/>
      <c r="D440" s="23"/>
      <c r="E440" s="23"/>
      <c r="F440" s="1"/>
      <c r="G440" s="1"/>
      <c r="H440" s="1"/>
      <c r="I440" s="1"/>
      <c r="J440" s="1"/>
      <c r="K440" s="1"/>
      <c r="L440" s="1"/>
      <c r="M440" s="1"/>
      <c r="N440" s="1"/>
      <c r="O440" s="1"/>
    </row>
    <row r="441" spans="2:15" x14ac:dyDescent="0.25">
      <c r="B441" s="23"/>
      <c r="C441" s="23"/>
      <c r="D441" s="23"/>
      <c r="E441" s="23"/>
      <c r="F441" s="1"/>
      <c r="G441" s="1"/>
      <c r="H441" s="1"/>
      <c r="I441" s="1"/>
      <c r="J441" s="1"/>
      <c r="K441" s="1"/>
      <c r="L441" s="1"/>
      <c r="M441" s="1"/>
      <c r="N441" s="1"/>
      <c r="O441" s="1"/>
    </row>
    <row r="442" spans="2:15" x14ac:dyDescent="0.25">
      <c r="B442" s="23"/>
      <c r="C442" s="23"/>
      <c r="D442" s="23"/>
      <c r="E442" s="23"/>
      <c r="F442" s="1"/>
      <c r="G442" s="1"/>
      <c r="H442" s="1"/>
      <c r="I442" s="1"/>
      <c r="J442" s="1"/>
      <c r="K442" s="1"/>
      <c r="L442" s="1"/>
      <c r="M442" s="1"/>
      <c r="N442" s="1"/>
      <c r="O442" s="1"/>
    </row>
    <row r="443" spans="2:15" x14ac:dyDescent="0.25">
      <c r="B443" s="23"/>
      <c r="C443" s="23"/>
      <c r="D443" s="23"/>
      <c r="E443" s="23"/>
      <c r="F443" s="1"/>
      <c r="G443" s="1"/>
      <c r="H443" s="1"/>
      <c r="I443" s="1"/>
      <c r="J443" s="1"/>
      <c r="K443" s="1"/>
      <c r="L443" s="1"/>
      <c r="M443" s="1"/>
      <c r="N443" s="1"/>
      <c r="O443" s="1"/>
    </row>
    <row r="444" spans="2:15" x14ac:dyDescent="0.25">
      <c r="B444" s="23"/>
      <c r="C444" s="23"/>
      <c r="D444" s="23"/>
      <c r="E444" s="23"/>
      <c r="F444" s="1"/>
      <c r="G444" s="1"/>
      <c r="H444" s="1"/>
      <c r="I444" s="1"/>
      <c r="J444" s="1"/>
      <c r="K444" s="1"/>
      <c r="L444" s="1"/>
      <c r="M444" s="1"/>
      <c r="N444" s="1"/>
      <c r="O444" s="1"/>
    </row>
    <row r="445" spans="2:15" x14ac:dyDescent="0.25">
      <c r="B445" s="23"/>
      <c r="C445" s="23"/>
      <c r="D445" s="23"/>
      <c r="E445" s="23"/>
      <c r="F445" s="1"/>
      <c r="G445" s="1"/>
      <c r="H445" s="1"/>
      <c r="I445" s="1"/>
      <c r="J445" s="1"/>
      <c r="K445" s="1"/>
      <c r="L445" s="1"/>
      <c r="M445" s="1"/>
      <c r="N445" s="1"/>
      <c r="O445" s="1"/>
    </row>
    <row r="446" spans="2:15" x14ac:dyDescent="0.25">
      <c r="B446" s="23"/>
      <c r="C446" s="23"/>
      <c r="D446" s="23"/>
      <c r="E446" s="23"/>
      <c r="F446" s="1"/>
      <c r="G446" s="1"/>
      <c r="H446" s="1"/>
      <c r="I446" s="1"/>
      <c r="J446" s="1"/>
      <c r="K446" s="1"/>
      <c r="L446" s="1"/>
      <c r="M446" s="1"/>
      <c r="N446" s="1"/>
      <c r="O446" s="1"/>
    </row>
    <row r="447" spans="2:15" x14ac:dyDescent="0.25">
      <c r="B447" s="23"/>
      <c r="C447" s="23"/>
      <c r="D447" s="23"/>
      <c r="E447" s="23"/>
      <c r="F447" s="1"/>
      <c r="G447" s="1"/>
      <c r="H447" s="1"/>
      <c r="I447" s="1"/>
      <c r="J447" s="1"/>
      <c r="K447" s="1"/>
      <c r="L447" s="1"/>
      <c r="M447" s="1"/>
      <c r="N447" s="1"/>
      <c r="O447" s="1"/>
    </row>
    <row r="448" spans="2:15" x14ac:dyDescent="0.25">
      <c r="B448" s="23"/>
      <c r="C448" s="23"/>
      <c r="D448" s="23"/>
      <c r="E448" s="23"/>
      <c r="F448" s="1"/>
      <c r="G448" s="1"/>
      <c r="H448" s="1"/>
      <c r="I448" s="1"/>
      <c r="J448" s="1"/>
      <c r="K448" s="1"/>
      <c r="L448" s="1"/>
      <c r="M448" s="1"/>
      <c r="N448" s="1"/>
      <c r="O448" s="1"/>
    </row>
    <row r="449" spans="2:15" x14ac:dyDescent="0.25">
      <c r="B449" s="23"/>
      <c r="C449" s="23"/>
      <c r="D449" s="23"/>
      <c r="E449" s="23"/>
      <c r="F449" s="1"/>
      <c r="G449" s="1"/>
      <c r="H449" s="1"/>
      <c r="I449" s="1"/>
      <c r="J449" s="1"/>
      <c r="K449" s="1"/>
      <c r="L449" s="1"/>
      <c r="M449" s="1"/>
      <c r="N449" s="1"/>
      <c r="O449" s="1"/>
    </row>
    <row r="450" spans="2:15" x14ac:dyDescent="0.25">
      <c r="B450" s="23"/>
      <c r="C450" s="23"/>
      <c r="D450" s="23"/>
      <c r="E450" s="23"/>
      <c r="F450" s="1"/>
      <c r="G450" s="1"/>
      <c r="H450" s="1"/>
      <c r="I450" s="1"/>
      <c r="J450" s="1"/>
      <c r="K450" s="1"/>
      <c r="L450" s="1"/>
      <c r="M450" s="1"/>
      <c r="N450" s="1"/>
      <c r="O450" s="1"/>
    </row>
    <row r="451" spans="2:15" x14ac:dyDescent="0.25">
      <c r="B451" s="23"/>
      <c r="C451" s="23"/>
      <c r="D451" s="23"/>
      <c r="E451" s="23"/>
      <c r="F451" s="1"/>
      <c r="G451" s="1"/>
      <c r="H451" s="1"/>
      <c r="I451" s="1"/>
      <c r="J451" s="1"/>
      <c r="K451" s="1"/>
      <c r="L451" s="1"/>
      <c r="M451" s="1"/>
      <c r="N451" s="1"/>
      <c r="O451" s="1"/>
    </row>
    <row r="452" spans="2:15" x14ac:dyDescent="0.25">
      <c r="B452" s="23"/>
      <c r="C452" s="23"/>
      <c r="D452" s="23"/>
      <c r="E452" s="23"/>
      <c r="F452" s="1"/>
      <c r="G452" s="1"/>
      <c r="H452" s="1"/>
      <c r="I452" s="1"/>
      <c r="J452" s="1"/>
      <c r="K452" s="1"/>
      <c r="L452" s="1"/>
      <c r="M452" s="1"/>
      <c r="N452" s="1"/>
      <c r="O452" s="1"/>
    </row>
    <row r="453" spans="2:15" x14ac:dyDescent="0.25">
      <c r="B453" s="23"/>
      <c r="C453" s="23"/>
      <c r="D453" s="23"/>
      <c r="E453" s="23"/>
      <c r="F453" s="1"/>
      <c r="G453" s="1"/>
      <c r="H453" s="1"/>
      <c r="I453" s="1"/>
      <c r="J453" s="1"/>
      <c r="K453" s="1"/>
      <c r="L453" s="1"/>
      <c r="M453" s="1"/>
      <c r="N453" s="1"/>
      <c r="O453" s="1"/>
    </row>
    <row r="454" spans="2:15" x14ac:dyDescent="0.25">
      <c r="B454" s="23"/>
      <c r="C454" s="23"/>
      <c r="D454" s="23"/>
      <c r="E454" s="23"/>
      <c r="F454" s="1"/>
      <c r="G454" s="1"/>
      <c r="H454" s="1"/>
      <c r="I454" s="1"/>
      <c r="J454" s="1"/>
      <c r="K454" s="1"/>
      <c r="L454" s="1"/>
      <c r="M454" s="1"/>
      <c r="N454" s="1"/>
      <c r="O454" s="1"/>
    </row>
    <row r="455" spans="2:15" x14ac:dyDescent="0.25">
      <c r="B455" s="23"/>
      <c r="C455" s="23"/>
      <c r="D455" s="23"/>
      <c r="E455" s="23"/>
      <c r="F455" s="1"/>
      <c r="G455" s="1"/>
      <c r="H455" s="1"/>
      <c r="I455" s="1"/>
      <c r="J455" s="1"/>
      <c r="K455" s="1"/>
      <c r="L455" s="1"/>
      <c r="M455" s="1"/>
      <c r="N455" s="1"/>
      <c r="O455" s="1"/>
    </row>
    <row r="456" spans="2:15" x14ac:dyDescent="0.25">
      <c r="B456" s="23"/>
      <c r="C456" s="23"/>
      <c r="D456" s="23"/>
      <c r="E456" s="23"/>
      <c r="F456" s="1"/>
      <c r="G456" s="1"/>
      <c r="H456" s="1"/>
      <c r="I456" s="1"/>
      <c r="J456" s="1"/>
      <c r="K456" s="1"/>
      <c r="L456" s="1"/>
      <c r="M456" s="1"/>
      <c r="N456" s="1"/>
      <c r="O456" s="1"/>
    </row>
    <row r="457" spans="2:15" x14ac:dyDescent="0.25">
      <c r="B457" s="23"/>
      <c r="C457" s="23"/>
      <c r="D457" s="23"/>
      <c r="E457" s="23"/>
      <c r="F457" s="1"/>
      <c r="G457" s="1"/>
      <c r="H457" s="1"/>
      <c r="I457" s="1"/>
      <c r="J457" s="1"/>
      <c r="K457" s="1"/>
      <c r="L457" s="1"/>
      <c r="M457" s="1"/>
      <c r="N457" s="1"/>
      <c r="O457" s="1"/>
    </row>
    <row r="458" spans="2:15" x14ac:dyDescent="0.25">
      <c r="B458" s="23"/>
      <c r="C458" s="23"/>
      <c r="D458" s="23"/>
      <c r="E458" s="23"/>
      <c r="F458" s="1"/>
      <c r="G458" s="1"/>
      <c r="H458" s="1"/>
      <c r="I458" s="1"/>
      <c r="J458" s="1"/>
      <c r="K458" s="1"/>
      <c r="L458" s="1"/>
      <c r="M458" s="1"/>
      <c r="N458" s="1"/>
      <c r="O458" s="1"/>
    </row>
    <row r="459" spans="2:15" x14ac:dyDescent="0.25">
      <c r="B459" s="23"/>
      <c r="C459" s="23"/>
      <c r="D459" s="23"/>
      <c r="E459" s="23"/>
      <c r="F459" s="1"/>
      <c r="G459" s="1"/>
      <c r="H459" s="1"/>
      <c r="I459" s="1"/>
      <c r="J459" s="1"/>
      <c r="K459" s="1"/>
      <c r="L459" s="1"/>
      <c r="M459" s="1"/>
      <c r="N459" s="1"/>
      <c r="O459" s="1"/>
    </row>
    <row r="460" spans="2:15" x14ac:dyDescent="0.25">
      <c r="B460" s="23"/>
      <c r="C460" s="23"/>
      <c r="D460" s="23"/>
      <c r="E460" s="23"/>
      <c r="F460" s="1"/>
      <c r="G460" s="1"/>
      <c r="H460" s="1"/>
      <c r="I460" s="1"/>
      <c r="J460" s="1"/>
      <c r="K460" s="1"/>
      <c r="L460" s="1"/>
      <c r="M460" s="1"/>
      <c r="N460" s="1"/>
      <c r="O460" s="1"/>
    </row>
    <row r="461" spans="2:15" x14ac:dyDescent="0.25">
      <c r="B461" s="23"/>
      <c r="C461" s="23"/>
      <c r="D461" s="23"/>
      <c r="E461" s="23"/>
      <c r="F461" s="1"/>
      <c r="G461" s="1"/>
      <c r="H461" s="1"/>
      <c r="I461" s="1"/>
      <c r="J461" s="1"/>
      <c r="K461" s="1"/>
      <c r="L461" s="1"/>
      <c r="M461" s="1"/>
      <c r="N461" s="1"/>
      <c r="O461" s="1"/>
    </row>
    <row r="462" spans="2:15" x14ac:dyDescent="0.25">
      <c r="B462" s="23"/>
      <c r="C462" s="23"/>
      <c r="D462" s="23"/>
      <c r="E462" s="23"/>
      <c r="F462" s="1"/>
      <c r="G462" s="1"/>
      <c r="H462" s="1"/>
      <c r="I462" s="1"/>
      <c r="J462" s="1"/>
      <c r="K462" s="1"/>
      <c r="L462" s="1"/>
      <c r="M462" s="1"/>
      <c r="N462" s="1"/>
      <c r="O462" s="1"/>
    </row>
    <row r="463" spans="2:15" x14ac:dyDescent="0.25">
      <c r="B463" s="23"/>
      <c r="C463" s="23"/>
      <c r="D463" s="23"/>
      <c r="E463" s="23"/>
      <c r="F463" s="1"/>
      <c r="G463" s="1"/>
      <c r="H463" s="1"/>
      <c r="I463" s="1"/>
      <c r="J463" s="1"/>
      <c r="K463" s="1"/>
      <c r="L463" s="1"/>
      <c r="M463" s="1"/>
      <c r="N463" s="1"/>
      <c r="O463" s="1"/>
    </row>
    <row r="464" spans="2:15" x14ac:dyDescent="0.25">
      <c r="B464" s="23"/>
      <c r="C464" s="23"/>
      <c r="D464" s="23"/>
      <c r="E464" s="23"/>
      <c r="F464" s="1"/>
      <c r="G464" s="1"/>
      <c r="H464" s="1"/>
      <c r="I464" s="1"/>
      <c r="J464" s="1"/>
      <c r="K464" s="1"/>
      <c r="L464" s="1"/>
      <c r="M464" s="1"/>
      <c r="N464" s="1"/>
      <c r="O464" s="1"/>
    </row>
    <row r="465" spans="2:15" x14ac:dyDescent="0.25">
      <c r="B465" s="23"/>
      <c r="C465" s="23"/>
      <c r="D465" s="23"/>
      <c r="E465" s="23"/>
      <c r="F465" s="1"/>
      <c r="G465" s="1"/>
      <c r="H465" s="1"/>
      <c r="I465" s="1"/>
      <c r="J465" s="1"/>
      <c r="K465" s="1"/>
      <c r="L465" s="1"/>
      <c r="M465" s="1"/>
      <c r="N465" s="1"/>
      <c r="O465" s="1"/>
    </row>
    <row r="466" spans="2:15" x14ac:dyDescent="0.25">
      <c r="B466" s="23"/>
      <c r="C466" s="23"/>
      <c r="D466" s="23"/>
      <c r="E466" s="23"/>
      <c r="F466" s="1"/>
      <c r="G466" s="1"/>
      <c r="H466" s="1"/>
      <c r="I466" s="1"/>
      <c r="J466" s="1"/>
      <c r="K466" s="1"/>
      <c r="L466" s="1"/>
      <c r="M466" s="1"/>
      <c r="N466" s="1"/>
      <c r="O466" s="1"/>
    </row>
    <row r="467" spans="2:15" x14ac:dyDescent="0.25">
      <c r="B467" s="23"/>
      <c r="C467" s="23"/>
      <c r="D467" s="23"/>
      <c r="E467" s="23"/>
      <c r="F467" s="1"/>
      <c r="G467" s="1"/>
      <c r="H467" s="1"/>
      <c r="I467" s="1"/>
      <c r="J467" s="1"/>
      <c r="K467" s="1"/>
      <c r="L467" s="1"/>
      <c r="M467" s="1"/>
      <c r="N467" s="1"/>
      <c r="O467" s="1"/>
    </row>
    <row r="468" spans="2:15" x14ac:dyDescent="0.25">
      <c r="B468" s="23"/>
      <c r="C468" s="23"/>
      <c r="D468" s="23"/>
      <c r="E468" s="23"/>
      <c r="F468" s="1"/>
      <c r="G468" s="1"/>
      <c r="H468" s="1"/>
      <c r="I468" s="1"/>
      <c r="J468" s="1"/>
      <c r="K468" s="1"/>
      <c r="L468" s="1"/>
      <c r="M468" s="1"/>
      <c r="N468" s="1"/>
      <c r="O468" s="1"/>
    </row>
    <row r="469" spans="2:15" x14ac:dyDescent="0.25">
      <c r="B469" s="23"/>
      <c r="C469" s="23"/>
      <c r="D469" s="23"/>
      <c r="E469" s="23"/>
      <c r="F469" s="1"/>
      <c r="G469" s="1"/>
      <c r="H469" s="1"/>
      <c r="I469" s="1"/>
      <c r="J469" s="1"/>
      <c r="K469" s="1"/>
      <c r="L469" s="1"/>
      <c r="M469" s="1"/>
      <c r="N469" s="1"/>
      <c r="O469" s="1"/>
    </row>
    <row r="470" spans="2:15" x14ac:dyDescent="0.25">
      <c r="B470" s="23"/>
      <c r="C470" s="23"/>
      <c r="D470" s="23"/>
      <c r="E470" s="23"/>
      <c r="F470" s="1"/>
      <c r="G470" s="1"/>
      <c r="H470" s="1"/>
      <c r="I470" s="1"/>
      <c r="J470" s="1"/>
      <c r="K470" s="1"/>
      <c r="L470" s="1"/>
      <c r="M470" s="1"/>
      <c r="N470" s="1"/>
      <c r="O470" s="1"/>
    </row>
    <row r="471" spans="2:15" x14ac:dyDescent="0.25">
      <c r="B471" s="23"/>
      <c r="C471" s="23"/>
      <c r="D471" s="23"/>
      <c r="E471" s="23"/>
      <c r="F471" s="1"/>
      <c r="G471" s="1"/>
      <c r="H471" s="1"/>
      <c r="I471" s="1"/>
      <c r="J471" s="1"/>
      <c r="K471" s="1"/>
      <c r="L471" s="1"/>
      <c r="M471" s="1"/>
      <c r="N471" s="1"/>
      <c r="O471" s="1"/>
    </row>
    <row r="472" spans="2:15" x14ac:dyDescent="0.25">
      <c r="B472" s="23"/>
      <c r="C472" s="23"/>
      <c r="D472" s="23"/>
      <c r="E472" s="23"/>
      <c r="F472" s="1"/>
      <c r="G472" s="1"/>
      <c r="H472" s="1"/>
      <c r="I472" s="1"/>
      <c r="J472" s="1"/>
      <c r="K472" s="1"/>
      <c r="L472" s="1"/>
      <c r="M472" s="1"/>
      <c r="N472" s="1"/>
      <c r="O472" s="1"/>
    </row>
    <row r="473" spans="2:15" x14ac:dyDescent="0.25">
      <c r="B473" s="23"/>
      <c r="C473" s="23"/>
      <c r="D473" s="23"/>
      <c r="E473" s="23"/>
      <c r="F473" s="1"/>
      <c r="G473" s="1"/>
      <c r="H473" s="1"/>
      <c r="I473" s="1"/>
      <c r="J473" s="1"/>
      <c r="K473" s="1"/>
      <c r="L473" s="1"/>
      <c r="M473" s="1"/>
      <c r="N473" s="1"/>
      <c r="O473" s="1"/>
    </row>
    <row r="474" spans="2:15" x14ac:dyDescent="0.25">
      <c r="B474" s="23"/>
      <c r="C474" s="23"/>
      <c r="D474" s="23"/>
      <c r="E474" s="23"/>
      <c r="F474" s="1"/>
      <c r="G474" s="1"/>
      <c r="H474" s="1"/>
      <c r="I474" s="1"/>
      <c r="J474" s="1"/>
      <c r="K474" s="1"/>
      <c r="L474" s="1"/>
      <c r="M474" s="1"/>
      <c r="N474" s="1"/>
      <c r="O474" s="1"/>
    </row>
    <row r="475" spans="2:15" x14ac:dyDescent="0.25">
      <c r="B475" s="23"/>
      <c r="C475" s="23"/>
      <c r="D475" s="23"/>
      <c r="E475" s="23"/>
      <c r="F475" s="1"/>
      <c r="G475" s="1"/>
      <c r="H475" s="1"/>
      <c r="I475" s="1"/>
      <c r="J475" s="1"/>
      <c r="K475" s="1"/>
      <c r="L475" s="1"/>
      <c r="M475" s="1"/>
      <c r="N475" s="1"/>
      <c r="O475" s="1"/>
    </row>
    <row r="476" spans="2:15" x14ac:dyDescent="0.25">
      <c r="B476" s="23"/>
      <c r="C476" s="23"/>
      <c r="D476" s="23"/>
      <c r="E476" s="23"/>
      <c r="F476" s="1"/>
      <c r="G476" s="1"/>
      <c r="H476" s="1"/>
      <c r="I476" s="1"/>
      <c r="J476" s="1"/>
      <c r="K476" s="1"/>
      <c r="L476" s="1"/>
      <c r="M476" s="1"/>
      <c r="N476" s="1"/>
      <c r="O476" s="1"/>
    </row>
    <row r="477" spans="2:15" x14ac:dyDescent="0.25">
      <c r="B477" s="23"/>
      <c r="C477" s="23"/>
      <c r="D477" s="23"/>
      <c r="E477" s="23"/>
      <c r="F477" s="1"/>
      <c r="G477" s="1"/>
      <c r="H477" s="1"/>
      <c r="I477" s="1"/>
      <c r="J477" s="1"/>
      <c r="K477" s="1"/>
      <c r="L477" s="1"/>
      <c r="M477" s="1"/>
      <c r="N477" s="1"/>
      <c r="O477" s="1"/>
    </row>
    <row r="478" spans="2:15" x14ac:dyDescent="0.25">
      <c r="B478" s="23"/>
      <c r="C478" s="23"/>
      <c r="D478" s="23"/>
      <c r="E478" s="23"/>
      <c r="F478" s="1"/>
      <c r="G478" s="1"/>
      <c r="H478" s="1"/>
      <c r="I478" s="1"/>
      <c r="J478" s="1"/>
      <c r="K478" s="1"/>
      <c r="L478" s="1"/>
      <c r="M478" s="1"/>
      <c r="N478" s="1"/>
      <c r="O478" s="1"/>
    </row>
    <row r="479" spans="2:15" x14ac:dyDescent="0.25">
      <c r="B479" s="23"/>
      <c r="C479" s="23"/>
      <c r="D479" s="23"/>
      <c r="E479" s="23"/>
      <c r="F479" s="1"/>
      <c r="G479" s="1"/>
      <c r="H479" s="1"/>
      <c r="I479" s="1"/>
      <c r="J479" s="1"/>
      <c r="K479" s="1"/>
      <c r="L479" s="1"/>
      <c r="M479" s="1"/>
      <c r="N479" s="1"/>
      <c r="O479" s="1"/>
    </row>
    <row r="480" spans="2:15" x14ac:dyDescent="0.25">
      <c r="B480" s="23"/>
      <c r="C480" s="23"/>
      <c r="D480" s="23"/>
      <c r="E480" s="23"/>
      <c r="F480" s="1"/>
      <c r="G480" s="1"/>
      <c r="H480" s="1"/>
      <c r="I480" s="1"/>
      <c r="J480" s="1"/>
      <c r="K480" s="1"/>
      <c r="L480" s="1"/>
      <c r="M480" s="1"/>
      <c r="N480" s="1"/>
      <c r="O480" s="1"/>
    </row>
    <row r="481" spans="2:15" x14ac:dyDescent="0.25">
      <c r="B481" s="23"/>
      <c r="C481" s="23"/>
      <c r="D481" s="23"/>
      <c r="E481" s="23"/>
      <c r="F481" s="1"/>
      <c r="G481" s="1"/>
      <c r="H481" s="1"/>
      <c r="I481" s="1"/>
      <c r="J481" s="1"/>
      <c r="K481" s="1"/>
      <c r="L481" s="1"/>
      <c r="M481" s="1"/>
      <c r="N481" s="1"/>
      <c r="O481" s="1"/>
    </row>
    <row r="482" spans="2:15" x14ac:dyDescent="0.25">
      <c r="B482" s="23"/>
      <c r="C482" s="23"/>
      <c r="D482" s="23"/>
      <c r="E482" s="23"/>
      <c r="F482" s="1"/>
      <c r="G482" s="1"/>
      <c r="H482" s="1"/>
      <c r="I482" s="1"/>
      <c r="J482" s="1"/>
      <c r="K482" s="1"/>
      <c r="L482" s="1"/>
      <c r="M482" s="1"/>
      <c r="N482" s="1"/>
      <c r="O482" s="1"/>
    </row>
    <row r="483" spans="2:15" x14ac:dyDescent="0.25">
      <c r="B483" s="23"/>
      <c r="C483" s="23"/>
      <c r="D483" s="23"/>
      <c r="E483" s="23"/>
      <c r="F483" s="1"/>
      <c r="G483" s="1"/>
      <c r="H483" s="1"/>
      <c r="I483" s="1"/>
      <c r="J483" s="1"/>
      <c r="K483" s="1"/>
      <c r="L483" s="1"/>
      <c r="M483" s="1"/>
      <c r="N483" s="1"/>
      <c r="O483" s="1"/>
    </row>
    <row r="484" spans="2:15" x14ac:dyDescent="0.25">
      <c r="B484" s="23"/>
      <c r="C484" s="23"/>
      <c r="D484" s="23"/>
      <c r="E484" s="23"/>
      <c r="F484" s="1"/>
      <c r="G484" s="1"/>
      <c r="H484" s="1"/>
      <c r="I484" s="1"/>
      <c r="J484" s="1"/>
      <c r="K484" s="1"/>
      <c r="L484" s="1"/>
      <c r="M484" s="1"/>
      <c r="N484" s="1"/>
      <c r="O484" s="1"/>
    </row>
    <row r="485" spans="2:15" x14ac:dyDescent="0.25">
      <c r="B485" s="23"/>
      <c r="C485" s="23"/>
      <c r="D485" s="23"/>
      <c r="E485" s="23"/>
      <c r="F485" s="1"/>
      <c r="G485" s="1"/>
      <c r="H485" s="1"/>
      <c r="I485" s="1"/>
      <c r="J485" s="1"/>
      <c r="K485" s="1"/>
      <c r="L485" s="1"/>
      <c r="M485" s="1"/>
      <c r="N485" s="1"/>
      <c r="O485" s="1"/>
    </row>
    <row r="486" spans="2:15" x14ac:dyDescent="0.25">
      <c r="B486" s="23"/>
      <c r="C486" s="23"/>
      <c r="D486" s="23"/>
      <c r="E486" s="23"/>
      <c r="F486" s="1"/>
      <c r="G486" s="1"/>
      <c r="H486" s="1"/>
      <c r="I486" s="1"/>
      <c r="J486" s="1"/>
      <c r="K486" s="1"/>
      <c r="L486" s="1"/>
      <c r="M486" s="1"/>
      <c r="N486" s="1"/>
      <c r="O486" s="1"/>
    </row>
    <row r="487" spans="2:15" x14ac:dyDescent="0.25">
      <c r="B487" s="23"/>
      <c r="C487" s="23"/>
      <c r="D487" s="23"/>
      <c r="E487" s="23"/>
      <c r="F487" s="1"/>
      <c r="G487" s="1"/>
      <c r="H487" s="1"/>
      <c r="I487" s="1"/>
      <c r="J487" s="1"/>
      <c r="K487" s="1"/>
      <c r="L487" s="1"/>
      <c r="M487" s="1"/>
      <c r="N487" s="1"/>
      <c r="O487" s="1"/>
    </row>
    <row r="488" spans="2:15" x14ac:dyDescent="0.25">
      <c r="B488" s="23"/>
      <c r="C488" s="23"/>
      <c r="D488" s="23"/>
      <c r="E488" s="23"/>
      <c r="F488" s="1"/>
      <c r="G488" s="1"/>
      <c r="H488" s="1"/>
      <c r="I488" s="1"/>
      <c r="J488" s="1"/>
      <c r="K488" s="1"/>
      <c r="L488" s="1"/>
      <c r="M488" s="1"/>
      <c r="N488" s="1"/>
      <c r="O488" s="1"/>
    </row>
    <row r="489" spans="2:15" x14ac:dyDescent="0.25">
      <c r="B489" s="23"/>
      <c r="C489" s="23"/>
      <c r="D489" s="23"/>
      <c r="E489" s="23"/>
      <c r="F489" s="1"/>
      <c r="G489" s="1"/>
      <c r="H489" s="1"/>
      <c r="I489" s="1"/>
      <c r="J489" s="1"/>
      <c r="K489" s="1"/>
      <c r="L489" s="1"/>
      <c r="M489" s="1"/>
      <c r="N489" s="1"/>
      <c r="O489" s="1"/>
    </row>
    <row r="490" spans="2:15" x14ac:dyDescent="0.25">
      <c r="B490" s="23"/>
      <c r="C490" s="23"/>
      <c r="D490" s="23"/>
      <c r="E490" s="23"/>
      <c r="F490" s="1"/>
      <c r="G490" s="1"/>
      <c r="H490" s="1"/>
      <c r="I490" s="1"/>
      <c r="J490" s="1"/>
      <c r="K490" s="1"/>
      <c r="L490" s="1"/>
      <c r="M490" s="1"/>
      <c r="N490" s="1"/>
      <c r="O490" s="1"/>
    </row>
    <row r="491" spans="2:15" x14ac:dyDescent="0.25">
      <c r="B491" s="23"/>
      <c r="C491" s="23"/>
      <c r="D491" s="23"/>
      <c r="E491" s="23"/>
      <c r="F491" s="1"/>
      <c r="G491" s="1"/>
      <c r="H491" s="1"/>
      <c r="I491" s="1"/>
      <c r="J491" s="1"/>
      <c r="K491" s="1"/>
      <c r="L491" s="1"/>
      <c r="M491" s="1"/>
      <c r="N491" s="1"/>
      <c r="O491" s="1"/>
    </row>
    <row r="492" spans="2:15" x14ac:dyDescent="0.25">
      <c r="B492" s="23"/>
      <c r="C492" s="23"/>
      <c r="D492" s="23"/>
      <c r="E492" s="23"/>
      <c r="F492" s="1"/>
      <c r="G492" s="1"/>
      <c r="H492" s="1"/>
      <c r="I492" s="1"/>
      <c r="J492" s="1"/>
      <c r="K492" s="1"/>
      <c r="L492" s="1"/>
      <c r="M492" s="1"/>
      <c r="N492" s="1"/>
      <c r="O492" s="1"/>
    </row>
    <row r="493" spans="2:15" x14ac:dyDescent="0.25">
      <c r="B493" s="23"/>
      <c r="C493" s="23"/>
      <c r="D493" s="23"/>
      <c r="E493" s="23"/>
      <c r="F493" s="1"/>
      <c r="G493" s="1"/>
      <c r="H493" s="1"/>
      <c r="I493" s="1"/>
      <c r="J493" s="1"/>
      <c r="K493" s="1"/>
      <c r="L493" s="1"/>
      <c r="M493" s="1"/>
      <c r="N493" s="1"/>
      <c r="O493" s="1"/>
    </row>
    <row r="494" spans="2:15" x14ac:dyDescent="0.25">
      <c r="B494" s="23"/>
      <c r="C494" s="23"/>
      <c r="D494" s="23"/>
      <c r="E494" s="23"/>
      <c r="F494" s="1"/>
      <c r="G494" s="1"/>
      <c r="H494" s="1"/>
      <c r="I494" s="1"/>
      <c r="J494" s="1"/>
      <c r="K494" s="1"/>
      <c r="L494" s="1"/>
      <c r="M494" s="1"/>
      <c r="N494" s="1"/>
      <c r="O494" s="1"/>
    </row>
    <row r="495" spans="2:15" x14ac:dyDescent="0.25">
      <c r="B495" s="23"/>
      <c r="C495" s="23"/>
      <c r="D495" s="23"/>
      <c r="E495" s="23"/>
      <c r="F495" s="1"/>
      <c r="G495" s="1"/>
      <c r="H495" s="1"/>
      <c r="I495" s="1"/>
      <c r="J495" s="1"/>
      <c r="K495" s="1"/>
      <c r="L495" s="1"/>
      <c r="M495" s="1"/>
      <c r="N495" s="1"/>
      <c r="O495" s="1"/>
    </row>
    <row r="496" spans="2:15" x14ac:dyDescent="0.25">
      <c r="B496" s="23"/>
      <c r="C496" s="23"/>
      <c r="D496" s="23"/>
      <c r="E496" s="23"/>
      <c r="F496" s="1"/>
      <c r="G496" s="1"/>
      <c r="H496" s="1"/>
      <c r="I496" s="1"/>
      <c r="J496" s="1"/>
      <c r="K496" s="1"/>
      <c r="L496" s="1"/>
      <c r="M496" s="1"/>
      <c r="N496" s="1"/>
      <c r="O496" s="1"/>
    </row>
    <row r="497" spans="2:15" x14ac:dyDescent="0.25">
      <c r="B497" s="23"/>
      <c r="C497" s="23"/>
      <c r="D497" s="23"/>
      <c r="E497" s="23"/>
      <c r="F497" s="1"/>
      <c r="G497" s="1"/>
      <c r="H497" s="1"/>
      <c r="I497" s="1"/>
      <c r="J497" s="1"/>
      <c r="K497" s="1"/>
      <c r="L497" s="1"/>
      <c r="M497" s="1"/>
      <c r="N497" s="1"/>
      <c r="O497" s="1"/>
    </row>
    <row r="498" spans="2:15" x14ac:dyDescent="0.25">
      <c r="B498" s="23"/>
      <c r="C498" s="23"/>
      <c r="D498" s="23"/>
      <c r="E498" s="23"/>
      <c r="F498" s="1"/>
      <c r="G498" s="1"/>
      <c r="H498" s="1"/>
      <c r="I498" s="1"/>
      <c r="J498" s="1"/>
      <c r="K498" s="1"/>
      <c r="L498" s="1"/>
      <c r="M498" s="1"/>
      <c r="N498" s="1"/>
      <c r="O498" s="1"/>
    </row>
    <row r="499" spans="2:15" x14ac:dyDescent="0.25">
      <c r="B499" s="23"/>
      <c r="C499" s="23"/>
      <c r="D499" s="23"/>
      <c r="E499" s="23"/>
      <c r="F499" s="1"/>
      <c r="G499" s="1"/>
      <c r="H499" s="1"/>
      <c r="I499" s="1"/>
      <c r="J499" s="1"/>
      <c r="K499" s="1"/>
      <c r="L499" s="1"/>
      <c r="M499" s="1"/>
      <c r="N499" s="1"/>
      <c r="O499" s="1"/>
    </row>
    <row r="500" spans="2:15" x14ac:dyDescent="0.25">
      <c r="B500" s="23"/>
      <c r="C500" s="23"/>
      <c r="D500" s="23"/>
      <c r="E500" s="23"/>
      <c r="F500" s="1"/>
      <c r="G500" s="1"/>
      <c r="H500" s="1"/>
      <c r="I500" s="1"/>
      <c r="J500" s="1"/>
      <c r="K500" s="1"/>
      <c r="L500" s="1"/>
      <c r="M500" s="1"/>
      <c r="N500" s="1"/>
      <c r="O500" s="1"/>
    </row>
    <row r="501" spans="2:15" x14ac:dyDescent="0.25">
      <c r="B501" s="23"/>
      <c r="C501" s="23"/>
      <c r="D501" s="23"/>
      <c r="E501" s="23"/>
      <c r="F501" s="1"/>
      <c r="G501" s="1"/>
      <c r="H501" s="1"/>
      <c r="I501" s="1"/>
      <c r="J501" s="1"/>
      <c r="K501" s="1"/>
      <c r="L501" s="1"/>
      <c r="M501" s="1"/>
      <c r="N501" s="1"/>
      <c r="O501" s="1"/>
    </row>
    <row r="502" spans="2:15" x14ac:dyDescent="0.25">
      <c r="B502" s="23"/>
      <c r="C502" s="23"/>
      <c r="D502" s="23"/>
      <c r="E502" s="23"/>
      <c r="F502" s="1"/>
      <c r="G502" s="1"/>
      <c r="H502" s="1"/>
      <c r="I502" s="1"/>
      <c r="J502" s="1"/>
      <c r="K502" s="1"/>
      <c r="L502" s="1"/>
      <c r="M502" s="1"/>
      <c r="N502" s="1"/>
      <c r="O502" s="1"/>
    </row>
    <row r="503" spans="2:15" x14ac:dyDescent="0.25">
      <c r="B503" s="23"/>
      <c r="C503" s="23"/>
      <c r="D503" s="23"/>
      <c r="E503" s="23"/>
      <c r="F503" s="1"/>
      <c r="G503" s="1"/>
      <c r="H503" s="1"/>
      <c r="I503" s="1"/>
      <c r="J503" s="1"/>
      <c r="K503" s="1"/>
      <c r="L503" s="1"/>
      <c r="M503" s="1"/>
      <c r="N503" s="1"/>
      <c r="O503" s="1"/>
    </row>
    <row r="504" spans="2:15" x14ac:dyDescent="0.25">
      <c r="B504" s="23"/>
      <c r="C504" s="23"/>
      <c r="D504" s="23"/>
      <c r="E504" s="23"/>
      <c r="F504" s="1"/>
      <c r="G504" s="1"/>
      <c r="H504" s="1"/>
      <c r="I504" s="1"/>
      <c r="J504" s="1"/>
      <c r="K504" s="1"/>
      <c r="L504" s="1"/>
      <c r="M504" s="1"/>
      <c r="N504" s="1"/>
      <c r="O504" s="1"/>
    </row>
    <row r="505" spans="2:15" x14ac:dyDescent="0.25">
      <c r="B505" s="23"/>
      <c r="C505" s="23"/>
      <c r="D505" s="23"/>
      <c r="E505" s="23"/>
      <c r="F505" s="1"/>
      <c r="G505" s="1"/>
      <c r="H505" s="1"/>
      <c r="I505" s="1"/>
      <c r="J505" s="1"/>
      <c r="K505" s="1"/>
      <c r="L505" s="1"/>
      <c r="M505" s="1"/>
      <c r="N505" s="1"/>
      <c r="O505" s="1"/>
    </row>
    <row r="506" spans="2:15" x14ac:dyDescent="0.25">
      <c r="B506" s="23"/>
      <c r="C506" s="23"/>
      <c r="D506" s="23"/>
      <c r="E506" s="23"/>
      <c r="F506" s="1"/>
      <c r="G506" s="1"/>
      <c r="H506" s="1"/>
      <c r="I506" s="1"/>
      <c r="J506" s="1"/>
      <c r="K506" s="1"/>
      <c r="L506" s="1"/>
      <c r="M506" s="1"/>
      <c r="N506" s="1"/>
      <c r="O506" s="1"/>
    </row>
    <row r="507" spans="2:15" x14ac:dyDescent="0.25">
      <c r="B507" s="23"/>
      <c r="C507" s="23"/>
      <c r="D507" s="23"/>
      <c r="E507" s="23"/>
      <c r="F507" s="1"/>
      <c r="G507" s="1"/>
      <c r="H507" s="1"/>
      <c r="I507" s="1"/>
      <c r="J507" s="1"/>
      <c r="K507" s="1"/>
      <c r="L507" s="1"/>
      <c r="M507" s="1"/>
      <c r="N507" s="1"/>
      <c r="O507" s="1"/>
    </row>
    <row r="508" spans="2:15" x14ac:dyDescent="0.25">
      <c r="B508" s="23"/>
      <c r="C508" s="23"/>
      <c r="D508" s="23"/>
      <c r="E508" s="23"/>
      <c r="F508" s="1"/>
      <c r="G508" s="1"/>
      <c r="H508" s="1"/>
      <c r="I508" s="1"/>
      <c r="J508" s="1"/>
      <c r="K508" s="1"/>
      <c r="L508" s="1"/>
      <c r="M508" s="1"/>
      <c r="N508" s="1"/>
      <c r="O508" s="1"/>
    </row>
    <row r="509" spans="2:15" x14ac:dyDescent="0.25">
      <c r="B509" s="23"/>
      <c r="C509" s="23"/>
      <c r="D509" s="23"/>
      <c r="E509" s="23"/>
      <c r="F509" s="1"/>
      <c r="G509" s="1"/>
      <c r="H509" s="1"/>
      <c r="I509" s="1"/>
      <c r="J509" s="1"/>
      <c r="K509" s="1"/>
      <c r="L509" s="1"/>
      <c r="M509" s="1"/>
      <c r="N509" s="1"/>
      <c r="O509" s="1"/>
    </row>
    <row r="510" spans="2:15" x14ac:dyDescent="0.25">
      <c r="B510" s="23"/>
      <c r="C510" s="23"/>
      <c r="D510" s="23"/>
      <c r="E510" s="23"/>
      <c r="F510" s="1"/>
      <c r="G510" s="1"/>
      <c r="H510" s="1"/>
      <c r="I510" s="1"/>
      <c r="J510" s="1"/>
      <c r="K510" s="1"/>
      <c r="L510" s="1"/>
      <c r="M510" s="1"/>
      <c r="N510" s="1"/>
      <c r="O510" s="1"/>
    </row>
    <row r="511" spans="2:15" x14ac:dyDescent="0.25">
      <c r="B511" s="23"/>
      <c r="C511" s="23"/>
      <c r="D511" s="23"/>
      <c r="E511" s="23"/>
      <c r="F511" s="1"/>
      <c r="G511" s="1"/>
      <c r="H511" s="1"/>
      <c r="I511" s="1"/>
      <c r="J511" s="1"/>
      <c r="K511" s="1"/>
      <c r="L511" s="1"/>
      <c r="M511" s="1"/>
      <c r="N511" s="1"/>
      <c r="O511" s="1"/>
    </row>
    <row r="512" spans="2:15" x14ac:dyDescent="0.25">
      <c r="B512" s="23"/>
      <c r="C512" s="23"/>
      <c r="D512" s="23"/>
      <c r="E512" s="23"/>
      <c r="F512" s="1"/>
      <c r="G512" s="1"/>
      <c r="H512" s="1"/>
      <c r="I512" s="1"/>
      <c r="J512" s="1"/>
      <c r="K512" s="1"/>
      <c r="L512" s="1"/>
      <c r="M512" s="1"/>
      <c r="N512" s="1"/>
      <c r="O512" s="1"/>
    </row>
    <row r="513" spans="2:15" x14ac:dyDescent="0.25">
      <c r="B513" s="23"/>
      <c r="C513" s="23"/>
      <c r="D513" s="23"/>
      <c r="E513" s="23"/>
      <c r="F513" s="1"/>
      <c r="G513" s="1"/>
      <c r="H513" s="1"/>
      <c r="I513" s="1"/>
      <c r="J513" s="1"/>
      <c r="K513" s="1"/>
      <c r="L513" s="1"/>
      <c r="M513" s="1"/>
      <c r="N513" s="1"/>
      <c r="O513" s="1"/>
    </row>
    <row r="514" spans="2:15" x14ac:dyDescent="0.25">
      <c r="B514" s="23"/>
      <c r="C514" s="23"/>
      <c r="D514" s="23"/>
      <c r="E514" s="23"/>
      <c r="F514" s="1"/>
      <c r="G514" s="1"/>
      <c r="H514" s="1"/>
      <c r="I514" s="1"/>
      <c r="J514" s="1"/>
      <c r="K514" s="1"/>
      <c r="L514" s="1"/>
      <c r="M514" s="1"/>
      <c r="N514" s="1"/>
      <c r="O514" s="1"/>
    </row>
    <row r="515" spans="2:15" x14ac:dyDescent="0.25">
      <c r="B515" s="23"/>
      <c r="C515" s="23"/>
      <c r="D515" s="23"/>
      <c r="E515" s="23"/>
      <c r="F515" s="1"/>
      <c r="G515" s="1"/>
      <c r="H515" s="1"/>
      <c r="I515" s="1"/>
      <c r="J515" s="1"/>
      <c r="K515" s="1"/>
      <c r="L515" s="1"/>
      <c r="M515" s="1"/>
      <c r="N515" s="1"/>
      <c r="O515" s="1"/>
    </row>
    <row r="516" spans="2:15" x14ac:dyDescent="0.25">
      <c r="B516" s="23"/>
      <c r="C516" s="23"/>
      <c r="D516" s="23"/>
      <c r="E516" s="23"/>
      <c r="F516" s="1"/>
      <c r="G516" s="1"/>
      <c r="H516" s="1"/>
      <c r="I516" s="1"/>
      <c r="J516" s="1"/>
      <c r="K516" s="1"/>
      <c r="L516" s="1"/>
      <c r="M516" s="1"/>
      <c r="N516" s="1"/>
      <c r="O516" s="1"/>
    </row>
    <row r="517" spans="2:15" x14ac:dyDescent="0.25">
      <c r="B517" s="23"/>
      <c r="C517" s="23"/>
      <c r="D517" s="23"/>
      <c r="E517" s="23"/>
      <c r="F517" s="1"/>
      <c r="G517" s="1"/>
      <c r="H517" s="1"/>
      <c r="I517" s="1"/>
      <c r="J517" s="1"/>
      <c r="K517" s="1"/>
      <c r="L517" s="1"/>
      <c r="M517" s="1"/>
      <c r="N517" s="1"/>
      <c r="O517" s="1"/>
    </row>
    <row r="518" spans="2:15" x14ac:dyDescent="0.25">
      <c r="B518" s="23"/>
      <c r="C518" s="23"/>
      <c r="D518" s="23"/>
      <c r="E518" s="23"/>
      <c r="F518" s="1"/>
      <c r="G518" s="1"/>
      <c r="H518" s="1"/>
      <c r="I518" s="1"/>
      <c r="J518" s="1"/>
      <c r="K518" s="1"/>
      <c r="L518" s="1"/>
      <c r="M518" s="1"/>
      <c r="N518" s="1"/>
      <c r="O518" s="1"/>
    </row>
    <row r="519" spans="2:15" x14ac:dyDescent="0.25">
      <c r="B519" s="23"/>
      <c r="C519" s="23"/>
      <c r="D519" s="23"/>
      <c r="E519" s="23"/>
      <c r="F519" s="1"/>
      <c r="G519" s="1"/>
      <c r="H519" s="1"/>
      <c r="I519" s="1"/>
      <c r="J519" s="1"/>
      <c r="K519" s="1"/>
      <c r="L519" s="1"/>
      <c r="M519" s="1"/>
      <c r="N519" s="1"/>
      <c r="O519" s="1"/>
    </row>
    <row r="520" spans="2:15" x14ac:dyDescent="0.25">
      <c r="B520" s="23"/>
      <c r="C520" s="23"/>
      <c r="D520" s="23"/>
      <c r="E520" s="23"/>
      <c r="F520" s="1"/>
      <c r="G520" s="1"/>
      <c r="H520" s="1"/>
      <c r="I520" s="1"/>
      <c r="J520" s="1"/>
      <c r="K520" s="1"/>
      <c r="L520" s="1"/>
      <c r="M520" s="1"/>
      <c r="N520" s="1"/>
      <c r="O520" s="1"/>
    </row>
    <row r="521" spans="2:15" x14ac:dyDescent="0.25">
      <c r="B521" s="23"/>
      <c r="C521" s="23"/>
      <c r="D521" s="23"/>
      <c r="E521" s="23"/>
      <c r="F521" s="1"/>
      <c r="G521" s="1"/>
      <c r="H521" s="1"/>
      <c r="I521" s="1"/>
      <c r="J521" s="1"/>
      <c r="K521" s="1"/>
      <c r="L521" s="1"/>
      <c r="M521" s="1"/>
      <c r="N521" s="1"/>
      <c r="O521" s="1"/>
    </row>
    <row r="522" spans="2:15" x14ac:dyDescent="0.25">
      <c r="B522" s="23"/>
      <c r="C522" s="23"/>
      <c r="D522" s="23"/>
      <c r="E522" s="23"/>
      <c r="F522" s="1"/>
      <c r="G522" s="1"/>
      <c r="H522" s="1"/>
      <c r="I522" s="1"/>
      <c r="J522" s="1"/>
      <c r="K522" s="1"/>
      <c r="L522" s="1"/>
      <c r="M522" s="1"/>
      <c r="N522" s="1"/>
      <c r="O522" s="1"/>
    </row>
    <row r="523" spans="2:15" x14ac:dyDescent="0.25">
      <c r="B523" s="23"/>
      <c r="C523" s="23"/>
      <c r="D523" s="23"/>
      <c r="E523" s="23"/>
      <c r="F523" s="1"/>
      <c r="G523" s="1"/>
      <c r="H523" s="1"/>
      <c r="I523" s="1"/>
      <c r="J523" s="1"/>
      <c r="K523" s="1"/>
      <c r="L523" s="1"/>
      <c r="M523" s="1"/>
      <c r="N523" s="1"/>
      <c r="O523" s="1"/>
    </row>
    <row r="524" spans="2:15" x14ac:dyDescent="0.25">
      <c r="B524" s="23"/>
      <c r="C524" s="23"/>
      <c r="D524" s="23"/>
      <c r="E524" s="23"/>
      <c r="F524" s="1"/>
      <c r="G524" s="1"/>
      <c r="H524" s="1"/>
      <c r="I524" s="1"/>
      <c r="J524" s="1"/>
      <c r="K524" s="1"/>
      <c r="L524" s="1"/>
      <c r="M524" s="1"/>
      <c r="N524" s="1"/>
      <c r="O524" s="1"/>
    </row>
    <row r="525" spans="2:15" x14ac:dyDescent="0.25">
      <c r="B525" s="23"/>
      <c r="C525" s="23"/>
      <c r="D525" s="23"/>
      <c r="E525" s="23"/>
      <c r="F525" s="1"/>
      <c r="G525" s="1"/>
      <c r="H525" s="1"/>
      <c r="I525" s="1"/>
      <c r="J525" s="1"/>
      <c r="K525" s="1"/>
      <c r="L525" s="1"/>
      <c r="M525" s="1"/>
      <c r="N525" s="1"/>
      <c r="O525" s="1"/>
    </row>
    <row r="526" spans="2:15" x14ac:dyDescent="0.25">
      <c r="B526" s="23"/>
      <c r="C526" s="23"/>
      <c r="D526" s="23"/>
      <c r="E526" s="23"/>
      <c r="F526" s="1"/>
      <c r="G526" s="1"/>
      <c r="H526" s="1"/>
      <c r="I526" s="1"/>
      <c r="J526" s="1"/>
      <c r="K526" s="1"/>
      <c r="L526" s="1"/>
      <c r="M526" s="1"/>
      <c r="N526" s="1"/>
      <c r="O526" s="1"/>
    </row>
    <row r="527" spans="2:15" x14ac:dyDescent="0.25">
      <c r="B527" s="23"/>
      <c r="C527" s="23"/>
      <c r="D527" s="23"/>
      <c r="E527" s="23"/>
      <c r="F527" s="1"/>
      <c r="G527" s="1"/>
      <c r="H527" s="1"/>
      <c r="I527" s="1"/>
      <c r="J527" s="1"/>
      <c r="K527" s="1"/>
      <c r="L527" s="1"/>
      <c r="M527" s="1"/>
      <c r="N527" s="1"/>
      <c r="O527" s="1"/>
    </row>
    <row r="528" spans="2:15" x14ac:dyDescent="0.25">
      <c r="B528" s="23"/>
      <c r="C528" s="23"/>
      <c r="D528" s="23"/>
      <c r="E528" s="23"/>
      <c r="F528" s="1"/>
      <c r="G528" s="1"/>
      <c r="H528" s="1"/>
      <c r="I528" s="1"/>
      <c r="J528" s="1"/>
      <c r="K528" s="1"/>
      <c r="L528" s="1"/>
      <c r="M528" s="1"/>
      <c r="N528" s="1"/>
      <c r="O528" s="1"/>
    </row>
    <row r="529" spans="2:15" x14ac:dyDescent="0.25">
      <c r="B529" s="23"/>
      <c r="C529" s="23"/>
      <c r="D529" s="23"/>
      <c r="E529" s="23"/>
      <c r="F529" s="1"/>
      <c r="G529" s="1"/>
      <c r="H529" s="1"/>
      <c r="I529" s="1"/>
      <c r="J529" s="1"/>
      <c r="K529" s="1"/>
      <c r="L529" s="1"/>
      <c r="M529" s="1"/>
      <c r="N529" s="1"/>
      <c r="O529" s="1"/>
    </row>
    <row r="530" spans="2:15" x14ac:dyDescent="0.25">
      <c r="B530" s="23"/>
      <c r="C530" s="23"/>
      <c r="D530" s="23"/>
      <c r="E530" s="23"/>
      <c r="F530" s="1"/>
      <c r="G530" s="1"/>
      <c r="H530" s="1"/>
      <c r="I530" s="1"/>
      <c r="J530" s="1"/>
      <c r="K530" s="1"/>
      <c r="L530" s="1"/>
      <c r="M530" s="1"/>
      <c r="N530" s="1"/>
      <c r="O530" s="1"/>
    </row>
    <row r="531" spans="2:15" x14ac:dyDescent="0.25">
      <c r="B531" s="23"/>
      <c r="C531" s="23"/>
      <c r="D531" s="23"/>
      <c r="E531" s="23"/>
      <c r="F531" s="1"/>
      <c r="G531" s="1"/>
      <c r="H531" s="1"/>
      <c r="I531" s="1"/>
      <c r="J531" s="1"/>
      <c r="K531" s="1"/>
      <c r="L531" s="1"/>
      <c r="M531" s="1"/>
      <c r="N531" s="1"/>
      <c r="O531" s="1"/>
    </row>
    <row r="532" spans="2:15" x14ac:dyDescent="0.25">
      <c r="B532" s="23"/>
      <c r="C532" s="23"/>
      <c r="D532" s="23"/>
      <c r="E532" s="23"/>
      <c r="F532" s="1"/>
      <c r="G532" s="1"/>
      <c r="H532" s="1"/>
      <c r="I532" s="1"/>
      <c r="J532" s="1"/>
      <c r="K532" s="1"/>
      <c r="L532" s="1"/>
      <c r="M532" s="1"/>
      <c r="N532" s="1"/>
      <c r="O532" s="1"/>
    </row>
    <row r="533" spans="2:15" x14ac:dyDescent="0.25">
      <c r="B533" s="23"/>
      <c r="C533" s="23"/>
      <c r="D533" s="23"/>
      <c r="E533" s="23"/>
      <c r="F533" s="1"/>
      <c r="G533" s="1"/>
      <c r="H533" s="1"/>
      <c r="I533" s="1"/>
      <c r="J533" s="1"/>
      <c r="K533" s="1"/>
      <c r="L533" s="1"/>
      <c r="M533" s="1"/>
      <c r="N533" s="1"/>
      <c r="O533" s="1"/>
    </row>
    <row r="534" spans="2:15" x14ac:dyDescent="0.25">
      <c r="B534" s="23"/>
      <c r="C534" s="23"/>
      <c r="D534" s="23"/>
      <c r="E534" s="23"/>
      <c r="F534" s="1"/>
      <c r="G534" s="1"/>
      <c r="H534" s="1"/>
      <c r="I534" s="1"/>
      <c r="J534" s="1"/>
      <c r="K534" s="1"/>
      <c r="L534" s="1"/>
      <c r="M534" s="1"/>
      <c r="N534" s="1"/>
      <c r="O534" s="1"/>
    </row>
    <row r="535" spans="2:15" x14ac:dyDescent="0.25">
      <c r="B535" s="23"/>
      <c r="C535" s="23"/>
      <c r="D535" s="23"/>
      <c r="E535" s="23"/>
      <c r="F535" s="1"/>
      <c r="G535" s="1"/>
      <c r="H535" s="1"/>
      <c r="I535" s="1"/>
      <c r="J535" s="1"/>
      <c r="K535" s="1"/>
      <c r="L535" s="1"/>
      <c r="M535" s="1"/>
      <c r="N535" s="1"/>
      <c r="O535" s="1"/>
    </row>
    <row r="536" spans="2:15" x14ac:dyDescent="0.25">
      <c r="B536" s="23"/>
      <c r="C536" s="23"/>
      <c r="D536" s="23"/>
      <c r="E536" s="23"/>
      <c r="F536" s="1"/>
      <c r="G536" s="1"/>
      <c r="H536" s="1"/>
      <c r="I536" s="1"/>
      <c r="J536" s="1"/>
      <c r="K536" s="1"/>
      <c r="L536" s="1"/>
      <c r="M536" s="1"/>
      <c r="N536" s="1"/>
      <c r="O536" s="1"/>
    </row>
    <row r="537" spans="2:15" x14ac:dyDescent="0.25">
      <c r="B537" s="23"/>
      <c r="C537" s="23"/>
      <c r="D537" s="23"/>
      <c r="E537" s="23"/>
      <c r="F537" s="1"/>
      <c r="G537" s="1"/>
      <c r="H537" s="1"/>
      <c r="I537" s="1"/>
      <c r="J537" s="1"/>
      <c r="K537" s="1"/>
      <c r="L537" s="1"/>
      <c r="M537" s="1"/>
      <c r="N537" s="1"/>
      <c r="O537" s="1"/>
    </row>
    <row r="538" spans="2:15" x14ac:dyDescent="0.25">
      <c r="B538" s="23"/>
      <c r="C538" s="23"/>
      <c r="D538" s="23"/>
      <c r="E538" s="23"/>
      <c r="F538" s="1"/>
      <c r="G538" s="1"/>
      <c r="H538" s="1"/>
      <c r="I538" s="1"/>
      <c r="J538" s="1"/>
      <c r="K538" s="1"/>
      <c r="L538" s="1"/>
      <c r="M538" s="1"/>
      <c r="N538" s="1"/>
      <c r="O538" s="1"/>
    </row>
    <row r="539" spans="2:15" x14ac:dyDescent="0.25">
      <c r="B539" s="23"/>
      <c r="C539" s="23"/>
      <c r="D539" s="23"/>
      <c r="E539" s="23"/>
      <c r="F539" s="1"/>
      <c r="G539" s="1"/>
      <c r="H539" s="1"/>
      <c r="I539" s="1"/>
      <c r="J539" s="1"/>
      <c r="K539" s="1"/>
      <c r="L539" s="1"/>
      <c r="M539" s="1"/>
      <c r="N539" s="1"/>
      <c r="O539" s="1"/>
    </row>
    <row r="540" spans="2:15" x14ac:dyDescent="0.25">
      <c r="B540" s="23"/>
      <c r="C540" s="23"/>
      <c r="D540" s="23"/>
      <c r="E540" s="23"/>
      <c r="F540" s="1"/>
      <c r="G540" s="1"/>
      <c r="H540" s="1"/>
      <c r="I540" s="1"/>
      <c r="J540" s="1"/>
      <c r="K540" s="1"/>
      <c r="L540" s="1"/>
      <c r="M540" s="1"/>
      <c r="N540" s="1"/>
      <c r="O540" s="1"/>
    </row>
    <row r="541" spans="2:15" x14ac:dyDescent="0.25">
      <c r="B541" s="23"/>
      <c r="C541" s="23"/>
      <c r="D541" s="23"/>
      <c r="E541" s="23"/>
      <c r="F541" s="1"/>
      <c r="G541" s="1"/>
      <c r="H541" s="1"/>
      <c r="I541" s="1"/>
      <c r="J541" s="1"/>
      <c r="K541" s="1"/>
      <c r="L541" s="1"/>
      <c r="M541" s="1"/>
      <c r="N541" s="1"/>
      <c r="O541" s="1"/>
    </row>
    <row r="542" spans="2:15" x14ac:dyDescent="0.25">
      <c r="B542" s="23"/>
      <c r="C542" s="23"/>
      <c r="D542" s="23"/>
      <c r="E542" s="23"/>
      <c r="F542" s="1"/>
      <c r="G542" s="1"/>
      <c r="H542" s="1"/>
      <c r="I542" s="1"/>
      <c r="J542" s="1"/>
      <c r="K542" s="1"/>
      <c r="L542" s="1"/>
      <c r="M542" s="1"/>
      <c r="N542" s="1"/>
      <c r="O542" s="1"/>
    </row>
    <row r="543" spans="2:15" x14ac:dyDescent="0.25">
      <c r="B543" s="23"/>
      <c r="C543" s="23"/>
      <c r="D543" s="23"/>
      <c r="E543" s="23"/>
      <c r="F543" s="1"/>
      <c r="G543" s="1"/>
      <c r="H543" s="1"/>
      <c r="I543" s="1"/>
      <c r="J543" s="1"/>
      <c r="K543" s="1"/>
      <c r="L543" s="1"/>
      <c r="M543" s="1"/>
      <c r="N543" s="1"/>
      <c r="O543" s="1"/>
    </row>
    <row r="544" spans="2:15" x14ac:dyDescent="0.25">
      <c r="B544" s="23"/>
      <c r="C544" s="23"/>
      <c r="D544" s="23"/>
      <c r="E544" s="23"/>
      <c r="F544" s="1"/>
      <c r="G544" s="1"/>
      <c r="H544" s="1"/>
      <c r="I544" s="1"/>
      <c r="J544" s="1"/>
      <c r="K544" s="1"/>
      <c r="L544" s="1"/>
      <c r="M544" s="1"/>
      <c r="N544" s="1"/>
      <c r="O544" s="1"/>
    </row>
    <row r="545" spans="2:15" x14ac:dyDescent="0.25">
      <c r="B545" s="23"/>
      <c r="C545" s="23"/>
      <c r="D545" s="23"/>
      <c r="E545" s="23"/>
      <c r="F545" s="1"/>
      <c r="G545" s="1"/>
      <c r="H545" s="1"/>
      <c r="I545" s="1"/>
      <c r="J545" s="1"/>
      <c r="K545" s="1"/>
      <c r="L545" s="1"/>
      <c r="M545" s="1"/>
      <c r="N545" s="1"/>
      <c r="O545" s="1"/>
    </row>
    <row r="546" spans="2:15" x14ac:dyDescent="0.25">
      <c r="B546" s="23"/>
      <c r="C546" s="23"/>
      <c r="D546" s="23"/>
      <c r="E546" s="23"/>
      <c r="F546" s="1"/>
      <c r="G546" s="1"/>
      <c r="H546" s="1"/>
      <c r="I546" s="1"/>
      <c r="J546" s="1"/>
      <c r="K546" s="1"/>
      <c r="L546" s="1"/>
      <c r="M546" s="1"/>
      <c r="N546" s="1"/>
      <c r="O546" s="1"/>
    </row>
    <row r="547" spans="2:15" x14ac:dyDescent="0.25">
      <c r="B547" s="23"/>
      <c r="C547" s="23"/>
      <c r="D547" s="23"/>
      <c r="E547" s="23"/>
      <c r="F547" s="1"/>
      <c r="G547" s="1"/>
      <c r="H547" s="1"/>
      <c r="I547" s="1"/>
      <c r="J547" s="1"/>
      <c r="K547" s="1"/>
      <c r="L547" s="1"/>
      <c r="M547" s="1"/>
      <c r="N547" s="1"/>
      <c r="O547" s="1"/>
    </row>
    <row r="548" spans="2:15" x14ac:dyDescent="0.25">
      <c r="B548" s="23"/>
      <c r="C548" s="23"/>
      <c r="D548" s="23"/>
      <c r="E548" s="23"/>
      <c r="F548" s="1"/>
      <c r="G548" s="1"/>
      <c r="H548" s="1"/>
      <c r="I548" s="1"/>
      <c r="J548" s="1"/>
      <c r="K548" s="1"/>
      <c r="L548" s="1"/>
      <c r="M548" s="1"/>
      <c r="N548" s="1"/>
      <c r="O548" s="1"/>
    </row>
    <row r="549" spans="2:15" x14ac:dyDescent="0.25">
      <c r="B549" s="23"/>
      <c r="C549" s="23"/>
      <c r="D549" s="23"/>
      <c r="E549" s="23"/>
      <c r="F549" s="1"/>
      <c r="G549" s="1"/>
      <c r="H549" s="1"/>
      <c r="I549" s="1"/>
      <c r="J549" s="1"/>
      <c r="K549" s="1"/>
      <c r="L549" s="1"/>
      <c r="M549" s="1"/>
      <c r="N549" s="1"/>
      <c r="O549" s="1"/>
    </row>
    <row r="550" spans="2:15" x14ac:dyDescent="0.25">
      <c r="B550" s="23"/>
      <c r="C550" s="23"/>
      <c r="D550" s="23"/>
      <c r="E550" s="23"/>
      <c r="F550" s="1"/>
      <c r="G550" s="1"/>
      <c r="H550" s="1"/>
      <c r="I550" s="1"/>
      <c r="J550" s="1"/>
      <c r="K550" s="1"/>
      <c r="L550" s="1"/>
      <c r="M550" s="1"/>
      <c r="N550" s="1"/>
      <c r="O550" s="1"/>
    </row>
    <row r="551" spans="2:15" x14ac:dyDescent="0.25">
      <c r="B551" s="23"/>
      <c r="C551" s="23"/>
      <c r="D551" s="23"/>
      <c r="E551" s="23"/>
      <c r="F551" s="1"/>
      <c r="G551" s="1"/>
      <c r="H551" s="1"/>
      <c r="I551" s="1"/>
      <c r="J551" s="1"/>
      <c r="K551" s="1"/>
      <c r="L551" s="1"/>
      <c r="M551" s="1"/>
      <c r="N551" s="1"/>
      <c r="O551" s="1"/>
    </row>
    <row r="552" spans="2:15" x14ac:dyDescent="0.25">
      <c r="B552" s="23"/>
      <c r="C552" s="23"/>
      <c r="D552" s="23"/>
      <c r="E552" s="23"/>
      <c r="F552" s="1"/>
      <c r="G552" s="1"/>
      <c r="H552" s="1"/>
      <c r="I552" s="1"/>
      <c r="J552" s="1"/>
      <c r="K552" s="1"/>
      <c r="L552" s="1"/>
      <c r="M552" s="1"/>
      <c r="N552" s="1"/>
      <c r="O552" s="1"/>
    </row>
    <row r="553" spans="2:15" x14ac:dyDescent="0.25">
      <c r="B553" s="23"/>
      <c r="C553" s="23"/>
      <c r="D553" s="23"/>
      <c r="E553" s="23"/>
      <c r="F553" s="1"/>
      <c r="G553" s="1"/>
      <c r="H553" s="1"/>
      <c r="I553" s="1"/>
      <c r="J553" s="1"/>
      <c r="K553" s="1"/>
      <c r="L553" s="1"/>
      <c r="M553" s="1"/>
      <c r="N553" s="1"/>
      <c r="O553" s="1"/>
    </row>
    <row r="554" spans="2:15" x14ac:dyDescent="0.25">
      <c r="B554" s="23"/>
      <c r="C554" s="23"/>
      <c r="D554" s="23"/>
      <c r="E554" s="23"/>
      <c r="F554" s="1"/>
      <c r="G554" s="1"/>
      <c r="H554" s="1"/>
      <c r="I554" s="1"/>
      <c r="J554" s="1"/>
      <c r="K554" s="1"/>
      <c r="L554" s="1"/>
      <c r="M554" s="1"/>
      <c r="N554" s="1"/>
      <c r="O554" s="1"/>
    </row>
    <row r="555" spans="2:15" x14ac:dyDescent="0.25">
      <c r="B555" s="23"/>
      <c r="C555" s="23"/>
      <c r="D555" s="23"/>
      <c r="E555" s="23"/>
      <c r="F555" s="1"/>
      <c r="G555" s="1"/>
      <c r="H555" s="1"/>
      <c r="I555" s="1"/>
      <c r="J555" s="1"/>
      <c r="K555" s="1"/>
      <c r="L555" s="1"/>
      <c r="M555" s="1"/>
      <c r="N555" s="1"/>
      <c r="O555" s="1"/>
    </row>
    <row r="556" spans="2:15" x14ac:dyDescent="0.25">
      <c r="B556" s="23"/>
      <c r="C556" s="23"/>
      <c r="D556" s="23"/>
      <c r="E556" s="23"/>
      <c r="F556" s="1"/>
      <c r="G556" s="1"/>
      <c r="H556" s="1"/>
      <c r="I556" s="1"/>
      <c r="J556" s="1"/>
      <c r="K556" s="1"/>
      <c r="L556" s="1"/>
      <c r="M556" s="1"/>
      <c r="N556" s="1"/>
      <c r="O556" s="1"/>
    </row>
    <row r="557" spans="2:15" x14ac:dyDescent="0.25">
      <c r="B557" s="23"/>
      <c r="C557" s="23"/>
      <c r="D557" s="23"/>
      <c r="E557" s="23"/>
      <c r="F557" s="1"/>
      <c r="G557" s="1"/>
      <c r="H557" s="1"/>
      <c r="I557" s="1"/>
      <c r="J557" s="1"/>
      <c r="K557" s="1"/>
      <c r="L557" s="1"/>
      <c r="M557" s="1"/>
      <c r="N557" s="1"/>
      <c r="O557" s="1"/>
    </row>
    <row r="558" spans="2:15" x14ac:dyDescent="0.25">
      <c r="B558" s="23"/>
      <c r="C558" s="23"/>
      <c r="D558" s="23"/>
      <c r="E558" s="23"/>
      <c r="F558" s="1"/>
      <c r="G558" s="1"/>
      <c r="H558" s="1"/>
      <c r="I558" s="1"/>
      <c r="J558" s="1"/>
      <c r="K558" s="1"/>
      <c r="L558" s="1"/>
      <c r="M558" s="1"/>
      <c r="N558" s="1"/>
      <c r="O558" s="1"/>
    </row>
    <row r="559" spans="2:15" x14ac:dyDescent="0.25">
      <c r="B559" s="23"/>
      <c r="C559" s="23"/>
      <c r="D559" s="23"/>
      <c r="E559" s="23"/>
      <c r="F559" s="1"/>
      <c r="G559" s="1"/>
      <c r="H559" s="1"/>
      <c r="I559" s="1"/>
      <c r="J559" s="1"/>
      <c r="K559" s="1"/>
      <c r="L559" s="1"/>
      <c r="M559" s="1"/>
      <c r="N559" s="1"/>
      <c r="O559" s="1"/>
    </row>
    <row r="560" spans="2:15" x14ac:dyDescent="0.25">
      <c r="B560" s="23"/>
      <c r="C560" s="23"/>
      <c r="D560" s="23"/>
      <c r="E560" s="23"/>
      <c r="F560" s="1"/>
      <c r="G560" s="1"/>
      <c r="H560" s="1"/>
      <c r="I560" s="1"/>
      <c r="J560" s="1"/>
      <c r="K560" s="1"/>
      <c r="L560" s="1"/>
      <c r="M560" s="1"/>
      <c r="N560" s="1"/>
      <c r="O560" s="1"/>
    </row>
    <row r="561" spans="2:15" x14ac:dyDescent="0.25">
      <c r="B561" s="23"/>
      <c r="C561" s="23"/>
      <c r="D561" s="23"/>
      <c r="E561" s="23"/>
      <c r="F561" s="1"/>
      <c r="G561" s="1"/>
      <c r="H561" s="1"/>
      <c r="I561" s="1"/>
      <c r="J561" s="1"/>
      <c r="K561" s="1"/>
      <c r="L561" s="1"/>
      <c r="M561" s="1"/>
      <c r="N561" s="1"/>
      <c r="O561" s="1"/>
    </row>
    <row r="562" spans="2:15" x14ac:dyDescent="0.25">
      <c r="B562" s="23"/>
      <c r="C562" s="23"/>
      <c r="D562" s="23"/>
      <c r="E562" s="23"/>
      <c r="F562" s="1"/>
      <c r="G562" s="1"/>
      <c r="H562" s="1"/>
      <c r="I562" s="1"/>
      <c r="J562" s="1"/>
      <c r="K562" s="1"/>
      <c r="L562" s="1"/>
      <c r="M562" s="1"/>
      <c r="N562" s="1"/>
      <c r="O562" s="1"/>
    </row>
    <row r="563" spans="2:15" x14ac:dyDescent="0.25">
      <c r="B563" s="23"/>
      <c r="C563" s="23"/>
      <c r="D563" s="23"/>
      <c r="E563" s="23"/>
      <c r="F563" s="1"/>
      <c r="G563" s="1"/>
      <c r="H563" s="1"/>
      <c r="I563" s="1"/>
      <c r="J563" s="1"/>
      <c r="K563" s="1"/>
      <c r="L563" s="1"/>
      <c r="M563" s="1"/>
      <c r="N563" s="1"/>
      <c r="O563" s="1"/>
    </row>
    <row r="564" spans="2:15" x14ac:dyDescent="0.25">
      <c r="B564" s="23"/>
      <c r="C564" s="23"/>
      <c r="D564" s="23"/>
      <c r="E564" s="23"/>
      <c r="F564" s="1"/>
      <c r="G564" s="1"/>
      <c r="H564" s="1"/>
      <c r="I564" s="1"/>
      <c r="J564" s="1"/>
      <c r="K564" s="1"/>
      <c r="L564" s="1"/>
      <c r="M564" s="1"/>
      <c r="N564" s="1"/>
      <c r="O564" s="1"/>
    </row>
    <row r="565" spans="2:15" x14ac:dyDescent="0.25">
      <c r="B565" s="23"/>
      <c r="C565" s="23"/>
      <c r="D565" s="23"/>
      <c r="E565" s="23"/>
      <c r="F565" s="1"/>
      <c r="G565" s="1"/>
      <c r="H565" s="1"/>
      <c r="I565" s="1"/>
      <c r="J565" s="1"/>
      <c r="K565" s="1"/>
      <c r="L565" s="1"/>
      <c r="M565" s="1"/>
      <c r="N565" s="1"/>
      <c r="O565" s="1"/>
    </row>
    <row r="566" spans="2:15" x14ac:dyDescent="0.25">
      <c r="B566" s="23"/>
      <c r="C566" s="23"/>
      <c r="D566" s="23"/>
      <c r="E566" s="23"/>
      <c r="F566" s="1"/>
      <c r="G566" s="1"/>
      <c r="H566" s="1"/>
      <c r="I566" s="1"/>
      <c r="J566" s="1"/>
      <c r="K566" s="1"/>
      <c r="L566" s="1"/>
      <c r="M566" s="1"/>
      <c r="N566" s="1"/>
      <c r="O566" s="1"/>
    </row>
    <row r="567" spans="2:15" x14ac:dyDescent="0.25">
      <c r="B567" s="23"/>
      <c r="C567" s="23"/>
      <c r="D567" s="23"/>
      <c r="E567" s="23"/>
      <c r="F567" s="1"/>
      <c r="G567" s="1"/>
      <c r="H567" s="1"/>
      <c r="I567" s="1"/>
      <c r="J567" s="1"/>
      <c r="K567" s="1"/>
      <c r="L567" s="1"/>
      <c r="M567" s="1"/>
      <c r="N567" s="1"/>
      <c r="O567" s="1"/>
    </row>
    <row r="568" spans="2:15" x14ac:dyDescent="0.25">
      <c r="B568" s="23"/>
      <c r="C568" s="23"/>
      <c r="D568" s="23"/>
      <c r="E568" s="23"/>
      <c r="F568" s="1"/>
      <c r="G568" s="1"/>
      <c r="H568" s="1"/>
      <c r="I568" s="1"/>
      <c r="J568" s="1"/>
      <c r="K568" s="1"/>
      <c r="L568" s="1"/>
      <c r="M568" s="1"/>
      <c r="N568" s="1"/>
      <c r="O568" s="1"/>
    </row>
    <row r="569" spans="2:15" x14ac:dyDescent="0.25">
      <c r="B569" s="23"/>
      <c r="C569" s="23"/>
      <c r="D569" s="23"/>
      <c r="E569" s="23"/>
      <c r="F569" s="1"/>
      <c r="G569" s="1"/>
      <c r="H569" s="1"/>
      <c r="I569" s="1"/>
      <c r="J569" s="1"/>
      <c r="K569" s="1"/>
      <c r="L569" s="1"/>
      <c r="M569" s="1"/>
      <c r="N569" s="1"/>
      <c r="O569" s="1"/>
    </row>
    <row r="570" spans="2:15" x14ac:dyDescent="0.25">
      <c r="B570" s="23"/>
      <c r="C570" s="23"/>
      <c r="D570" s="23"/>
      <c r="E570" s="23"/>
      <c r="F570" s="1"/>
      <c r="G570" s="1"/>
      <c r="H570" s="1"/>
      <c r="I570" s="1"/>
      <c r="J570" s="1"/>
      <c r="K570" s="1"/>
      <c r="L570" s="1"/>
      <c r="M570" s="1"/>
      <c r="N570" s="1"/>
      <c r="O570" s="1"/>
    </row>
    <row r="571" spans="2:15" x14ac:dyDescent="0.25">
      <c r="B571" s="23"/>
      <c r="C571" s="23"/>
      <c r="D571" s="23"/>
      <c r="E571" s="23"/>
      <c r="F571" s="1"/>
      <c r="G571" s="1"/>
      <c r="H571" s="1"/>
      <c r="I571" s="1"/>
      <c r="J571" s="1"/>
      <c r="K571" s="1"/>
      <c r="L571" s="1"/>
      <c r="M571" s="1"/>
      <c r="N571" s="1"/>
      <c r="O571" s="1"/>
    </row>
    <row r="572" spans="2:15" x14ac:dyDescent="0.25">
      <c r="B572" s="23"/>
      <c r="C572" s="23"/>
      <c r="D572" s="23"/>
      <c r="E572" s="23"/>
      <c r="F572" s="1"/>
      <c r="G572" s="1"/>
      <c r="H572" s="1"/>
      <c r="I572" s="1"/>
      <c r="J572" s="1"/>
      <c r="K572" s="1"/>
      <c r="L572" s="1"/>
      <c r="M572" s="1"/>
      <c r="N572" s="1"/>
      <c r="O572" s="1"/>
    </row>
    <row r="573" spans="2:15" x14ac:dyDescent="0.25">
      <c r="B573" s="23"/>
      <c r="C573" s="23"/>
      <c r="D573" s="23"/>
      <c r="E573" s="23"/>
      <c r="F573" s="1"/>
      <c r="G573" s="1"/>
      <c r="H573" s="1"/>
      <c r="I573" s="1"/>
      <c r="J573" s="1"/>
      <c r="K573" s="1"/>
      <c r="L573" s="1"/>
      <c r="M573" s="1"/>
      <c r="N573" s="1"/>
      <c r="O573" s="1"/>
    </row>
    <row r="574" spans="2:15" x14ac:dyDescent="0.25">
      <c r="B574" s="23"/>
      <c r="C574" s="23"/>
      <c r="D574" s="23"/>
      <c r="E574" s="23"/>
      <c r="F574" s="1"/>
      <c r="G574" s="1"/>
      <c r="H574" s="1"/>
      <c r="I574" s="1"/>
      <c r="J574" s="1"/>
      <c r="K574" s="1"/>
      <c r="L574" s="1"/>
      <c r="M574" s="1"/>
      <c r="N574" s="1"/>
      <c r="O574" s="1"/>
    </row>
    <row r="575" spans="2:15" x14ac:dyDescent="0.25">
      <c r="B575" s="23"/>
      <c r="C575" s="23"/>
      <c r="D575" s="23"/>
      <c r="E575" s="23"/>
      <c r="F575" s="1"/>
      <c r="G575" s="1"/>
      <c r="H575" s="1"/>
      <c r="I575" s="1"/>
      <c r="J575" s="1"/>
      <c r="K575" s="1"/>
      <c r="L575" s="1"/>
      <c r="M575" s="1"/>
      <c r="N575" s="1"/>
      <c r="O575" s="1"/>
    </row>
    <row r="576" spans="2:15" x14ac:dyDescent="0.25">
      <c r="B576" s="23"/>
      <c r="C576" s="23"/>
      <c r="D576" s="23"/>
      <c r="E576" s="23"/>
      <c r="F576" s="1"/>
      <c r="G576" s="1"/>
      <c r="H576" s="1"/>
      <c r="I576" s="1"/>
      <c r="J576" s="1"/>
      <c r="K576" s="1"/>
      <c r="L576" s="1"/>
      <c r="M576" s="1"/>
      <c r="N576" s="1"/>
      <c r="O576" s="1"/>
    </row>
    <row r="577" spans="2:15" x14ac:dyDescent="0.25">
      <c r="B577" s="23"/>
      <c r="C577" s="23"/>
      <c r="D577" s="23"/>
      <c r="E577" s="23"/>
      <c r="F577" s="1"/>
      <c r="G577" s="1"/>
      <c r="H577" s="1"/>
      <c r="I577" s="1"/>
      <c r="J577" s="1"/>
      <c r="K577" s="1"/>
      <c r="L577" s="1"/>
      <c r="M577" s="1"/>
      <c r="N577" s="1"/>
      <c r="O577" s="1"/>
    </row>
    <row r="578" spans="2:15" x14ac:dyDescent="0.25">
      <c r="B578" s="23"/>
      <c r="C578" s="23"/>
      <c r="D578" s="23"/>
      <c r="E578" s="23"/>
      <c r="F578" s="1"/>
      <c r="G578" s="1"/>
      <c r="H578" s="1"/>
      <c r="I578" s="1"/>
      <c r="J578" s="1"/>
      <c r="K578" s="1"/>
      <c r="L578" s="1"/>
      <c r="M578" s="1"/>
      <c r="N578" s="1"/>
      <c r="O578" s="1"/>
    </row>
    <row r="579" spans="2:15" x14ac:dyDescent="0.25">
      <c r="B579" s="23"/>
      <c r="C579" s="23"/>
      <c r="D579" s="23"/>
      <c r="E579" s="23"/>
      <c r="F579" s="1"/>
      <c r="G579" s="1"/>
      <c r="H579" s="1"/>
      <c r="I579" s="1"/>
      <c r="J579" s="1"/>
      <c r="K579" s="1"/>
      <c r="L579" s="1"/>
      <c r="M579" s="1"/>
      <c r="N579" s="1"/>
      <c r="O579" s="1"/>
    </row>
    <row r="580" spans="2:15" x14ac:dyDescent="0.25">
      <c r="B580" s="23"/>
      <c r="C580" s="23"/>
      <c r="D580" s="23"/>
      <c r="E580" s="23"/>
      <c r="F580" s="1"/>
      <c r="G580" s="1"/>
      <c r="H580" s="1"/>
      <c r="I580" s="1"/>
      <c r="J580" s="1"/>
      <c r="K580" s="1"/>
      <c r="L580" s="1"/>
      <c r="M580" s="1"/>
      <c r="N580" s="1"/>
      <c r="O580" s="1"/>
    </row>
    <row r="581" spans="2:15" x14ac:dyDescent="0.25">
      <c r="B581" s="23"/>
      <c r="C581" s="23"/>
      <c r="D581" s="23"/>
      <c r="E581" s="23"/>
      <c r="F581" s="1"/>
      <c r="G581" s="1"/>
      <c r="H581" s="1"/>
      <c r="I581" s="1"/>
      <c r="J581" s="1"/>
      <c r="K581" s="1"/>
      <c r="L581" s="1"/>
      <c r="M581" s="1"/>
      <c r="N581" s="1"/>
      <c r="O581" s="1"/>
    </row>
    <row r="582" spans="2:15" x14ac:dyDescent="0.25">
      <c r="B582" s="23"/>
      <c r="C582" s="23"/>
      <c r="D582" s="23"/>
      <c r="E582" s="23"/>
      <c r="F582" s="1"/>
      <c r="G582" s="1"/>
      <c r="H582" s="1"/>
      <c r="I582" s="1"/>
      <c r="J582" s="1"/>
      <c r="K582" s="1"/>
      <c r="L582" s="1"/>
      <c r="M582" s="1"/>
      <c r="N582" s="1"/>
      <c r="O582" s="1"/>
    </row>
    <row r="583" spans="2:15" x14ac:dyDescent="0.25">
      <c r="B583" s="23"/>
      <c r="C583" s="23"/>
      <c r="D583" s="23"/>
      <c r="E583" s="23"/>
      <c r="F583" s="1"/>
      <c r="G583" s="1"/>
      <c r="H583" s="1"/>
      <c r="I583" s="1"/>
      <c r="J583" s="1"/>
      <c r="K583" s="1"/>
      <c r="L583" s="1"/>
      <c r="M583" s="1"/>
      <c r="N583" s="1"/>
      <c r="O583" s="1"/>
    </row>
    <row r="584" spans="2:15" x14ac:dyDescent="0.25">
      <c r="B584" s="23"/>
      <c r="C584" s="23"/>
      <c r="D584" s="23"/>
      <c r="E584" s="23"/>
      <c r="F584" s="1"/>
      <c r="G584" s="1"/>
      <c r="H584" s="1"/>
      <c r="I584" s="1"/>
      <c r="J584" s="1"/>
      <c r="K584" s="1"/>
      <c r="L584" s="1"/>
      <c r="M584" s="1"/>
      <c r="N584" s="1"/>
      <c r="O584" s="1"/>
    </row>
    <row r="585" spans="2:15" x14ac:dyDescent="0.25">
      <c r="B585" s="23"/>
      <c r="C585" s="23"/>
      <c r="D585" s="23"/>
      <c r="E585" s="23"/>
      <c r="F585" s="1"/>
      <c r="G585" s="1"/>
      <c r="H585" s="1"/>
      <c r="I585" s="1"/>
      <c r="J585" s="1"/>
      <c r="K585" s="1"/>
      <c r="L585" s="1"/>
      <c r="M585" s="1"/>
      <c r="N585" s="1"/>
      <c r="O585" s="1"/>
    </row>
    <row r="586" spans="2:15" x14ac:dyDescent="0.25">
      <c r="B586" s="23"/>
      <c r="C586" s="23"/>
      <c r="D586" s="23"/>
      <c r="E586" s="23"/>
      <c r="F586" s="1"/>
      <c r="G586" s="1"/>
      <c r="H586" s="1"/>
      <c r="I586" s="1"/>
      <c r="J586" s="1"/>
      <c r="K586" s="1"/>
      <c r="L586" s="1"/>
      <c r="M586" s="1"/>
      <c r="N586" s="1"/>
      <c r="O586" s="1"/>
    </row>
    <row r="587" spans="2:15" x14ac:dyDescent="0.25">
      <c r="B587" s="23"/>
      <c r="C587" s="23"/>
      <c r="D587" s="23"/>
      <c r="E587" s="23"/>
      <c r="F587" s="1"/>
      <c r="G587" s="1"/>
      <c r="H587" s="1"/>
      <c r="I587" s="1"/>
      <c r="J587" s="1"/>
      <c r="K587" s="1"/>
      <c r="L587" s="1"/>
      <c r="M587" s="1"/>
      <c r="N587" s="1"/>
      <c r="O587" s="1"/>
    </row>
    <row r="588" spans="2:15" x14ac:dyDescent="0.25">
      <c r="B588" s="23"/>
      <c r="C588" s="23"/>
      <c r="D588" s="23"/>
      <c r="E588" s="23"/>
      <c r="F588" s="1"/>
      <c r="G588" s="1"/>
      <c r="H588" s="1"/>
      <c r="I588" s="1"/>
      <c r="J588" s="1"/>
      <c r="K588" s="1"/>
      <c r="L588" s="1"/>
      <c r="M588" s="1"/>
      <c r="N588" s="1"/>
      <c r="O588" s="1"/>
    </row>
    <row r="589" spans="2:15" x14ac:dyDescent="0.25">
      <c r="B589" s="23"/>
      <c r="C589" s="23"/>
      <c r="D589" s="23"/>
      <c r="E589" s="23"/>
      <c r="F589" s="1"/>
      <c r="G589" s="1"/>
      <c r="H589" s="1"/>
      <c r="I589" s="1"/>
      <c r="J589" s="1"/>
      <c r="K589" s="1"/>
      <c r="L589" s="1"/>
      <c r="M589" s="1"/>
      <c r="N589" s="1"/>
      <c r="O589" s="1"/>
    </row>
    <row r="590" spans="2:15" x14ac:dyDescent="0.25">
      <c r="B590" s="23"/>
      <c r="C590" s="23"/>
      <c r="D590" s="23"/>
      <c r="E590" s="23"/>
      <c r="F590" s="1"/>
      <c r="G590" s="1"/>
      <c r="H590" s="1"/>
      <c r="I590" s="1"/>
      <c r="J590" s="1"/>
      <c r="K590" s="1"/>
      <c r="L590" s="1"/>
      <c r="M590" s="1"/>
      <c r="N590" s="1"/>
      <c r="O590" s="1"/>
    </row>
    <row r="591" spans="2:15" x14ac:dyDescent="0.25">
      <c r="B591" s="23"/>
      <c r="C591" s="23"/>
      <c r="D591" s="23"/>
      <c r="E591" s="23"/>
      <c r="F591" s="1"/>
      <c r="G591" s="1"/>
      <c r="H591" s="1"/>
      <c r="I591" s="1"/>
      <c r="J591" s="1"/>
      <c r="K591" s="1"/>
      <c r="L591" s="1"/>
      <c r="M591" s="1"/>
      <c r="N591" s="1"/>
      <c r="O591" s="1"/>
    </row>
    <row r="592" spans="2:15" x14ac:dyDescent="0.25">
      <c r="B592" s="23"/>
      <c r="C592" s="23"/>
      <c r="D592" s="23"/>
      <c r="E592" s="23"/>
      <c r="F592" s="1"/>
      <c r="G592" s="1"/>
      <c r="H592" s="1"/>
      <c r="I592" s="1"/>
      <c r="J592" s="1"/>
      <c r="K592" s="1"/>
      <c r="L592" s="1"/>
      <c r="M592" s="1"/>
      <c r="N592" s="1"/>
      <c r="O592" s="1"/>
    </row>
    <row r="593" spans="2:15" x14ac:dyDescent="0.25">
      <c r="B593" s="23"/>
      <c r="C593" s="23"/>
      <c r="D593" s="23"/>
      <c r="E593" s="23"/>
      <c r="F593" s="1"/>
      <c r="G593" s="1"/>
      <c r="H593" s="1"/>
      <c r="I593" s="1"/>
      <c r="J593" s="1"/>
      <c r="K593" s="1"/>
      <c r="L593" s="1"/>
      <c r="M593" s="1"/>
      <c r="N593" s="1"/>
      <c r="O593" s="1"/>
    </row>
    <row r="594" spans="2:15" x14ac:dyDescent="0.25">
      <c r="B594" s="23"/>
      <c r="C594" s="23"/>
      <c r="D594" s="23"/>
      <c r="E594" s="23"/>
      <c r="F594" s="1"/>
      <c r="G594" s="1"/>
      <c r="H594" s="1"/>
      <c r="I594" s="1"/>
      <c r="J594" s="1"/>
      <c r="K594" s="1"/>
      <c r="L594" s="1"/>
      <c r="M594" s="1"/>
      <c r="N594" s="1"/>
      <c r="O594" s="1"/>
    </row>
    <row r="595" spans="2:15" x14ac:dyDescent="0.25">
      <c r="B595" s="23"/>
      <c r="C595" s="23"/>
      <c r="D595" s="23"/>
      <c r="E595" s="23"/>
      <c r="F595" s="1"/>
      <c r="G595" s="1"/>
      <c r="H595" s="1"/>
      <c r="I595" s="1"/>
      <c r="J595" s="1"/>
      <c r="K595" s="1"/>
      <c r="L595" s="1"/>
      <c r="M595" s="1"/>
      <c r="N595" s="1"/>
      <c r="O595" s="1"/>
    </row>
    <row r="596" spans="2:15" x14ac:dyDescent="0.25">
      <c r="B596" s="23"/>
      <c r="C596" s="23"/>
      <c r="D596" s="23"/>
      <c r="E596" s="23"/>
      <c r="F596" s="1"/>
      <c r="G596" s="1"/>
      <c r="H596" s="1"/>
      <c r="I596" s="1"/>
      <c r="J596" s="1"/>
      <c r="K596" s="1"/>
      <c r="L596" s="1"/>
      <c r="M596" s="1"/>
      <c r="N596" s="1"/>
      <c r="O596" s="1"/>
    </row>
    <row r="597" spans="2:15" x14ac:dyDescent="0.25">
      <c r="B597" s="23"/>
      <c r="C597" s="23"/>
      <c r="D597" s="23"/>
      <c r="E597" s="23"/>
      <c r="F597" s="1"/>
      <c r="G597" s="1"/>
      <c r="H597" s="1"/>
      <c r="I597" s="1"/>
      <c r="J597" s="1"/>
      <c r="K597" s="1"/>
      <c r="L597" s="1"/>
      <c r="M597" s="1"/>
      <c r="N597" s="1"/>
      <c r="O597" s="1"/>
    </row>
    <row r="598" spans="2:15" x14ac:dyDescent="0.25">
      <c r="B598" s="23"/>
      <c r="C598" s="23"/>
      <c r="D598" s="23"/>
      <c r="E598" s="23"/>
      <c r="F598" s="1"/>
      <c r="G598" s="1"/>
      <c r="H598" s="1"/>
      <c r="I598" s="1"/>
      <c r="J598" s="1"/>
      <c r="K598" s="1"/>
      <c r="L598" s="1"/>
      <c r="M598" s="1"/>
      <c r="N598" s="1"/>
      <c r="O598" s="1"/>
    </row>
    <row r="599" spans="2:15" x14ac:dyDescent="0.25">
      <c r="B599" s="23"/>
      <c r="C599" s="23"/>
      <c r="D599" s="23"/>
      <c r="E599" s="23"/>
      <c r="F599" s="1"/>
      <c r="G599" s="1"/>
      <c r="H599" s="1"/>
      <c r="I599" s="1"/>
      <c r="J599" s="1"/>
      <c r="K599" s="1"/>
      <c r="L599" s="1"/>
      <c r="M599" s="1"/>
      <c r="N599" s="1"/>
      <c r="O599" s="1"/>
    </row>
    <row r="600" spans="2:15" x14ac:dyDescent="0.25">
      <c r="B600" s="23"/>
      <c r="C600" s="23"/>
      <c r="D600" s="23"/>
      <c r="E600" s="23"/>
      <c r="F600" s="1"/>
      <c r="G600" s="1"/>
      <c r="H600" s="1"/>
      <c r="I600" s="1"/>
      <c r="J600" s="1"/>
      <c r="K600" s="1"/>
      <c r="L600" s="1"/>
      <c r="M600" s="1"/>
      <c r="N600" s="1"/>
      <c r="O600" s="1"/>
    </row>
    <row r="601" spans="2:15" x14ac:dyDescent="0.25">
      <c r="B601" s="23"/>
      <c r="C601" s="23"/>
      <c r="D601" s="23"/>
      <c r="E601" s="23"/>
      <c r="F601" s="1"/>
      <c r="G601" s="1"/>
      <c r="H601" s="1"/>
      <c r="I601" s="1"/>
      <c r="J601" s="1"/>
      <c r="K601" s="1"/>
      <c r="L601" s="1"/>
      <c r="M601" s="1"/>
      <c r="N601" s="1"/>
      <c r="O601" s="1"/>
    </row>
    <row r="602" spans="2:15" x14ac:dyDescent="0.25">
      <c r="B602" s="23"/>
      <c r="C602" s="23"/>
      <c r="D602" s="23"/>
      <c r="E602" s="23"/>
      <c r="F602" s="1"/>
      <c r="G602" s="1"/>
      <c r="H602" s="1"/>
      <c r="I602" s="1"/>
      <c r="J602" s="1"/>
      <c r="K602" s="1"/>
      <c r="L602" s="1"/>
      <c r="M602" s="1"/>
      <c r="N602" s="1"/>
      <c r="O602" s="1"/>
    </row>
    <row r="603" spans="2:15" x14ac:dyDescent="0.25">
      <c r="B603" s="23"/>
      <c r="C603" s="23"/>
      <c r="D603" s="23"/>
      <c r="E603" s="23"/>
      <c r="F603" s="1"/>
      <c r="G603" s="1"/>
      <c r="H603" s="1"/>
      <c r="I603" s="1"/>
      <c r="J603" s="1"/>
      <c r="K603" s="1"/>
      <c r="L603" s="1"/>
      <c r="M603" s="1"/>
      <c r="N603" s="1"/>
      <c r="O603" s="1"/>
    </row>
    <row r="604" spans="2:15" x14ac:dyDescent="0.25">
      <c r="B604" s="23"/>
      <c r="C604" s="23"/>
      <c r="D604" s="23"/>
      <c r="E604" s="23"/>
      <c r="F604" s="1"/>
      <c r="G604" s="1"/>
      <c r="H604" s="1"/>
      <c r="I604" s="1"/>
      <c r="J604" s="1"/>
      <c r="K604" s="1"/>
      <c r="L604" s="1"/>
      <c r="M604" s="1"/>
      <c r="N604" s="1"/>
      <c r="O604" s="1"/>
    </row>
    <row r="605" spans="2:15" x14ac:dyDescent="0.25">
      <c r="B605" s="23"/>
      <c r="C605" s="23"/>
      <c r="D605" s="23"/>
      <c r="E605" s="23"/>
      <c r="F605" s="1"/>
      <c r="G605" s="1"/>
      <c r="H605" s="1"/>
      <c r="I605" s="1"/>
      <c r="J605" s="1"/>
      <c r="K605" s="1"/>
      <c r="L605" s="1"/>
      <c r="M605" s="1"/>
      <c r="N605" s="1"/>
      <c r="O605" s="1"/>
    </row>
    <row r="606" spans="2:15" x14ac:dyDescent="0.25">
      <c r="B606" s="23"/>
      <c r="C606" s="23"/>
      <c r="D606" s="23"/>
      <c r="E606" s="23"/>
      <c r="F606" s="1"/>
      <c r="G606" s="1"/>
      <c r="H606" s="1"/>
      <c r="I606" s="1"/>
      <c r="J606" s="1"/>
      <c r="K606" s="1"/>
      <c r="L606" s="1"/>
      <c r="M606" s="1"/>
      <c r="N606" s="1"/>
      <c r="O606" s="1"/>
    </row>
    <row r="607" spans="2:15" x14ac:dyDescent="0.25">
      <c r="B607" s="23"/>
      <c r="C607" s="23"/>
      <c r="D607" s="23"/>
      <c r="E607" s="23"/>
      <c r="F607" s="1"/>
      <c r="G607" s="1"/>
      <c r="H607" s="1"/>
      <c r="I607" s="1"/>
      <c r="J607" s="1"/>
      <c r="K607" s="1"/>
      <c r="L607" s="1"/>
      <c r="M607" s="1"/>
      <c r="N607" s="1"/>
      <c r="O607" s="1"/>
    </row>
    <row r="608" spans="2:15" x14ac:dyDescent="0.25">
      <c r="B608" s="23"/>
      <c r="C608" s="23"/>
      <c r="D608" s="23"/>
      <c r="E608" s="23"/>
      <c r="F608" s="1"/>
      <c r="G608" s="1"/>
      <c r="H608" s="1"/>
      <c r="I608" s="1"/>
      <c r="J608" s="1"/>
      <c r="K608" s="1"/>
      <c r="L608" s="1"/>
      <c r="M608" s="1"/>
      <c r="N608" s="1"/>
      <c r="O608" s="1"/>
    </row>
    <row r="609" spans="2:15" x14ac:dyDescent="0.25">
      <c r="B609" s="23"/>
      <c r="C609" s="23"/>
      <c r="D609" s="23"/>
      <c r="E609" s="23"/>
      <c r="F609" s="1"/>
      <c r="G609" s="1"/>
      <c r="H609" s="1"/>
      <c r="I609" s="1"/>
      <c r="J609" s="1"/>
      <c r="K609" s="1"/>
      <c r="L609" s="1"/>
      <c r="M609" s="1"/>
      <c r="N609" s="1"/>
      <c r="O609" s="1"/>
    </row>
    <row r="610" spans="2:15" x14ac:dyDescent="0.25">
      <c r="B610" s="23"/>
      <c r="C610" s="23"/>
      <c r="D610" s="23"/>
      <c r="E610" s="23"/>
      <c r="F610" s="1"/>
      <c r="G610" s="1"/>
      <c r="H610" s="1"/>
      <c r="I610" s="1"/>
      <c r="J610" s="1"/>
      <c r="K610" s="1"/>
      <c r="L610" s="1"/>
      <c r="M610" s="1"/>
      <c r="N610" s="1"/>
      <c r="O610" s="1"/>
    </row>
    <row r="611" spans="2:15" x14ac:dyDescent="0.25">
      <c r="B611" s="23"/>
      <c r="C611" s="23"/>
      <c r="D611" s="23"/>
      <c r="E611" s="23"/>
      <c r="F611" s="1"/>
      <c r="G611" s="1"/>
      <c r="H611" s="1"/>
      <c r="I611" s="1"/>
      <c r="J611" s="1"/>
      <c r="K611" s="1"/>
      <c r="L611" s="1"/>
      <c r="M611" s="1"/>
      <c r="N611" s="1"/>
      <c r="O611" s="1"/>
    </row>
    <row r="612" spans="2:15" x14ac:dyDescent="0.25">
      <c r="B612" s="23"/>
      <c r="C612" s="23"/>
      <c r="D612" s="23"/>
      <c r="E612" s="23"/>
      <c r="F612" s="1"/>
      <c r="G612" s="1"/>
      <c r="H612" s="1"/>
      <c r="I612" s="1"/>
      <c r="J612" s="1"/>
      <c r="K612" s="1"/>
      <c r="L612" s="1"/>
      <c r="M612" s="1"/>
      <c r="N612" s="1"/>
      <c r="O612" s="1"/>
    </row>
    <row r="613" spans="2:15" x14ac:dyDescent="0.25">
      <c r="B613" s="23"/>
      <c r="C613" s="23"/>
      <c r="D613" s="23"/>
      <c r="E613" s="23"/>
      <c r="F613" s="1"/>
      <c r="G613" s="1"/>
      <c r="H613" s="1"/>
      <c r="I613" s="1"/>
      <c r="J613" s="1"/>
      <c r="K613" s="1"/>
      <c r="L613" s="1"/>
      <c r="M613" s="1"/>
      <c r="N613" s="1"/>
      <c r="O613" s="1"/>
    </row>
    <row r="614" spans="2:15" x14ac:dyDescent="0.25">
      <c r="B614" s="23"/>
      <c r="C614" s="23"/>
      <c r="D614" s="23"/>
      <c r="E614" s="23"/>
      <c r="F614" s="1"/>
      <c r="G614" s="1"/>
      <c r="H614" s="1"/>
      <c r="I614" s="1"/>
      <c r="J614" s="1"/>
      <c r="K614" s="1"/>
      <c r="L614" s="1"/>
      <c r="M614" s="1"/>
      <c r="N614" s="1"/>
      <c r="O614" s="1"/>
    </row>
    <row r="615" spans="2:15" x14ac:dyDescent="0.25">
      <c r="B615" s="23"/>
      <c r="C615" s="23"/>
      <c r="D615" s="23"/>
      <c r="E615" s="23"/>
      <c r="F615" s="1"/>
      <c r="G615" s="1"/>
      <c r="H615" s="1"/>
      <c r="I615" s="1"/>
      <c r="J615" s="1"/>
      <c r="K615" s="1"/>
      <c r="L615" s="1"/>
      <c r="M615" s="1"/>
      <c r="N615" s="1"/>
      <c r="O615" s="1"/>
    </row>
    <row r="616" spans="2:15" x14ac:dyDescent="0.25">
      <c r="B616" s="23"/>
      <c r="C616" s="23"/>
      <c r="D616" s="23"/>
      <c r="E616" s="23"/>
      <c r="F616" s="1"/>
      <c r="G616" s="1"/>
      <c r="H616" s="1"/>
      <c r="I616" s="1"/>
      <c r="J616" s="1"/>
      <c r="K616" s="1"/>
      <c r="L616" s="1"/>
      <c r="M616" s="1"/>
      <c r="N616" s="1"/>
      <c r="O616" s="1"/>
    </row>
    <row r="617" spans="2:15" x14ac:dyDescent="0.25">
      <c r="B617" s="23"/>
      <c r="C617" s="23"/>
      <c r="D617" s="23"/>
      <c r="E617" s="23"/>
      <c r="F617" s="1"/>
      <c r="G617" s="1"/>
      <c r="H617" s="1"/>
      <c r="I617" s="1"/>
      <c r="J617" s="1"/>
      <c r="K617" s="1"/>
      <c r="L617" s="1"/>
      <c r="M617" s="1"/>
      <c r="N617" s="1"/>
      <c r="O617" s="1"/>
    </row>
    <row r="618" spans="2:15" x14ac:dyDescent="0.25">
      <c r="B618" s="23"/>
      <c r="C618" s="23"/>
      <c r="D618" s="23"/>
      <c r="E618" s="23"/>
      <c r="F618" s="1"/>
      <c r="G618" s="1"/>
      <c r="H618" s="1"/>
      <c r="I618" s="1"/>
      <c r="J618" s="1"/>
      <c r="K618" s="1"/>
      <c r="L618" s="1"/>
      <c r="M618" s="1"/>
      <c r="N618" s="1"/>
      <c r="O618" s="1"/>
    </row>
    <row r="619" spans="2:15" x14ac:dyDescent="0.25">
      <c r="B619" s="23"/>
      <c r="C619" s="23"/>
      <c r="D619" s="23"/>
      <c r="E619" s="23"/>
      <c r="F619" s="1"/>
      <c r="G619" s="1"/>
      <c r="H619" s="1"/>
      <c r="I619" s="1"/>
      <c r="J619" s="1"/>
      <c r="K619" s="1"/>
      <c r="L619" s="1"/>
      <c r="M619" s="1"/>
      <c r="N619" s="1"/>
      <c r="O619" s="1"/>
    </row>
    <row r="620" spans="2:15" x14ac:dyDescent="0.25">
      <c r="B620" s="23"/>
      <c r="C620" s="23"/>
      <c r="D620" s="23"/>
      <c r="E620" s="23"/>
      <c r="F620" s="1"/>
      <c r="G620" s="1"/>
      <c r="H620" s="1"/>
      <c r="I620" s="1"/>
      <c r="J620" s="1"/>
      <c r="K620" s="1"/>
      <c r="L620" s="1"/>
      <c r="M620" s="1"/>
      <c r="N620" s="1"/>
      <c r="O620" s="1"/>
    </row>
    <row r="621" spans="2:15" x14ac:dyDescent="0.25">
      <c r="B621" s="23"/>
      <c r="C621" s="23"/>
      <c r="D621" s="23"/>
      <c r="E621" s="23"/>
      <c r="F621" s="1"/>
      <c r="G621" s="1"/>
      <c r="H621" s="1"/>
      <c r="I621" s="1"/>
      <c r="J621" s="1"/>
      <c r="K621" s="1"/>
      <c r="L621" s="1"/>
      <c r="M621" s="1"/>
      <c r="N621" s="1"/>
      <c r="O621" s="1"/>
    </row>
    <row r="622" spans="2:15" x14ac:dyDescent="0.25">
      <c r="B622" s="23"/>
      <c r="C622" s="23"/>
      <c r="D622" s="23"/>
      <c r="E622" s="23"/>
      <c r="F622" s="1"/>
      <c r="G622" s="1"/>
      <c r="H622" s="1"/>
      <c r="I622" s="1"/>
      <c r="J622" s="1"/>
      <c r="K622" s="1"/>
      <c r="L622" s="1"/>
      <c r="M622" s="1"/>
      <c r="N622" s="1"/>
      <c r="O622" s="1"/>
    </row>
    <row r="623" spans="2:15" x14ac:dyDescent="0.25">
      <c r="B623" s="23"/>
      <c r="C623" s="23"/>
      <c r="D623" s="23"/>
      <c r="E623" s="23"/>
      <c r="F623" s="1"/>
      <c r="G623" s="1"/>
      <c r="H623" s="1"/>
      <c r="I623" s="1"/>
      <c r="J623" s="1"/>
      <c r="K623" s="1"/>
      <c r="L623" s="1"/>
      <c r="M623" s="1"/>
      <c r="N623" s="1"/>
      <c r="O623" s="1"/>
    </row>
    <row r="624" spans="2:15" x14ac:dyDescent="0.25">
      <c r="B624" s="23"/>
      <c r="C624" s="23"/>
      <c r="D624" s="23"/>
      <c r="E624" s="23"/>
      <c r="F624" s="1"/>
      <c r="G624" s="1"/>
      <c r="H624" s="1"/>
      <c r="I624" s="1"/>
      <c r="J624" s="1"/>
      <c r="K624" s="1"/>
      <c r="L624" s="1"/>
      <c r="M624" s="1"/>
      <c r="N624" s="1"/>
      <c r="O624" s="1"/>
    </row>
    <row r="625" spans="2:15" x14ac:dyDescent="0.25">
      <c r="B625" s="23"/>
      <c r="C625" s="23"/>
      <c r="D625" s="23"/>
      <c r="E625" s="23"/>
      <c r="F625" s="1"/>
      <c r="G625" s="1"/>
      <c r="H625" s="1"/>
      <c r="I625" s="1"/>
      <c r="J625" s="1"/>
      <c r="K625" s="1"/>
      <c r="L625" s="1"/>
      <c r="M625" s="1"/>
      <c r="N625" s="1"/>
      <c r="O625" s="1"/>
    </row>
    <row r="626" spans="2:15" x14ac:dyDescent="0.25">
      <c r="B626" s="23"/>
      <c r="C626" s="23"/>
      <c r="D626" s="23"/>
      <c r="E626" s="23"/>
      <c r="F626" s="1"/>
      <c r="G626" s="1"/>
      <c r="H626" s="1"/>
      <c r="I626" s="1"/>
      <c r="J626" s="1"/>
      <c r="K626" s="1"/>
      <c r="L626" s="1"/>
      <c r="M626" s="1"/>
      <c r="N626" s="1"/>
      <c r="O626" s="1"/>
    </row>
    <row r="627" spans="2:15" x14ac:dyDescent="0.25">
      <c r="B627" s="23"/>
      <c r="C627" s="23"/>
      <c r="D627" s="23"/>
      <c r="E627" s="23"/>
      <c r="F627" s="1"/>
      <c r="G627" s="1"/>
      <c r="H627" s="1"/>
      <c r="I627" s="1"/>
      <c r="J627" s="1"/>
      <c r="K627" s="1"/>
      <c r="L627" s="1"/>
      <c r="M627" s="1"/>
      <c r="N627" s="1"/>
      <c r="O627" s="1"/>
    </row>
    <row r="628" spans="2:15" x14ac:dyDescent="0.25">
      <c r="B628" s="23"/>
      <c r="C628" s="23"/>
      <c r="D628" s="23"/>
      <c r="E628" s="23"/>
      <c r="F628" s="1"/>
      <c r="G628" s="1"/>
      <c r="H628" s="1"/>
      <c r="I628" s="1"/>
      <c r="J628" s="1"/>
      <c r="K628" s="1"/>
      <c r="L628" s="1"/>
      <c r="M628" s="1"/>
      <c r="N628" s="1"/>
      <c r="O628" s="1"/>
    </row>
    <row r="629" spans="2:15" x14ac:dyDescent="0.25">
      <c r="B629" s="23"/>
      <c r="C629" s="23"/>
      <c r="D629" s="23"/>
      <c r="E629" s="23"/>
      <c r="F629" s="1"/>
      <c r="G629" s="1"/>
      <c r="H629" s="1"/>
      <c r="I629" s="1"/>
      <c r="J629" s="1"/>
      <c r="K629" s="1"/>
      <c r="L629" s="1"/>
      <c r="M629" s="1"/>
      <c r="N629" s="1"/>
      <c r="O629" s="1"/>
    </row>
    <row r="630" spans="2:15" x14ac:dyDescent="0.25">
      <c r="B630" s="23"/>
      <c r="C630" s="23"/>
      <c r="D630" s="23"/>
      <c r="E630" s="23"/>
      <c r="F630" s="1"/>
      <c r="G630" s="1"/>
      <c r="H630" s="1"/>
      <c r="I630" s="1"/>
      <c r="J630" s="1"/>
      <c r="K630" s="1"/>
      <c r="L630" s="1"/>
      <c r="M630" s="1"/>
      <c r="N630" s="1"/>
      <c r="O630" s="1"/>
    </row>
    <row r="631" spans="2:15" x14ac:dyDescent="0.25">
      <c r="B631" s="23"/>
      <c r="C631" s="23"/>
      <c r="D631" s="23"/>
      <c r="E631" s="23"/>
      <c r="F631" s="1"/>
      <c r="G631" s="1"/>
      <c r="H631" s="1"/>
      <c r="I631" s="1"/>
      <c r="J631" s="1"/>
      <c r="K631" s="1"/>
      <c r="L631" s="1"/>
      <c r="M631" s="1"/>
      <c r="N631" s="1"/>
      <c r="O631" s="1"/>
    </row>
    <row r="632" spans="2:15" x14ac:dyDescent="0.25">
      <c r="B632" s="23"/>
      <c r="C632" s="23"/>
      <c r="D632" s="23"/>
      <c r="E632" s="23"/>
      <c r="F632" s="1"/>
      <c r="G632" s="1"/>
      <c r="H632" s="1"/>
      <c r="I632" s="1"/>
      <c r="J632" s="1"/>
      <c r="K632" s="1"/>
      <c r="L632" s="1"/>
      <c r="M632" s="1"/>
      <c r="N632" s="1"/>
      <c r="O632" s="1"/>
    </row>
    <row r="633" spans="2:15" x14ac:dyDescent="0.25">
      <c r="B633" s="23"/>
      <c r="C633" s="23"/>
      <c r="D633" s="23"/>
      <c r="E633" s="23"/>
      <c r="F633" s="1"/>
      <c r="G633" s="1"/>
      <c r="H633" s="1"/>
      <c r="I633" s="1"/>
      <c r="J633" s="1"/>
      <c r="K633" s="1"/>
      <c r="L633" s="1"/>
      <c r="M633" s="1"/>
      <c r="N633" s="1"/>
      <c r="O633" s="1"/>
    </row>
    <row r="634" spans="2:15" x14ac:dyDescent="0.25">
      <c r="B634" s="23"/>
      <c r="C634" s="23"/>
      <c r="D634" s="23"/>
      <c r="E634" s="23"/>
      <c r="F634" s="1"/>
      <c r="G634" s="1"/>
      <c r="H634" s="1"/>
      <c r="I634" s="1"/>
      <c r="J634" s="1"/>
      <c r="K634" s="1"/>
      <c r="L634" s="1"/>
      <c r="M634" s="1"/>
      <c r="N634" s="1"/>
      <c r="O634" s="1"/>
    </row>
    <row r="635" spans="2:15" x14ac:dyDescent="0.25">
      <c r="B635" s="23"/>
      <c r="C635" s="23"/>
      <c r="D635" s="23"/>
      <c r="E635" s="23"/>
      <c r="F635" s="1"/>
      <c r="G635" s="1"/>
      <c r="H635" s="1"/>
      <c r="I635" s="1"/>
      <c r="J635" s="1"/>
      <c r="K635" s="1"/>
      <c r="L635" s="1"/>
      <c r="M635" s="1"/>
      <c r="N635" s="1"/>
      <c r="O635" s="1"/>
    </row>
    <row r="636" spans="2:15" x14ac:dyDescent="0.25">
      <c r="B636" s="23"/>
      <c r="C636" s="23"/>
      <c r="D636" s="23"/>
      <c r="E636" s="23"/>
      <c r="F636" s="1"/>
      <c r="G636" s="1"/>
      <c r="H636" s="1"/>
      <c r="I636" s="1"/>
      <c r="J636" s="1"/>
      <c r="K636" s="1"/>
      <c r="L636" s="1"/>
      <c r="M636" s="1"/>
      <c r="N636" s="1"/>
      <c r="O636" s="1"/>
    </row>
    <row r="637" spans="2:15" x14ac:dyDescent="0.25">
      <c r="B637" s="23"/>
      <c r="C637" s="23"/>
      <c r="D637" s="23"/>
      <c r="E637" s="23"/>
      <c r="F637" s="1"/>
      <c r="G637" s="1"/>
      <c r="H637" s="1"/>
      <c r="I637" s="1"/>
      <c r="J637" s="1"/>
      <c r="K637" s="1"/>
      <c r="L637" s="1"/>
      <c r="M637" s="1"/>
      <c r="N637" s="1"/>
      <c r="O637" s="1"/>
    </row>
    <row r="638" spans="2:15" x14ac:dyDescent="0.25">
      <c r="B638" s="23"/>
      <c r="C638" s="23"/>
      <c r="D638" s="23"/>
      <c r="E638" s="23"/>
      <c r="F638" s="1"/>
      <c r="G638" s="1"/>
      <c r="H638" s="1"/>
      <c r="I638" s="1"/>
      <c r="J638" s="1"/>
      <c r="K638" s="1"/>
      <c r="L638" s="1"/>
      <c r="M638" s="1"/>
      <c r="N638" s="1"/>
      <c r="O638" s="1"/>
    </row>
    <row r="639" spans="2:15" x14ac:dyDescent="0.25">
      <c r="B639" s="23"/>
      <c r="C639" s="23"/>
      <c r="D639" s="23"/>
      <c r="E639" s="23"/>
      <c r="F639" s="1"/>
      <c r="G639" s="1"/>
      <c r="H639" s="1"/>
      <c r="I639" s="1"/>
      <c r="J639" s="1"/>
      <c r="K639" s="1"/>
      <c r="L639" s="1"/>
      <c r="M639" s="1"/>
      <c r="N639" s="1"/>
      <c r="O639" s="1"/>
    </row>
    <row r="640" spans="2:15" x14ac:dyDescent="0.25">
      <c r="B640" s="23"/>
      <c r="C640" s="23"/>
      <c r="D640" s="23"/>
      <c r="E640" s="23"/>
      <c r="F640" s="1"/>
      <c r="G640" s="1"/>
      <c r="H640" s="1"/>
      <c r="I640" s="1"/>
      <c r="J640" s="1"/>
      <c r="K640" s="1"/>
      <c r="L640" s="1"/>
      <c r="M640" s="1"/>
      <c r="N640" s="1"/>
      <c r="O640" s="1"/>
    </row>
    <row r="641" spans="2:15" x14ac:dyDescent="0.25">
      <c r="B641" s="23"/>
      <c r="C641" s="23"/>
      <c r="D641" s="23"/>
      <c r="E641" s="23"/>
      <c r="F641" s="1"/>
      <c r="G641" s="1"/>
      <c r="H641" s="1"/>
      <c r="I641" s="1"/>
      <c r="J641" s="1"/>
      <c r="K641" s="1"/>
      <c r="L641" s="1"/>
      <c r="M641" s="1"/>
      <c r="N641" s="1"/>
      <c r="O641" s="1"/>
    </row>
    <row r="642" spans="2:15" x14ac:dyDescent="0.25">
      <c r="B642" s="23"/>
      <c r="C642" s="23"/>
      <c r="D642" s="23"/>
      <c r="E642" s="23"/>
      <c r="F642" s="1"/>
      <c r="G642" s="1"/>
      <c r="H642" s="1"/>
      <c r="I642" s="1"/>
      <c r="J642" s="1"/>
      <c r="K642" s="1"/>
      <c r="L642" s="1"/>
      <c r="M642" s="1"/>
      <c r="N642" s="1"/>
      <c r="O642" s="1"/>
    </row>
    <row r="643" spans="2:15" x14ac:dyDescent="0.25">
      <c r="B643" s="23"/>
      <c r="C643" s="23"/>
      <c r="D643" s="23"/>
      <c r="E643" s="23"/>
      <c r="F643" s="1"/>
      <c r="G643" s="1"/>
      <c r="H643" s="1"/>
      <c r="I643" s="1"/>
      <c r="J643" s="1"/>
      <c r="K643" s="1"/>
      <c r="L643" s="1"/>
      <c r="M643" s="1"/>
      <c r="N643" s="1"/>
      <c r="O643" s="1"/>
    </row>
    <row r="644" spans="2:15" x14ac:dyDescent="0.25">
      <c r="B644" s="23"/>
      <c r="C644" s="23"/>
      <c r="D644" s="23"/>
      <c r="E644" s="23"/>
      <c r="F644" s="1"/>
      <c r="G644" s="1"/>
      <c r="H644" s="1"/>
      <c r="I644" s="1"/>
      <c r="J644" s="1"/>
      <c r="K644" s="1"/>
      <c r="L644" s="1"/>
      <c r="M644" s="1"/>
      <c r="N644" s="1"/>
      <c r="O644" s="1"/>
    </row>
    <row r="645" spans="2:15" x14ac:dyDescent="0.25">
      <c r="B645" s="23"/>
      <c r="C645" s="23"/>
      <c r="D645" s="23"/>
      <c r="E645" s="23"/>
      <c r="F645" s="1"/>
      <c r="G645" s="1"/>
      <c r="H645" s="1"/>
      <c r="I645" s="1"/>
      <c r="J645" s="1"/>
      <c r="K645" s="1"/>
      <c r="L645" s="1"/>
      <c r="M645" s="1"/>
      <c r="N645" s="1"/>
      <c r="O645" s="1"/>
    </row>
    <row r="646" spans="2:15" x14ac:dyDescent="0.25">
      <c r="B646" s="23"/>
      <c r="C646" s="23"/>
      <c r="D646" s="23"/>
      <c r="E646" s="23"/>
      <c r="F646" s="1"/>
      <c r="G646" s="1"/>
      <c r="H646" s="1"/>
      <c r="I646" s="1"/>
      <c r="J646" s="1"/>
      <c r="K646" s="1"/>
      <c r="L646" s="1"/>
      <c r="M646" s="1"/>
      <c r="N646" s="1"/>
      <c r="O646" s="1"/>
    </row>
    <row r="647" spans="2:15" x14ac:dyDescent="0.25">
      <c r="B647" s="23"/>
      <c r="C647" s="23"/>
      <c r="D647" s="23"/>
      <c r="E647" s="23"/>
      <c r="F647" s="1"/>
      <c r="G647" s="1"/>
      <c r="H647" s="1"/>
      <c r="I647" s="1"/>
      <c r="J647" s="1"/>
      <c r="K647" s="1"/>
      <c r="L647" s="1"/>
      <c r="M647" s="1"/>
      <c r="N647" s="1"/>
      <c r="O647" s="1"/>
    </row>
    <row r="648" spans="2:15" x14ac:dyDescent="0.25">
      <c r="B648" s="23"/>
      <c r="C648" s="23"/>
      <c r="D648" s="23"/>
      <c r="E648" s="23"/>
      <c r="F648" s="1"/>
      <c r="G648" s="1"/>
      <c r="H648" s="1"/>
      <c r="I648" s="1"/>
      <c r="J648" s="1"/>
      <c r="K648" s="1"/>
      <c r="L648" s="1"/>
      <c r="M648" s="1"/>
      <c r="N648" s="1"/>
      <c r="O648" s="1"/>
    </row>
    <row r="649" spans="2:15" x14ac:dyDescent="0.25">
      <c r="B649" s="23"/>
      <c r="C649" s="23"/>
      <c r="D649" s="23"/>
      <c r="E649" s="23"/>
      <c r="F649" s="1"/>
      <c r="G649" s="1"/>
      <c r="H649" s="1"/>
      <c r="I649" s="1"/>
      <c r="J649" s="1"/>
      <c r="K649" s="1"/>
      <c r="L649" s="1"/>
      <c r="M649" s="1"/>
      <c r="N649" s="1"/>
      <c r="O649" s="1"/>
    </row>
    <row r="650" spans="2:15" x14ac:dyDescent="0.25">
      <c r="B650" s="23"/>
      <c r="C650" s="23"/>
      <c r="D650" s="23"/>
      <c r="E650" s="23"/>
      <c r="F650" s="1"/>
      <c r="G650" s="1"/>
      <c r="H650" s="1"/>
      <c r="I650" s="1"/>
      <c r="J650" s="1"/>
      <c r="K650" s="1"/>
      <c r="L650" s="1"/>
      <c r="M650" s="1"/>
      <c r="N650" s="1"/>
      <c r="O650" s="1"/>
    </row>
    <row r="651" spans="2:15" x14ac:dyDescent="0.25">
      <c r="B651" s="23"/>
      <c r="C651" s="23"/>
      <c r="D651" s="23"/>
      <c r="E651" s="23"/>
      <c r="F651" s="1"/>
      <c r="G651" s="1"/>
      <c r="H651" s="1"/>
      <c r="I651" s="1"/>
      <c r="J651" s="1"/>
      <c r="K651" s="1"/>
      <c r="L651" s="1"/>
      <c r="M651" s="1"/>
      <c r="N651" s="1"/>
      <c r="O651" s="1"/>
    </row>
    <row r="652" spans="2:15" x14ac:dyDescent="0.25">
      <c r="B652" s="23"/>
      <c r="C652" s="23"/>
      <c r="D652" s="23"/>
      <c r="E652" s="23"/>
      <c r="F652" s="1"/>
      <c r="G652" s="1"/>
      <c r="H652" s="1"/>
      <c r="I652" s="1"/>
      <c r="J652" s="1"/>
      <c r="K652" s="1"/>
      <c r="L652" s="1"/>
      <c r="M652" s="1"/>
      <c r="N652" s="1"/>
      <c r="O652" s="1"/>
    </row>
    <row r="653" spans="2:15" x14ac:dyDescent="0.25">
      <c r="B653" s="23"/>
      <c r="C653" s="23"/>
      <c r="D653" s="23"/>
      <c r="E653" s="23"/>
      <c r="F653" s="1"/>
      <c r="G653" s="1"/>
      <c r="H653" s="1"/>
      <c r="I653" s="1"/>
      <c r="J653" s="1"/>
      <c r="K653" s="1"/>
      <c r="L653" s="1"/>
      <c r="M653" s="1"/>
      <c r="N653" s="1"/>
      <c r="O653" s="1"/>
    </row>
    <row r="654" spans="2:15" x14ac:dyDescent="0.25">
      <c r="B654" s="23"/>
      <c r="C654" s="23"/>
      <c r="D654" s="23"/>
      <c r="E654" s="23"/>
      <c r="F654" s="1"/>
      <c r="G654" s="1"/>
      <c r="H654" s="1"/>
      <c r="I654" s="1"/>
      <c r="J654" s="1"/>
      <c r="K654" s="1"/>
      <c r="L654" s="1"/>
      <c r="M654" s="1"/>
      <c r="N654" s="1"/>
      <c r="O654" s="1"/>
    </row>
    <row r="655" spans="2:15" x14ac:dyDescent="0.25">
      <c r="B655" s="23"/>
      <c r="C655" s="23"/>
      <c r="D655" s="23"/>
      <c r="E655" s="23"/>
      <c r="F655" s="1"/>
      <c r="G655" s="1"/>
      <c r="H655" s="1"/>
      <c r="I655" s="1"/>
      <c r="J655" s="1"/>
      <c r="K655" s="1"/>
      <c r="L655" s="1"/>
      <c r="M655" s="1"/>
      <c r="N655" s="1"/>
      <c r="O655" s="1"/>
    </row>
    <row r="656" spans="2:15" x14ac:dyDescent="0.25">
      <c r="B656" s="23"/>
      <c r="C656" s="23"/>
      <c r="D656" s="23"/>
      <c r="E656" s="23"/>
      <c r="F656" s="1"/>
      <c r="G656" s="1"/>
      <c r="H656" s="1"/>
      <c r="I656" s="1"/>
      <c r="J656" s="1"/>
      <c r="K656" s="1"/>
      <c r="L656" s="1"/>
      <c r="M656" s="1"/>
      <c r="N656" s="1"/>
      <c r="O656" s="1"/>
    </row>
    <row r="657" spans="2:15" x14ac:dyDescent="0.25">
      <c r="B657" s="23"/>
      <c r="C657" s="23"/>
      <c r="D657" s="23"/>
      <c r="E657" s="23"/>
      <c r="F657" s="1"/>
      <c r="G657" s="1"/>
      <c r="H657" s="1"/>
      <c r="I657" s="1"/>
      <c r="J657" s="1"/>
      <c r="K657" s="1"/>
      <c r="L657" s="1"/>
      <c r="M657" s="1"/>
      <c r="N657" s="1"/>
      <c r="O657" s="1"/>
    </row>
    <row r="658" spans="2:15" x14ac:dyDescent="0.25">
      <c r="B658" s="23"/>
      <c r="C658" s="23"/>
      <c r="D658" s="23"/>
      <c r="E658" s="23"/>
      <c r="F658" s="1"/>
      <c r="G658" s="1"/>
      <c r="H658" s="1"/>
      <c r="I658" s="1"/>
      <c r="J658" s="1"/>
      <c r="K658" s="1"/>
      <c r="L658" s="1"/>
      <c r="M658" s="1"/>
      <c r="N658" s="1"/>
      <c r="O658" s="1"/>
    </row>
    <row r="659" spans="2:15" x14ac:dyDescent="0.25">
      <c r="B659" s="23"/>
      <c r="C659" s="23"/>
      <c r="D659" s="23"/>
      <c r="E659" s="23"/>
      <c r="F659" s="1"/>
      <c r="G659" s="1"/>
      <c r="H659" s="1"/>
      <c r="I659" s="1"/>
      <c r="J659" s="1"/>
      <c r="K659" s="1"/>
      <c r="L659" s="1"/>
      <c r="M659" s="1"/>
      <c r="N659" s="1"/>
      <c r="O659" s="1"/>
    </row>
    <row r="660" spans="2:15" x14ac:dyDescent="0.25">
      <c r="B660" s="23"/>
      <c r="C660" s="23"/>
      <c r="D660" s="23"/>
      <c r="E660" s="23"/>
      <c r="F660" s="1"/>
      <c r="G660" s="1"/>
      <c r="H660" s="1"/>
      <c r="I660" s="1"/>
      <c r="J660" s="1"/>
      <c r="K660" s="1"/>
      <c r="L660" s="1"/>
      <c r="M660" s="1"/>
      <c r="N660" s="1"/>
      <c r="O660" s="1"/>
    </row>
    <row r="661" spans="2:15" x14ac:dyDescent="0.25">
      <c r="B661" s="23"/>
      <c r="C661" s="23"/>
      <c r="D661" s="23"/>
      <c r="E661" s="23"/>
      <c r="F661" s="1"/>
      <c r="G661" s="1"/>
      <c r="H661" s="1"/>
      <c r="I661" s="1"/>
      <c r="J661" s="1"/>
      <c r="K661" s="1"/>
      <c r="L661" s="1"/>
      <c r="M661" s="1"/>
      <c r="N661" s="1"/>
      <c r="O661" s="1"/>
    </row>
    <row r="662" spans="2:15" x14ac:dyDescent="0.25">
      <c r="B662" s="23"/>
      <c r="C662" s="23"/>
      <c r="D662" s="23"/>
      <c r="E662" s="23"/>
      <c r="F662" s="1"/>
      <c r="G662" s="1"/>
      <c r="H662" s="1"/>
      <c r="I662" s="1"/>
      <c r="J662" s="1"/>
      <c r="K662" s="1"/>
      <c r="L662" s="1"/>
      <c r="M662" s="1"/>
      <c r="N662" s="1"/>
      <c r="O662" s="1"/>
    </row>
    <row r="663" spans="2:15" x14ac:dyDescent="0.25">
      <c r="B663" s="23"/>
      <c r="C663" s="23"/>
      <c r="D663" s="23"/>
      <c r="E663" s="23"/>
      <c r="F663" s="1"/>
      <c r="G663" s="1"/>
      <c r="H663" s="1"/>
      <c r="I663" s="1"/>
      <c r="J663" s="1"/>
      <c r="K663" s="1"/>
      <c r="L663" s="1"/>
      <c r="M663" s="1"/>
      <c r="N663" s="1"/>
      <c r="O663" s="1"/>
    </row>
    <row r="664" spans="2:15" x14ac:dyDescent="0.25">
      <c r="B664" s="23"/>
      <c r="C664" s="23"/>
      <c r="D664" s="23"/>
      <c r="E664" s="23"/>
      <c r="F664" s="1"/>
      <c r="G664" s="1"/>
      <c r="H664" s="1"/>
      <c r="I664" s="1"/>
      <c r="J664" s="1"/>
      <c r="K664" s="1"/>
      <c r="L664" s="1"/>
      <c r="M664" s="1"/>
      <c r="N664" s="1"/>
      <c r="O664" s="1"/>
    </row>
    <row r="665" spans="2:15" x14ac:dyDescent="0.25">
      <c r="B665" s="23"/>
      <c r="C665" s="23"/>
      <c r="D665" s="23"/>
      <c r="E665" s="23"/>
      <c r="F665" s="1"/>
      <c r="G665" s="1"/>
      <c r="H665" s="1"/>
      <c r="I665" s="1"/>
      <c r="J665" s="1"/>
      <c r="K665" s="1"/>
      <c r="L665" s="1"/>
      <c r="M665" s="1"/>
      <c r="N665" s="1"/>
      <c r="O665" s="1"/>
    </row>
    <row r="666" spans="2:15" x14ac:dyDescent="0.25">
      <c r="B666" s="23"/>
      <c r="C666" s="23"/>
      <c r="D666" s="23"/>
      <c r="E666" s="23"/>
      <c r="F666" s="1"/>
      <c r="G666" s="1"/>
      <c r="H666" s="1"/>
      <c r="I666" s="1"/>
      <c r="J666" s="1"/>
      <c r="K666" s="1"/>
      <c r="L666" s="1"/>
      <c r="M666" s="1"/>
      <c r="N666" s="1"/>
      <c r="O666" s="1"/>
    </row>
    <row r="667" spans="2:15" x14ac:dyDescent="0.25">
      <c r="B667" s="23"/>
      <c r="C667" s="23"/>
      <c r="D667" s="23"/>
      <c r="E667" s="23"/>
      <c r="F667" s="1"/>
      <c r="G667" s="1"/>
      <c r="H667" s="1"/>
      <c r="I667" s="1"/>
      <c r="J667" s="1"/>
      <c r="K667" s="1"/>
      <c r="L667" s="1"/>
      <c r="M667" s="1"/>
      <c r="N667" s="1"/>
      <c r="O667" s="1"/>
    </row>
    <row r="668" spans="2:15" x14ac:dyDescent="0.25">
      <c r="B668" s="23"/>
      <c r="C668" s="23"/>
      <c r="D668" s="23"/>
      <c r="E668" s="23"/>
      <c r="F668" s="1"/>
      <c r="G668" s="1"/>
      <c r="H668" s="1"/>
      <c r="I668" s="1"/>
      <c r="J668" s="1"/>
      <c r="K668" s="1"/>
      <c r="L668" s="1"/>
      <c r="M668" s="1"/>
      <c r="N668" s="1"/>
      <c r="O668" s="1"/>
    </row>
    <row r="669" spans="2:15" x14ac:dyDescent="0.25">
      <c r="B669" s="23"/>
      <c r="C669" s="23"/>
      <c r="D669" s="23"/>
      <c r="E669" s="23"/>
      <c r="F669" s="1"/>
      <c r="G669" s="1"/>
      <c r="H669" s="1"/>
      <c r="I669" s="1"/>
      <c r="J669" s="1"/>
      <c r="K669" s="1"/>
      <c r="L669" s="1"/>
      <c r="M669" s="1"/>
      <c r="N669" s="1"/>
      <c r="O669" s="1"/>
    </row>
    <row r="670" spans="2:15" x14ac:dyDescent="0.25">
      <c r="B670" s="23"/>
      <c r="C670" s="23"/>
      <c r="D670" s="23"/>
      <c r="E670" s="23"/>
      <c r="F670" s="1"/>
      <c r="G670" s="1"/>
      <c r="H670" s="1"/>
      <c r="I670" s="1"/>
      <c r="J670" s="1"/>
      <c r="K670" s="1"/>
      <c r="L670" s="1"/>
      <c r="M670" s="1"/>
      <c r="N670" s="1"/>
      <c r="O670" s="1"/>
    </row>
    <row r="671" spans="2:15" x14ac:dyDescent="0.25">
      <c r="B671" s="23"/>
      <c r="C671" s="23"/>
      <c r="D671" s="23"/>
      <c r="E671" s="23"/>
      <c r="F671" s="1"/>
      <c r="G671" s="1"/>
      <c r="H671" s="1"/>
      <c r="I671" s="1"/>
      <c r="J671" s="1"/>
      <c r="K671" s="1"/>
      <c r="L671" s="1"/>
      <c r="M671" s="1"/>
      <c r="N671" s="1"/>
      <c r="O671" s="1"/>
    </row>
    <row r="672" spans="2:15" x14ac:dyDescent="0.25">
      <c r="B672" s="23"/>
      <c r="C672" s="23"/>
      <c r="D672" s="23"/>
      <c r="E672" s="23"/>
      <c r="F672" s="1"/>
      <c r="G672" s="1"/>
      <c r="H672" s="1"/>
      <c r="I672" s="1"/>
      <c r="J672" s="1"/>
      <c r="K672" s="1"/>
      <c r="L672" s="1"/>
      <c r="M672" s="1"/>
      <c r="N672" s="1"/>
      <c r="O672" s="1"/>
    </row>
    <row r="673" spans="2:15" x14ac:dyDescent="0.25">
      <c r="B673" s="23"/>
      <c r="C673" s="23"/>
      <c r="D673" s="23"/>
      <c r="E673" s="23"/>
      <c r="F673" s="1"/>
      <c r="G673" s="1"/>
      <c r="H673" s="1"/>
      <c r="I673" s="1"/>
      <c r="J673" s="1"/>
      <c r="K673" s="1"/>
      <c r="L673" s="1"/>
      <c r="M673" s="1"/>
      <c r="N673" s="1"/>
      <c r="O673" s="1"/>
    </row>
    <row r="674" spans="2:15" x14ac:dyDescent="0.25">
      <c r="B674" s="23"/>
      <c r="C674" s="23"/>
      <c r="D674" s="23"/>
      <c r="E674" s="23"/>
      <c r="F674" s="1"/>
      <c r="G674" s="1"/>
      <c r="H674" s="1"/>
      <c r="I674" s="1"/>
      <c r="J674" s="1"/>
      <c r="K674" s="1"/>
      <c r="L674" s="1"/>
      <c r="M674" s="1"/>
      <c r="N674" s="1"/>
      <c r="O674" s="1"/>
    </row>
    <row r="675" spans="2:15" x14ac:dyDescent="0.25">
      <c r="B675" s="23"/>
      <c r="C675" s="23"/>
      <c r="D675" s="23"/>
      <c r="E675" s="23"/>
      <c r="F675" s="1"/>
      <c r="G675" s="1"/>
      <c r="H675" s="1"/>
      <c r="I675" s="1"/>
      <c r="J675" s="1"/>
      <c r="K675" s="1"/>
      <c r="L675" s="1"/>
      <c r="M675" s="1"/>
      <c r="N675" s="1"/>
      <c r="O675" s="1"/>
    </row>
    <row r="676" spans="2:15" x14ac:dyDescent="0.25">
      <c r="B676" s="23"/>
      <c r="C676" s="23"/>
      <c r="D676" s="23"/>
      <c r="E676" s="23"/>
      <c r="F676" s="1"/>
      <c r="G676" s="1"/>
      <c r="H676" s="1"/>
      <c r="I676" s="1"/>
      <c r="J676" s="1"/>
      <c r="K676" s="1"/>
      <c r="L676" s="1"/>
      <c r="M676" s="1"/>
      <c r="N676" s="1"/>
      <c r="O676" s="1"/>
    </row>
    <row r="677" spans="2:15" x14ac:dyDescent="0.25">
      <c r="B677" s="23"/>
      <c r="C677" s="23"/>
      <c r="D677" s="23"/>
      <c r="E677" s="23"/>
      <c r="F677" s="1"/>
      <c r="G677" s="1"/>
      <c r="H677" s="1"/>
      <c r="I677" s="1"/>
      <c r="J677" s="1"/>
      <c r="K677" s="1"/>
      <c r="L677" s="1"/>
      <c r="M677" s="1"/>
      <c r="N677" s="1"/>
      <c r="O677" s="1"/>
    </row>
    <row r="678" spans="2:15" x14ac:dyDescent="0.25">
      <c r="B678" s="23"/>
      <c r="C678" s="23"/>
      <c r="D678" s="23"/>
      <c r="E678" s="23"/>
      <c r="F678" s="1"/>
      <c r="G678" s="1"/>
      <c r="H678" s="1"/>
      <c r="I678" s="1"/>
      <c r="J678" s="1"/>
      <c r="K678" s="1"/>
      <c r="L678" s="1"/>
      <c r="M678" s="1"/>
      <c r="N678" s="1"/>
      <c r="O678" s="1"/>
    </row>
    <row r="679" spans="2:15" x14ac:dyDescent="0.25">
      <c r="B679" s="23"/>
      <c r="C679" s="23"/>
      <c r="D679" s="23"/>
      <c r="E679" s="23"/>
      <c r="F679" s="1"/>
      <c r="G679" s="1"/>
      <c r="H679" s="1"/>
      <c r="I679" s="1"/>
      <c r="J679" s="1"/>
      <c r="K679" s="1"/>
      <c r="L679" s="1"/>
      <c r="M679" s="1"/>
      <c r="N679" s="1"/>
      <c r="O679" s="1"/>
    </row>
    <row r="680" spans="2:15" x14ac:dyDescent="0.25">
      <c r="B680" s="23"/>
      <c r="C680" s="23"/>
      <c r="D680" s="23"/>
      <c r="E680" s="23"/>
      <c r="F680" s="1"/>
      <c r="G680" s="1"/>
      <c r="H680" s="1"/>
      <c r="I680" s="1"/>
      <c r="J680" s="1"/>
      <c r="K680" s="1"/>
      <c r="L680" s="1"/>
      <c r="M680" s="1"/>
      <c r="N680" s="1"/>
      <c r="O680" s="1"/>
    </row>
    <row r="681" spans="2:15" x14ac:dyDescent="0.25">
      <c r="B681" s="23"/>
      <c r="C681" s="23"/>
      <c r="D681" s="23"/>
      <c r="E681" s="23"/>
      <c r="F681" s="1"/>
      <c r="G681" s="1"/>
      <c r="H681" s="1"/>
      <c r="I681" s="1"/>
      <c r="J681" s="1"/>
      <c r="K681" s="1"/>
      <c r="L681" s="1"/>
      <c r="M681" s="1"/>
      <c r="N681" s="1"/>
      <c r="O681" s="1"/>
    </row>
    <row r="682" spans="2:15" x14ac:dyDescent="0.25">
      <c r="B682" s="23"/>
      <c r="C682" s="23"/>
      <c r="D682" s="23"/>
      <c r="E682" s="23"/>
      <c r="F682" s="1"/>
      <c r="G682" s="1"/>
      <c r="H682" s="1"/>
      <c r="I682" s="1"/>
      <c r="J682" s="1"/>
      <c r="K682" s="1"/>
      <c r="L682" s="1"/>
      <c r="M682" s="1"/>
      <c r="N682" s="1"/>
      <c r="O682" s="1"/>
    </row>
    <row r="683" spans="2:15" x14ac:dyDescent="0.25">
      <c r="B683" s="23"/>
      <c r="C683" s="23"/>
      <c r="D683" s="23"/>
      <c r="E683" s="23"/>
      <c r="F683" s="1"/>
      <c r="G683" s="1"/>
      <c r="H683" s="1"/>
      <c r="I683" s="1"/>
      <c r="J683" s="1"/>
      <c r="K683" s="1"/>
      <c r="L683" s="1"/>
      <c r="M683" s="1"/>
      <c r="N683" s="1"/>
      <c r="O683" s="1"/>
    </row>
    <row r="684" spans="2:15" x14ac:dyDescent="0.25">
      <c r="B684" s="23"/>
      <c r="C684" s="23"/>
      <c r="D684" s="23"/>
      <c r="E684" s="23"/>
      <c r="F684" s="1"/>
      <c r="G684" s="1"/>
      <c r="H684" s="1"/>
      <c r="I684" s="1"/>
      <c r="J684" s="1"/>
      <c r="K684" s="1"/>
      <c r="L684" s="1"/>
      <c r="M684" s="1"/>
      <c r="N684" s="1"/>
      <c r="O684" s="1"/>
    </row>
    <row r="685" spans="2:15" x14ac:dyDescent="0.25">
      <c r="B685" s="23"/>
      <c r="C685" s="23"/>
      <c r="D685" s="23"/>
      <c r="E685" s="23"/>
      <c r="F685" s="1"/>
      <c r="G685" s="1"/>
      <c r="H685" s="1"/>
      <c r="I685" s="1"/>
      <c r="J685" s="1"/>
      <c r="K685" s="1"/>
      <c r="L685" s="1"/>
      <c r="M685" s="1"/>
      <c r="N685" s="1"/>
      <c r="O685" s="1"/>
    </row>
    <row r="686" spans="2:15" x14ac:dyDescent="0.25">
      <c r="B686" s="23"/>
      <c r="C686" s="23"/>
      <c r="D686" s="23"/>
      <c r="E686" s="23"/>
      <c r="F686" s="1"/>
      <c r="G686" s="1"/>
      <c r="H686" s="1"/>
      <c r="I686" s="1"/>
      <c r="J686" s="1"/>
      <c r="K686" s="1"/>
      <c r="L686" s="1"/>
      <c r="M686" s="1"/>
      <c r="N686" s="1"/>
      <c r="O686" s="1"/>
    </row>
    <row r="687" spans="2:15" x14ac:dyDescent="0.25">
      <c r="B687" s="23"/>
      <c r="C687" s="23"/>
      <c r="D687" s="23"/>
      <c r="E687" s="23"/>
      <c r="F687" s="1"/>
      <c r="G687" s="1"/>
      <c r="H687" s="1"/>
      <c r="I687" s="1"/>
      <c r="J687" s="1"/>
      <c r="K687" s="1"/>
      <c r="L687" s="1"/>
      <c r="M687" s="1"/>
      <c r="N687" s="1"/>
      <c r="O687" s="1"/>
    </row>
    <row r="688" spans="2:15" x14ac:dyDescent="0.25">
      <c r="B688" s="23"/>
      <c r="C688" s="23"/>
      <c r="D688" s="23"/>
      <c r="E688" s="23"/>
      <c r="F688" s="1"/>
      <c r="G688" s="1"/>
      <c r="H688" s="1"/>
      <c r="I688" s="1"/>
      <c r="J688" s="1"/>
      <c r="K688" s="1"/>
      <c r="L688" s="1"/>
      <c r="M688" s="1"/>
      <c r="N688" s="1"/>
      <c r="O688" s="1"/>
    </row>
    <row r="689" spans="2:15" x14ac:dyDescent="0.25">
      <c r="B689" s="23"/>
      <c r="C689" s="23"/>
      <c r="D689" s="23"/>
      <c r="E689" s="23"/>
      <c r="F689" s="1"/>
      <c r="G689" s="1"/>
      <c r="H689" s="1"/>
      <c r="I689" s="1"/>
      <c r="J689" s="1"/>
      <c r="K689" s="1"/>
      <c r="L689" s="1"/>
      <c r="M689" s="1"/>
      <c r="N689" s="1"/>
      <c r="O689" s="1"/>
    </row>
    <row r="690" spans="2:15" x14ac:dyDescent="0.25">
      <c r="B690" s="23"/>
      <c r="C690" s="23"/>
      <c r="D690" s="23"/>
      <c r="E690" s="23"/>
      <c r="F690" s="1"/>
      <c r="G690" s="1"/>
      <c r="H690" s="1"/>
      <c r="I690" s="1"/>
      <c r="J690" s="1"/>
      <c r="K690" s="1"/>
      <c r="L690" s="1"/>
      <c r="M690" s="1"/>
      <c r="N690" s="1"/>
      <c r="O690" s="1"/>
    </row>
    <row r="691" spans="2:15" x14ac:dyDescent="0.25">
      <c r="B691" s="23"/>
      <c r="C691" s="23"/>
      <c r="D691" s="23"/>
      <c r="E691" s="23"/>
      <c r="F691" s="1"/>
      <c r="G691" s="1"/>
      <c r="H691" s="1"/>
      <c r="I691" s="1"/>
      <c r="J691" s="1"/>
      <c r="K691" s="1"/>
      <c r="L691" s="1"/>
      <c r="M691" s="1"/>
      <c r="N691" s="1"/>
      <c r="O691" s="1"/>
    </row>
    <row r="692" spans="2:15" x14ac:dyDescent="0.25">
      <c r="B692" s="23"/>
      <c r="C692" s="23"/>
      <c r="D692" s="23"/>
      <c r="E692" s="23"/>
      <c r="F692" s="1"/>
      <c r="G692" s="1"/>
      <c r="H692" s="1"/>
      <c r="I692" s="1"/>
      <c r="J692" s="1"/>
      <c r="K692" s="1"/>
      <c r="L692" s="1"/>
      <c r="M692" s="1"/>
      <c r="N692" s="1"/>
      <c r="O692" s="1"/>
    </row>
    <row r="693" spans="2:15" x14ac:dyDescent="0.25">
      <c r="B693" s="23"/>
      <c r="C693" s="23"/>
      <c r="D693" s="23"/>
      <c r="E693" s="23"/>
      <c r="F693" s="1"/>
      <c r="G693" s="1"/>
      <c r="H693" s="1"/>
      <c r="I693" s="1"/>
      <c r="J693" s="1"/>
      <c r="K693" s="1"/>
      <c r="L693" s="1"/>
      <c r="M693" s="1"/>
      <c r="N693" s="1"/>
      <c r="O693" s="1"/>
    </row>
    <row r="694" spans="2:15" x14ac:dyDescent="0.25">
      <c r="B694" s="23"/>
      <c r="C694" s="23"/>
      <c r="D694" s="23"/>
      <c r="E694" s="23"/>
      <c r="F694" s="1"/>
      <c r="G694" s="1"/>
      <c r="H694" s="1"/>
      <c r="I694" s="1"/>
      <c r="J694" s="1"/>
      <c r="K694" s="1"/>
      <c r="L694" s="1"/>
      <c r="M694" s="1"/>
      <c r="N694" s="1"/>
      <c r="O694" s="1"/>
    </row>
    <row r="695" spans="2:15" x14ac:dyDescent="0.25">
      <c r="B695" s="23"/>
      <c r="C695" s="23"/>
      <c r="D695" s="23"/>
      <c r="E695" s="23"/>
      <c r="F695" s="1"/>
      <c r="G695" s="1"/>
      <c r="H695" s="1"/>
      <c r="I695" s="1"/>
      <c r="J695" s="1"/>
      <c r="K695" s="1"/>
      <c r="L695" s="1"/>
      <c r="M695" s="1"/>
      <c r="N695" s="1"/>
      <c r="O695" s="1"/>
    </row>
    <row r="696" spans="2:15" x14ac:dyDescent="0.25">
      <c r="B696" s="23"/>
      <c r="C696" s="23"/>
      <c r="D696" s="23"/>
      <c r="E696" s="23"/>
      <c r="F696" s="1"/>
      <c r="G696" s="1"/>
      <c r="H696" s="1"/>
      <c r="I696" s="1"/>
      <c r="J696" s="1"/>
      <c r="K696" s="1"/>
      <c r="L696" s="1"/>
      <c r="M696" s="1"/>
      <c r="N696" s="1"/>
      <c r="O696" s="1"/>
    </row>
    <row r="697" spans="2:15" x14ac:dyDescent="0.25">
      <c r="B697" s="23"/>
      <c r="C697" s="23"/>
      <c r="D697" s="23"/>
      <c r="E697" s="23"/>
      <c r="F697" s="1"/>
      <c r="G697" s="1"/>
      <c r="H697" s="1"/>
      <c r="I697" s="1"/>
      <c r="J697" s="1"/>
      <c r="K697" s="1"/>
      <c r="L697" s="1"/>
      <c r="M697" s="1"/>
      <c r="N697" s="1"/>
      <c r="O697" s="1"/>
    </row>
    <row r="698" spans="2:15" x14ac:dyDescent="0.25">
      <c r="B698" s="23"/>
      <c r="C698" s="23"/>
      <c r="D698" s="23"/>
      <c r="E698" s="23"/>
      <c r="F698" s="1"/>
      <c r="G698" s="1"/>
      <c r="H698" s="1"/>
      <c r="I698" s="1"/>
      <c r="J698" s="1"/>
      <c r="K698" s="1"/>
      <c r="L698" s="1"/>
      <c r="M698" s="1"/>
      <c r="N698" s="1"/>
      <c r="O698" s="1"/>
    </row>
    <row r="699" spans="2:15" x14ac:dyDescent="0.25">
      <c r="B699" s="23"/>
      <c r="C699" s="23"/>
      <c r="D699" s="23"/>
      <c r="E699" s="23"/>
      <c r="F699" s="1"/>
      <c r="G699" s="1"/>
      <c r="H699" s="1"/>
      <c r="I699" s="1"/>
      <c r="J699" s="1"/>
      <c r="K699" s="1"/>
      <c r="L699" s="1"/>
      <c r="M699" s="1"/>
      <c r="N699" s="1"/>
      <c r="O699" s="1"/>
    </row>
    <row r="700" spans="2:15" x14ac:dyDescent="0.25">
      <c r="B700" s="23"/>
      <c r="C700" s="23"/>
      <c r="D700" s="23"/>
      <c r="E700" s="23"/>
      <c r="F700" s="1"/>
      <c r="G700" s="1"/>
      <c r="H700" s="1"/>
      <c r="I700" s="1"/>
      <c r="J700" s="1"/>
      <c r="K700" s="1"/>
      <c r="L700" s="1"/>
      <c r="M700" s="1"/>
      <c r="N700" s="1"/>
      <c r="O700" s="1"/>
    </row>
    <row r="701" spans="2:15" x14ac:dyDescent="0.25">
      <c r="B701" s="23"/>
      <c r="C701" s="23"/>
      <c r="D701" s="23"/>
      <c r="E701" s="23"/>
      <c r="F701" s="1"/>
      <c r="G701" s="1"/>
      <c r="H701" s="1"/>
      <c r="I701" s="1"/>
      <c r="J701" s="1"/>
      <c r="K701" s="1"/>
      <c r="L701" s="1"/>
      <c r="M701" s="1"/>
      <c r="N701" s="1"/>
      <c r="O701" s="1"/>
    </row>
    <row r="702" spans="2:15" x14ac:dyDescent="0.25">
      <c r="B702" s="23"/>
      <c r="C702" s="23"/>
      <c r="D702" s="23"/>
      <c r="E702" s="23"/>
      <c r="F702" s="1"/>
      <c r="G702" s="1"/>
      <c r="H702" s="1"/>
      <c r="I702" s="1"/>
      <c r="J702" s="1"/>
      <c r="K702" s="1"/>
      <c r="L702" s="1"/>
      <c r="M702" s="1"/>
      <c r="N702" s="1"/>
      <c r="O702" s="1"/>
    </row>
    <row r="703" spans="2:15" x14ac:dyDescent="0.25">
      <c r="B703" s="23"/>
      <c r="C703" s="23"/>
      <c r="D703" s="23"/>
      <c r="E703" s="23"/>
      <c r="F703" s="1"/>
      <c r="G703" s="1"/>
      <c r="H703" s="1"/>
      <c r="I703" s="1"/>
      <c r="J703" s="1"/>
      <c r="K703" s="1"/>
      <c r="L703" s="1"/>
      <c r="M703" s="1"/>
      <c r="N703" s="1"/>
      <c r="O703" s="1"/>
    </row>
    <row r="704" spans="2:15" x14ac:dyDescent="0.25">
      <c r="B704" s="23"/>
      <c r="C704" s="23"/>
      <c r="D704" s="23"/>
      <c r="E704" s="23"/>
      <c r="F704" s="1"/>
      <c r="G704" s="1"/>
      <c r="H704" s="1"/>
      <c r="I704" s="1"/>
      <c r="J704" s="1"/>
      <c r="K704" s="1"/>
      <c r="L704" s="1"/>
      <c r="M704" s="1"/>
      <c r="N704" s="1"/>
      <c r="O704" s="1"/>
    </row>
    <row r="705" spans="2:15" x14ac:dyDescent="0.25">
      <c r="B705" s="23"/>
      <c r="C705" s="23"/>
      <c r="D705" s="23"/>
      <c r="E705" s="23"/>
      <c r="F705" s="1"/>
      <c r="G705" s="1"/>
      <c r="H705" s="1"/>
      <c r="I705" s="1"/>
      <c r="J705" s="1"/>
      <c r="K705" s="1"/>
      <c r="L705" s="1"/>
      <c r="M705" s="1"/>
      <c r="N705" s="1"/>
      <c r="O705" s="1"/>
    </row>
    <row r="706" spans="2:15" x14ac:dyDescent="0.25">
      <c r="B706" s="23"/>
      <c r="C706" s="23"/>
      <c r="D706" s="23"/>
      <c r="E706" s="23"/>
      <c r="F706" s="1"/>
      <c r="G706" s="1"/>
      <c r="H706" s="1"/>
      <c r="I706" s="1"/>
      <c r="J706" s="1"/>
      <c r="K706" s="1"/>
      <c r="L706" s="1"/>
      <c r="M706" s="1"/>
      <c r="N706" s="1"/>
      <c r="O706" s="1"/>
    </row>
    <row r="707" spans="2:15" x14ac:dyDescent="0.25">
      <c r="B707" s="23"/>
      <c r="C707" s="23"/>
      <c r="D707" s="23"/>
      <c r="E707" s="23"/>
      <c r="F707" s="1"/>
      <c r="G707" s="1"/>
      <c r="H707" s="1"/>
      <c r="I707" s="1"/>
      <c r="J707" s="1"/>
      <c r="K707" s="1"/>
      <c r="L707" s="1"/>
      <c r="M707" s="1"/>
      <c r="N707" s="1"/>
      <c r="O707" s="1"/>
    </row>
    <row r="708" spans="2:15" x14ac:dyDescent="0.25">
      <c r="B708" s="23"/>
      <c r="C708" s="23"/>
      <c r="D708" s="23"/>
      <c r="E708" s="23"/>
      <c r="F708" s="1"/>
      <c r="G708" s="1"/>
      <c r="H708" s="1"/>
      <c r="I708" s="1"/>
      <c r="J708" s="1"/>
      <c r="K708" s="1"/>
      <c r="L708" s="1"/>
      <c r="M708" s="1"/>
      <c r="N708" s="1"/>
      <c r="O708" s="1"/>
    </row>
    <row r="709" spans="2:15" x14ac:dyDescent="0.25">
      <c r="B709" s="23"/>
      <c r="C709" s="23"/>
      <c r="D709" s="23"/>
      <c r="E709" s="23"/>
      <c r="F709" s="1"/>
      <c r="G709" s="1"/>
      <c r="H709" s="1"/>
      <c r="I709" s="1"/>
      <c r="J709" s="1"/>
      <c r="K709" s="1"/>
      <c r="L709" s="1"/>
      <c r="M709" s="1"/>
      <c r="N709" s="1"/>
      <c r="O709" s="1"/>
    </row>
    <row r="710" spans="2:15" x14ac:dyDescent="0.25">
      <c r="B710" s="23"/>
      <c r="C710" s="23"/>
      <c r="D710" s="23"/>
      <c r="E710" s="23"/>
      <c r="F710" s="1"/>
      <c r="G710" s="1"/>
      <c r="H710" s="1"/>
      <c r="I710" s="1"/>
      <c r="J710" s="1"/>
      <c r="K710" s="1"/>
      <c r="L710" s="1"/>
      <c r="M710" s="1"/>
      <c r="N710" s="1"/>
      <c r="O710" s="1"/>
    </row>
    <row r="711" spans="2:15" x14ac:dyDescent="0.25">
      <c r="B711" s="23"/>
      <c r="C711" s="23"/>
      <c r="D711" s="23"/>
      <c r="E711" s="23"/>
      <c r="F711" s="1"/>
      <c r="G711" s="1"/>
      <c r="H711" s="1"/>
      <c r="I711" s="1"/>
      <c r="J711" s="1"/>
      <c r="K711" s="1"/>
      <c r="L711" s="1"/>
      <c r="M711" s="1"/>
      <c r="N711" s="1"/>
      <c r="O711" s="1"/>
    </row>
    <row r="712" spans="2:15" x14ac:dyDescent="0.25">
      <c r="B712" s="23"/>
      <c r="C712" s="23"/>
      <c r="D712" s="23"/>
      <c r="E712" s="23"/>
      <c r="F712" s="1"/>
      <c r="G712" s="1"/>
      <c r="H712" s="1"/>
      <c r="I712" s="1"/>
      <c r="J712" s="1"/>
      <c r="K712" s="1"/>
      <c r="L712" s="1"/>
      <c r="M712" s="1"/>
      <c r="N712" s="1"/>
      <c r="O712" s="1"/>
    </row>
    <row r="713" spans="2:15" x14ac:dyDescent="0.25">
      <c r="B713" s="23"/>
      <c r="C713" s="23"/>
      <c r="D713" s="23"/>
      <c r="E713" s="23"/>
      <c r="F713" s="1"/>
      <c r="G713" s="1"/>
      <c r="H713" s="1"/>
      <c r="I713" s="1"/>
      <c r="J713" s="1"/>
      <c r="K713" s="1"/>
      <c r="L713" s="1"/>
      <c r="M713" s="1"/>
      <c r="N713" s="1"/>
      <c r="O713" s="1"/>
    </row>
    <row r="714" spans="2:15" x14ac:dyDescent="0.25">
      <c r="B714" s="23"/>
      <c r="C714" s="23"/>
      <c r="D714" s="23"/>
      <c r="E714" s="23"/>
      <c r="F714" s="1"/>
      <c r="G714" s="1"/>
      <c r="H714" s="1"/>
      <c r="I714" s="1"/>
      <c r="J714" s="1"/>
      <c r="K714" s="1"/>
      <c r="L714" s="1"/>
      <c r="M714" s="1"/>
      <c r="N714" s="1"/>
      <c r="O714" s="1"/>
    </row>
    <row r="715" spans="2:15" x14ac:dyDescent="0.25">
      <c r="B715" s="23"/>
      <c r="C715" s="23"/>
      <c r="D715" s="23"/>
      <c r="E715" s="23"/>
      <c r="F715" s="1"/>
      <c r="G715" s="1"/>
      <c r="H715" s="1"/>
      <c r="I715" s="1"/>
      <c r="J715" s="1"/>
      <c r="K715" s="1"/>
      <c r="L715" s="1"/>
      <c r="M715" s="1"/>
      <c r="N715" s="1"/>
      <c r="O715" s="1"/>
    </row>
    <row r="716" spans="2:15" x14ac:dyDescent="0.25">
      <c r="B716" s="23"/>
      <c r="C716" s="23"/>
      <c r="D716" s="23"/>
      <c r="E716" s="23"/>
      <c r="F716" s="1"/>
      <c r="G716" s="1"/>
      <c r="H716" s="1"/>
      <c r="I716" s="1"/>
      <c r="J716" s="1"/>
      <c r="K716" s="1"/>
      <c r="L716" s="1"/>
      <c r="M716" s="1"/>
      <c r="N716" s="1"/>
      <c r="O716" s="1"/>
    </row>
    <row r="717" spans="2:15" x14ac:dyDescent="0.25">
      <c r="B717" s="23"/>
      <c r="C717" s="23"/>
      <c r="D717" s="23"/>
      <c r="E717" s="23"/>
      <c r="F717" s="1"/>
      <c r="G717" s="1"/>
      <c r="H717" s="1"/>
      <c r="I717" s="1"/>
      <c r="J717" s="1"/>
      <c r="K717" s="1"/>
      <c r="L717" s="1"/>
      <c r="M717" s="1"/>
      <c r="N717" s="1"/>
      <c r="O717" s="1"/>
    </row>
    <row r="718" spans="2:15" x14ac:dyDescent="0.25">
      <c r="B718" s="23"/>
      <c r="C718" s="23"/>
      <c r="D718" s="23"/>
      <c r="E718" s="23"/>
      <c r="F718" s="1"/>
      <c r="G718" s="1"/>
      <c r="H718" s="1"/>
      <c r="I718" s="1"/>
      <c r="J718" s="1"/>
      <c r="K718" s="1"/>
      <c r="L718" s="1"/>
      <c r="M718" s="1"/>
      <c r="N718" s="1"/>
      <c r="O718" s="1"/>
    </row>
    <row r="719" spans="2:15" x14ac:dyDescent="0.25">
      <c r="B719" s="23"/>
      <c r="C719" s="23"/>
      <c r="D719" s="23"/>
      <c r="E719" s="23"/>
      <c r="F719" s="1"/>
      <c r="G719" s="1"/>
      <c r="H719" s="1"/>
      <c r="I719" s="1"/>
      <c r="J719" s="1"/>
      <c r="K719" s="1"/>
      <c r="L719" s="1"/>
      <c r="M719" s="1"/>
      <c r="N719" s="1"/>
      <c r="O719" s="1"/>
    </row>
    <row r="720" spans="2:15" x14ac:dyDescent="0.25">
      <c r="B720" s="23"/>
      <c r="C720" s="23"/>
      <c r="D720" s="23"/>
      <c r="E720" s="23"/>
      <c r="F720" s="1"/>
      <c r="G720" s="1"/>
      <c r="H720" s="1"/>
      <c r="I720" s="1"/>
      <c r="J720" s="1"/>
      <c r="K720" s="1"/>
      <c r="L720" s="1"/>
      <c r="M720" s="1"/>
      <c r="N720" s="1"/>
      <c r="O720" s="1"/>
    </row>
    <row r="721" spans="2:15" x14ac:dyDescent="0.25">
      <c r="B721" s="23"/>
      <c r="C721" s="23"/>
      <c r="D721" s="23"/>
      <c r="E721" s="23"/>
      <c r="F721" s="1"/>
      <c r="G721" s="1"/>
      <c r="H721" s="1"/>
      <c r="I721" s="1"/>
      <c r="J721" s="1"/>
      <c r="K721" s="1"/>
      <c r="L721" s="1"/>
      <c r="M721" s="1"/>
      <c r="N721" s="1"/>
      <c r="O721" s="1"/>
    </row>
    <row r="722" spans="2:15" x14ac:dyDescent="0.25">
      <c r="B722" s="23"/>
      <c r="C722" s="23"/>
      <c r="D722" s="23"/>
      <c r="E722" s="23"/>
      <c r="F722" s="1"/>
      <c r="G722" s="1"/>
      <c r="H722" s="1"/>
      <c r="I722" s="1"/>
      <c r="J722" s="1"/>
      <c r="K722" s="1"/>
      <c r="L722" s="1"/>
      <c r="M722" s="1"/>
      <c r="N722" s="1"/>
      <c r="O722" s="1"/>
    </row>
    <row r="723" spans="2:15" x14ac:dyDescent="0.25">
      <c r="B723" s="23"/>
      <c r="C723" s="23"/>
      <c r="D723" s="23"/>
      <c r="E723" s="23"/>
      <c r="F723" s="1"/>
      <c r="G723" s="1"/>
      <c r="H723" s="1"/>
      <c r="I723" s="1"/>
      <c r="J723" s="1"/>
      <c r="K723" s="1"/>
      <c r="L723" s="1"/>
      <c r="M723" s="1"/>
      <c r="N723" s="1"/>
      <c r="O723" s="1"/>
    </row>
    <row r="724" spans="2:15" x14ac:dyDescent="0.25">
      <c r="B724" s="23"/>
      <c r="C724" s="23"/>
      <c r="D724" s="23"/>
      <c r="E724" s="23"/>
      <c r="F724" s="1"/>
      <c r="G724" s="1"/>
      <c r="H724" s="1"/>
      <c r="I724" s="1"/>
      <c r="J724" s="1"/>
      <c r="K724" s="1"/>
      <c r="L724" s="1"/>
      <c r="M724" s="1"/>
      <c r="N724" s="1"/>
      <c r="O724" s="1"/>
    </row>
    <row r="725" spans="2:15" x14ac:dyDescent="0.25">
      <c r="B725" s="23"/>
      <c r="C725" s="23"/>
      <c r="D725" s="23"/>
      <c r="E725" s="23"/>
      <c r="F725" s="1"/>
      <c r="G725" s="1"/>
      <c r="H725" s="1"/>
      <c r="I725" s="1"/>
      <c r="J725" s="1"/>
      <c r="K725" s="1"/>
      <c r="L725" s="1"/>
      <c r="M725" s="1"/>
      <c r="N725" s="1"/>
      <c r="O725" s="1"/>
    </row>
    <row r="726" spans="2:15" x14ac:dyDescent="0.25">
      <c r="B726" s="23"/>
      <c r="C726" s="23"/>
      <c r="D726" s="23"/>
      <c r="E726" s="23"/>
      <c r="F726" s="1"/>
      <c r="G726" s="1"/>
      <c r="H726" s="1"/>
      <c r="I726" s="1"/>
      <c r="J726" s="1"/>
      <c r="K726" s="1"/>
      <c r="L726" s="1"/>
      <c r="M726" s="1"/>
      <c r="N726" s="1"/>
      <c r="O726" s="1"/>
    </row>
    <row r="727" spans="2:15" x14ac:dyDescent="0.25">
      <c r="B727" s="23"/>
      <c r="C727" s="23"/>
      <c r="D727" s="23"/>
      <c r="E727" s="23"/>
      <c r="F727" s="1"/>
      <c r="G727" s="1"/>
      <c r="H727" s="1"/>
      <c r="I727" s="1"/>
      <c r="J727" s="1"/>
      <c r="K727" s="1"/>
      <c r="L727" s="1"/>
      <c r="M727" s="1"/>
      <c r="N727" s="1"/>
      <c r="O727" s="1"/>
    </row>
    <row r="728" spans="2:15" x14ac:dyDescent="0.25">
      <c r="B728" s="23"/>
      <c r="C728" s="23"/>
      <c r="D728" s="23"/>
      <c r="E728" s="23"/>
      <c r="F728" s="1"/>
      <c r="G728" s="1"/>
      <c r="H728" s="1"/>
      <c r="I728" s="1"/>
      <c r="J728" s="1"/>
      <c r="K728" s="1"/>
      <c r="L728" s="1"/>
      <c r="M728" s="1"/>
      <c r="N728" s="1"/>
      <c r="O728" s="1"/>
    </row>
    <row r="729" spans="2:15" x14ac:dyDescent="0.25">
      <c r="B729" s="23"/>
      <c r="C729" s="23"/>
      <c r="D729" s="23"/>
      <c r="E729" s="23"/>
      <c r="F729" s="1"/>
      <c r="G729" s="1"/>
      <c r="H729" s="1"/>
      <c r="I729" s="1"/>
      <c r="J729" s="1"/>
      <c r="K729" s="1"/>
      <c r="L729" s="1"/>
      <c r="M729" s="1"/>
      <c r="N729" s="1"/>
      <c r="O729" s="1"/>
    </row>
    <row r="730" spans="2:15" x14ac:dyDescent="0.25">
      <c r="B730" s="23"/>
      <c r="C730" s="23"/>
      <c r="D730" s="23"/>
      <c r="E730" s="23"/>
      <c r="F730" s="1"/>
      <c r="G730" s="1"/>
      <c r="H730" s="1"/>
      <c r="I730" s="1"/>
      <c r="J730" s="1"/>
      <c r="K730" s="1"/>
      <c r="L730" s="1"/>
      <c r="M730" s="1"/>
      <c r="N730" s="1"/>
      <c r="O730" s="1"/>
    </row>
    <row r="731" spans="2:15" x14ac:dyDescent="0.25">
      <c r="B731" s="23"/>
      <c r="C731" s="23"/>
      <c r="D731" s="23"/>
      <c r="E731" s="23"/>
      <c r="F731" s="1"/>
      <c r="G731" s="1"/>
      <c r="H731" s="1"/>
      <c r="I731" s="1"/>
      <c r="J731" s="1"/>
      <c r="K731" s="1"/>
      <c r="L731" s="1"/>
      <c r="M731" s="1"/>
      <c r="N731" s="1"/>
      <c r="O731" s="1"/>
    </row>
    <row r="732" spans="2:15" x14ac:dyDescent="0.25">
      <c r="B732" s="23"/>
      <c r="C732" s="23"/>
      <c r="D732" s="23"/>
      <c r="E732" s="23"/>
      <c r="F732" s="1"/>
      <c r="G732" s="1"/>
      <c r="H732" s="1"/>
      <c r="I732" s="1"/>
      <c r="J732" s="1"/>
      <c r="K732" s="1"/>
      <c r="L732" s="1"/>
      <c r="M732" s="1"/>
      <c r="N732" s="1"/>
      <c r="O732" s="1"/>
    </row>
    <row r="733" spans="2:15" x14ac:dyDescent="0.25">
      <c r="B733" s="23"/>
      <c r="C733" s="23"/>
      <c r="D733" s="23"/>
      <c r="E733" s="23"/>
      <c r="F733" s="1"/>
      <c r="G733" s="1"/>
      <c r="H733" s="1"/>
      <c r="I733" s="1"/>
      <c r="J733" s="1"/>
      <c r="K733" s="1"/>
      <c r="L733" s="1"/>
      <c r="M733" s="1"/>
      <c r="N733" s="1"/>
      <c r="O733" s="1"/>
    </row>
    <row r="734" spans="2:15" x14ac:dyDescent="0.25">
      <c r="B734" s="23"/>
      <c r="C734" s="23"/>
      <c r="D734" s="23"/>
      <c r="E734" s="23"/>
      <c r="F734" s="1"/>
      <c r="G734" s="1"/>
      <c r="H734" s="1"/>
      <c r="I734" s="1"/>
      <c r="J734" s="1"/>
      <c r="K734" s="1"/>
      <c r="L734" s="1"/>
      <c r="M734" s="1"/>
      <c r="N734" s="1"/>
      <c r="O734" s="1"/>
    </row>
    <row r="735" spans="2:15" x14ac:dyDescent="0.25">
      <c r="B735" s="23"/>
      <c r="C735" s="23"/>
      <c r="D735" s="23"/>
      <c r="E735" s="23"/>
      <c r="F735" s="1"/>
      <c r="G735" s="1"/>
      <c r="H735" s="1"/>
      <c r="I735" s="1"/>
      <c r="J735" s="1"/>
      <c r="K735" s="1"/>
      <c r="L735" s="1"/>
      <c r="M735" s="1"/>
      <c r="N735" s="1"/>
      <c r="O735" s="1"/>
    </row>
    <row r="736" spans="2:15" x14ac:dyDescent="0.25">
      <c r="B736" s="23"/>
      <c r="C736" s="23"/>
      <c r="D736" s="23"/>
      <c r="E736" s="23"/>
      <c r="F736" s="1"/>
      <c r="G736" s="1"/>
      <c r="H736" s="1"/>
      <c r="I736" s="1"/>
      <c r="J736" s="1"/>
      <c r="K736" s="1"/>
      <c r="L736" s="1"/>
      <c r="M736" s="1"/>
      <c r="N736" s="1"/>
      <c r="O736" s="1"/>
    </row>
    <row r="737" spans="2:15" x14ac:dyDescent="0.25">
      <c r="B737" s="23"/>
      <c r="C737" s="23"/>
      <c r="D737" s="23"/>
      <c r="E737" s="23"/>
      <c r="F737" s="1"/>
      <c r="G737" s="1"/>
      <c r="H737" s="1"/>
      <c r="I737" s="1"/>
      <c r="J737" s="1"/>
      <c r="K737" s="1"/>
      <c r="L737" s="1"/>
      <c r="M737" s="1"/>
      <c r="N737" s="1"/>
      <c r="O737" s="1"/>
    </row>
    <row r="738" spans="2:15" x14ac:dyDescent="0.25">
      <c r="B738" s="23"/>
      <c r="C738" s="23"/>
      <c r="D738" s="23"/>
      <c r="E738" s="23"/>
      <c r="F738" s="1"/>
      <c r="G738" s="1"/>
      <c r="H738" s="1"/>
      <c r="I738" s="1"/>
      <c r="J738" s="1"/>
      <c r="K738" s="1"/>
      <c r="L738" s="1"/>
      <c r="M738" s="1"/>
      <c r="N738" s="1"/>
      <c r="O738" s="1"/>
    </row>
    <row r="739" spans="2:15" x14ac:dyDescent="0.25">
      <c r="B739" s="23"/>
      <c r="C739" s="23"/>
      <c r="D739" s="23"/>
      <c r="E739" s="23"/>
      <c r="F739" s="1"/>
      <c r="G739" s="1"/>
      <c r="H739" s="1"/>
      <c r="I739" s="1"/>
      <c r="J739" s="1"/>
      <c r="K739" s="1"/>
      <c r="L739" s="1"/>
      <c r="M739" s="1"/>
      <c r="N739" s="1"/>
      <c r="O739" s="1"/>
    </row>
    <row r="740" spans="2:15" x14ac:dyDescent="0.25">
      <c r="B740" s="23"/>
      <c r="C740" s="23"/>
      <c r="D740" s="23"/>
      <c r="E740" s="23"/>
      <c r="F740" s="1"/>
      <c r="G740" s="1"/>
      <c r="H740" s="1"/>
      <c r="I740" s="1"/>
      <c r="J740" s="1"/>
      <c r="K740" s="1"/>
      <c r="L740" s="1"/>
      <c r="M740" s="1"/>
      <c r="N740" s="1"/>
      <c r="O740" s="1"/>
    </row>
    <row r="741" spans="2:15" x14ac:dyDescent="0.25">
      <c r="B741" s="23"/>
      <c r="C741" s="23"/>
      <c r="D741" s="23"/>
      <c r="E741" s="23"/>
      <c r="F741" s="1"/>
      <c r="G741" s="1"/>
      <c r="H741" s="1"/>
      <c r="I741" s="1"/>
      <c r="J741" s="1"/>
      <c r="K741" s="1"/>
      <c r="L741" s="1"/>
      <c r="M741" s="1"/>
      <c r="N741" s="1"/>
      <c r="O741" s="1"/>
    </row>
    <row r="742" spans="2:15" x14ac:dyDescent="0.25">
      <c r="B742" s="23"/>
      <c r="C742" s="23"/>
      <c r="D742" s="23"/>
      <c r="E742" s="23"/>
      <c r="F742" s="1"/>
      <c r="G742" s="1"/>
      <c r="H742" s="1"/>
      <c r="I742" s="1"/>
      <c r="J742" s="1"/>
      <c r="K742" s="1"/>
      <c r="L742" s="1"/>
      <c r="M742" s="1"/>
      <c r="N742" s="1"/>
      <c r="O742" s="1"/>
    </row>
    <row r="743" spans="2:15" x14ac:dyDescent="0.25">
      <c r="B743" s="23"/>
      <c r="C743" s="23"/>
      <c r="D743" s="23"/>
      <c r="E743" s="23"/>
      <c r="F743" s="1"/>
      <c r="G743" s="1"/>
      <c r="H743" s="1"/>
      <c r="I743" s="1"/>
      <c r="J743" s="1"/>
      <c r="K743" s="1"/>
      <c r="L743" s="1"/>
      <c r="M743" s="1"/>
      <c r="N743" s="1"/>
      <c r="O743" s="1"/>
    </row>
    <row r="744" spans="2:15" x14ac:dyDescent="0.25">
      <c r="B744" s="23"/>
      <c r="C744" s="23"/>
      <c r="D744" s="23"/>
      <c r="E744" s="23"/>
      <c r="F744" s="1"/>
      <c r="G744" s="1"/>
      <c r="H744" s="1"/>
      <c r="I744" s="1"/>
      <c r="J744" s="1"/>
      <c r="K744" s="1"/>
      <c r="L744" s="1"/>
      <c r="M744" s="1"/>
      <c r="N744" s="1"/>
      <c r="O744" s="1"/>
    </row>
    <row r="745" spans="2:15" x14ac:dyDescent="0.25">
      <c r="B745" s="23"/>
      <c r="C745" s="23"/>
      <c r="D745" s="23"/>
      <c r="E745" s="23"/>
      <c r="F745" s="1"/>
      <c r="G745" s="1"/>
      <c r="H745" s="1"/>
      <c r="I745" s="1"/>
      <c r="J745" s="1"/>
      <c r="K745" s="1"/>
      <c r="L745" s="1"/>
      <c r="M745" s="1"/>
      <c r="N745" s="1"/>
      <c r="O745" s="1"/>
    </row>
    <row r="746" spans="2:15" x14ac:dyDescent="0.25">
      <c r="B746" s="23"/>
      <c r="C746" s="23"/>
      <c r="D746" s="23"/>
      <c r="E746" s="23"/>
      <c r="F746" s="1"/>
      <c r="G746" s="1"/>
      <c r="H746" s="1"/>
      <c r="I746" s="1"/>
      <c r="J746" s="1"/>
      <c r="K746" s="1"/>
      <c r="L746" s="1"/>
      <c r="M746" s="1"/>
      <c r="N746" s="1"/>
      <c r="O746" s="1"/>
    </row>
    <row r="747" spans="2:15" x14ac:dyDescent="0.25">
      <c r="B747" s="23"/>
      <c r="C747" s="23"/>
      <c r="D747" s="23"/>
      <c r="E747" s="23"/>
      <c r="F747" s="1"/>
      <c r="G747" s="1"/>
      <c r="H747" s="1"/>
      <c r="I747" s="1"/>
      <c r="J747" s="1"/>
      <c r="K747" s="1"/>
      <c r="L747" s="1"/>
      <c r="M747" s="1"/>
      <c r="N747" s="1"/>
      <c r="O747" s="1"/>
    </row>
    <row r="748" spans="2:15" x14ac:dyDescent="0.25">
      <c r="B748" s="23"/>
      <c r="C748" s="23"/>
      <c r="D748" s="23"/>
      <c r="E748" s="23"/>
      <c r="F748" s="1"/>
      <c r="G748" s="1"/>
      <c r="H748" s="1"/>
      <c r="I748" s="1"/>
      <c r="J748" s="1"/>
      <c r="K748" s="1"/>
      <c r="L748" s="1"/>
      <c r="M748" s="1"/>
      <c r="N748" s="1"/>
      <c r="O748" s="1"/>
    </row>
    <row r="749" spans="2:15" x14ac:dyDescent="0.25">
      <c r="B749" s="23"/>
      <c r="C749" s="23"/>
      <c r="D749" s="23"/>
      <c r="E749" s="23"/>
      <c r="F749" s="1"/>
      <c r="G749" s="1"/>
      <c r="H749" s="1"/>
      <c r="I749" s="1"/>
      <c r="J749" s="1"/>
      <c r="K749" s="1"/>
      <c r="L749" s="1"/>
      <c r="M749" s="1"/>
      <c r="N749" s="1"/>
      <c r="O749" s="1"/>
    </row>
    <row r="750" spans="2:15" x14ac:dyDescent="0.25">
      <c r="B750" s="23"/>
      <c r="C750" s="23"/>
      <c r="D750" s="23"/>
      <c r="E750" s="23"/>
      <c r="F750" s="1"/>
      <c r="G750" s="1"/>
      <c r="H750" s="1"/>
      <c r="I750" s="1"/>
      <c r="J750" s="1"/>
      <c r="K750" s="1"/>
      <c r="L750" s="1"/>
      <c r="M750" s="1"/>
      <c r="N750" s="1"/>
      <c r="O750" s="1"/>
    </row>
    <row r="751" spans="2:15" x14ac:dyDescent="0.25">
      <c r="B751" s="23"/>
      <c r="C751" s="23"/>
      <c r="D751" s="23"/>
      <c r="E751" s="23"/>
      <c r="F751" s="1"/>
      <c r="G751" s="1"/>
      <c r="H751" s="1"/>
      <c r="I751" s="1"/>
      <c r="J751" s="1"/>
      <c r="K751" s="1"/>
      <c r="L751" s="1"/>
      <c r="M751" s="1"/>
      <c r="N751" s="1"/>
      <c r="O751" s="1"/>
    </row>
    <row r="752" spans="2:15" x14ac:dyDescent="0.25">
      <c r="B752" s="23"/>
      <c r="C752" s="23"/>
      <c r="D752" s="23"/>
      <c r="E752" s="23"/>
      <c r="F752" s="1"/>
      <c r="G752" s="1"/>
      <c r="H752" s="1"/>
      <c r="I752" s="1"/>
      <c r="J752" s="1"/>
      <c r="K752" s="1"/>
      <c r="L752" s="1"/>
      <c r="M752" s="1"/>
      <c r="N752" s="1"/>
      <c r="O752" s="1"/>
    </row>
    <row r="753" spans="2:15" x14ac:dyDescent="0.25">
      <c r="B753" s="23"/>
      <c r="C753" s="23"/>
      <c r="D753" s="23"/>
      <c r="E753" s="23"/>
      <c r="F753" s="1"/>
      <c r="G753" s="1"/>
      <c r="H753" s="1"/>
      <c r="I753" s="1"/>
      <c r="J753" s="1"/>
      <c r="K753" s="1"/>
      <c r="L753" s="1"/>
      <c r="M753" s="1"/>
      <c r="N753" s="1"/>
      <c r="O753" s="1"/>
    </row>
    <row r="754" spans="2:15" x14ac:dyDescent="0.25">
      <c r="B754" s="23"/>
      <c r="C754" s="23"/>
      <c r="D754" s="23"/>
      <c r="E754" s="23"/>
      <c r="F754" s="1"/>
      <c r="G754" s="1"/>
      <c r="H754" s="1"/>
      <c r="I754" s="1"/>
      <c r="J754" s="1"/>
      <c r="K754" s="1"/>
      <c r="L754" s="1"/>
      <c r="M754" s="1"/>
      <c r="N754" s="1"/>
      <c r="O754" s="1"/>
    </row>
    <row r="755" spans="2:15" x14ac:dyDescent="0.25">
      <c r="B755" s="23"/>
      <c r="C755" s="23"/>
      <c r="D755" s="23"/>
      <c r="E755" s="23"/>
      <c r="F755" s="1"/>
      <c r="G755" s="1"/>
      <c r="H755" s="1"/>
      <c r="I755" s="1"/>
      <c r="J755" s="1"/>
      <c r="K755" s="1"/>
      <c r="L755" s="1"/>
      <c r="M755" s="1"/>
      <c r="N755" s="1"/>
      <c r="O755" s="1"/>
    </row>
    <row r="756" spans="2:15" x14ac:dyDescent="0.25">
      <c r="B756" s="23"/>
      <c r="C756" s="23"/>
      <c r="D756" s="23"/>
      <c r="E756" s="23"/>
      <c r="F756" s="1"/>
      <c r="G756" s="1"/>
      <c r="H756" s="1"/>
      <c r="I756" s="1"/>
      <c r="J756" s="1"/>
      <c r="K756" s="1"/>
      <c r="L756" s="1"/>
      <c r="M756" s="1"/>
      <c r="N756" s="1"/>
      <c r="O756" s="1"/>
    </row>
    <row r="757" spans="2:15" x14ac:dyDescent="0.25">
      <c r="B757" s="23"/>
      <c r="C757" s="23"/>
      <c r="D757" s="23"/>
      <c r="E757" s="23"/>
      <c r="F757" s="1"/>
      <c r="G757" s="1"/>
      <c r="H757" s="1"/>
      <c r="I757" s="1"/>
      <c r="J757" s="1"/>
      <c r="K757" s="1"/>
      <c r="L757" s="1"/>
      <c r="M757" s="1"/>
      <c r="N757" s="1"/>
      <c r="O757" s="1"/>
    </row>
    <row r="758" spans="2:15" x14ac:dyDescent="0.25">
      <c r="B758" s="23"/>
      <c r="C758" s="23"/>
      <c r="D758" s="23"/>
      <c r="E758" s="23"/>
      <c r="F758" s="1"/>
      <c r="G758" s="1"/>
      <c r="H758" s="1"/>
      <c r="I758" s="1"/>
      <c r="J758" s="1"/>
      <c r="K758" s="1"/>
      <c r="L758" s="1"/>
      <c r="M758" s="1"/>
      <c r="N758" s="1"/>
      <c r="O758" s="1"/>
    </row>
    <row r="759" spans="2:15" x14ac:dyDescent="0.25">
      <c r="B759" s="23"/>
      <c r="C759" s="23"/>
      <c r="D759" s="23"/>
      <c r="E759" s="23"/>
      <c r="F759" s="1"/>
      <c r="G759" s="1"/>
      <c r="H759" s="1"/>
      <c r="I759" s="1"/>
      <c r="J759" s="1"/>
      <c r="K759" s="1"/>
      <c r="L759" s="1"/>
      <c r="M759" s="1"/>
      <c r="N759" s="1"/>
      <c r="O759" s="1"/>
    </row>
    <row r="760" spans="2:15" x14ac:dyDescent="0.25">
      <c r="B760" s="23"/>
      <c r="C760" s="23"/>
      <c r="D760" s="23"/>
      <c r="E760" s="23"/>
      <c r="F760" s="1"/>
      <c r="G760" s="1"/>
      <c r="H760" s="1"/>
      <c r="I760" s="1"/>
      <c r="J760" s="1"/>
      <c r="K760" s="1"/>
      <c r="L760" s="1"/>
      <c r="M760" s="1"/>
      <c r="N760" s="1"/>
      <c r="O760" s="1"/>
    </row>
    <row r="761" spans="2:15" x14ac:dyDescent="0.25">
      <c r="B761" s="23"/>
      <c r="C761" s="23"/>
      <c r="D761" s="23"/>
      <c r="E761" s="23"/>
      <c r="F761" s="1"/>
      <c r="G761" s="1"/>
      <c r="H761" s="1"/>
      <c r="I761" s="1"/>
      <c r="J761" s="1"/>
      <c r="K761" s="1"/>
      <c r="L761" s="1"/>
      <c r="M761" s="1"/>
      <c r="N761" s="1"/>
      <c r="O761" s="1"/>
    </row>
    <row r="762" spans="2:15" x14ac:dyDescent="0.25">
      <c r="B762" s="23"/>
      <c r="C762" s="23"/>
      <c r="D762" s="23"/>
      <c r="E762" s="23"/>
      <c r="F762" s="1"/>
      <c r="G762" s="1"/>
      <c r="H762" s="1"/>
      <c r="I762" s="1"/>
      <c r="J762" s="1"/>
      <c r="K762" s="1"/>
      <c r="L762" s="1"/>
      <c r="M762" s="1"/>
      <c r="N762" s="1"/>
      <c r="O762" s="1"/>
    </row>
    <row r="763" spans="2:15" x14ac:dyDescent="0.25">
      <c r="B763" s="23"/>
      <c r="C763" s="23"/>
      <c r="D763" s="23"/>
      <c r="E763" s="23"/>
      <c r="F763" s="1"/>
      <c r="G763" s="1"/>
      <c r="H763" s="1"/>
      <c r="I763" s="1"/>
      <c r="J763" s="1"/>
      <c r="K763" s="1"/>
      <c r="L763" s="1"/>
      <c r="M763" s="1"/>
      <c r="N763" s="1"/>
      <c r="O763" s="1"/>
    </row>
    <row r="764" spans="2:15" x14ac:dyDescent="0.25">
      <c r="B764" s="23"/>
      <c r="C764" s="23"/>
      <c r="D764" s="23"/>
      <c r="E764" s="23"/>
      <c r="F764" s="1"/>
      <c r="G764" s="1"/>
      <c r="H764" s="1"/>
      <c r="I764" s="1"/>
      <c r="J764" s="1"/>
      <c r="K764" s="1"/>
      <c r="L764" s="1"/>
      <c r="M764" s="1"/>
      <c r="N764" s="1"/>
      <c r="O764" s="1"/>
    </row>
    <row r="765" spans="2:15" x14ac:dyDescent="0.25">
      <c r="B765" s="23"/>
      <c r="C765" s="23"/>
      <c r="D765" s="23"/>
      <c r="E765" s="23"/>
      <c r="F765" s="1"/>
      <c r="G765" s="1"/>
      <c r="H765" s="1"/>
      <c r="I765" s="1"/>
      <c r="J765" s="1"/>
      <c r="K765" s="1"/>
      <c r="L765" s="1"/>
      <c r="M765" s="1"/>
      <c r="N765" s="1"/>
      <c r="O765" s="1"/>
    </row>
    <row r="766" spans="2:15" x14ac:dyDescent="0.25">
      <c r="B766" s="23"/>
      <c r="C766" s="23"/>
      <c r="D766" s="23"/>
      <c r="E766" s="23"/>
      <c r="F766" s="1"/>
      <c r="G766" s="1"/>
      <c r="H766" s="1"/>
      <c r="I766" s="1"/>
      <c r="J766" s="1"/>
      <c r="K766" s="1"/>
      <c r="L766" s="1"/>
      <c r="M766" s="1"/>
      <c r="N766" s="1"/>
      <c r="O766" s="1"/>
    </row>
    <row r="767" spans="2:15" x14ac:dyDescent="0.25">
      <c r="B767" s="23"/>
      <c r="C767" s="23"/>
      <c r="D767" s="23"/>
      <c r="E767" s="23"/>
      <c r="F767" s="1"/>
      <c r="G767" s="1"/>
      <c r="H767" s="1"/>
      <c r="I767" s="1"/>
      <c r="J767" s="1"/>
      <c r="K767" s="1"/>
      <c r="L767" s="1"/>
      <c r="M767" s="1"/>
      <c r="N767" s="1"/>
      <c r="O767" s="1"/>
    </row>
    <row r="768" spans="2:15" x14ac:dyDescent="0.25">
      <c r="B768" s="23"/>
      <c r="C768" s="23"/>
      <c r="D768" s="23"/>
      <c r="E768" s="23"/>
      <c r="F768" s="1"/>
      <c r="G768" s="1"/>
      <c r="H768" s="1"/>
      <c r="I768" s="1"/>
      <c r="J768" s="1"/>
      <c r="K768" s="1"/>
      <c r="L768" s="1"/>
      <c r="M768" s="1"/>
      <c r="N768" s="1"/>
      <c r="O768" s="1"/>
    </row>
    <row r="769" spans="2:15" x14ac:dyDescent="0.25">
      <c r="B769" s="23"/>
      <c r="C769" s="23"/>
      <c r="D769" s="23"/>
      <c r="E769" s="23"/>
      <c r="F769" s="1"/>
      <c r="G769" s="1"/>
      <c r="H769" s="1"/>
      <c r="I769" s="1"/>
      <c r="J769" s="1"/>
      <c r="K769" s="1"/>
      <c r="L769" s="1"/>
      <c r="M769" s="1"/>
      <c r="N769" s="1"/>
      <c r="O769" s="1"/>
    </row>
    <row r="770" spans="2:15" x14ac:dyDescent="0.25">
      <c r="B770" s="23"/>
      <c r="C770" s="23"/>
      <c r="D770" s="23"/>
      <c r="E770" s="23"/>
      <c r="F770" s="1"/>
      <c r="G770" s="1"/>
      <c r="H770" s="1"/>
      <c r="I770" s="1"/>
      <c r="J770" s="1"/>
      <c r="K770" s="1"/>
      <c r="L770" s="1"/>
      <c r="M770" s="1"/>
      <c r="N770" s="1"/>
      <c r="O770" s="1"/>
    </row>
    <row r="771" spans="2:15" x14ac:dyDescent="0.25">
      <c r="B771" s="23"/>
      <c r="C771" s="23"/>
      <c r="D771" s="23"/>
      <c r="E771" s="23"/>
      <c r="F771" s="1"/>
      <c r="G771" s="1"/>
      <c r="H771" s="1"/>
      <c r="I771" s="1"/>
      <c r="J771" s="1"/>
      <c r="K771" s="1"/>
      <c r="L771" s="1"/>
      <c r="M771" s="1"/>
      <c r="N771" s="1"/>
      <c r="O771" s="1"/>
    </row>
    <row r="772" spans="2:15" x14ac:dyDescent="0.25">
      <c r="B772" s="23"/>
      <c r="C772" s="23"/>
      <c r="D772" s="23"/>
      <c r="E772" s="23"/>
      <c r="F772" s="1"/>
      <c r="G772" s="1"/>
      <c r="H772" s="1"/>
      <c r="I772" s="1"/>
      <c r="J772" s="1"/>
      <c r="K772" s="1"/>
      <c r="L772" s="1"/>
      <c r="M772" s="1"/>
      <c r="N772" s="1"/>
      <c r="O772" s="1"/>
    </row>
    <row r="773" spans="2:15" x14ac:dyDescent="0.25">
      <c r="B773" s="23"/>
      <c r="C773" s="23"/>
      <c r="D773" s="23"/>
      <c r="E773" s="23"/>
      <c r="F773" s="1"/>
      <c r="G773" s="1"/>
      <c r="H773" s="1"/>
      <c r="I773" s="1"/>
      <c r="J773" s="1"/>
      <c r="K773" s="1"/>
      <c r="L773" s="1"/>
      <c r="M773" s="1"/>
      <c r="N773" s="1"/>
      <c r="O773" s="1"/>
    </row>
    <row r="774" spans="2:15" x14ac:dyDescent="0.25">
      <c r="B774" s="23"/>
      <c r="C774" s="23"/>
      <c r="D774" s="23"/>
      <c r="E774" s="23"/>
      <c r="F774" s="1"/>
      <c r="G774" s="1"/>
      <c r="H774" s="1"/>
      <c r="I774" s="1"/>
      <c r="J774" s="1"/>
      <c r="K774" s="1"/>
      <c r="L774" s="1"/>
      <c r="M774" s="1"/>
      <c r="N774" s="1"/>
      <c r="O774" s="1"/>
    </row>
    <row r="775" spans="2:15" x14ac:dyDescent="0.25">
      <c r="B775" s="23"/>
      <c r="C775" s="23"/>
      <c r="D775" s="23"/>
      <c r="E775" s="23"/>
      <c r="F775" s="1"/>
      <c r="G775" s="1"/>
      <c r="H775" s="1"/>
      <c r="I775" s="1"/>
      <c r="J775" s="1"/>
      <c r="K775" s="1"/>
      <c r="L775" s="1"/>
      <c r="M775" s="1"/>
      <c r="N775" s="1"/>
      <c r="O775" s="1"/>
    </row>
    <row r="776" spans="2:15" x14ac:dyDescent="0.25">
      <c r="B776" s="23"/>
      <c r="C776" s="23"/>
      <c r="D776" s="23"/>
      <c r="E776" s="23"/>
      <c r="F776" s="1"/>
      <c r="G776" s="1"/>
      <c r="H776" s="1"/>
      <c r="I776" s="1"/>
      <c r="J776" s="1"/>
      <c r="K776" s="1"/>
      <c r="L776" s="1"/>
      <c r="M776" s="1"/>
      <c r="N776" s="1"/>
      <c r="O776" s="1"/>
    </row>
    <row r="777" spans="2:15" x14ac:dyDescent="0.25">
      <c r="B777" s="23"/>
      <c r="C777" s="23"/>
      <c r="D777" s="23"/>
      <c r="E777" s="23"/>
      <c r="F777" s="1"/>
      <c r="G777" s="1"/>
      <c r="H777" s="1"/>
      <c r="I777" s="1"/>
      <c r="J777" s="1"/>
      <c r="K777" s="1"/>
      <c r="L777" s="1"/>
      <c r="M777" s="1"/>
      <c r="N777" s="1"/>
      <c r="O777" s="1"/>
    </row>
    <row r="778" spans="2:15" x14ac:dyDescent="0.25">
      <c r="B778" s="23"/>
      <c r="C778" s="23"/>
      <c r="D778" s="23"/>
      <c r="E778" s="23"/>
      <c r="F778" s="1"/>
      <c r="G778" s="1"/>
      <c r="H778" s="1"/>
      <c r="I778" s="1"/>
      <c r="J778" s="1"/>
      <c r="K778" s="1"/>
      <c r="L778" s="1"/>
      <c r="M778" s="1"/>
      <c r="N778" s="1"/>
      <c r="O778" s="1"/>
    </row>
    <row r="779" spans="2:15" x14ac:dyDescent="0.25">
      <c r="B779" s="23"/>
      <c r="C779" s="23"/>
      <c r="D779" s="23"/>
      <c r="E779" s="23"/>
      <c r="F779" s="1"/>
      <c r="G779" s="1"/>
      <c r="H779" s="1"/>
      <c r="I779" s="1"/>
      <c r="J779" s="1"/>
      <c r="K779" s="1"/>
      <c r="L779" s="1"/>
      <c r="M779" s="1"/>
      <c r="N779" s="1"/>
      <c r="O779" s="1"/>
    </row>
    <row r="780" spans="2:15" x14ac:dyDescent="0.25">
      <c r="B780" s="23"/>
      <c r="C780" s="23"/>
      <c r="D780" s="23"/>
      <c r="E780" s="23"/>
      <c r="F780" s="1"/>
      <c r="G780" s="1"/>
      <c r="H780" s="1"/>
      <c r="I780" s="1"/>
      <c r="J780" s="1"/>
      <c r="K780" s="1"/>
      <c r="L780" s="1"/>
      <c r="M780" s="1"/>
      <c r="N780" s="1"/>
      <c r="O780" s="1"/>
    </row>
    <row r="781" spans="2:15" x14ac:dyDescent="0.25">
      <c r="B781" s="23"/>
      <c r="C781" s="23"/>
      <c r="D781" s="23"/>
      <c r="E781" s="23"/>
      <c r="F781" s="1"/>
      <c r="G781" s="1"/>
      <c r="H781" s="1"/>
      <c r="I781" s="1"/>
      <c r="J781" s="1"/>
      <c r="K781" s="1"/>
      <c r="L781" s="1"/>
      <c r="M781" s="1"/>
      <c r="N781" s="1"/>
      <c r="O781" s="1"/>
    </row>
    <row r="782" spans="2:15" x14ac:dyDescent="0.25">
      <c r="B782" s="23"/>
      <c r="C782" s="23"/>
      <c r="D782" s="23"/>
      <c r="E782" s="23"/>
      <c r="F782" s="1"/>
      <c r="G782" s="1"/>
      <c r="H782" s="1"/>
      <c r="I782" s="1"/>
      <c r="J782" s="1"/>
      <c r="K782" s="1"/>
      <c r="L782" s="1"/>
      <c r="M782" s="1"/>
      <c r="N782" s="1"/>
      <c r="O782" s="1"/>
    </row>
    <row r="783" spans="2:15" x14ac:dyDescent="0.25">
      <c r="B783" s="23"/>
      <c r="C783" s="23"/>
      <c r="D783" s="23"/>
      <c r="E783" s="23"/>
      <c r="F783" s="1"/>
      <c r="G783" s="1"/>
      <c r="H783" s="1"/>
      <c r="I783" s="1"/>
      <c r="J783" s="1"/>
      <c r="K783" s="1"/>
      <c r="L783" s="1"/>
      <c r="M783" s="1"/>
      <c r="N783" s="1"/>
      <c r="O783" s="1"/>
    </row>
    <row r="784" spans="2:15" x14ac:dyDescent="0.25">
      <c r="B784" s="23"/>
      <c r="C784" s="23"/>
      <c r="D784" s="23"/>
      <c r="E784" s="23"/>
      <c r="F784" s="1"/>
      <c r="G784" s="1"/>
      <c r="H784" s="1"/>
      <c r="I784" s="1"/>
      <c r="J784" s="1"/>
      <c r="K784" s="1"/>
      <c r="L784" s="1"/>
      <c r="M784" s="1"/>
      <c r="N784" s="1"/>
      <c r="O784" s="1"/>
    </row>
    <row r="785" spans="2:15" x14ac:dyDescent="0.25">
      <c r="B785" s="23"/>
      <c r="C785" s="23"/>
      <c r="D785" s="23"/>
      <c r="E785" s="23"/>
      <c r="F785" s="1"/>
      <c r="G785" s="1"/>
      <c r="H785" s="1"/>
      <c r="I785" s="1"/>
      <c r="J785" s="1"/>
      <c r="K785" s="1"/>
      <c r="L785" s="1"/>
      <c r="M785" s="1"/>
      <c r="N785" s="1"/>
      <c r="O785" s="1"/>
    </row>
    <row r="786" spans="2:15" x14ac:dyDescent="0.25">
      <c r="B786" s="23"/>
      <c r="C786" s="23"/>
      <c r="D786" s="23"/>
      <c r="E786" s="23"/>
      <c r="F786" s="1"/>
      <c r="G786" s="1"/>
      <c r="H786" s="1"/>
      <c r="I786" s="1"/>
      <c r="J786" s="1"/>
      <c r="K786" s="1"/>
      <c r="L786" s="1"/>
      <c r="M786" s="1"/>
      <c r="N786" s="1"/>
      <c r="O786" s="1"/>
    </row>
    <row r="787" spans="2:15" x14ac:dyDescent="0.25">
      <c r="B787" s="23"/>
      <c r="C787" s="23"/>
      <c r="D787" s="23"/>
      <c r="E787" s="23"/>
      <c r="F787" s="1"/>
      <c r="G787" s="1"/>
      <c r="H787" s="1"/>
      <c r="I787" s="1"/>
      <c r="J787" s="1"/>
      <c r="K787" s="1"/>
      <c r="L787" s="1"/>
      <c r="M787" s="1"/>
      <c r="N787" s="1"/>
      <c r="O787" s="1"/>
    </row>
    <row r="788" spans="2:15" x14ac:dyDescent="0.25">
      <c r="B788" s="23"/>
      <c r="C788" s="23"/>
      <c r="D788" s="23"/>
      <c r="E788" s="23"/>
      <c r="F788" s="1"/>
      <c r="G788" s="1"/>
      <c r="H788" s="1"/>
      <c r="I788" s="1"/>
      <c r="J788" s="1"/>
      <c r="K788" s="1"/>
      <c r="L788" s="1"/>
      <c r="M788" s="1"/>
      <c r="N788" s="1"/>
      <c r="O788" s="1"/>
    </row>
    <row r="789" spans="2:15" x14ac:dyDescent="0.25">
      <c r="B789" s="23"/>
      <c r="C789" s="23"/>
      <c r="D789" s="23"/>
      <c r="E789" s="23"/>
      <c r="F789" s="1"/>
      <c r="G789" s="1"/>
      <c r="H789" s="1"/>
      <c r="I789" s="1"/>
      <c r="J789" s="1"/>
      <c r="K789" s="1"/>
      <c r="L789" s="1"/>
      <c r="M789" s="1"/>
      <c r="N789" s="1"/>
      <c r="O789" s="1"/>
    </row>
    <row r="790" spans="2:15" x14ac:dyDescent="0.25">
      <c r="B790" s="23"/>
      <c r="C790" s="23"/>
      <c r="D790" s="23"/>
      <c r="E790" s="23"/>
      <c r="F790" s="1"/>
      <c r="G790" s="1"/>
      <c r="H790" s="1"/>
      <c r="I790" s="1"/>
      <c r="J790" s="1"/>
      <c r="K790" s="1"/>
      <c r="L790" s="1"/>
      <c r="M790" s="1"/>
      <c r="N790" s="1"/>
      <c r="O790" s="1"/>
    </row>
    <row r="791" spans="2:15" x14ac:dyDescent="0.25">
      <c r="B791" s="23"/>
      <c r="C791" s="23"/>
      <c r="D791" s="23"/>
      <c r="E791" s="23"/>
      <c r="F791" s="1"/>
      <c r="G791" s="1"/>
      <c r="H791" s="1"/>
      <c r="I791" s="1"/>
      <c r="J791" s="1"/>
      <c r="K791" s="1"/>
      <c r="L791" s="1"/>
      <c r="M791" s="1"/>
      <c r="N791" s="1"/>
      <c r="O791" s="1"/>
    </row>
    <row r="792" spans="2:15" x14ac:dyDescent="0.25">
      <c r="B792" s="23"/>
      <c r="C792" s="23"/>
      <c r="D792" s="23"/>
      <c r="E792" s="23"/>
      <c r="F792" s="1"/>
      <c r="G792" s="1"/>
      <c r="H792" s="1"/>
      <c r="I792" s="1"/>
      <c r="J792" s="1"/>
      <c r="K792" s="1"/>
      <c r="L792" s="1"/>
      <c r="M792" s="1"/>
      <c r="N792" s="1"/>
      <c r="O792" s="1"/>
    </row>
    <row r="793" spans="2:15" x14ac:dyDescent="0.25">
      <c r="B793" s="23"/>
      <c r="C793" s="23"/>
      <c r="D793" s="23"/>
      <c r="E793" s="23"/>
      <c r="F793" s="1"/>
      <c r="G793" s="1"/>
      <c r="H793" s="1"/>
      <c r="I793" s="1"/>
      <c r="J793" s="1"/>
      <c r="K793" s="1"/>
      <c r="L793" s="1"/>
      <c r="M793" s="1"/>
      <c r="N793" s="1"/>
      <c r="O793" s="1"/>
    </row>
    <row r="794" spans="2:15" x14ac:dyDescent="0.25">
      <c r="B794" s="23"/>
      <c r="C794" s="23"/>
      <c r="D794" s="23"/>
      <c r="E794" s="23"/>
      <c r="F794" s="1"/>
      <c r="G794" s="1"/>
      <c r="H794" s="1"/>
      <c r="I794" s="1"/>
      <c r="J794" s="1"/>
      <c r="K794" s="1"/>
      <c r="L794" s="1"/>
      <c r="M794" s="1"/>
      <c r="N794" s="1"/>
      <c r="O794" s="1"/>
    </row>
    <row r="795" spans="2:15" x14ac:dyDescent="0.25">
      <c r="B795" s="23"/>
      <c r="C795" s="23"/>
      <c r="D795" s="23"/>
      <c r="E795" s="23"/>
      <c r="F795" s="1"/>
      <c r="G795" s="1"/>
      <c r="H795" s="1"/>
      <c r="I795" s="1"/>
      <c r="J795" s="1"/>
      <c r="K795" s="1"/>
      <c r="L795" s="1"/>
      <c r="M795" s="1"/>
      <c r="N795" s="1"/>
      <c r="O795" s="1"/>
    </row>
    <row r="796" spans="2:15" x14ac:dyDescent="0.25">
      <c r="B796" s="23"/>
      <c r="C796" s="23"/>
      <c r="D796" s="23"/>
      <c r="E796" s="23"/>
      <c r="F796" s="1"/>
      <c r="G796" s="1"/>
      <c r="H796" s="1"/>
      <c r="I796" s="1"/>
      <c r="J796" s="1"/>
      <c r="K796" s="1"/>
      <c r="L796" s="1"/>
      <c r="M796" s="1"/>
      <c r="N796" s="1"/>
      <c r="O796" s="1"/>
    </row>
    <row r="797" spans="2:15" x14ac:dyDescent="0.25">
      <c r="B797" s="23"/>
      <c r="C797" s="23"/>
      <c r="D797" s="23"/>
      <c r="E797" s="23"/>
      <c r="F797" s="1"/>
      <c r="G797" s="1"/>
      <c r="H797" s="1"/>
      <c r="I797" s="1"/>
      <c r="J797" s="1"/>
      <c r="K797" s="1"/>
      <c r="L797" s="1"/>
      <c r="M797" s="1"/>
      <c r="N797" s="1"/>
      <c r="O797" s="1"/>
    </row>
    <row r="798" spans="2:15" x14ac:dyDescent="0.25">
      <c r="B798" s="23"/>
      <c r="C798" s="23"/>
      <c r="D798" s="23"/>
      <c r="E798" s="23"/>
      <c r="F798" s="1"/>
      <c r="G798" s="1"/>
      <c r="H798" s="1"/>
      <c r="I798" s="1"/>
      <c r="J798" s="1"/>
      <c r="K798" s="1"/>
      <c r="L798" s="1"/>
      <c r="M798" s="1"/>
      <c r="N798" s="1"/>
      <c r="O798" s="1"/>
    </row>
    <row r="799" spans="2:15" x14ac:dyDescent="0.25">
      <c r="B799" s="23"/>
      <c r="C799" s="23"/>
      <c r="D799" s="23"/>
      <c r="E799" s="23"/>
      <c r="F799" s="1"/>
      <c r="G799" s="1"/>
      <c r="H799" s="1"/>
      <c r="I799" s="1"/>
      <c r="J799" s="1"/>
      <c r="K799" s="1"/>
      <c r="L799" s="1"/>
      <c r="M799" s="1"/>
      <c r="N799" s="1"/>
      <c r="O799" s="1"/>
    </row>
    <row r="800" spans="2:15" x14ac:dyDescent="0.25">
      <c r="B800" s="23"/>
      <c r="C800" s="23"/>
      <c r="D800" s="23"/>
      <c r="E800" s="23"/>
      <c r="F800" s="1"/>
      <c r="G800" s="1"/>
      <c r="H800" s="1"/>
      <c r="I800" s="1"/>
      <c r="J800" s="1"/>
      <c r="K800" s="1"/>
      <c r="L800" s="1"/>
      <c r="M800" s="1"/>
      <c r="N800" s="1"/>
      <c r="O800" s="1"/>
    </row>
    <row r="801" spans="2:15" x14ac:dyDescent="0.25">
      <c r="B801" s="23"/>
      <c r="C801" s="23"/>
      <c r="D801" s="23"/>
      <c r="E801" s="23"/>
      <c r="F801" s="1"/>
      <c r="G801" s="1"/>
      <c r="H801" s="1"/>
      <c r="I801" s="1"/>
      <c r="J801" s="1"/>
      <c r="K801" s="1"/>
      <c r="L801" s="1"/>
      <c r="M801" s="1"/>
      <c r="N801" s="1"/>
      <c r="O801" s="1"/>
    </row>
    <row r="802" spans="2:15" x14ac:dyDescent="0.25">
      <c r="B802" s="23"/>
      <c r="C802" s="23"/>
      <c r="D802" s="23"/>
      <c r="E802" s="23"/>
      <c r="F802" s="1"/>
      <c r="G802" s="1"/>
      <c r="H802" s="1"/>
      <c r="I802" s="1"/>
      <c r="J802" s="1"/>
      <c r="K802" s="1"/>
      <c r="L802" s="1"/>
      <c r="M802" s="1"/>
      <c r="N802" s="1"/>
      <c r="O802" s="1"/>
    </row>
    <row r="803" spans="2:15" x14ac:dyDescent="0.25">
      <c r="B803" s="23"/>
      <c r="C803" s="23"/>
      <c r="D803" s="23"/>
      <c r="E803" s="23"/>
      <c r="F803" s="1"/>
      <c r="G803" s="1"/>
      <c r="H803" s="1"/>
      <c r="I803" s="1"/>
      <c r="J803" s="1"/>
      <c r="K803" s="1"/>
      <c r="L803" s="1"/>
      <c r="M803" s="1"/>
      <c r="N803" s="1"/>
      <c r="O803" s="1"/>
    </row>
    <row r="804" spans="2:15" x14ac:dyDescent="0.25">
      <c r="B804" s="23"/>
      <c r="C804" s="23"/>
      <c r="D804" s="23"/>
      <c r="E804" s="23"/>
      <c r="F804" s="1"/>
      <c r="G804" s="1"/>
      <c r="H804" s="1"/>
      <c r="I804" s="1"/>
      <c r="J804" s="1"/>
      <c r="K804" s="1"/>
      <c r="L804" s="1"/>
      <c r="M804" s="1"/>
      <c r="N804" s="1"/>
      <c r="O804" s="1"/>
    </row>
    <row r="805" spans="2:15" x14ac:dyDescent="0.25">
      <c r="B805" s="23"/>
      <c r="C805" s="23"/>
      <c r="D805" s="23"/>
      <c r="E805" s="23"/>
      <c r="F805" s="1"/>
      <c r="G805" s="1"/>
      <c r="H805" s="1"/>
      <c r="I805" s="1"/>
      <c r="J805" s="1"/>
      <c r="K805" s="1"/>
      <c r="L805" s="1"/>
      <c r="M805" s="1"/>
      <c r="N805" s="1"/>
      <c r="O805" s="1"/>
    </row>
    <row r="806" spans="2:15" x14ac:dyDescent="0.25">
      <c r="B806" s="23"/>
      <c r="C806" s="23"/>
      <c r="D806" s="23"/>
      <c r="E806" s="23"/>
      <c r="F806" s="1"/>
      <c r="G806" s="1"/>
      <c r="H806" s="1"/>
      <c r="I806" s="1"/>
      <c r="J806" s="1"/>
      <c r="K806" s="1"/>
      <c r="L806" s="1"/>
      <c r="M806" s="1"/>
      <c r="N806" s="1"/>
      <c r="O806" s="1"/>
    </row>
    <row r="807" spans="2:15" x14ac:dyDescent="0.25">
      <c r="B807" s="23"/>
      <c r="C807" s="23"/>
      <c r="D807" s="23"/>
      <c r="E807" s="23"/>
      <c r="F807" s="1"/>
      <c r="G807" s="1"/>
      <c r="H807" s="1"/>
      <c r="I807" s="1"/>
      <c r="J807" s="1"/>
      <c r="K807" s="1"/>
      <c r="L807" s="1"/>
      <c r="M807" s="1"/>
      <c r="N807" s="1"/>
      <c r="O807" s="1"/>
    </row>
    <row r="808" spans="2:15" x14ac:dyDescent="0.25">
      <c r="B808" s="23"/>
      <c r="C808" s="23"/>
      <c r="D808" s="23"/>
      <c r="E808" s="23"/>
      <c r="F808" s="1"/>
      <c r="G808" s="1"/>
      <c r="H808" s="1"/>
      <c r="I808" s="1"/>
      <c r="J808" s="1"/>
      <c r="K808" s="1"/>
      <c r="L808" s="1"/>
      <c r="M808" s="1"/>
      <c r="N808" s="1"/>
      <c r="O808" s="1"/>
    </row>
    <row r="809" spans="2:15" x14ac:dyDescent="0.25">
      <c r="B809" s="23"/>
      <c r="C809" s="23"/>
      <c r="D809" s="23"/>
      <c r="E809" s="23"/>
      <c r="F809" s="1"/>
      <c r="G809" s="1"/>
      <c r="H809" s="1"/>
      <c r="I809" s="1"/>
      <c r="J809" s="1"/>
      <c r="K809" s="1"/>
      <c r="L809" s="1"/>
      <c r="M809" s="1"/>
      <c r="N809" s="1"/>
      <c r="O809" s="1"/>
    </row>
    <row r="810" spans="2:15" x14ac:dyDescent="0.25">
      <c r="B810" s="23"/>
      <c r="C810" s="23"/>
      <c r="D810" s="23"/>
      <c r="E810" s="23"/>
      <c r="F810" s="1"/>
      <c r="G810" s="1"/>
      <c r="H810" s="1"/>
      <c r="I810" s="1"/>
      <c r="J810" s="1"/>
      <c r="K810" s="1"/>
      <c r="L810" s="1"/>
      <c r="M810" s="1"/>
      <c r="N810" s="1"/>
      <c r="O810" s="1"/>
    </row>
    <row r="811" spans="2:15" x14ac:dyDescent="0.25">
      <c r="B811" s="23"/>
      <c r="C811" s="23"/>
      <c r="D811" s="23"/>
      <c r="E811" s="23"/>
      <c r="F811" s="1"/>
      <c r="G811" s="1"/>
      <c r="H811" s="1"/>
      <c r="I811" s="1"/>
      <c r="J811" s="1"/>
      <c r="K811" s="1"/>
      <c r="L811" s="1"/>
      <c r="M811" s="1"/>
      <c r="N811" s="1"/>
      <c r="O811" s="1"/>
    </row>
    <row r="812" spans="2:15" x14ac:dyDescent="0.25">
      <c r="B812" s="23"/>
      <c r="C812" s="23"/>
      <c r="D812" s="23"/>
      <c r="E812" s="23"/>
      <c r="F812" s="1"/>
      <c r="G812" s="1"/>
      <c r="H812" s="1"/>
      <c r="I812" s="1"/>
      <c r="J812" s="1"/>
      <c r="K812" s="1"/>
      <c r="L812" s="1"/>
      <c r="M812" s="1"/>
      <c r="N812" s="1"/>
      <c r="O812" s="1"/>
    </row>
    <row r="813" spans="2:15" x14ac:dyDescent="0.25">
      <c r="B813" s="23"/>
      <c r="C813" s="23"/>
      <c r="D813" s="23"/>
      <c r="E813" s="23"/>
      <c r="F813" s="1"/>
      <c r="G813" s="1"/>
      <c r="H813" s="1"/>
      <c r="I813" s="1"/>
      <c r="J813" s="1"/>
      <c r="K813" s="1"/>
      <c r="L813" s="1"/>
      <c r="M813" s="1"/>
      <c r="N813" s="1"/>
      <c r="O813" s="1"/>
    </row>
    <row r="814" spans="2:15" x14ac:dyDescent="0.25">
      <c r="B814" s="23"/>
      <c r="C814" s="23"/>
      <c r="D814" s="23"/>
      <c r="E814" s="23"/>
      <c r="F814" s="1"/>
      <c r="G814" s="1"/>
      <c r="H814" s="1"/>
      <c r="I814" s="1"/>
      <c r="J814" s="1"/>
      <c r="K814" s="1"/>
      <c r="L814" s="1"/>
      <c r="M814" s="1"/>
      <c r="N814" s="1"/>
      <c r="O814" s="1"/>
    </row>
    <row r="815" spans="2:15" x14ac:dyDescent="0.25">
      <c r="B815" s="23"/>
      <c r="C815" s="23"/>
      <c r="D815" s="23"/>
      <c r="E815" s="23"/>
      <c r="F815" s="1"/>
      <c r="G815" s="1"/>
      <c r="H815" s="1"/>
      <c r="I815" s="1"/>
      <c r="J815" s="1"/>
      <c r="K815" s="1"/>
      <c r="L815" s="1"/>
      <c r="M815" s="1"/>
      <c r="N815" s="1"/>
      <c r="O815" s="1"/>
    </row>
    <row r="816" spans="2:15" x14ac:dyDescent="0.25">
      <c r="B816" s="23"/>
      <c r="C816" s="23"/>
      <c r="D816" s="23"/>
      <c r="E816" s="23"/>
      <c r="F816" s="1"/>
      <c r="G816" s="1"/>
      <c r="H816" s="1"/>
      <c r="I816" s="1"/>
      <c r="J816" s="1"/>
      <c r="K816" s="1"/>
      <c r="L816" s="1"/>
      <c r="M816" s="1"/>
      <c r="N816" s="1"/>
      <c r="O816" s="1"/>
    </row>
    <row r="817" spans="2:15" x14ac:dyDescent="0.25">
      <c r="B817" s="23"/>
      <c r="C817" s="23"/>
      <c r="D817" s="23"/>
      <c r="E817" s="23"/>
      <c r="F817" s="1"/>
      <c r="G817" s="1"/>
      <c r="H817" s="1"/>
      <c r="I817" s="1"/>
      <c r="J817" s="1"/>
      <c r="K817" s="1"/>
      <c r="L817" s="1"/>
      <c r="M817" s="1"/>
      <c r="N817" s="1"/>
      <c r="O817" s="1"/>
    </row>
    <row r="818" spans="2:15" x14ac:dyDescent="0.25">
      <c r="B818" s="23"/>
      <c r="C818" s="23"/>
      <c r="D818" s="23"/>
      <c r="E818" s="23"/>
      <c r="F818" s="1"/>
      <c r="G818" s="1"/>
      <c r="H818" s="1"/>
      <c r="I818" s="1"/>
      <c r="J818" s="1"/>
      <c r="K818" s="1"/>
      <c r="L818" s="1"/>
      <c r="M818" s="1"/>
      <c r="N818" s="1"/>
      <c r="O818" s="1"/>
    </row>
    <row r="819" spans="2:15" x14ac:dyDescent="0.25">
      <c r="B819" s="23"/>
      <c r="C819" s="23"/>
      <c r="D819" s="23"/>
      <c r="E819" s="23"/>
      <c r="F819" s="1"/>
      <c r="G819" s="1"/>
      <c r="H819" s="1"/>
      <c r="I819" s="1"/>
      <c r="J819" s="1"/>
      <c r="K819" s="1"/>
      <c r="L819" s="1"/>
      <c r="M819" s="1"/>
      <c r="N819" s="1"/>
      <c r="O819" s="1"/>
    </row>
    <row r="820" spans="2:15" x14ac:dyDescent="0.25">
      <c r="B820" s="23"/>
      <c r="C820" s="23"/>
      <c r="D820" s="23"/>
      <c r="E820" s="23"/>
      <c r="F820" s="1"/>
      <c r="G820" s="1"/>
      <c r="H820" s="1"/>
      <c r="I820" s="1"/>
      <c r="J820" s="1"/>
      <c r="K820" s="1"/>
      <c r="L820" s="1"/>
      <c r="M820" s="1"/>
      <c r="N820" s="1"/>
      <c r="O820" s="1"/>
    </row>
    <row r="821" spans="2:15" x14ac:dyDescent="0.25">
      <c r="B821" s="23"/>
      <c r="C821" s="23"/>
      <c r="D821" s="23"/>
      <c r="E821" s="23"/>
      <c r="F821" s="1"/>
      <c r="G821" s="1"/>
      <c r="H821" s="1"/>
      <c r="I821" s="1"/>
      <c r="J821" s="1"/>
      <c r="K821" s="1"/>
      <c r="L821" s="1"/>
      <c r="M821" s="1"/>
      <c r="N821" s="1"/>
      <c r="O821" s="1"/>
    </row>
    <row r="822" spans="2:15" x14ac:dyDescent="0.25">
      <c r="B822" s="23"/>
      <c r="C822" s="23"/>
      <c r="D822" s="23"/>
      <c r="E822" s="23"/>
      <c r="F822" s="1"/>
      <c r="G822" s="1"/>
      <c r="H822" s="1"/>
      <c r="I822" s="1"/>
      <c r="J822" s="1"/>
      <c r="K822" s="1"/>
      <c r="L822" s="1"/>
      <c r="M822" s="1"/>
      <c r="N822" s="1"/>
      <c r="O822" s="1"/>
    </row>
    <row r="823" spans="2:15" x14ac:dyDescent="0.25">
      <c r="B823" s="23"/>
      <c r="C823" s="23"/>
      <c r="D823" s="23"/>
      <c r="E823" s="23"/>
      <c r="F823" s="1"/>
      <c r="G823" s="1"/>
      <c r="H823" s="1"/>
      <c r="I823" s="1"/>
      <c r="J823" s="1"/>
      <c r="K823" s="1"/>
      <c r="L823" s="1"/>
      <c r="M823" s="1"/>
      <c r="N823" s="1"/>
      <c r="O823" s="1"/>
    </row>
    <row r="824" spans="2:15" x14ac:dyDescent="0.25">
      <c r="B824" s="23"/>
      <c r="C824" s="23"/>
      <c r="D824" s="23"/>
      <c r="E824" s="23"/>
      <c r="F824" s="1"/>
      <c r="G824" s="1"/>
      <c r="H824" s="1"/>
      <c r="I824" s="1"/>
      <c r="J824" s="1"/>
      <c r="K824" s="1"/>
      <c r="L824" s="1"/>
      <c r="M824" s="1"/>
      <c r="N824" s="1"/>
      <c r="O824" s="1"/>
    </row>
    <row r="825" spans="2:15" x14ac:dyDescent="0.25">
      <c r="B825" s="23"/>
      <c r="C825" s="23"/>
      <c r="D825" s="23"/>
      <c r="E825" s="23"/>
      <c r="F825" s="1"/>
      <c r="G825" s="1"/>
      <c r="H825" s="1"/>
      <c r="I825" s="1"/>
      <c r="J825" s="1"/>
      <c r="K825" s="1"/>
      <c r="L825" s="1"/>
      <c r="M825" s="1"/>
      <c r="N825" s="1"/>
      <c r="O825" s="1"/>
    </row>
    <row r="826" spans="2:15" x14ac:dyDescent="0.25">
      <c r="B826" s="23"/>
      <c r="C826" s="23"/>
      <c r="D826" s="23"/>
      <c r="E826" s="23"/>
      <c r="F826" s="1"/>
      <c r="G826" s="1"/>
      <c r="H826" s="1"/>
      <c r="I826" s="1"/>
      <c r="J826" s="1"/>
      <c r="K826" s="1"/>
      <c r="L826" s="1"/>
      <c r="M826" s="1"/>
      <c r="N826" s="1"/>
      <c r="O826" s="1"/>
    </row>
    <row r="827" spans="2:15" x14ac:dyDescent="0.25">
      <c r="B827" s="23"/>
      <c r="C827" s="23"/>
      <c r="D827" s="23"/>
      <c r="E827" s="23"/>
      <c r="F827" s="1"/>
      <c r="G827" s="1"/>
      <c r="H827" s="1"/>
      <c r="I827" s="1"/>
      <c r="J827" s="1"/>
      <c r="K827" s="1"/>
      <c r="L827" s="1"/>
      <c r="M827" s="1"/>
      <c r="N827" s="1"/>
      <c r="O827" s="1"/>
    </row>
    <row r="828" spans="2:15" x14ac:dyDescent="0.25">
      <c r="B828" s="23"/>
      <c r="C828" s="23"/>
      <c r="D828" s="23"/>
      <c r="E828" s="23"/>
      <c r="F828" s="1"/>
      <c r="G828" s="1"/>
      <c r="H828" s="1"/>
      <c r="I828" s="1"/>
      <c r="J828" s="1"/>
      <c r="K828" s="1"/>
      <c r="L828" s="1"/>
      <c r="M828" s="1"/>
      <c r="N828" s="1"/>
      <c r="O828" s="1"/>
    </row>
    <row r="829" spans="2:15" x14ac:dyDescent="0.25">
      <c r="B829" s="23"/>
      <c r="C829" s="23"/>
      <c r="D829" s="23"/>
      <c r="E829" s="23"/>
      <c r="F829" s="1"/>
      <c r="G829" s="1"/>
      <c r="H829" s="1"/>
      <c r="I829" s="1"/>
      <c r="J829" s="1"/>
      <c r="K829" s="1"/>
      <c r="L829" s="1"/>
      <c r="M829" s="1"/>
      <c r="N829" s="1"/>
      <c r="O829" s="1"/>
    </row>
    <row r="830" spans="2:15" x14ac:dyDescent="0.25">
      <c r="B830" s="23"/>
      <c r="C830" s="23"/>
      <c r="D830" s="23"/>
      <c r="E830" s="23"/>
      <c r="F830" s="1"/>
      <c r="G830" s="1"/>
      <c r="H830" s="1"/>
      <c r="I830" s="1"/>
      <c r="J830" s="1"/>
      <c r="K830" s="1"/>
      <c r="L830" s="1"/>
      <c r="M830" s="1"/>
      <c r="N830" s="1"/>
      <c r="O830" s="1"/>
    </row>
    <row r="831" spans="2:15" x14ac:dyDescent="0.25">
      <c r="B831" s="23"/>
      <c r="C831" s="23"/>
      <c r="D831" s="23"/>
      <c r="E831" s="23"/>
      <c r="F831" s="1"/>
      <c r="G831" s="1"/>
      <c r="H831" s="1"/>
      <c r="I831" s="1"/>
      <c r="J831" s="1"/>
      <c r="K831" s="1"/>
      <c r="L831" s="1"/>
      <c r="M831" s="1"/>
      <c r="N831" s="1"/>
      <c r="O831" s="1"/>
    </row>
    <row r="832" spans="2:15" x14ac:dyDescent="0.25">
      <c r="B832" s="23"/>
      <c r="C832" s="23"/>
      <c r="D832" s="23"/>
      <c r="E832" s="23"/>
      <c r="F832" s="1"/>
      <c r="G832" s="1"/>
      <c r="H832" s="1"/>
      <c r="I832" s="1"/>
      <c r="J832" s="1"/>
      <c r="K832" s="1"/>
      <c r="L832" s="1"/>
      <c r="M832" s="1"/>
      <c r="N832" s="1"/>
      <c r="O832" s="1"/>
    </row>
    <row r="833" spans="2:15" x14ac:dyDescent="0.25">
      <c r="B833" s="23"/>
      <c r="C833" s="23"/>
      <c r="D833" s="23"/>
      <c r="E833" s="23"/>
      <c r="F833" s="1"/>
      <c r="G833" s="1"/>
      <c r="H833" s="1"/>
      <c r="I833" s="1"/>
      <c r="J833" s="1"/>
      <c r="K833" s="1"/>
      <c r="L833" s="1"/>
      <c r="M833" s="1"/>
      <c r="N833" s="1"/>
      <c r="O833" s="1"/>
    </row>
    <row r="834" spans="2:15" x14ac:dyDescent="0.25">
      <c r="B834" s="23"/>
      <c r="C834" s="23"/>
      <c r="D834" s="23"/>
      <c r="E834" s="23"/>
      <c r="F834" s="1"/>
      <c r="G834" s="1"/>
      <c r="H834" s="1"/>
      <c r="I834" s="1"/>
      <c r="J834" s="1"/>
      <c r="K834" s="1"/>
      <c r="L834" s="1"/>
      <c r="M834" s="1"/>
      <c r="N834" s="1"/>
      <c r="O834" s="1"/>
    </row>
    <row r="835" spans="2:15" x14ac:dyDescent="0.25">
      <c r="B835" s="23"/>
      <c r="C835" s="23"/>
      <c r="D835" s="23"/>
      <c r="E835" s="23"/>
      <c r="F835" s="1"/>
      <c r="G835" s="1"/>
      <c r="H835" s="1"/>
      <c r="I835" s="1"/>
      <c r="J835" s="1"/>
      <c r="K835" s="1"/>
      <c r="L835" s="1"/>
      <c r="M835" s="1"/>
      <c r="N835" s="1"/>
      <c r="O835" s="1"/>
    </row>
    <row r="836" spans="2:15" x14ac:dyDescent="0.25">
      <c r="B836" s="23"/>
      <c r="C836" s="23"/>
      <c r="D836" s="23"/>
      <c r="E836" s="23"/>
      <c r="F836" s="1"/>
      <c r="G836" s="1"/>
      <c r="H836" s="1"/>
      <c r="I836" s="1"/>
      <c r="J836" s="1"/>
      <c r="K836" s="1"/>
      <c r="L836" s="1"/>
      <c r="M836" s="1"/>
      <c r="N836" s="1"/>
      <c r="O836" s="1"/>
    </row>
    <row r="837" spans="2:15" x14ac:dyDescent="0.25">
      <c r="B837" s="23"/>
      <c r="C837" s="23"/>
      <c r="D837" s="23"/>
      <c r="E837" s="23"/>
      <c r="F837" s="1"/>
      <c r="G837" s="1"/>
      <c r="H837" s="1"/>
      <c r="I837" s="1"/>
      <c r="J837" s="1"/>
      <c r="K837" s="1"/>
      <c r="L837" s="1"/>
      <c r="M837" s="1"/>
      <c r="N837" s="1"/>
      <c r="O837" s="1"/>
    </row>
    <row r="838" spans="2:15" x14ac:dyDescent="0.25">
      <c r="B838" s="23"/>
      <c r="C838" s="23"/>
      <c r="D838" s="23"/>
      <c r="E838" s="23"/>
      <c r="F838" s="1"/>
      <c r="G838" s="1"/>
      <c r="H838" s="1"/>
      <c r="I838" s="1"/>
      <c r="J838" s="1"/>
      <c r="K838" s="1"/>
      <c r="L838" s="1"/>
      <c r="M838" s="1"/>
      <c r="N838" s="1"/>
      <c r="O838" s="1"/>
    </row>
    <row r="839" spans="2:15" x14ac:dyDescent="0.25">
      <c r="B839" s="23"/>
      <c r="C839" s="23"/>
      <c r="D839" s="23"/>
      <c r="E839" s="23"/>
      <c r="F839" s="1"/>
      <c r="G839" s="1"/>
      <c r="H839" s="1"/>
      <c r="I839" s="1"/>
      <c r="J839" s="1"/>
      <c r="K839" s="1"/>
      <c r="L839" s="1"/>
      <c r="M839" s="1"/>
      <c r="N839" s="1"/>
      <c r="O839" s="1"/>
    </row>
    <row r="840" spans="2:15" x14ac:dyDescent="0.25">
      <c r="B840" s="23"/>
      <c r="C840" s="23"/>
      <c r="D840" s="23"/>
      <c r="E840" s="23"/>
      <c r="F840" s="1"/>
      <c r="G840" s="1"/>
      <c r="H840" s="1"/>
      <c r="I840" s="1"/>
      <c r="J840" s="1"/>
      <c r="K840" s="1"/>
      <c r="L840" s="1"/>
      <c r="M840" s="1"/>
      <c r="N840" s="1"/>
      <c r="O840" s="1"/>
    </row>
    <row r="841" spans="2:15" x14ac:dyDescent="0.25">
      <c r="B841" s="23"/>
      <c r="C841" s="23"/>
      <c r="D841" s="23"/>
      <c r="E841" s="23"/>
      <c r="F841" s="1"/>
      <c r="G841" s="1"/>
      <c r="H841" s="1"/>
      <c r="I841" s="1"/>
      <c r="J841" s="1"/>
      <c r="K841" s="1"/>
      <c r="L841" s="1"/>
      <c r="M841" s="1"/>
      <c r="N841" s="1"/>
      <c r="O841" s="1"/>
    </row>
    <row r="842" spans="2:15" x14ac:dyDescent="0.25">
      <c r="B842" s="23"/>
      <c r="C842" s="23"/>
      <c r="D842" s="23"/>
      <c r="E842" s="23"/>
      <c r="F842" s="1"/>
      <c r="G842" s="1"/>
      <c r="H842" s="1"/>
      <c r="I842" s="1"/>
      <c r="J842" s="1"/>
      <c r="K842" s="1"/>
      <c r="L842" s="1"/>
      <c r="M842" s="1"/>
      <c r="N842" s="1"/>
      <c r="O842" s="1"/>
    </row>
    <row r="843" spans="2:15" x14ac:dyDescent="0.25">
      <c r="B843" s="23"/>
      <c r="C843" s="23"/>
      <c r="D843" s="23"/>
      <c r="E843" s="23"/>
      <c r="F843" s="1"/>
      <c r="G843" s="1"/>
      <c r="H843" s="1"/>
      <c r="I843" s="1"/>
      <c r="J843" s="1"/>
      <c r="K843" s="1"/>
      <c r="L843" s="1"/>
      <c r="M843" s="1"/>
      <c r="N843" s="1"/>
      <c r="O843" s="1"/>
    </row>
    <row r="844" spans="2:15" x14ac:dyDescent="0.25">
      <c r="B844" s="23"/>
      <c r="C844" s="23"/>
      <c r="D844" s="23"/>
      <c r="E844" s="23"/>
      <c r="F844" s="1"/>
      <c r="G844" s="1"/>
      <c r="H844" s="1"/>
      <c r="I844" s="1"/>
      <c r="J844" s="1"/>
      <c r="K844" s="1"/>
      <c r="L844" s="1"/>
      <c r="M844" s="1"/>
      <c r="N844" s="1"/>
      <c r="O844" s="1"/>
    </row>
    <row r="845" spans="2:15" x14ac:dyDescent="0.25">
      <c r="B845" s="23"/>
      <c r="C845" s="23"/>
      <c r="D845" s="23"/>
      <c r="E845" s="23"/>
      <c r="F845" s="1"/>
      <c r="G845" s="1"/>
      <c r="H845" s="1"/>
      <c r="I845" s="1"/>
      <c r="J845" s="1"/>
      <c r="K845" s="1"/>
      <c r="L845" s="1"/>
      <c r="M845" s="1"/>
      <c r="N845" s="1"/>
      <c r="O845" s="1"/>
    </row>
    <row r="846" spans="2:15" x14ac:dyDescent="0.25">
      <c r="B846" s="23"/>
      <c r="C846" s="23"/>
      <c r="D846" s="23"/>
      <c r="E846" s="23"/>
      <c r="F846" s="1"/>
      <c r="G846" s="1"/>
      <c r="H846" s="1"/>
      <c r="I846" s="1"/>
      <c r="J846" s="1"/>
      <c r="K846" s="1"/>
      <c r="L846" s="1"/>
      <c r="M846" s="1"/>
      <c r="N846" s="1"/>
      <c r="O846" s="1"/>
    </row>
    <row r="847" spans="2:15" x14ac:dyDescent="0.25">
      <c r="B847" s="23"/>
      <c r="C847" s="23"/>
      <c r="D847" s="23"/>
      <c r="E847" s="23"/>
      <c r="F847" s="1"/>
      <c r="G847" s="1"/>
      <c r="H847" s="1"/>
      <c r="I847" s="1"/>
      <c r="J847" s="1"/>
      <c r="K847" s="1"/>
      <c r="L847" s="1"/>
      <c r="M847" s="1"/>
      <c r="N847" s="1"/>
      <c r="O847" s="1"/>
    </row>
    <row r="848" spans="2:15" x14ac:dyDescent="0.25">
      <c r="B848" s="23"/>
      <c r="C848" s="23"/>
      <c r="D848" s="23"/>
      <c r="E848" s="23"/>
      <c r="F848" s="1"/>
      <c r="G848" s="1"/>
      <c r="H848" s="1"/>
      <c r="I848" s="1"/>
      <c r="J848" s="1"/>
      <c r="K848" s="1"/>
      <c r="L848" s="1"/>
      <c r="M848" s="1"/>
      <c r="N848" s="1"/>
      <c r="O848" s="1"/>
    </row>
    <row r="849" spans="2:15" x14ac:dyDescent="0.25">
      <c r="B849" s="23"/>
      <c r="C849" s="23"/>
      <c r="D849" s="23"/>
      <c r="E849" s="23"/>
      <c r="F849" s="1"/>
      <c r="G849" s="1"/>
      <c r="H849" s="1"/>
      <c r="I849" s="1"/>
      <c r="J849" s="1"/>
      <c r="K849" s="1"/>
      <c r="L849" s="1"/>
      <c r="M849" s="1"/>
      <c r="N849" s="1"/>
      <c r="O849" s="1"/>
    </row>
    <row r="850" spans="2:15" x14ac:dyDescent="0.25">
      <c r="B850" s="23"/>
      <c r="C850" s="23"/>
      <c r="D850" s="23"/>
      <c r="E850" s="23"/>
      <c r="F850" s="1"/>
      <c r="G850" s="1"/>
      <c r="H850" s="1"/>
      <c r="I850" s="1"/>
      <c r="J850" s="1"/>
      <c r="K850" s="1"/>
      <c r="L850" s="1"/>
      <c r="M850" s="1"/>
      <c r="N850" s="1"/>
      <c r="O850" s="1"/>
    </row>
    <row r="851" spans="2:15" x14ac:dyDescent="0.25">
      <c r="B851" s="23"/>
      <c r="C851" s="23"/>
      <c r="D851" s="23"/>
      <c r="E851" s="23"/>
      <c r="F851" s="1"/>
      <c r="G851" s="1"/>
      <c r="H851" s="1"/>
      <c r="I851" s="1"/>
      <c r="J851" s="1"/>
      <c r="K851" s="1"/>
      <c r="L851" s="1"/>
      <c r="M851" s="1"/>
      <c r="N851" s="1"/>
      <c r="O851" s="1"/>
    </row>
    <row r="852" spans="2:15" x14ac:dyDescent="0.25">
      <c r="B852" s="23"/>
      <c r="C852" s="23"/>
      <c r="D852" s="23"/>
      <c r="E852" s="23"/>
      <c r="F852" s="1"/>
      <c r="G852" s="1"/>
      <c r="H852" s="1"/>
      <c r="I852" s="1"/>
      <c r="J852" s="1"/>
      <c r="K852" s="1"/>
      <c r="L852" s="1"/>
      <c r="M852" s="1"/>
      <c r="N852" s="1"/>
      <c r="O852" s="1"/>
    </row>
    <row r="853" spans="2:15" x14ac:dyDescent="0.25">
      <c r="B853" s="23"/>
      <c r="C853" s="23"/>
      <c r="D853" s="23"/>
      <c r="E853" s="23"/>
      <c r="F853" s="1"/>
      <c r="G853" s="1"/>
      <c r="H853" s="1"/>
      <c r="I853" s="1"/>
      <c r="J853" s="1"/>
      <c r="K853" s="1"/>
      <c r="L853" s="1"/>
      <c r="M853" s="1"/>
      <c r="N853" s="1"/>
      <c r="O853" s="1"/>
    </row>
    <row r="854" spans="2:15" x14ac:dyDescent="0.25">
      <c r="B854" s="23"/>
      <c r="C854" s="23"/>
      <c r="D854" s="23"/>
      <c r="E854" s="23"/>
      <c r="F854" s="1"/>
      <c r="G854" s="1"/>
      <c r="H854" s="1"/>
      <c r="I854" s="1"/>
      <c r="J854" s="1"/>
      <c r="K854" s="1"/>
      <c r="L854" s="1"/>
      <c r="M854" s="1"/>
      <c r="N854" s="1"/>
      <c r="O854" s="1"/>
    </row>
    <row r="855" spans="2:15" x14ac:dyDescent="0.25">
      <c r="B855" s="23"/>
      <c r="C855" s="23"/>
      <c r="D855" s="23"/>
      <c r="E855" s="23"/>
      <c r="F855" s="1"/>
      <c r="G855" s="1"/>
      <c r="H855" s="1"/>
      <c r="I855" s="1"/>
      <c r="J855" s="1"/>
      <c r="K855" s="1"/>
      <c r="L855" s="1"/>
      <c r="M855" s="1"/>
      <c r="N855" s="1"/>
      <c r="O855" s="1"/>
    </row>
    <row r="856" spans="2:15" x14ac:dyDescent="0.25">
      <c r="B856" s="23"/>
      <c r="C856" s="23"/>
      <c r="D856" s="23"/>
      <c r="E856" s="23"/>
      <c r="F856" s="1"/>
      <c r="G856" s="1"/>
      <c r="H856" s="1"/>
      <c r="I856" s="1"/>
      <c r="J856" s="1"/>
      <c r="K856" s="1"/>
      <c r="L856" s="1"/>
      <c r="M856" s="1"/>
      <c r="N856" s="1"/>
      <c r="O856" s="1"/>
    </row>
    <row r="857" spans="2:15" x14ac:dyDescent="0.25">
      <c r="B857" s="23"/>
      <c r="C857" s="23"/>
      <c r="D857" s="23"/>
      <c r="E857" s="23"/>
      <c r="F857" s="1"/>
      <c r="G857" s="1"/>
      <c r="H857" s="1"/>
      <c r="I857" s="1"/>
      <c r="J857" s="1"/>
      <c r="K857" s="1"/>
      <c r="L857" s="1"/>
      <c r="M857" s="1"/>
      <c r="N857" s="1"/>
      <c r="O857" s="1"/>
    </row>
    <row r="858" spans="2:15" x14ac:dyDescent="0.25">
      <c r="B858" s="23"/>
      <c r="C858" s="23"/>
      <c r="D858" s="23"/>
      <c r="E858" s="23"/>
      <c r="F858" s="1"/>
      <c r="G858" s="1"/>
      <c r="H858" s="1"/>
      <c r="I858" s="1"/>
      <c r="J858" s="1"/>
      <c r="K858" s="1"/>
      <c r="L858" s="1"/>
      <c r="M858" s="1"/>
      <c r="N858" s="1"/>
      <c r="O858" s="1"/>
    </row>
    <row r="859" spans="2:15" x14ac:dyDescent="0.25">
      <c r="B859" s="23"/>
      <c r="C859" s="23"/>
      <c r="D859" s="23"/>
      <c r="E859" s="23"/>
      <c r="F859" s="1"/>
      <c r="G859" s="1"/>
      <c r="H859" s="1"/>
      <c r="I859" s="1"/>
      <c r="J859" s="1"/>
      <c r="K859" s="1"/>
      <c r="L859" s="1"/>
      <c r="M859" s="1"/>
      <c r="N859" s="1"/>
      <c r="O859" s="1"/>
    </row>
    <row r="860" spans="2:15" x14ac:dyDescent="0.25">
      <c r="B860" s="23"/>
      <c r="C860" s="23"/>
      <c r="D860" s="23"/>
      <c r="E860" s="23"/>
      <c r="F860" s="1"/>
      <c r="G860" s="1"/>
      <c r="H860" s="1"/>
      <c r="I860" s="1"/>
      <c r="J860" s="1"/>
      <c r="K860" s="1"/>
      <c r="L860" s="1"/>
      <c r="M860" s="1"/>
      <c r="N860" s="1"/>
      <c r="O860" s="1"/>
    </row>
    <row r="861" spans="2:15" x14ac:dyDescent="0.25">
      <c r="B861" s="23"/>
      <c r="C861" s="23"/>
      <c r="D861" s="23"/>
      <c r="E861" s="23"/>
      <c r="F861" s="1"/>
      <c r="G861" s="1"/>
      <c r="H861" s="1"/>
      <c r="I861" s="1"/>
      <c r="J861" s="1"/>
      <c r="K861" s="1"/>
      <c r="L861" s="1"/>
      <c r="M861" s="1"/>
      <c r="N861" s="1"/>
      <c r="O861" s="1"/>
    </row>
    <row r="862" spans="2:15" x14ac:dyDescent="0.25">
      <c r="B862" s="23"/>
      <c r="C862" s="23"/>
      <c r="D862" s="23"/>
      <c r="E862" s="23"/>
      <c r="F862" s="1"/>
      <c r="G862" s="1"/>
      <c r="H862" s="1"/>
      <c r="I862" s="1"/>
      <c r="J862" s="1"/>
      <c r="K862" s="1"/>
      <c r="L862" s="1"/>
      <c r="M862" s="1"/>
      <c r="N862" s="1"/>
      <c r="O862" s="1"/>
    </row>
    <row r="863" spans="2:15" x14ac:dyDescent="0.25">
      <c r="B863" s="23"/>
      <c r="C863" s="23"/>
      <c r="D863" s="23"/>
      <c r="E863" s="23"/>
      <c r="F863" s="1"/>
      <c r="G863" s="1"/>
      <c r="H863" s="1"/>
      <c r="I863" s="1"/>
      <c r="J863" s="1"/>
      <c r="K863" s="1"/>
      <c r="L863" s="1"/>
      <c r="M863" s="1"/>
      <c r="N863" s="1"/>
      <c r="O863" s="1"/>
    </row>
    <row r="864" spans="2:15" x14ac:dyDescent="0.25">
      <c r="B864" s="23"/>
      <c r="C864" s="23"/>
      <c r="D864" s="23"/>
      <c r="E864" s="23"/>
      <c r="F864" s="1"/>
      <c r="G864" s="1"/>
      <c r="H864" s="1"/>
      <c r="I864" s="1"/>
      <c r="J864" s="1"/>
      <c r="K864" s="1"/>
      <c r="L864" s="1"/>
      <c r="M864" s="1"/>
      <c r="N864" s="1"/>
      <c r="O864" s="1"/>
    </row>
    <row r="865" spans="2:15" x14ac:dyDescent="0.25">
      <c r="B865" s="23"/>
      <c r="C865" s="23"/>
      <c r="D865" s="23"/>
      <c r="E865" s="23"/>
      <c r="F865" s="1"/>
      <c r="G865" s="1"/>
      <c r="H865" s="1"/>
      <c r="I865" s="1"/>
      <c r="J865" s="1"/>
      <c r="K865" s="1"/>
      <c r="L865" s="1"/>
      <c r="M865" s="1"/>
      <c r="N865" s="1"/>
      <c r="O865" s="1"/>
    </row>
    <row r="866" spans="2:15" x14ac:dyDescent="0.25">
      <c r="B866" s="23"/>
      <c r="C866" s="23"/>
      <c r="D866" s="23"/>
      <c r="E866" s="23"/>
      <c r="F866" s="1"/>
      <c r="G866" s="1"/>
      <c r="H866" s="1"/>
      <c r="I866" s="1"/>
      <c r="J866" s="1"/>
      <c r="K866" s="1"/>
      <c r="L866" s="1"/>
      <c r="M866" s="1"/>
      <c r="N866" s="1"/>
      <c r="O866" s="1"/>
    </row>
    <row r="867" spans="2:15" x14ac:dyDescent="0.25">
      <c r="B867" s="23"/>
      <c r="C867" s="23"/>
      <c r="D867" s="23"/>
      <c r="E867" s="23"/>
      <c r="F867" s="1"/>
      <c r="G867" s="1"/>
      <c r="H867" s="1"/>
      <c r="I867" s="1"/>
      <c r="J867" s="1"/>
      <c r="K867" s="1"/>
      <c r="L867" s="1"/>
      <c r="M867" s="1"/>
      <c r="N867" s="1"/>
      <c r="O867" s="1"/>
    </row>
    <row r="868" spans="2:15" x14ac:dyDescent="0.25">
      <c r="B868" s="23"/>
      <c r="C868" s="23"/>
      <c r="D868" s="23"/>
      <c r="E868" s="23"/>
      <c r="F868" s="1"/>
      <c r="G868" s="1"/>
      <c r="H868" s="1"/>
      <c r="I868" s="1"/>
      <c r="J868" s="1"/>
      <c r="K868" s="1"/>
      <c r="L868" s="1"/>
      <c r="M868" s="1"/>
      <c r="N868" s="1"/>
      <c r="O868" s="1"/>
    </row>
    <row r="869" spans="2:15" x14ac:dyDescent="0.25">
      <c r="B869" s="23"/>
      <c r="C869" s="23"/>
      <c r="D869" s="23"/>
      <c r="E869" s="23"/>
      <c r="F869" s="1"/>
      <c r="G869" s="1"/>
      <c r="H869" s="1"/>
      <c r="I869" s="1"/>
      <c r="J869" s="1"/>
      <c r="K869" s="1"/>
      <c r="L869" s="1"/>
      <c r="M869" s="1"/>
      <c r="N869" s="1"/>
      <c r="O869" s="1"/>
    </row>
    <row r="870" spans="2:15" x14ac:dyDescent="0.25">
      <c r="B870" s="23"/>
      <c r="C870" s="23"/>
      <c r="D870" s="23"/>
      <c r="E870" s="23"/>
      <c r="F870" s="1"/>
      <c r="G870" s="1"/>
      <c r="H870" s="1"/>
      <c r="I870" s="1"/>
      <c r="J870" s="1"/>
      <c r="K870" s="1"/>
      <c r="L870" s="1"/>
      <c r="M870" s="1"/>
      <c r="N870" s="1"/>
      <c r="O870" s="1"/>
    </row>
    <row r="871" spans="2:15" x14ac:dyDescent="0.25">
      <c r="B871" s="23"/>
      <c r="C871" s="23"/>
      <c r="D871" s="23"/>
      <c r="E871" s="23"/>
      <c r="F871" s="1"/>
      <c r="G871" s="1"/>
      <c r="H871" s="1"/>
      <c r="I871" s="1"/>
      <c r="J871" s="1"/>
      <c r="K871" s="1"/>
      <c r="L871" s="1"/>
      <c r="M871" s="1"/>
      <c r="N871" s="1"/>
      <c r="O871" s="1"/>
    </row>
    <row r="872" spans="2:15" x14ac:dyDescent="0.25">
      <c r="B872" s="23"/>
      <c r="C872" s="23"/>
      <c r="D872" s="23"/>
      <c r="E872" s="23"/>
      <c r="F872" s="1"/>
      <c r="G872" s="1"/>
      <c r="H872" s="1"/>
      <c r="I872" s="1"/>
      <c r="J872" s="1"/>
      <c r="K872" s="1"/>
      <c r="L872" s="1"/>
      <c r="M872" s="1"/>
      <c r="N872" s="1"/>
      <c r="O872" s="1"/>
    </row>
    <row r="873" spans="2:15" x14ac:dyDescent="0.25">
      <c r="B873" s="23"/>
      <c r="C873" s="23"/>
      <c r="D873" s="23"/>
      <c r="E873" s="23"/>
      <c r="F873" s="1"/>
      <c r="G873" s="1"/>
      <c r="H873" s="1"/>
      <c r="I873" s="1"/>
      <c r="J873" s="1"/>
      <c r="K873" s="1"/>
      <c r="L873" s="1"/>
      <c r="M873" s="1"/>
      <c r="N873" s="1"/>
      <c r="O873" s="1"/>
    </row>
    <row r="874" spans="2:15" x14ac:dyDescent="0.25">
      <c r="B874" s="23"/>
      <c r="C874" s="23"/>
      <c r="D874" s="23"/>
      <c r="E874" s="23"/>
      <c r="F874" s="1"/>
      <c r="G874" s="1"/>
      <c r="H874" s="1"/>
      <c r="I874" s="1"/>
      <c r="J874" s="1"/>
      <c r="K874" s="1"/>
      <c r="L874" s="1"/>
      <c r="M874" s="1"/>
      <c r="N874" s="1"/>
      <c r="O874" s="1"/>
    </row>
    <row r="875" spans="2:15" x14ac:dyDescent="0.25">
      <c r="B875" s="23"/>
      <c r="C875" s="23"/>
      <c r="D875" s="23"/>
      <c r="E875" s="23"/>
      <c r="F875" s="1"/>
      <c r="G875" s="1"/>
      <c r="H875" s="1"/>
      <c r="I875" s="1"/>
      <c r="J875" s="1"/>
      <c r="K875" s="1"/>
      <c r="L875" s="1"/>
      <c r="M875" s="1"/>
      <c r="N875" s="1"/>
      <c r="O875" s="1"/>
    </row>
    <row r="876" spans="2:15" x14ac:dyDescent="0.25">
      <c r="B876" s="23"/>
      <c r="C876" s="23"/>
      <c r="D876" s="23"/>
      <c r="E876" s="23"/>
      <c r="F876" s="1"/>
      <c r="G876" s="1"/>
      <c r="H876" s="1"/>
      <c r="I876" s="1"/>
      <c r="J876" s="1"/>
      <c r="K876" s="1"/>
      <c r="L876" s="1"/>
      <c r="M876" s="1"/>
      <c r="N876" s="1"/>
      <c r="O876" s="1"/>
    </row>
    <row r="877" spans="2:15" x14ac:dyDescent="0.25">
      <c r="B877" s="23"/>
      <c r="C877" s="23"/>
      <c r="D877" s="23"/>
      <c r="E877" s="23"/>
      <c r="F877" s="1"/>
      <c r="G877" s="1"/>
      <c r="H877" s="1"/>
      <c r="I877" s="1"/>
      <c r="J877" s="1"/>
      <c r="K877" s="1"/>
      <c r="L877" s="1"/>
      <c r="M877" s="1"/>
      <c r="N877" s="1"/>
      <c r="O877" s="1"/>
    </row>
    <row r="878" spans="2:15" x14ac:dyDescent="0.25">
      <c r="B878" s="23"/>
      <c r="C878" s="23"/>
      <c r="D878" s="23"/>
      <c r="E878" s="23"/>
      <c r="F878" s="1"/>
      <c r="G878" s="1"/>
      <c r="H878" s="1"/>
      <c r="I878" s="1"/>
      <c r="J878" s="1"/>
      <c r="K878" s="1"/>
      <c r="L878" s="1"/>
      <c r="M878" s="1"/>
      <c r="N878" s="1"/>
      <c r="O878" s="1"/>
    </row>
    <row r="879" spans="2:15" x14ac:dyDescent="0.25">
      <c r="B879" s="23"/>
      <c r="C879" s="23"/>
      <c r="D879" s="23"/>
      <c r="E879" s="23"/>
      <c r="F879" s="1"/>
      <c r="G879" s="1"/>
      <c r="H879" s="1"/>
      <c r="I879" s="1"/>
      <c r="J879" s="1"/>
      <c r="K879" s="1"/>
      <c r="L879" s="1"/>
      <c r="M879" s="1"/>
      <c r="N879" s="1"/>
      <c r="O879" s="1"/>
    </row>
    <row r="880" spans="2:15" x14ac:dyDescent="0.25">
      <c r="B880" s="23"/>
      <c r="C880" s="23"/>
      <c r="D880" s="23"/>
      <c r="E880" s="23"/>
      <c r="F880" s="1"/>
      <c r="G880" s="1"/>
      <c r="H880" s="1"/>
      <c r="I880" s="1"/>
      <c r="J880" s="1"/>
      <c r="K880" s="1"/>
      <c r="L880" s="1"/>
      <c r="M880" s="1"/>
      <c r="N880" s="1"/>
      <c r="O880" s="1"/>
    </row>
    <row r="881" spans="2:15" x14ac:dyDescent="0.25">
      <c r="B881" s="23"/>
      <c r="C881" s="23"/>
      <c r="D881" s="23"/>
      <c r="E881" s="23"/>
      <c r="F881" s="1"/>
      <c r="G881" s="1"/>
      <c r="H881" s="1"/>
      <c r="I881" s="1"/>
      <c r="J881" s="1"/>
      <c r="K881" s="1"/>
      <c r="L881" s="1"/>
      <c r="M881" s="1"/>
      <c r="N881" s="1"/>
      <c r="O881" s="1"/>
    </row>
    <row r="882" spans="2:15" x14ac:dyDescent="0.25">
      <c r="B882" s="23"/>
      <c r="C882" s="23"/>
      <c r="D882" s="23"/>
      <c r="E882" s="23"/>
      <c r="F882" s="1"/>
      <c r="G882" s="1"/>
      <c r="H882" s="1"/>
      <c r="I882" s="1"/>
      <c r="J882" s="1"/>
      <c r="K882" s="1"/>
      <c r="L882" s="1"/>
      <c r="M882" s="1"/>
      <c r="N882" s="1"/>
      <c r="O882" s="1"/>
    </row>
    <row r="883" spans="2:15" x14ac:dyDescent="0.25">
      <c r="B883" s="23"/>
      <c r="C883" s="23"/>
      <c r="D883" s="23"/>
      <c r="E883" s="23"/>
      <c r="F883" s="1"/>
      <c r="G883" s="1"/>
      <c r="H883" s="1"/>
      <c r="I883" s="1"/>
      <c r="J883" s="1"/>
      <c r="K883" s="1"/>
      <c r="L883" s="1"/>
      <c r="M883" s="1"/>
      <c r="N883" s="1"/>
      <c r="O883" s="1"/>
    </row>
    <row r="884" spans="2:15" x14ac:dyDescent="0.25">
      <c r="B884" s="23"/>
      <c r="C884" s="23"/>
      <c r="D884" s="23"/>
      <c r="E884" s="23"/>
      <c r="F884" s="1"/>
      <c r="G884" s="1"/>
      <c r="H884" s="1"/>
      <c r="I884" s="1"/>
      <c r="J884" s="1"/>
      <c r="K884" s="1"/>
      <c r="L884" s="1"/>
      <c r="M884" s="1"/>
      <c r="N884" s="1"/>
      <c r="O884" s="1"/>
    </row>
    <row r="885" spans="2:15" x14ac:dyDescent="0.25">
      <c r="B885" s="23"/>
      <c r="C885" s="23"/>
      <c r="D885" s="23"/>
      <c r="E885" s="23"/>
      <c r="F885" s="1"/>
      <c r="G885" s="1"/>
      <c r="H885" s="1"/>
      <c r="I885" s="1"/>
      <c r="J885" s="1"/>
      <c r="K885" s="1"/>
      <c r="L885" s="1"/>
      <c r="M885" s="1"/>
      <c r="N885" s="1"/>
      <c r="O885" s="1"/>
    </row>
    <row r="886" spans="2:15" x14ac:dyDescent="0.25">
      <c r="B886" s="23"/>
      <c r="C886" s="23"/>
      <c r="D886" s="23"/>
      <c r="E886" s="23"/>
      <c r="F886" s="1"/>
      <c r="G886" s="1"/>
      <c r="H886" s="1"/>
      <c r="I886" s="1"/>
      <c r="J886" s="1"/>
      <c r="K886" s="1"/>
      <c r="L886" s="1"/>
      <c r="M886" s="1"/>
      <c r="N886" s="1"/>
      <c r="O886" s="1"/>
    </row>
    <row r="887" spans="2:15" x14ac:dyDescent="0.25">
      <c r="B887" s="23"/>
      <c r="C887" s="23"/>
      <c r="D887" s="23"/>
      <c r="E887" s="23"/>
      <c r="F887" s="1"/>
      <c r="G887" s="1"/>
      <c r="H887" s="1"/>
      <c r="I887" s="1"/>
      <c r="J887" s="1"/>
      <c r="K887" s="1"/>
      <c r="L887" s="1"/>
      <c r="M887" s="1"/>
      <c r="N887" s="1"/>
      <c r="O887" s="1"/>
    </row>
    <row r="888" spans="2:15" x14ac:dyDescent="0.25">
      <c r="B888" s="23"/>
      <c r="C888" s="23"/>
      <c r="D888" s="23"/>
      <c r="E888" s="23"/>
      <c r="F888" s="1"/>
      <c r="G888" s="1"/>
      <c r="H888" s="1"/>
      <c r="I888" s="1"/>
      <c r="J888" s="1"/>
      <c r="K888" s="1"/>
      <c r="L888" s="1"/>
      <c r="M888" s="1"/>
      <c r="N888" s="1"/>
      <c r="O888" s="1"/>
    </row>
    <row r="889" spans="2:15" x14ac:dyDescent="0.25">
      <c r="B889" s="23"/>
      <c r="C889" s="23"/>
      <c r="D889" s="23"/>
      <c r="E889" s="23"/>
      <c r="F889" s="1"/>
      <c r="G889" s="1"/>
      <c r="H889" s="1"/>
      <c r="I889" s="1"/>
      <c r="J889" s="1"/>
      <c r="K889" s="1"/>
      <c r="L889" s="1"/>
      <c r="M889" s="1"/>
      <c r="N889" s="1"/>
      <c r="O889" s="1"/>
    </row>
    <row r="890" spans="2:15" x14ac:dyDescent="0.25">
      <c r="B890" s="23"/>
      <c r="C890" s="23"/>
      <c r="D890" s="23"/>
      <c r="E890" s="23"/>
      <c r="F890" s="1"/>
      <c r="G890" s="1"/>
      <c r="H890" s="1"/>
      <c r="I890" s="1"/>
      <c r="J890" s="1"/>
      <c r="K890" s="1"/>
      <c r="L890" s="1"/>
      <c r="M890" s="1"/>
      <c r="N890" s="1"/>
      <c r="O890" s="1"/>
    </row>
    <row r="891" spans="2:15" x14ac:dyDescent="0.25">
      <c r="B891" s="23"/>
      <c r="C891" s="23"/>
      <c r="D891" s="23"/>
      <c r="E891" s="23"/>
      <c r="F891" s="1"/>
      <c r="G891" s="1"/>
      <c r="H891" s="1"/>
      <c r="I891" s="1"/>
      <c r="J891" s="1"/>
      <c r="K891" s="1"/>
      <c r="L891" s="1"/>
      <c r="M891" s="1"/>
      <c r="N891" s="1"/>
      <c r="O891" s="1"/>
    </row>
    <row r="892" spans="2:15" x14ac:dyDescent="0.25">
      <c r="B892" s="23"/>
      <c r="C892" s="23"/>
      <c r="D892" s="23"/>
      <c r="E892" s="23"/>
      <c r="F892" s="1"/>
      <c r="G892" s="1"/>
      <c r="H892" s="1"/>
      <c r="I892" s="1"/>
      <c r="J892" s="1"/>
      <c r="K892" s="1"/>
      <c r="L892" s="1"/>
      <c r="M892" s="1"/>
      <c r="N892" s="1"/>
      <c r="O892" s="1"/>
    </row>
    <row r="893" spans="2:15" x14ac:dyDescent="0.25">
      <c r="B893" s="23"/>
      <c r="C893" s="23"/>
      <c r="D893" s="23"/>
      <c r="E893" s="23"/>
      <c r="F893" s="1"/>
      <c r="G893" s="1"/>
      <c r="H893" s="1"/>
      <c r="I893" s="1"/>
      <c r="J893" s="1"/>
      <c r="K893" s="1"/>
      <c r="L893" s="1"/>
      <c r="M893" s="1"/>
      <c r="N893" s="1"/>
      <c r="O893" s="1"/>
    </row>
    <row r="894" spans="2:15" x14ac:dyDescent="0.25">
      <c r="B894" s="23"/>
      <c r="C894" s="23"/>
      <c r="D894" s="23"/>
      <c r="E894" s="23"/>
      <c r="F894" s="1"/>
      <c r="G894" s="1"/>
      <c r="H894" s="1"/>
      <c r="I894" s="1"/>
      <c r="J894" s="1"/>
      <c r="K894" s="1"/>
      <c r="L894" s="1"/>
      <c r="M894" s="1"/>
      <c r="N894" s="1"/>
      <c r="O894" s="1"/>
    </row>
    <row r="895" spans="2:15" x14ac:dyDescent="0.25">
      <c r="B895" s="23"/>
      <c r="C895" s="23"/>
      <c r="D895" s="23"/>
      <c r="E895" s="23"/>
      <c r="F895" s="1"/>
      <c r="G895" s="1"/>
      <c r="H895" s="1"/>
      <c r="I895" s="1"/>
      <c r="J895" s="1"/>
      <c r="K895" s="1"/>
      <c r="L895" s="1"/>
      <c r="M895" s="1"/>
      <c r="N895" s="1"/>
      <c r="O895" s="1"/>
    </row>
    <row r="896" spans="2:15" x14ac:dyDescent="0.25">
      <c r="B896" s="23"/>
      <c r="C896" s="23"/>
      <c r="D896" s="23"/>
      <c r="E896" s="23"/>
      <c r="F896" s="1"/>
      <c r="G896" s="1"/>
      <c r="H896" s="1"/>
      <c r="I896" s="1"/>
      <c r="J896" s="1"/>
      <c r="K896" s="1"/>
      <c r="L896" s="1"/>
      <c r="M896" s="1"/>
      <c r="N896" s="1"/>
      <c r="O896" s="1"/>
    </row>
    <row r="897" spans="2:15" x14ac:dyDescent="0.25">
      <c r="B897" s="23"/>
      <c r="C897" s="23"/>
      <c r="D897" s="23"/>
      <c r="E897" s="23"/>
      <c r="F897" s="1"/>
      <c r="G897" s="1"/>
      <c r="H897" s="1"/>
      <c r="I897" s="1"/>
      <c r="J897" s="1"/>
      <c r="K897" s="1"/>
      <c r="L897" s="1"/>
      <c r="M897" s="1"/>
      <c r="N897" s="1"/>
      <c r="O897" s="1"/>
    </row>
    <row r="898" spans="2:15" x14ac:dyDescent="0.25">
      <c r="B898" s="23"/>
      <c r="C898" s="23"/>
      <c r="D898" s="23"/>
      <c r="E898" s="23"/>
      <c r="F898" s="1"/>
      <c r="G898" s="1"/>
      <c r="H898" s="1"/>
      <c r="I898" s="1"/>
      <c r="J898" s="1"/>
      <c r="K898" s="1"/>
      <c r="L898" s="1"/>
      <c r="M898" s="1"/>
      <c r="N898" s="1"/>
      <c r="O898" s="1"/>
    </row>
    <row r="899" spans="2:15" x14ac:dyDescent="0.25">
      <c r="B899" s="23"/>
      <c r="C899" s="23"/>
      <c r="D899" s="23"/>
      <c r="E899" s="23"/>
      <c r="F899" s="1"/>
      <c r="G899" s="1"/>
      <c r="H899" s="1"/>
      <c r="I899" s="1"/>
      <c r="J899" s="1"/>
      <c r="K899" s="1"/>
      <c r="L899" s="1"/>
      <c r="M899" s="1"/>
      <c r="N899" s="1"/>
      <c r="O899" s="1"/>
    </row>
    <row r="900" spans="2:15" x14ac:dyDescent="0.25">
      <c r="B900" s="23"/>
      <c r="C900" s="23"/>
      <c r="D900" s="23"/>
      <c r="E900" s="23"/>
      <c r="F900" s="1"/>
      <c r="G900" s="1"/>
      <c r="H900" s="1"/>
      <c r="I900" s="1"/>
      <c r="J900" s="1"/>
      <c r="K900" s="1"/>
      <c r="L900" s="1"/>
      <c r="M900" s="1"/>
      <c r="N900" s="1"/>
      <c r="O900" s="1"/>
    </row>
    <row r="901" spans="2:15" x14ac:dyDescent="0.25">
      <c r="B901" s="23"/>
      <c r="C901" s="23"/>
      <c r="D901" s="23"/>
      <c r="E901" s="23"/>
      <c r="F901" s="1"/>
      <c r="G901" s="1"/>
      <c r="H901" s="1"/>
      <c r="I901" s="1"/>
      <c r="J901" s="1"/>
      <c r="K901" s="1"/>
      <c r="L901" s="1"/>
      <c r="M901" s="1"/>
      <c r="N901" s="1"/>
      <c r="O901" s="1"/>
    </row>
    <row r="902" spans="2:15" x14ac:dyDescent="0.25">
      <c r="B902" s="23"/>
      <c r="C902" s="23"/>
      <c r="D902" s="23"/>
      <c r="E902" s="23"/>
      <c r="F902" s="1"/>
      <c r="G902" s="1"/>
      <c r="H902" s="1"/>
      <c r="I902" s="1"/>
      <c r="J902" s="1"/>
      <c r="K902" s="1"/>
      <c r="L902" s="1"/>
      <c r="M902" s="1"/>
      <c r="N902" s="1"/>
      <c r="O902" s="1"/>
    </row>
    <row r="903" spans="2:15" x14ac:dyDescent="0.25">
      <c r="B903" s="23"/>
      <c r="C903" s="23"/>
      <c r="D903" s="23"/>
      <c r="E903" s="23"/>
      <c r="F903" s="1"/>
      <c r="G903" s="1"/>
      <c r="H903" s="1"/>
      <c r="I903" s="1"/>
      <c r="J903" s="1"/>
      <c r="K903" s="1"/>
      <c r="L903" s="1"/>
      <c r="M903" s="1"/>
      <c r="N903" s="1"/>
      <c r="O903" s="1"/>
    </row>
    <row r="904" spans="2:15" x14ac:dyDescent="0.25">
      <c r="B904" s="23"/>
      <c r="C904" s="23"/>
      <c r="D904" s="23"/>
      <c r="E904" s="23"/>
      <c r="F904" s="1"/>
      <c r="G904" s="1"/>
      <c r="H904" s="1"/>
      <c r="I904" s="1"/>
      <c r="J904" s="1"/>
      <c r="K904" s="1"/>
      <c r="L904" s="1"/>
      <c r="M904" s="1"/>
      <c r="N904" s="1"/>
      <c r="O904" s="1"/>
    </row>
    <row r="905" spans="2:15" x14ac:dyDescent="0.25">
      <c r="B905" s="23"/>
      <c r="C905" s="23"/>
      <c r="D905" s="23"/>
      <c r="E905" s="23"/>
      <c r="F905" s="1"/>
      <c r="G905" s="1"/>
      <c r="H905" s="1"/>
      <c r="I905" s="1"/>
      <c r="J905" s="1"/>
      <c r="K905" s="1"/>
      <c r="L905" s="1"/>
      <c r="M905" s="1"/>
      <c r="N905" s="1"/>
      <c r="O905" s="1"/>
    </row>
    <row r="906" spans="2:15" x14ac:dyDescent="0.25">
      <c r="B906" s="23"/>
      <c r="C906" s="23"/>
      <c r="D906" s="23"/>
      <c r="E906" s="23"/>
      <c r="F906" s="1"/>
      <c r="G906" s="1"/>
      <c r="H906" s="1"/>
      <c r="I906" s="1"/>
      <c r="J906" s="1"/>
      <c r="K906" s="1"/>
      <c r="L906" s="1"/>
      <c r="M906" s="1"/>
      <c r="N906" s="1"/>
      <c r="O906" s="1"/>
    </row>
    <row r="907" spans="2:15" x14ac:dyDescent="0.25">
      <c r="B907" s="23"/>
      <c r="C907" s="23"/>
      <c r="D907" s="23"/>
      <c r="E907" s="23"/>
      <c r="F907" s="1"/>
      <c r="G907" s="1"/>
      <c r="H907" s="1"/>
      <c r="I907" s="1"/>
      <c r="J907" s="1"/>
      <c r="K907" s="1"/>
      <c r="L907" s="1"/>
      <c r="M907" s="1"/>
      <c r="N907" s="1"/>
      <c r="O907" s="1"/>
    </row>
    <row r="908" spans="2:15" x14ac:dyDescent="0.25">
      <c r="B908" s="23"/>
      <c r="C908" s="23"/>
      <c r="D908" s="23"/>
      <c r="E908" s="23"/>
      <c r="F908" s="1"/>
      <c r="G908" s="1"/>
      <c r="H908" s="1"/>
      <c r="I908" s="1"/>
      <c r="J908" s="1"/>
      <c r="K908" s="1"/>
      <c r="L908" s="1"/>
      <c r="M908" s="1"/>
      <c r="N908" s="1"/>
      <c r="O908" s="1"/>
    </row>
    <row r="909" spans="2:15" x14ac:dyDescent="0.25">
      <c r="B909" s="23"/>
      <c r="C909" s="23"/>
      <c r="D909" s="23"/>
      <c r="E909" s="23"/>
      <c r="F909" s="1"/>
      <c r="G909" s="1"/>
      <c r="H909" s="1"/>
      <c r="I909" s="1"/>
      <c r="J909" s="1"/>
      <c r="K909" s="1"/>
      <c r="L909" s="1"/>
      <c r="M909" s="1"/>
      <c r="N909" s="1"/>
      <c r="O909" s="1"/>
    </row>
    <row r="910" spans="2:15" x14ac:dyDescent="0.25">
      <c r="B910" s="23"/>
      <c r="C910" s="23"/>
      <c r="D910" s="23"/>
      <c r="E910" s="23"/>
      <c r="F910" s="1"/>
      <c r="G910" s="1"/>
      <c r="H910" s="1"/>
      <c r="I910" s="1"/>
      <c r="J910" s="1"/>
      <c r="K910" s="1"/>
      <c r="L910" s="1"/>
      <c r="M910" s="1"/>
      <c r="N910" s="1"/>
      <c r="O910" s="1"/>
    </row>
    <row r="911" spans="2:15" x14ac:dyDescent="0.25">
      <c r="B911" s="23"/>
      <c r="C911" s="23"/>
      <c r="D911" s="23"/>
      <c r="E911" s="23"/>
      <c r="F911" s="1"/>
      <c r="G911" s="1"/>
      <c r="H911" s="1"/>
      <c r="I911" s="1"/>
      <c r="J911" s="1"/>
      <c r="K911" s="1"/>
      <c r="L911" s="1"/>
      <c r="M911" s="1"/>
      <c r="N911" s="1"/>
      <c r="O911" s="1"/>
    </row>
    <row r="912" spans="2:15" x14ac:dyDescent="0.25">
      <c r="B912" s="23"/>
      <c r="C912" s="23"/>
      <c r="D912" s="23"/>
      <c r="E912" s="23"/>
      <c r="F912" s="1"/>
      <c r="G912" s="1"/>
      <c r="H912" s="1"/>
      <c r="I912" s="1"/>
      <c r="J912" s="1"/>
      <c r="K912" s="1"/>
      <c r="L912" s="1"/>
      <c r="M912" s="1"/>
      <c r="N912" s="1"/>
      <c r="O912" s="1"/>
    </row>
    <row r="913" spans="2:15" x14ac:dyDescent="0.25">
      <c r="B913" s="23"/>
      <c r="C913" s="23"/>
      <c r="D913" s="23"/>
      <c r="E913" s="23"/>
      <c r="F913" s="1"/>
      <c r="G913" s="1"/>
      <c r="H913" s="1"/>
      <c r="I913" s="1"/>
      <c r="J913" s="1"/>
      <c r="K913" s="1"/>
      <c r="L913" s="1"/>
      <c r="M913" s="1"/>
      <c r="N913" s="1"/>
      <c r="O913" s="1"/>
    </row>
    <row r="914" spans="2:15" x14ac:dyDescent="0.25">
      <c r="B914" s="23"/>
      <c r="C914" s="23"/>
      <c r="D914" s="23"/>
      <c r="E914" s="23"/>
      <c r="F914" s="1"/>
      <c r="G914" s="1"/>
      <c r="H914" s="1"/>
      <c r="I914" s="1"/>
      <c r="J914" s="1"/>
      <c r="K914" s="1"/>
      <c r="L914" s="1"/>
      <c r="M914" s="1"/>
      <c r="N914" s="1"/>
      <c r="O914" s="1"/>
    </row>
    <row r="915" spans="2:15" x14ac:dyDescent="0.25">
      <c r="B915" s="23"/>
      <c r="C915" s="23"/>
      <c r="D915" s="23"/>
      <c r="E915" s="23"/>
      <c r="F915" s="1"/>
      <c r="G915" s="1"/>
      <c r="H915" s="1"/>
      <c r="I915" s="1"/>
      <c r="J915" s="1"/>
      <c r="K915" s="1"/>
      <c r="L915" s="1"/>
      <c r="M915" s="1"/>
      <c r="N915" s="1"/>
      <c r="O915" s="1"/>
    </row>
    <row r="916" spans="2:15" x14ac:dyDescent="0.25">
      <c r="B916" s="23"/>
      <c r="C916" s="23"/>
      <c r="D916" s="23"/>
      <c r="E916" s="23"/>
      <c r="F916" s="1"/>
      <c r="G916" s="1"/>
      <c r="H916" s="1"/>
      <c r="I916" s="1"/>
      <c r="J916" s="1"/>
      <c r="K916" s="1"/>
      <c r="L916" s="1"/>
      <c r="M916" s="1"/>
      <c r="N916" s="1"/>
      <c r="O916" s="1"/>
    </row>
    <row r="917" spans="2:15" x14ac:dyDescent="0.25">
      <c r="B917" s="23"/>
      <c r="C917" s="23"/>
      <c r="D917" s="23"/>
      <c r="E917" s="23"/>
      <c r="F917" s="1"/>
      <c r="G917" s="1"/>
      <c r="H917" s="1"/>
      <c r="I917" s="1"/>
      <c r="J917" s="1"/>
      <c r="K917" s="1"/>
      <c r="L917" s="1"/>
      <c r="M917" s="1"/>
      <c r="N917" s="1"/>
      <c r="O917" s="1"/>
    </row>
    <row r="918" spans="2:15" x14ac:dyDescent="0.25">
      <c r="B918" s="23"/>
      <c r="C918" s="23"/>
      <c r="D918" s="23"/>
      <c r="E918" s="23"/>
      <c r="F918" s="1"/>
      <c r="G918" s="1"/>
      <c r="H918" s="1"/>
      <c r="I918" s="1"/>
      <c r="J918" s="1"/>
      <c r="K918" s="1"/>
      <c r="L918" s="1"/>
      <c r="M918" s="1"/>
      <c r="N918" s="1"/>
      <c r="O918" s="1"/>
    </row>
    <row r="919" spans="2:15" x14ac:dyDescent="0.25">
      <c r="B919" s="23"/>
      <c r="C919" s="23"/>
      <c r="D919" s="23"/>
      <c r="E919" s="23"/>
      <c r="F919" s="1"/>
      <c r="G919" s="1"/>
      <c r="H919" s="1"/>
      <c r="I919" s="1"/>
      <c r="J919" s="1"/>
      <c r="K919" s="1"/>
      <c r="L919" s="1"/>
      <c r="M919" s="1"/>
      <c r="N919" s="1"/>
      <c r="O919" s="1"/>
    </row>
    <row r="920" spans="2:15" x14ac:dyDescent="0.25">
      <c r="B920" s="23"/>
      <c r="C920" s="23"/>
      <c r="D920" s="23"/>
      <c r="E920" s="23"/>
      <c r="F920" s="1"/>
      <c r="G920" s="1"/>
      <c r="H920" s="1"/>
      <c r="I920" s="1"/>
      <c r="J920" s="1"/>
      <c r="K920" s="1"/>
      <c r="L920" s="1"/>
      <c r="M920" s="1"/>
      <c r="N920" s="1"/>
      <c r="O920" s="1"/>
    </row>
    <row r="921" spans="2:15" x14ac:dyDescent="0.25">
      <c r="B921" s="23"/>
      <c r="C921" s="23"/>
      <c r="D921" s="23"/>
      <c r="E921" s="23"/>
      <c r="F921" s="1"/>
      <c r="G921" s="1"/>
      <c r="H921" s="1"/>
      <c r="I921" s="1"/>
      <c r="J921" s="1"/>
      <c r="K921" s="1"/>
      <c r="L921" s="1"/>
      <c r="M921" s="1"/>
      <c r="N921" s="1"/>
      <c r="O921" s="1"/>
    </row>
    <row r="922" spans="2:15" x14ac:dyDescent="0.25">
      <c r="B922" s="23"/>
      <c r="C922" s="23"/>
      <c r="D922" s="23"/>
      <c r="E922" s="23"/>
      <c r="F922" s="1"/>
      <c r="G922" s="1"/>
      <c r="H922" s="1"/>
      <c r="I922" s="1"/>
      <c r="J922" s="1"/>
      <c r="K922" s="1"/>
      <c r="L922" s="1"/>
      <c r="M922" s="1"/>
      <c r="N922" s="1"/>
      <c r="O922" s="1"/>
    </row>
    <row r="923" spans="2:15" x14ac:dyDescent="0.25">
      <c r="B923" s="23"/>
      <c r="C923" s="23"/>
      <c r="D923" s="23"/>
      <c r="E923" s="23"/>
      <c r="F923" s="1"/>
      <c r="G923" s="1"/>
      <c r="H923" s="1"/>
      <c r="I923" s="1"/>
      <c r="J923" s="1"/>
      <c r="K923" s="1"/>
      <c r="L923" s="1"/>
      <c r="M923" s="1"/>
      <c r="N923" s="1"/>
      <c r="O923" s="1"/>
    </row>
    <row r="924" spans="2:15" x14ac:dyDescent="0.25">
      <c r="B924" s="23"/>
      <c r="C924" s="23"/>
      <c r="D924" s="23"/>
      <c r="E924" s="23"/>
      <c r="F924" s="1"/>
      <c r="G924" s="1"/>
      <c r="H924" s="1"/>
      <c r="I924" s="1"/>
      <c r="J924" s="1"/>
      <c r="K924" s="1"/>
      <c r="L924" s="1"/>
      <c r="M924" s="1"/>
      <c r="N924" s="1"/>
      <c r="O924" s="1"/>
    </row>
    <row r="925" spans="2:15" x14ac:dyDescent="0.25">
      <c r="B925" s="23"/>
      <c r="C925" s="23"/>
      <c r="D925" s="23"/>
      <c r="E925" s="23"/>
      <c r="F925" s="1"/>
      <c r="G925" s="1"/>
      <c r="H925" s="1"/>
      <c r="I925" s="1"/>
      <c r="J925" s="1"/>
      <c r="K925" s="1"/>
      <c r="L925" s="1"/>
      <c r="M925" s="1"/>
      <c r="N925" s="1"/>
      <c r="O925" s="1"/>
    </row>
    <row r="926" spans="2:15" x14ac:dyDescent="0.25">
      <c r="B926" s="23"/>
      <c r="C926" s="23"/>
      <c r="D926" s="23"/>
      <c r="E926" s="23"/>
      <c r="F926" s="1"/>
      <c r="G926" s="1"/>
      <c r="H926" s="1"/>
      <c r="I926" s="1"/>
      <c r="J926" s="1"/>
      <c r="K926" s="1"/>
      <c r="L926" s="1"/>
      <c r="M926" s="1"/>
      <c r="N926" s="1"/>
      <c r="O926" s="1"/>
    </row>
    <row r="927" spans="2:15" x14ac:dyDescent="0.25">
      <c r="B927" s="23"/>
      <c r="C927" s="23"/>
      <c r="D927" s="23"/>
      <c r="E927" s="23"/>
      <c r="F927" s="1"/>
      <c r="G927" s="1"/>
      <c r="H927" s="1"/>
      <c r="I927" s="1"/>
      <c r="J927" s="1"/>
      <c r="K927" s="1"/>
      <c r="L927" s="1"/>
      <c r="M927" s="1"/>
      <c r="N927" s="1"/>
      <c r="O927" s="1"/>
    </row>
    <row r="928" spans="2:15" x14ac:dyDescent="0.25">
      <c r="B928" s="23"/>
      <c r="C928" s="23"/>
      <c r="D928" s="23"/>
      <c r="E928" s="23"/>
      <c r="F928" s="1"/>
      <c r="G928" s="1"/>
      <c r="H928" s="1"/>
      <c r="I928" s="1"/>
      <c r="J928" s="1"/>
      <c r="K928" s="1"/>
      <c r="L928" s="1"/>
      <c r="M928" s="1"/>
      <c r="N928" s="1"/>
      <c r="O928" s="1"/>
    </row>
    <row r="929" spans="2:15" x14ac:dyDescent="0.25">
      <c r="B929" s="23"/>
      <c r="C929" s="23"/>
      <c r="D929" s="23"/>
      <c r="E929" s="23"/>
      <c r="F929" s="1"/>
      <c r="G929" s="1"/>
      <c r="H929" s="1"/>
      <c r="I929" s="1"/>
      <c r="J929" s="1"/>
      <c r="K929" s="1"/>
      <c r="L929" s="1"/>
      <c r="M929" s="1"/>
      <c r="N929" s="1"/>
      <c r="O929" s="1"/>
    </row>
    <row r="930" spans="2:15" x14ac:dyDescent="0.25">
      <c r="B930" s="23"/>
      <c r="C930" s="23"/>
      <c r="D930" s="23"/>
      <c r="E930" s="23"/>
      <c r="F930" s="1"/>
      <c r="G930" s="1"/>
      <c r="H930" s="1"/>
      <c r="I930" s="1"/>
      <c r="J930" s="1"/>
      <c r="K930" s="1"/>
      <c r="L930" s="1"/>
      <c r="M930" s="1"/>
      <c r="N930" s="1"/>
      <c r="O930" s="1"/>
    </row>
    <row r="931" spans="2:15" x14ac:dyDescent="0.25">
      <c r="B931" s="23"/>
      <c r="C931" s="23"/>
      <c r="D931" s="23"/>
      <c r="E931" s="23"/>
      <c r="F931" s="1"/>
      <c r="G931" s="1"/>
      <c r="H931" s="1"/>
      <c r="I931" s="1"/>
      <c r="J931" s="1"/>
      <c r="K931" s="1"/>
      <c r="L931" s="1"/>
      <c r="M931" s="1"/>
      <c r="N931" s="1"/>
      <c r="O931" s="1"/>
    </row>
    <row r="932" spans="2:15" x14ac:dyDescent="0.25">
      <c r="B932" s="23"/>
      <c r="C932" s="23"/>
      <c r="D932" s="23"/>
      <c r="E932" s="23"/>
      <c r="F932" s="1"/>
      <c r="G932" s="1"/>
      <c r="H932" s="1"/>
      <c r="I932" s="1"/>
      <c r="J932" s="1"/>
      <c r="K932" s="1"/>
      <c r="L932" s="1"/>
      <c r="M932" s="1"/>
      <c r="N932" s="1"/>
      <c r="O932" s="1"/>
    </row>
    <row r="933" spans="2:15" x14ac:dyDescent="0.25">
      <c r="B933" s="23"/>
      <c r="C933" s="23"/>
      <c r="D933" s="23"/>
      <c r="E933" s="23"/>
      <c r="F933" s="1"/>
      <c r="G933" s="1"/>
      <c r="H933" s="1"/>
      <c r="I933" s="1"/>
      <c r="J933" s="1"/>
      <c r="K933" s="1"/>
      <c r="L933" s="1"/>
      <c r="M933" s="1"/>
      <c r="N933" s="1"/>
      <c r="O933" s="1"/>
    </row>
    <row r="934" spans="2:15" x14ac:dyDescent="0.25">
      <c r="B934" s="23"/>
      <c r="C934" s="23"/>
      <c r="D934" s="23"/>
      <c r="E934" s="23"/>
      <c r="F934" s="1"/>
      <c r="G934" s="1"/>
      <c r="H934" s="1"/>
      <c r="I934" s="1"/>
      <c r="J934" s="1"/>
      <c r="K934" s="1"/>
      <c r="L934" s="1"/>
      <c r="M934" s="1"/>
      <c r="N934" s="1"/>
      <c r="O934" s="1"/>
    </row>
    <row r="935" spans="2:15" x14ac:dyDescent="0.25">
      <c r="B935" s="23"/>
      <c r="C935" s="23"/>
      <c r="D935" s="23"/>
      <c r="E935" s="23"/>
      <c r="F935" s="1"/>
      <c r="G935" s="1"/>
      <c r="H935" s="1"/>
      <c r="I935" s="1"/>
      <c r="J935" s="1"/>
      <c r="K935" s="1"/>
      <c r="L935" s="1"/>
      <c r="M935" s="1"/>
      <c r="N935" s="1"/>
      <c r="O935" s="1"/>
    </row>
    <row r="936" spans="2:15" x14ac:dyDescent="0.25">
      <c r="B936" s="23"/>
      <c r="C936" s="23"/>
      <c r="D936" s="23"/>
      <c r="E936" s="23"/>
      <c r="F936" s="1"/>
      <c r="G936" s="1"/>
      <c r="H936" s="1"/>
      <c r="I936" s="1"/>
      <c r="J936" s="1"/>
      <c r="K936" s="1"/>
      <c r="L936" s="1"/>
      <c r="M936" s="1"/>
      <c r="N936" s="1"/>
      <c r="O936" s="1"/>
    </row>
    <row r="937" spans="2:15" x14ac:dyDescent="0.25">
      <c r="B937" s="23"/>
      <c r="C937" s="23"/>
      <c r="D937" s="23"/>
      <c r="E937" s="23"/>
      <c r="F937" s="1"/>
      <c r="G937" s="1"/>
      <c r="H937" s="1"/>
      <c r="I937" s="1"/>
      <c r="J937" s="1"/>
      <c r="K937" s="1"/>
      <c r="L937" s="1"/>
      <c r="M937" s="1"/>
      <c r="N937" s="1"/>
      <c r="O937" s="1"/>
    </row>
    <row r="938" spans="2:15" x14ac:dyDescent="0.25">
      <c r="B938" s="23"/>
      <c r="C938" s="23"/>
      <c r="D938" s="23"/>
      <c r="E938" s="23"/>
      <c r="F938" s="1"/>
      <c r="G938" s="1"/>
      <c r="H938" s="1"/>
      <c r="I938" s="1"/>
      <c r="J938" s="1"/>
      <c r="K938" s="1"/>
      <c r="L938" s="1"/>
      <c r="M938" s="1"/>
      <c r="N938" s="1"/>
      <c r="O938" s="1"/>
    </row>
    <row r="939" spans="2:15" x14ac:dyDescent="0.25">
      <c r="B939" s="23"/>
      <c r="C939" s="23"/>
      <c r="D939" s="23"/>
      <c r="E939" s="23"/>
      <c r="F939" s="1"/>
      <c r="G939" s="1"/>
      <c r="H939" s="1"/>
      <c r="I939" s="1"/>
      <c r="J939" s="1"/>
      <c r="K939" s="1"/>
      <c r="L939" s="1"/>
      <c r="M939" s="1"/>
      <c r="N939" s="1"/>
      <c r="O939" s="1"/>
    </row>
    <row r="940" spans="2:15" x14ac:dyDescent="0.25">
      <c r="B940" s="23"/>
      <c r="C940" s="23"/>
      <c r="D940" s="23"/>
      <c r="E940" s="23"/>
      <c r="F940" s="1"/>
      <c r="G940" s="1"/>
      <c r="H940" s="1"/>
      <c r="I940" s="1"/>
      <c r="J940" s="1"/>
      <c r="K940" s="1"/>
      <c r="L940" s="1"/>
      <c r="M940" s="1"/>
      <c r="N940" s="1"/>
      <c r="O940" s="1"/>
    </row>
    <row r="941" spans="2:15" x14ac:dyDescent="0.25">
      <c r="B941" s="23"/>
      <c r="C941" s="23"/>
      <c r="D941" s="23"/>
      <c r="E941" s="23"/>
      <c r="F941" s="1"/>
      <c r="G941" s="1"/>
      <c r="H941" s="1"/>
      <c r="I941" s="1"/>
      <c r="J941" s="1"/>
      <c r="K941" s="1"/>
      <c r="L941" s="1"/>
      <c r="M941" s="1"/>
      <c r="N941" s="1"/>
      <c r="O941" s="1"/>
    </row>
    <row r="942" spans="2:15" x14ac:dyDescent="0.25">
      <c r="B942" s="23"/>
      <c r="C942" s="23"/>
      <c r="D942" s="23"/>
      <c r="E942" s="23"/>
      <c r="F942" s="1"/>
      <c r="G942" s="1"/>
      <c r="H942" s="1"/>
      <c r="I942" s="1"/>
      <c r="J942" s="1"/>
      <c r="K942" s="1"/>
      <c r="L942" s="1"/>
      <c r="M942" s="1"/>
      <c r="N942" s="1"/>
      <c r="O942" s="1"/>
    </row>
    <row r="943" spans="2:15" x14ac:dyDescent="0.25">
      <c r="B943" s="23"/>
      <c r="C943" s="23"/>
      <c r="D943" s="23"/>
      <c r="E943" s="23"/>
      <c r="F943" s="1"/>
      <c r="G943" s="1"/>
      <c r="H943" s="1"/>
      <c r="I943" s="1"/>
      <c r="J943" s="1"/>
      <c r="K943" s="1"/>
      <c r="L943" s="1"/>
      <c r="M943" s="1"/>
      <c r="N943" s="1"/>
      <c r="O943" s="1"/>
    </row>
    <row r="944" spans="2:15" x14ac:dyDescent="0.25">
      <c r="B944" s="23"/>
      <c r="C944" s="23"/>
      <c r="D944" s="23"/>
      <c r="E944" s="23"/>
      <c r="F944" s="1"/>
      <c r="G944" s="1"/>
      <c r="H944" s="1"/>
      <c r="I944" s="1"/>
      <c r="J944" s="1"/>
      <c r="K944" s="1"/>
      <c r="L944" s="1"/>
      <c r="M944" s="1"/>
      <c r="N944" s="1"/>
      <c r="O944" s="1"/>
    </row>
    <row r="945" spans="2:15" x14ac:dyDescent="0.25">
      <c r="B945" s="23"/>
      <c r="C945" s="23"/>
      <c r="D945" s="23"/>
      <c r="E945" s="23"/>
      <c r="F945" s="1"/>
      <c r="G945" s="1"/>
      <c r="H945" s="1"/>
      <c r="I945" s="1"/>
      <c r="J945" s="1"/>
      <c r="K945" s="1"/>
      <c r="L945" s="1"/>
      <c r="M945" s="1"/>
      <c r="N945" s="1"/>
      <c r="O945" s="1"/>
    </row>
    <row r="946" spans="2:15" x14ac:dyDescent="0.25">
      <c r="B946" s="23"/>
      <c r="C946" s="23"/>
      <c r="D946" s="23"/>
      <c r="E946" s="23"/>
      <c r="F946" s="1"/>
      <c r="G946" s="1"/>
      <c r="H946" s="1"/>
      <c r="I946" s="1"/>
      <c r="J946" s="1"/>
      <c r="K946" s="1"/>
      <c r="L946" s="1"/>
      <c r="M946" s="1"/>
      <c r="N946" s="1"/>
      <c r="O946" s="1"/>
    </row>
    <row r="947" spans="2:15" x14ac:dyDescent="0.25">
      <c r="B947" s="23"/>
      <c r="C947" s="23"/>
      <c r="D947" s="23"/>
      <c r="E947" s="23"/>
      <c r="F947" s="1"/>
      <c r="G947" s="1"/>
      <c r="H947" s="1"/>
      <c r="I947" s="1"/>
      <c r="J947" s="1"/>
      <c r="K947" s="1"/>
      <c r="L947" s="1"/>
      <c r="M947" s="1"/>
      <c r="N947" s="1"/>
      <c r="O947" s="1"/>
    </row>
    <row r="948" spans="2:15" x14ac:dyDescent="0.25">
      <c r="B948" s="23"/>
      <c r="C948" s="23"/>
      <c r="D948" s="23"/>
      <c r="E948" s="23"/>
      <c r="F948" s="1"/>
      <c r="G948" s="1"/>
      <c r="H948" s="1"/>
      <c r="I948" s="1"/>
      <c r="J948" s="1"/>
      <c r="K948" s="1"/>
      <c r="L948" s="1"/>
      <c r="M948" s="1"/>
      <c r="N948" s="1"/>
      <c r="O948" s="1"/>
    </row>
    <row r="949" spans="2:15" x14ac:dyDescent="0.25">
      <c r="B949" s="23"/>
      <c r="C949" s="23"/>
      <c r="D949" s="23"/>
      <c r="E949" s="23"/>
      <c r="F949" s="1"/>
      <c r="G949" s="1"/>
      <c r="H949" s="1"/>
      <c r="I949" s="1"/>
      <c r="J949" s="1"/>
      <c r="K949" s="1"/>
      <c r="L949" s="1"/>
      <c r="M949" s="1"/>
      <c r="N949" s="1"/>
      <c r="O949" s="1"/>
    </row>
    <row r="950" spans="2:15" x14ac:dyDescent="0.25">
      <c r="B950" s="23"/>
      <c r="C950" s="23"/>
      <c r="D950" s="23"/>
      <c r="E950" s="23"/>
      <c r="F950" s="1"/>
      <c r="G950" s="1"/>
      <c r="H950" s="1"/>
      <c r="I950" s="1"/>
      <c r="J950" s="1"/>
      <c r="K950" s="1"/>
      <c r="L950" s="1"/>
      <c r="M950" s="1"/>
      <c r="N950" s="1"/>
      <c r="O950" s="1"/>
    </row>
    <row r="951" spans="2:15" x14ac:dyDescent="0.25">
      <c r="B951" s="23"/>
      <c r="C951" s="23"/>
      <c r="D951" s="23"/>
      <c r="E951" s="23"/>
      <c r="F951" s="1"/>
      <c r="G951" s="1"/>
      <c r="H951" s="1"/>
      <c r="I951" s="1"/>
      <c r="J951" s="1"/>
      <c r="K951" s="1"/>
      <c r="L951" s="1"/>
      <c r="M951" s="1"/>
      <c r="N951" s="1"/>
      <c r="O951" s="1"/>
    </row>
    <row r="952" spans="2:15" x14ac:dyDescent="0.25">
      <c r="B952" s="23"/>
      <c r="C952" s="23"/>
      <c r="D952" s="23"/>
      <c r="E952" s="23"/>
      <c r="F952" s="1"/>
      <c r="G952" s="1"/>
      <c r="H952" s="1"/>
      <c r="I952" s="1"/>
      <c r="J952" s="1"/>
      <c r="K952" s="1"/>
      <c r="L952" s="1"/>
      <c r="M952" s="1"/>
      <c r="N952" s="1"/>
      <c r="O952" s="1"/>
    </row>
    <row r="953" spans="2:15" x14ac:dyDescent="0.25">
      <c r="B953" s="23"/>
      <c r="C953" s="23"/>
      <c r="D953" s="23"/>
      <c r="E953" s="23"/>
      <c r="F953" s="1"/>
      <c r="G953" s="1"/>
      <c r="H953" s="1"/>
      <c r="I953" s="1"/>
      <c r="J953" s="1"/>
      <c r="K953" s="1"/>
      <c r="L953" s="1"/>
      <c r="M953" s="1"/>
      <c r="N953" s="1"/>
      <c r="O953" s="1"/>
    </row>
    <row r="954" spans="2:15" x14ac:dyDescent="0.25">
      <c r="B954" s="23"/>
      <c r="C954" s="23"/>
      <c r="D954" s="23"/>
      <c r="E954" s="23"/>
      <c r="F954" s="1"/>
      <c r="G954" s="1"/>
      <c r="H954" s="1"/>
      <c r="I954" s="1"/>
      <c r="J954" s="1"/>
      <c r="K954" s="1"/>
      <c r="L954" s="1"/>
      <c r="M954" s="1"/>
      <c r="N954" s="1"/>
      <c r="O954" s="1"/>
    </row>
    <row r="955" spans="2:15" x14ac:dyDescent="0.25">
      <c r="B955" s="23"/>
      <c r="C955" s="23"/>
      <c r="D955" s="23"/>
      <c r="E955" s="23"/>
      <c r="F955" s="1"/>
      <c r="G955" s="1"/>
      <c r="H955" s="1"/>
      <c r="I955" s="1"/>
      <c r="J955" s="1"/>
      <c r="K955" s="1"/>
      <c r="L955" s="1"/>
      <c r="M955" s="1"/>
      <c r="N955" s="1"/>
      <c r="O955" s="1"/>
    </row>
    <row r="956" spans="2:15" x14ac:dyDescent="0.25">
      <c r="B956" s="23"/>
      <c r="C956" s="23"/>
      <c r="D956" s="23"/>
      <c r="E956" s="23"/>
      <c r="F956" s="1"/>
      <c r="G956" s="1"/>
      <c r="H956" s="1"/>
      <c r="I956" s="1"/>
      <c r="J956" s="1"/>
      <c r="K956" s="1"/>
      <c r="L956" s="1"/>
      <c r="M956" s="1"/>
      <c r="N956" s="1"/>
      <c r="O956" s="1"/>
    </row>
    <row r="957" spans="2:15" x14ac:dyDescent="0.25">
      <c r="B957" s="23"/>
      <c r="C957" s="23"/>
      <c r="D957" s="23"/>
      <c r="E957" s="23"/>
      <c r="F957" s="1"/>
      <c r="G957" s="1"/>
      <c r="H957" s="1"/>
      <c r="I957" s="1"/>
      <c r="J957" s="1"/>
      <c r="K957" s="1"/>
      <c r="L957" s="1"/>
      <c r="M957" s="1"/>
      <c r="N957" s="1"/>
      <c r="O957" s="1"/>
    </row>
    <row r="958" spans="2:15" x14ac:dyDescent="0.25">
      <c r="B958" s="23"/>
      <c r="C958" s="23"/>
      <c r="D958" s="23"/>
      <c r="E958" s="23"/>
      <c r="F958" s="1"/>
      <c r="G958" s="1"/>
      <c r="H958" s="1"/>
      <c r="I958" s="1"/>
      <c r="J958" s="1"/>
      <c r="K958" s="1"/>
      <c r="L958" s="1"/>
      <c r="M958" s="1"/>
      <c r="N958" s="1"/>
      <c r="O958" s="1"/>
    </row>
    <row r="959" spans="2:15" x14ac:dyDescent="0.25">
      <c r="B959" s="23"/>
      <c r="C959" s="23"/>
      <c r="D959" s="23"/>
      <c r="E959" s="23"/>
      <c r="F959" s="1"/>
      <c r="G959" s="1"/>
      <c r="H959" s="1"/>
      <c r="I959" s="1"/>
      <c r="J959" s="1"/>
      <c r="K959" s="1"/>
      <c r="L959" s="1"/>
      <c r="M959" s="1"/>
      <c r="N959" s="1"/>
      <c r="O959" s="1"/>
    </row>
    <row r="960" spans="2:15" x14ac:dyDescent="0.25">
      <c r="B960" s="23"/>
      <c r="C960" s="23"/>
      <c r="D960" s="23"/>
      <c r="E960" s="23"/>
      <c r="F960" s="1"/>
      <c r="G960" s="1"/>
      <c r="H960" s="1"/>
      <c r="I960" s="1"/>
      <c r="J960" s="1"/>
      <c r="K960" s="1"/>
      <c r="L960" s="1"/>
      <c r="M960" s="1"/>
      <c r="N960" s="1"/>
      <c r="O960" s="1"/>
    </row>
    <row r="961" spans="2:15" x14ac:dyDescent="0.25">
      <c r="B961" s="23"/>
      <c r="C961" s="23"/>
      <c r="D961" s="23"/>
      <c r="E961" s="23"/>
      <c r="F961" s="1"/>
      <c r="G961" s="1"/>
      <c r="H961" s="1"/>
      <c r="I961" s="1"/>
      <c r="J961" s="1"/>
      <c r="K961" s="1"/>
      <c r="L961" s="1"/>
      <c r="M961" s="1"/>
      <c r="N961" s="1"/>
      <c r="O961" s="1"/>
    </row>
    <row r="962" spans="2:15" x14ac:dyDescent="0.25">
      <c r="B962" s="23"/>
      <c r="C962" s="23"/>
      <c r="D962" s="23"/>
      <c r="E962" s="23"/>
      <c r="F962" s="1"/>
      <c r="G962" s="1"/>
      <c r="H962" s="1"/>
      <c r="I962" s="1"/>
      <c r="J962" s="1"/>
      <c r="K962" s="1"/>
      <c r="L962" s="1"/>
      <c r="M962" s="1"/>
      <c r="N962" s="1"/>
      <c r="O962" s="1"/>
    </row>
    <row r="963" spans="2:15" x14ac:dyDescent="0.25">
      <c r="B963" s="23"/>
      <c r="C963" s="23"/>
      <c r="D963" s="23"/>
      <c r="E963" s="23"/>
      <c r="F963" s="1"/>
      <c r="G963" s="1"/>
      <c r="H963" s="1"/>
      <c r="I963" s="1"/>
      <c r="J963" s="1"/>
      <c r="K963" s="1"/>
      <c r="L963" s="1"/>
      <c r="M963" s="1"/>
      <c r="N963" s="1"/>
      <c r="O963" s="1"/>
    </row>
    <row r="964" spans="2:15" x14ac:dyDescent="0.25">
      <c r="B964" s="23"/>
      <c r="C964" s="23"/>
      <c r="D964" s="23"/>
      <c r="E964" s="23"/>
      <c r="F964" s="1"/>
      <c r="G964" s="1"/>
      <c r="H964" s="1"/>
      <c r="I964" s="1"/>
      <c r="J964" s="1"/>
      <c r="K964" s="1"/>
      <c r="L964" s="1"/>
      <c r="M964" s="1"/>
      <c r="N964" s="1"/>
      <c r="O964" s="1"/>
    </row>
    <row r="965" spans="2:15" x14ac:dyDescent="0.25">
      <c r="B965" s="23"/>
      <c r="C965" s="23"/>
      <c r="D965" s="23"/>
      <c r="E965" s="23"/>
      <c r="F965" s="1"/>
      <c r="G965" s="1"/>
      <c r="H965" s="1"/>
      <c r="I965" s="1"/>
      <c r="J965" s="1"/>
      <c r="K965" s="1"/>
      <c r="L965" s="1"/>
      <c r="M965" s="1"/>
      <c r="N965" s="1"/>
      <c r="O965" s="1"/>
    </row>
    <row r="966" spans="2:15" x14ac:dyDescent="0.25">
      <c r="B966" s="23"/>
      <c r="C966" s="23"/>
      <c r="D966" s="23"/>
      <c r="E966" s="23"/>
      <c r="F966" s="1"/>
      <c r="G966" s="1"/>
      <c r="H966" s="1"/>
      <c r="I966" s="1"/>
      <c r="J966" s="1"/>
      <c r="K966" s="1"/>
      <c r="L966" s="1"/>
      <c r="M966" s="1"/>
      <c r="N966" s="1"/>
      <c r="O966" s="1"/>
    </row>
    <row r="967" spans="2:15" x14ac:dyDescent="0.25">
      <c r="B967" s="23"/>
      <c r="C967" s="23"/>
      <c r="D967" s="23"/>
      <c r="E967" s="23"/>
      <c r="F967" s="1"/>
      <c r="G967" s="1"/>
      <c r="H967" s="1"/>
      <c r="I967" s="1"/>
      <c r="J967" s="1"/>
      <c r="K967" s="1"/>
      <c r="L967" s="1"/>
      <c r="M967" s="1"/>
      <c r="N967" s="1"/>
      <c r="O967" s="1"/>
    </row>
    <row r="968" spans="2:15" x14ac:dyDescent="0.25">
      <c r="B968" s="23"/>
      <c r="C968" s="23"/>
      <c r="D968" s="23"/>
      <c r="E968" s="23"/>
      <c r="F968" s="1"/>
      <c r="G968" s="1"/>
      <c r="H968" s="1"/>
      <c r="I968" s="1"/>
      <c r="J968" s="1"/>
      <c r="K968" s="1"/>
      <c r="L968" s="1"/>
      <c r="M968" s="1"/>
      <c r="N968" s="1"/>
      <c r="O968" s="1"/>
    </row>
    <row r="969" spans="2:15" x14ac:dyDescent="0.25">
      <c r="B969" s="23"/>
      <c r="C969" s="23"/>
      <c r="D969" s="23"/>
      <c r="E969" s="23"/>
      <c r="F969" s="1"/>
      <c r="G969" s="1"/>
      <c r="H969" s="1"/>
      <c r="I969" s="1"/>
      <c r="J969" s="1"/>
      <c r="K969" s="1"/>
      <c r="L969" s="1"/>
      <c r="M969" s="1"/>
      <c r="N969" s="1"/>
      <c r="O969" s="1"/>
    </row>
    <row r="970" spans="2:15" x14ac:dyDescent="0.25">
      <c r="B970" s="23"/>
      <c r="C970" s="23"/>
      <c r="D970" s="23"/>
      <c r="E970" s="23"/>
      <c r="F970" s="1"/>
      <c r="G970" s="1"/>
      <c r="H970" s="1"/>
      <c r="I970" s="1"/>
      <c r="J970" s="1"/>
      <c r="K970" s="1"/>
      <c r="L970" s="1"/>
      <c r="M970" s="1"/>
      <c r="N970" s="1"/>
      <c r="O970" s="1"/>
    </row>
    <row r="971" spans="2:15" x14ac:dyDescent="0.25">
      <c r="B971" s="23"/>
      <c r="C971" s="23"/>
      <c r="D971" s="23"/>
      <c r="E971" s="23"/>
      <c r="F971" s="1"/>
      <c r="G971" s="1"/>
      <c r="H971" s="1"/>
      <c r="I971" s="1"/>
      <c r="J971" s="1"/>
      <c r="K971" s="1"/>
      <c r="L971" s="1"/>
      <c r="M971" s="1"/>
      <c r="N971" s="1"/>
      <c r="O971" s="1"/>
    </row>
    <row r="972" spans="2:15" x14ac:dyDescent="0.25">
      <c r="B972" s="23"/>
      <c r="C972" s="23"/>
      <c r="D972" s="23"/>
      <c r="E972" s="23"/>
      <c r="F972" s="1"/>
      <c r="G972" s="1"/>
      <c r="H972" s="1"/>
      <c r="I972" s="1"/>
      <c r="J972" s="1"/>
      <c r="K972" s="1"/>
      <c r="L972" s="1"/>
      <c r="M972" s="1"/>
      <c r="N972" s="1"/>
      <c r="O972" s="1"/>
    </row>
    <row r="973" spans="2:15" x14ac:dyDescent="0.25">
      <c r="B973" s="23"/>
      <c r="C973" s="23"/>
      <c r="D973" s="23"/>
      <c r="E973" s="23"/>
      <c r="F973" s="1"/>
      <c r="G973" s="1"/>
      <c r="H973" s="1"/>
      <c r="I973" s="1"/>
      <c r="J973" s="1"/>
      <c r="K973" s="1"/>
      <c r="L973" s="1"/>
      <c r="M973" s="1"/>
      <c r="N973" s="1"/>
      <c r="O973" s="1"/>
    </row>
    <row r="974" spans="2:15" x14ac:dyDescent="0.25">
      <c r="B974" s="23"/>
      <c r="C974" s="23"/>
      <c r="D974" s="23"/>
      <c r="E974" s="23"/>
      <c r="F974" s="1"/>
      <c r="G974" s="1"/>
      <c r="H974" s="1"/>
      <c r="I974" s="1"/>
      <c r="J974" s="1"/>
      <c r="K974" s="1"/>
      <c r="L974" s="1"/>
      <c r="M974" s="1"/>
      <c r="N974" s="1"/>
      <c r="O974" s="1"/>
    </row>
    <row r="975" spans="2:15" x14ac:dyDescent="0.25">
      <c r="B975" s="23"/>
      <c r="C975" s="23"/>
      <c r="D975" s="23"/>
      <c r="E975" s="23"/>
      <c r="F975" s="1"/>
      <c r="G975" s="1"/>
      <c r="H975" s="1"/>
      <c r="I975" s="1"/>
      <c r="J975" s="1"/>
      <c r="K975" s="1"/>
      <c r="L975" s="1"/>
      <c r="M975" s="1"/>
      <c r="N975" s="1"/>
      <c r="O975" s="1"/>
    </row>
    <row r="976" spans="2:15" x14ac:dyDescent="0.25">
      <c r="B976" s="23"/>
      <c r="C976" s="23"/>
      <c r="D976" s="23"/>
      <c r="E976" s="23"/>
      <c r="F976" s="1"/>
      <c r="G976" s="1"/>
      <c r="H976" s="1"/>
      <c r="I976" s="1"/>
      <c r="J976" s="1"/>
      <c r="K976" s="1"/>
      <c r="L976" s="1"/>
      <c r="M976" s="1"/>
      <c r="N976" s="1"/>
      <c r="O976" s="1"/>
    </row>
    <row r="977" spans="2:15" x14ac:dyDescent="0.25">
      <c r="B977" s="23"/>
      <c r="C977" s="23"/>
      <c r="D977" s="23"/>
      <c r="E977" s="23"/>
      <c r="F977" s="1"/>
      <c r="G977" s="1"/>
      <c r="H977" s="1"/>
      <c r="I977" s="1"/>
      <c r="J977" s="1"/>
      <c r="K977" s="1"/>
      <c r="L977" s="1"/>
      <c r="M977" s="1"/>
      <c r="N977" s="1"/>
      <c r="O977" s="1"/>
    </row>
    <row r="978" spans="2:15" x14ac:dyDescent="0.25">
      <c r="B978" s="23"/>
      <c r="C978" s="23"/>
      <c r="D978" s="23"/>
      <c r="E978" s="23"/>
      <c r="F978" s="1"/>
      <c r="G978" s="1"/>
      <c r="H978" s="1"/>
      <c r="I978" s="1"/>
      <c r="J978" s="1"/>
      <c r="K978" s="1"/>
      <c r="L978" s="1"/>
      <c r="M978" s="1"/>
      <c r="N978" s="1"/>
      <c r="O978" s="1"/>
    </row>
    <row r="979" spans="2:15" x14ac:dyDescent="0.25">
      <c r="B979" s="23"/>
      <c r="C979" s="23"/>
      <c r="D979" s="23"/>
      <c r="E979" s="23"/>
      <c r="F979" s="1"/>
      <c r="G979" s="1"/>
      <c r="H979" s="1"/>
      <c r="I979" s="1"/>
      <c r="J979" s="1"/>
      <c r="K979" s="1"/>
      <c r="L979" s="1"/>
      <c r="M979" s="1"/>
      <c r="N979" s="1"/>
      <c r="O979" s="1"/>
    </row>
    <row r="980" spans="2:15" x14ac:dyDescent="0.25">
      <c r="B980" s="23"/>
      <c r="C980" s="23"/>
      <c r="D980" s="23"/>
      <c r="E980" s="23"/>
      <c r="F980" s="1"/>
      <c r="G980" s="1"/>
      <c r="H980" s="1"/>
      <c r="I980" s="1"/>
      <c r="J980" s="1"/>
      <c r="K980" s="1"/>
      <c r="L980" s="1"/>
      <c r="M980" s="1"/>
      <c r="N980" s="1"/>
      <c r="O980" s="1"/>
    </row>
    <row r="981" spans="2:15" x14ac:dyDescent="0.25">
      <c r="B981" s="23"/>
      <c r="C981" s="23"/>
      <c r="D981" s="23"/>
      <c r="E981" s="23"/>
      <c r="F981" s="1"/>
      <c r="G981" s="1"/>
      <c r="H981" s="1"/>
      <c r="I981" s="1"/>
      <c r="J981" s="1"/>
      <c r="K981" s="1"/>
      <c r="L981" s="1"/>
      <c r="M981" s="1"/>
      <c r="N981" s="1"/>
      <c r="O981" s="1"/>
    </row>
    <row r="982" spans="2:15" x14ac:dyDescent="0.25">
      <c r="B982" s="23"/>
      <c r="C982" s="23"/>
      <c r="D982" s="23"/>
      <c r="E982" s="23"/>
      <c r="F982" s="1"/>
      <c r="G982" s="1"/>
      <c r="H982" s="1"/>
      <c r="I982" s="1"/>
      <c r="J982" s="1"/>
      <c r="K982" s="1"/>
      <c r="L982" s="1"/>
      <c r="M982" s="1"/>
      <c r="N982" s="1"/>
      <c r="O982" s="1"/>
    </row>
    <row r="983" spans="2:15" x14ac:dyDescent="0.25">
      <c r="B983" s="23"/>
      <c r="C983" s="23"/>
      <c r="D983" s="23"/>
      <c r="E983" s="23"/>
      <c r="F983" s="1"/>
      <c r="G983" s="1"/>
      <c r="H983" s="1"/>
      <c r="I983" s="1"/>
      <c r="J983" s="1"/>
      <c r="K983" s="1"/>
      <c r="L983" s="1"/>
      <c r="M983" s="1"/>
      <c r="N983" s="1"/>
      <c r="O983" s="1"/>
    </row>
    <row r="984" spans="2:15" x14ac:dyDescent="0.25">
      <c r="B984" s="23"/>
      <c r="C984" s="23"/>
      <c r="D984" s="23"/>
      <c r="E984" s="23"/>
      <c r="F984" s="1"/>
      <c r="G984" s="1"/>
      <c r="H984" s="1"/>
      <c r="I984" s="1"/>
      <c r="J984" s="1"/>
      <c r="K984" s="1"/>
      <c r="L984" s="1"/>
      <c r="M984" s="1"/>
      <c r="N984" s="1"/>
      <c r="O984" s="1"/>
    </row>
    <row r="985" spans="2:15" x14ac:dyDescent="0.25">
      <c r="B985" s="23"/>
      <c r="C985" s="23"/>
      <c r="D985" s="23"/>
      <c r="E985" s="23"/>
      <c r="F985" s="1"/>
      <c r="G985" s="1"/>
      <c r="H985" s="1"/>
      <c r="I985" s="1"/>
      <c r="J985" s="1"/>
      <c r="K985" s="1"/>
      <c r="L985" s="1"/>
      <c r="M985" s="1"/>
      <c r="N985" s="1"/>
      <c r="O985" s="1"/>
    </row>
    <row r="986" spans="2:15" x14ac:dyDescent="0.25">
      <c r="B986" s="23"/>
      <c r="C986" s="23"/>
      <c r="D986" s="23"/>
      <c r="E986" s="23"/>
      <c r="F986" s="1"/>
      <c r="G986" s="1"/>
      <c r="H986" s="1"/>
      <c r="I986" s="1"/>
      <c r="J986" s="1"/>
      <c r="K986" s="1"/>
      <c r="L986" s="1"/>
      <c r="M986" s="1"/>
      <c r="N986" s="1"/>
      <c r="O986" s="1"/>
    </row>
    <row r="987" spans="2:15" x14ac:dyDescent="0.25">
      <c r="B987" s="23"/>
      <c r="C987" s="23"/>
      <c r="D987" s="23"/>
      <c r="E987" s="23"/>
      <c r="F987" s="1"/>
      <c r="G987" s="1"/>
      <c r="H987" s="1"/>
      <c r="I987" s="1"/>
      <c r="J987" s="1"/>
      <c r="K987" s="1"/>
      <c r="L987" s="1"/>
      <c r="M987" s="1"/>
      <c r="N987" s="1"/>
      <c r="O987" s="1"/>
    </row>
    <row r="988" spans="2:15" x14ac:dyDescent="0.25">
      <c r="B988" s="23"/>
      <c r="C988" s="23"/>
      <c r="D988" s="23"/>
      <c r="E988" s="23"/>
      <c r="F988" s="1"/>
      <c r="G988" s="1"/>
      <c r="H988" s="1"/>
      <c r="I988" s="1"/>
      <c r="J988" s="1"/>
      <c r="K988" s="1"/>
      <c r="L988" s="1"/>
      <c r="M988" s="1"/>
      <c r="N988" s="1"/>
      <c r="O988" s="1"/>
    </row>
    <row r="989" spans="2:15" x14ac:dyDescent="0.25">
      <c r="B989" s="23"/>
      <c r="C989" s="23"/>
      <c r="D989" s="23"/>
      <c r="E989" s="23"/>
      <c r="F989" s="1"/>
      <c r="G989" s="1"/>
      <c r="H989" s="1"/>
      <c r="I989" s="1"/>
      <c r="J989" s="1"/>
      <c r="K989" s="1"/>
      <c r="L989" s="1"/>
      <c r="M989" s="1"/>
      <c r="N989" s="1"/>
      <c r="O989" s="1"/>
    </row>
    <row r="990" spans="2:15" x14ac:dyDescent="0.25">
      <c r="B990" s="23"/>
      <c r="C990" s="23"/>
      <c r="D990" s="23"/>
      <c r="E990" s="23"/>
      <c r="F990" s="1"/>
      <c r="G990" s="1"/>
      <c r="H990" s="1"/>
      <c r="I990" s="1"/>
      <c r="J990" s="1"/>
      <c r="K990" s="1"/>
      <c r="L990" s="1"/>
      <c r="M990" s="1"/>
      <c r="N990" s="1"/>
      <c r="O990" s="1"/>
    </row>
    <row r="991" spans="2:15" x14ac:dyDescent="0.25">
      <c r="B991" s="23"/>
      <c r="C991" s="23"/>
      <c r="D991" s="23"/>
      <c r="E991" s="23"/>
      <c r="F991" s="1"/>
      <c r="G991" s="1"/>
      <c r="H991" s="1"/>
      <c r="I991" s="1"/>
      <c r="J991" s="1"/>
      <c r="K991" s="1"/>
      <c r="L991" s="1"/>
      <c r="M991" s="1"/>
      <c r="N991" s="1"/>
      <c r="O991" s="1"/>
    </row>
    <row r="992" spans="2:15" x14ac:dyDescent="0.25">
      <c r="B992" s="23"/>
      <c r="C992" s="23"/>
      <c r="D992" s="23"/>
      <c r="E992" s="23"/>
      <c r="F992" s="1"/>
      <c r="G992" s="1"/>
      <c r="H992" s="1"/>
      <c r="I992" s="1"/>
      <c r="J992" s="1"/>
      <c r="K992" s="1"/>
      <c r="L992" s="1"/>
      <c r="M992" s="1"/>
      <c r="N992" s="1"/>
      <c r="O992" s="1"/>
    </row>
    <row r="993" spans="2:15" x14ac:dyDescent="0.25">
      <c r="B993" s="23"/>
      <c r="C993" s="23"/>
      <c r="D993" s="23"/>
      <c r="E993" s="23"/>
      <c r="F993" s="1"/>
      <c r="G993" s="1"/>
      <c r="H993" s="1"/>
      <c r="I993" s="1"/>
      <c r="J993" s="1"/>
      <c r="K993" s="1"/>
      <c r="L993" s="1"/>
      <c r="M993" s="1"/>
      <c r="N993" s="1"/>
      <c r="O993" s="1"/>
    </row>
    <row r="994" spans="2:15" x14ac:dyDescent="0.25">
      <c r="B994" s="23"/>
      <c r="C994" s="23"/>
      <c r="D994" s="23"/>
      <c r="E994" s="23"/>
      <c r="F994" s="1"/>
      <c r="G994" s="1"/>
      <c r="H994" s="1"/>
      <c r="I994" s="1"/>
      <c r="J994" s="1"/>
      <c r="K994" s="1"/>
      <c r="L994" s="1"/>
      <c r="M994" s="1"/>
      <c r="N994" s="1"/>
      <c r="O994" s="1"/>
    </row>
    <row r="995" spans="2:15" x14ac:dyDescent="0.25">
      <c r="B995" s="23"/>
      <c r="C995" s="23"/>
      <c r="D995" s="23"/>
      <c r="E995" s="23"/>
      <c r="F995" s="1"/>
      <c r="G995" s="1"/>
      <c r="H995" s="1"/>
      <c r="I995" s="1"/>
      <c r="J995" s="1"/>
      <c r="K995" s="1"/>
      <c r="L995" s="1"/>
      <c r="M995" s="1"/>
      <c r="N995" s="1"/>
      <c r="O995" s="1"/>
    </row>
    <row r="996" spans="2:15" x14ac:dyDescent="0.25">
      <c r="B996" s="23"/>
      <c r="C996" s="23"/>
      <c r="D996" s="23"/>
      <c r="E996" s="23"/>
      <c r="F996" s="1"/>
      <c r="G996" s="1"/>
      <c r="H996" s="1"/>
      <c r="I996" s="1"/>
      <c r="J996" s="1"/>
      <c r="K996" s="1"/>
      <c r="L996" s="1"/>
      <c r="M996" s="1"/>
      <c r="N996" s="1"/>
      <c r="O996" s="1"/>
    </row>
    <row r="997" spans="2:15" x14ac:dyDescent="0.25">
      <c r="B997" s="23"/>
      <c r="C997" s="23"/>
      <c r="D997" s="23"/>
      <c r="E997" s="23"/>
      <c r="F997" s="1"/>
      <c r="G997" s="1"/>
      <c r="H997" s="1"/>
      <c r="I997" s="1"/>
      <c r="J997" s="1"/>
      <c r="K997" s="1"/>
      <c r="L997" s="1"/>
      <c r="M997" s="1"/>
      <c r="N997" s="1"/>
      <c r="O997" s="1"/>
    </row>
    <row r="998" spans="2:15" x14ac:dyDescent="0.25">
      <c r="B998" s="23"/>
      <c r="C998" s="23"/>
      <c r="D998" s="23"/>
      <c r="E998" s="23"/>
      <c r="F998" s="1"/>
      <c r="G998" s="1"/>
      <c r="H998" s="1"/>
      <c r="I998" s="1"/>
      <c r="J998" s="1"/>
      <c r="K998" s="1"/>
      <c r="L998" s="1"/>
      <c r="M998" s="1"/>
      <c r="N998" s="1"/>
      <c r="O998" s="1"/>
    </row>
    <row r="999" spans="2:15" x14ac:dyDescent="0.25">
      <c r="B999" s="23"/>
      <c r="C999" s="23"/>
      <c r="D999" s="23"/>
      <c r="E999" s="23"/>
      <c r="F999" s="1"/>
      <c r="G999" s="1"/>
      <c r="H999" s="1"/>
      <c r="I999" s="1"/>
      <c r="J999" s="1"/>
      <c r="K999" s="1"/>
      <c r="L999" s="1"/>
      <c r="M999" s="1"/>
      <c r="N999" s="1"/>
      <c r="O999" s="1"/>
    </row>
    <row r="1000" spans="2:15" x14ac:dyDescent="0.25">
      <c r="B1000" s="23"/>
      <c r="C1000" s="23"/>
      <c r="D1000" s="23"/>
      <c r="E1000" s="23"/>
      <c r="F1000" s="1"/>
      <c r="G1000" s="1"/>
      <c r="H1000" s="1"/>
      <c r="I1000" s="1"/>
      <c r="J1000" s="1"/>
      <c r="K1000" s="1"/>
      <c r="L1000" s="1"/>
      <c r="M1000" s="1"/>
      <c r="N1000" s="1"/>
      <c r="O1000" s="1"/>
    </row>
    <row r="1001" spans="2:15" x14ac:dyDescent="0.25">
      <c r="B1001" s="23"/>
      <c r="C1001" s="23"/>
      <c r="D1001" s="23"/>
      <c r="E1001" s="23"/>
      <c r="F1001" s="1"/>
      <c r="G1001" s="1"/>
      <c r="H1001" s="1"/>
      <c r="I1001" s="1"/>
      <c r="J1001" s="1"/>
      <c r="K1001" s="1"/>
      <c r="L1001" s="1"/>
      <c r="M1001" s="1"/>
      <c r="N1001" s="1"/>
      <c r="O1001" s="1"/>
    </row>
    <row r="1002" spans="2:15" x14ac:dyDescent="0.25">
      <c r="B1002" s="23"/>
      <c r="C1002" s="23"/>
      <c r="D1002" s="23"/>
      <c r="E1002" s="23"/>
      <c r="F1002" s="1"/>
      <c r="G1002" s="1"/>
      <c r="H1002" s="1"/>
      <c r="I1002" s="1"/>
      <c r="J1002" s="1"/>
      <c r="K1002" s="1"/>
      <c r="L1002" s="1"/>
      <c r="M1002" s="1"/>
      <c r="N1002" s="1"/>
      <c r="O1002" s="1"/>
    </row>
    <row r="1003" spans="2:15" x14ac:dyDescent="0.25">
      <c r="B1003" s="23"/>
      <c r="C1003" s="23"/>
      <c r="D1003" s="23"/>
      <c r="E1003" s="23"/>
      <c r="F1003" s="1"/>
      <c r="G1003" s="1"/>
      <c r="H1003" s="1"/>
      <c r="I1003" s="1"/>
      <c r="J1003" s="1"/>
      <c r="K1003" s="1"/>
      <c r="L1003" s="1"/>
      <c r="M1003" s="1"/>
      <c r="N1003" s="1"/>
      <c r="O1003" s="1"/>
    </row>
    <row r="1004" spans="2:15" x14ac:dyDescent="0.25">
      <c r="B1004" s="23"/>
      <c r="C1004" s="23"/>
      <c r="D1004" s="23"/>
      <c r="E1004" s="23"/>
      <c r="F1004" s="1"/>
      <c r="G1004" s="1"/>
      <c r="H1004" s="1"/>
      <c r="I1004" s="1"/>
      <c r="J1004" s="1"/>
      <c r="K1004" s="1"/>
      <c r="L1004" s="1"/>
      <c r="M1004" s="1"/>
      <c r="N1004" s="1"/>
      <c r="O1004" s="1"/>
    </row>
    <row r="1005" spans="2:15" x14ac:dyDescent="0.25">
      <c r="B1005" s="23"/>
      <c r="C1005" s="23"/>
      <c r="D1005" s="23"/>
      <c r="E1005" s="23"/>
      <c r="F1005" s="1"/>
      <c r="G1005" s="1"/>
      <c r="H1005" s="1"/>
      <c r="I1005" s="1"/>
      <c r="J1005" s="1"/>
      <c r="K1005" s="1"/>
      <c r="L1005" s="1"/>
      <c r="M1005" s="1"/>
      <c r="N1005" s="1"/>
      <c r="O1005" s="1"/>
    </row>
    <row r="1006" spans="2:15" x14ac:dyDescent="0.25">
      <c r="B1006" s="23"/>
      <c r="C1006" s="23"/>
      <c r="D1006" s="23"/>
      <c r="E1006" s="23"/>
      <c r="F1006" s="1"/>
      <c r="G1006" s="1"/>
      <c r="H1006" s="1"/>
      <c r="I1006" s="1"/>
      <c r="J1006" s="1"/>
      <c r="K1006" s="1"/>
      <c r="L1006" s="1"/>
      <c r="M1006" s="1"/>
      <c r="N1006" s="1"/>
      <c r="O1006" s="1"/>
    </row>
    <row r="1007" spans="2:15" x14ac:dyDescent="0.25">
      <c r="B1007" s="23"/>
      <c r="C1007" s="23"/>
      <c r="D1007" s="23"/>
      <c r="E1007" s="23"/>
      <c r="F1007" s="1"/>
      <c r="G1007" s="1"/>
      <c r="H1007" s="1"/>
      <c r="I1007" s="1"/>
      <c r="J1007" s="1"/>
      <c r="K1007" s="1"/>
      <c r="L1007" s="1"/>
      <c r="M1007" s="1"/>
      <c r="N1007" s="1"/>
      <c r="O1007" s="1"/>
    </row>
    <row r="1008" spans="2:15" x14ac:dyDescent="0.25"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</row>
  </sheetData>
  <sheetProtection password="83AF" sheet="1" objects="1" scenarios="1"/>
  <dataValidations count="2">
    <dataValidation type="decimal" allowBlank="1" showInputMessage="1" showErrorMessage="1" error="Probability for success must be between zero and one_x000a_" sqref="B4">
      <formula1>0</formula1>
      <formula2>1</formula2>
    </dataValidation>
    <dataValidation type="whole" operator="greaterThan" allowBlank="1" showInputMessage="1" showErrorMessage="1" error="Number of successes must be greater than zero" sqref="B3">
      <formula1>0</formula1>
    </dataValidation>
  </dataValidations>
  <pageMargins left="0.7" right="0.7" top="0.75" bottom="0.75" header="0.3" footer="0.3"/>
  <pageSetup scale="6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07"/>
  <sheetViews>
    <sheetView windowProtection="1" zoomScaleNormal="100" workbookViewId="0">
      <pane ySplit="6" topLeftCell="A25" activePane="bottomLeft" state="frozen"/>
      <selection activeCell="M1011" sqref="M1011"/>
      <selection pane="bottomLeft" activeCell="B5" sqref="B3:B5"/>
    </sheetView>
  </sheetViews>
  <sheetFormatPr defaultRowHeight="15" x14ac:dyDescent="0.25"/>
  <cols>
    <col min="2" max="5" width="8.42578125" customWidth="1"/>
    <col min="6" max="14" width="7.42578125" customWidth="1"/>
    <col min="16" max="16" width="12" customWidth="1"/>
  </cols>
  <sheetData>
    <row r="1" spans="1:19" ht="36" x14ac:dyDescent="0.55000000000000004">
      <c r="A1" s="6" t="s">
        <v>14</v>
      </c>
      <c r="B1" s="6"/>
      <c r="C1" s="6"/>
      <c r="D1" s="6"/>
      <c r="E1" s="7"/>
      <c r="F1" s="6"/>
      <c r="G1" s="2"/>
      <c r="H1" s="2"/>
      <c r="I1" s="2"/>
      <c r="J1" s="2"/>
      <c r="K1" s="2"/>
      <c r="L1" s="2"/>
      <c r="M1" s="2"/>
      <c r="N1" s="2"/>
      <c r="O1" s="2"/>
      <c r="P1" s="3"/>
    </row>
    <row r="2" spans="1:19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3"/>
    </row>
    <row r="3" spans="1:19" x14ac:dyDescent="0.25">
      <c r="A3" s="10" t="s">
        <v>15</v>
      </c>
      <c r="B3" s="26">
        <v>0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3"/>
    </row>
    <row r="4" spans="1:19" ht="17.25" x14ac:dyDescent="0.3">
      <c r="A4" s="10" t="s">
        <v>16</v>
      </c>
      <c r="B4" s="26">
        <v>1</v>
      </c>
      <c r="C4" s="2"/>
      <c r="D4" s="3"/>
      <c r="E4" s="2"/>
      <c r="F4" s="3"/>
      <c r="G4" s="2"/>
      <c r="H4" s="2"/>
      <c r="I4" s="2"/>
      <c r="J4" s="2"/>
      <c r="K4" s="2"/>
      <c r="L4" s="2"/>
      <c r="M4" s="2"/>
      <c r="N4" s="2"/>
      <c r="O4" s="2"/>
      <c r="P4" s="3"/>
      <c r="S4" s="4"/>
    </row>
    <row r="5" spans="1:19" x14ac:dyDescent="0.25">
      <c r="A5" s="2"/>
      <c r="B5" s="26"/>
      <c r="C5" s="2"/>
      <c r="D5" s="2"/>
      <c r="E5" s="2"/>
      <c r="F5" s="2"/>
      <c r="G5" s="2"/>
      <c r="H5" s="2"/>
      <c r="I5" s="2"/>
      <c r="J5" s="2"/>
      <c r="K5" s="2"/>
      <c r="M5" s="2"/>
      <c r="N5" s="2"/>
      <c r="O5" s="2"/>
      <c r="P5" s="3"/>
    </row>
    <row r="6" spans="1:19" x14ac:dyDescent="0.25">
      <c r="A6" s="11"/>
      <c r="B6" s="12" t="s">
        <v>21</v>
      </c>
      <c r="C6" s="12" t="s">
        <v>25</v>
      </c>
      <c r="D6" s="12" t="s">
        <v>23</v>
      </c>
      <c r="E6" s="12" t="s">
        <v>24</v>
      </c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1:19" x14ac:dyDescent="0.25">
      <c r="B7" s="21">
        <f>_xlfn.NORM.INV(0.001,$B$3,$B$4)</f>
        <v>-3.0902323061678132</v>
      </c>
      <c r="C7" s="21">
        <f>((EXP(-((B7-$B$3)^2)/(2*$P$13)))/($B$4*((2*PI())^0.5)))</f>
        <v>3.3670900770639959E-3</v>
      </c>
      <c r="D7" s="21">
        <f>_xlfn.NORM.DIST(B7,$B$3,$P$13,TRUE)</f>
        <v>9.999999999999998E-4</v>
      </c>
      <c r="E7" s="24">
        <f>1-D7</f>
        <v>0.999</v>
      </c>
      <c r="F7" s="13"/>
      <c r="G7" s="13"/>
      <c r="H7" s="13"/>
      <c r="I7" s="13"/>
      <c r="J7" s="13"/>
      <c r="K7" s="13"/>
      <c r="L7" s="13"/>
      <c r="M7" s="13"/>
      <c r="N7" s="13"/>
      <c r="O7" s="15"/>
      <c r="P7" s="2"/>
    </row>
    <row r="8" spans="1:19" x14ac:dyDescent="0.25">
      <c r="B8" s="21">
        <f>B7+($B$1007-$B$7)/1000</f>
        <v>-3.0840518415554774</v>
      </c>
      <c r="C8" s="21">
        <f t="shared" ref="C8:C71" si="0">((EXP(-((B8-$B$3)^2)/(2*$P$13)))/($B$4*((2*PI())^0.5)))</f>
        <v>3.4319508659551448E-3</v>
      </c>
      <c r="D8" s="21">
        <f t="shared" ref="D8:D71" si="1">_xlfn.NORM.DIST(B8,$B$3,$P$13,TRUE)</f>
        <v>1.0210100454731039E-3</v>
      </c>
      <c r="E8" s="25">
        <f t="shared" ref="E8:E71" si="2">1-D8</f>
        <v>0.99897898995452694</v>
      </c>
      <c r="F8" s="13"/>
      <c r="G8" s="13"/>
      <c r="H8" s="13"/>
      <c r="I8" s="13"/>
      <c r="J8" s="13"/>
      <c r="K8" s="13"/>
      <c r="L8" s="13"/>
      <c r="M8" s="13"/>
      <c r="N8" s="13"/>
      <c r="O8" s="16"/>
    </row>
    <row r="9" spans="1:19" x14ac:dyDescent="0.25">
      <c r="B9" s="21">
        <f t="shared" ref="B9:B72" si="3">B8+($B$1007-$B$7)/1000</f>
        <v>-3.0778713769431416</v>
      </c>
      <c r="C9" s="21">
        <f t="shared" si="0"/>
        <v>3.4979274616001896E-3</v>
      </c>
      <c r="D9" s="21">
        <f t="shared" si="1"/>
        <v>1.0424244004788249E-3</v>
      </c>
      <c r="E9" s="25">
        <f t="shared" si="2"/>
        <v>0.99895757559952114</v>
      </c>
      <c r="F9" s="13"/>
      <c r="G9" s="13"/>
      <c r="H9" s="13"/>
      <c r="I9" s="13"/>
      <c r="J9" s="13"/>
      <c r="K9" s="13"/>
      <c r="L9" s="13"/>
      <c r="M9" s="13"/>
      <c r="N9" s="13"/>
      <c r="O9" s="17" t="s">
        <v>18</v>
      </c>
    </row>
    <row r="10" spans="1:19" x14ac:dyDescent="0.25">
      <c r="B10" s="21">
        <f t="shared" si="3"/>
        <v>-3.0716909123308058</v>
      </c>
      <c r="C10" s="21">
        <f t="shared" si="0"/>
        <v>3.5650362258009883E-3</v>
      </c>
      <c r="D10" s="21">
        <f t="shared" si="1"/>
        <v>1.0642500116889609E-3</v>
      </c>
      <c r="E10" s="25">
        <f t="shared" si="2"/>
        <v>0.99893574998831103</v>
      </c>
      <c r="F10" s="13"/>
      <c r="G10" s="13"/>
      <c r="H10" s="13"/>
      <c r="I10" s="13"/>
      <c r="J10" s="13"/>
      <c r="K10" s="13"/>
      <c r="L10" s="13"/>
      <c r="M10" s="13"/>
      <c r="N10" s="13"/>
      <c r="O10" s="18" t="s">
        <v>19</v>
      </c>
      <c r="P10" s="22">
        <f>B3</f>
        <v>0</v>
      </c>
    </row>
    <row r="11" spans="1:19" ht="17.25" x14ac:dyDescent="0.25">
      <c r="B11" s="21">
        <f t="shared" si="3"/>
        <v>-3.06551044771847</v>
      </c>
      <c r="C11" s="21">
        <f t="shared" si="0"/>
        <v>3.6332937036017039E-3</v>
      </c>
      <c r="D11" s="21">
        <f t="shared" si="1"/>
        <v>1.0864939274646092E-3</v>
      </c>
      <c r="E11" s="25">
        <f t="shared" si="2"/>
        <v>0.99891350607253537</v>
      </c>
      <c r="F11" s="13"/>
      <c r="G11" s="13"/>
      <c r="H11" s="13"/>
      <c r="I11" s="13"/>
      <c r="J11" s="13"/>
      <c r="K11" s="13"/>
      <c r="L11" s="13"/>
      <c r="M11" s="13"/>
      <c r="N11" s="13"/>
      <c r="O11" s="18" t="s">
        <v>26</v>
      </c>
      <c r="P11" s="22">
        <f>P12+(P10^2)</f>
        <v>1</v>
      </c>
    </row>
    <row r="12" spans="1:19" ht="18.75" x14ac:dyDescent="0.35">
      <c r="B12" s="21">
        <f t="shared" si="3"/>
        <v>-3.0593299831061342</v>
      </c>
      <c r="C12" s="21">
        <f t="shared" si="0"/>
        <v>3.7027166242522228E-3</v>
      </c>
      <c r="D12" s="21">
        <f t="shared" si="1"/>
        <v>1.1091632989916748E-3</v>
      </c>
      <c r="E12" s="25">
        <f t="shared" si="2"/>
        <v>0.99889083670100831</v>
      </c>
      <c r="F12" s="13"/>
      <c r="G12" s="13"/>
      <c r="H12" s="13"/>
      <c r="I12" s="13"/>
      <c r="J12" s="13"/>
      <c r="K12" s="13"/>
      <c r="L12" s="13"/>
      <c r="M12" s="13"/>
      <c r="N12" s="13"/>
      <c r="O12" s="18" t="s">
        <v>27</v>
      </c>
      <c r="P12" s="22">
        <f>P13^2</f>
        <v>1</v>
      </c>
    </row>
    <row r="13" spans="1:19" ht="18" x14ac:dyDescent="0.35">
      <c r="B13" s="21">
        <f t="shared" si="3"/>
        <v>-3.0531495184937985</v>
      </c>
      <c r="C13" s="21">
        <f t="shared" si="0"/>
        <v>3.7733219021545937E-3</v>
      </c>
      <c r="D13" s="21">
        <f t="shared" si="1"/>
        <v>1.1322653814222797E-3</v>
      </c>
      <c r="E13" s="25">
        <f t="shared" si="2"/>
        <v>0.9988677346185777</v>
      </c>
      <c r="F13" s="13"/>
      <c r="G13" s="13"/>
      <c r="H13" s="13"/>
      <c r="I13" s="13"/>
      <c r="J13" s="13"/>
      <c r="K13" s="13"/>
      <c r="L13" s="13"/>
      <c r="M13" s="13"/>
      <c r="N13" s="13"/>
      <c r="O13" s="18" t="s">
        <v>28</v>
      </c>
      <c r="P13" s="22">
        <f>B4</f>
        <v>1</v>
      </c>
    </row>
    <row r="14" spans="1:19" x14ac:dyDescent="0.25">
      <c r="B14" s="21">
        <f t="shared" si="3"/>
        <v>-3.0469690538814627</v>
      </c>
      <c r="C14" s="21">
        <f t="shared" si="0"/>
        <v>3.8451266377917902E-3</v>
      </c>
      <c r="D14" s="21">
        <f t="shared" si="1"/>
        <v>1.155807535021966E-3</v>
      </c>
      <c r="E14" s="25">
        <f t="shared" si="2"/>
        <v>0.99884419246497802</v>
      </c>
      <c r="F14" s="13"/>
      <c r="G14" s="13"/>
      <c r="H14" s="13"/>
      <c r="I14" s="13"/>
      <c r="J14" s="13"/>
      <c r="K14" s="13"/>
      <c r="L14" s="13"/>
      <c r="M14" s="13"/>
      <c r="N14" s="13"/>
      <c r="O14" s="16"/>
      <c r="P14" s="23"/>
    </row>
    <row r="15" spans="1:19" x14ac:dyDescent="0.25">
      <c r="B15" s="21">
        <f t="shared" si="3"/>
        <v>-3.0407885892691269</v>
      </c>
      <c r="C15" s="21">
        <f t="shared" si="0"/>
        <v>3.9181481186384088E-3</v>
      </c>
      <c r="D15" s="21">
        <f t="shared" si="1"/>
        <v>1.1797972263225885E-3</v>
      </c>
      <c r="E15" s="25">
        <f t="shared" si="2"/>
        <v>0.99882020277367745</v>
      </c>
      <c r="F15" s="13"/>
      <c r="G15" s="13"/>
      <c r="H15" s="13"/>
      <c r="I15" s="13"/>
      <c r="J15" s="13"/>
      <c r="K15" s="13"/>
      <c r="L15" s="13"/>
      <c r="M15" s="13"/>
      <c r="N15" s="13"/>
      <c r="O15" s="16"/>
    </row>
    <row r="16" spans="1:19" x14ac:dyDescent="0.25">
      <c r="B16" s="21">
        <f t="shared" si="3"/>
        <v>-3.0346081246567911</v>
      </c>
      <c r="C16" s="21">
        <f t="shared" si="0"/>
        <v>3.9924038200525834E-3</v>
      </c>
      <c r="D16" s="21">
        <f t="shared" si="1"/>
        <v>1.2042420292807841E-3</v>
      </c>
      <c r="E16" s="25">
        <f t="shared" si="2"/>
        <v>0.99879575797071918</v>
      </c>
      <c r="F16" s="13"/>
      <c r="G16" s="13"/>
      <c r="H16" s="13"/>
      <c r="I16" s="13"/>
      <c r="J16" s="13"/>
      <c r="K16" s="13"/>
      <c r="L16" s="13"/>
      <c r="M16" s="13"/>
      <c r="N16" s="13"/>
      <c r="O16" s="19" t="s">
        <v>20</v>
      </c>
    </row>
    <row r="17" spans="2:16" x14ac:dyDescent="0.25">
      <c r="B17" s="21">
        <f t="shared" si="3"/>
        <v>-3.0284276600444553</v>
      </c>
      <c r="C17" s="21">
        <f t="shared" si="0"/>
        <v>4.0679114061486958E-3</v>
      </c>
      <c r="D17" s="21">
        <f t="shared" si="1"/>
        <v>1.2291496264418716E-3</v>
      </c>
      <c r="E17" s="25">
        <f t="shared" si="2"/>
        <v>0.99877085037355817</v>
      </c>
      <c r="F17" s="13"/>
      <c r="G17" s="13"/>
      <c r="H17" s="13"/>
      <c r="I17" s="13"/>
      <c r="J17" s="13"/>
      <c r="K17" s="13"/>
      <c r="L17" s="13"/>
      <c r="M17" s="13"/>
      <c r="N17" s="13"/>
      <c r="O17" s="20">
        <v>0.95</v>
      </c>
      <c r="P17" s="21">
        <f>_xlfn.NORM.INV(O17,$B$3,$B$4)</f>
        <v>1.6448536269514715</v>
      </c>
    </row>
    <row r="18" spans="2:16" x14ac:dyDescent="0.25">
      <c r="B18" s="21">
        <f t="shared" si="3"/>
        <v>-3.0222471954321195</v>
      </c>
      <c r="C18" s="21">
        <f t="shared" si="0"/>
        <v>4.1446887306502188E-3</v>
      </c>
      <c r="D18" s="21">
        <f t="shared" si="1"/>
        <v>1.2545278101091053E-3</v>
      </c>
      <c r="E18" s="25">
        <f t="shared" si="2"/>
        <v>0.99874547218989085</v>
      </c>
      <c r="F18" s="13"/>
      <c r="G18" s="13"/>
      <c r="H18" s="13"/>
      <c r="I18" s="13"/>
      <c r="J18" s="13"/>
      <c r="K18" s="13"/>
      <c r="L18" s="13"/>
      <c r="M18" s="13"/>
      <c r="N18" s="13"/>
      <c r="O18" s="20">
        <v>0.9</v>
      </c>
      <c r="P18" s="21">
        <f t="shared" ref="P18:P27" si="4">_xlfn.NORM.INV(O18,$B$3,$B$4)</f>
        <v>1.2815515655446006</v>
      </c>
    </row>
    <row r="19" spans="2:16" x14ac:dyDescent="0.25">
      <c r="B19" s="21">
        <f t="shared" si="3"/>
        <v>-3.0160667308197837</v>
      </c>
      <c r="C19" s="21">
        <f t="shared" si="0"/>
        <v>4.2227538377221504E-3</v>
      </c>
      <c r="D19" s="21">
        <f t="shared" si="1"/>
        <v>1.280384483518134E-3</v>
      </c>
      <c r="E19" s="25">
        <f t="shared" si="2"/>
        <v>0.99871961551648192</v>
      </c>
      <c r="F19" s="13"/>
      <c r="G19" s="13"/>
      <c r="H19" s="13"/>
      <c r="I19" s="13"/>
      <c r="J19" s="13"/>
      <c r="K19" s="13"/>
      <c r="L19" s="13"/>
      <c r="M19" s="13"/>
      <c r="N19" s="13"/>
      <c r="O19" s="20">
        <v>0.8</v>
      </c>
      <c r="P19" s="21">
        <f t="shared" si="4"/>
        <v>0.84162123357291474</v>
      </c>
    </row>
    <row r="20" spans="2:16" x14ac:dyDescent="0.25">
      <c r="B20" s="21">
        <f t="shared" si="3"/>
        <v>-3.0098862662074479</v>
      </c>
      <c r="C20" s="21">
        <f t="shared" si="0"/>
        <v>4.3021249627824849E-3</v>
      </c>
      <c r="D20" s="21">
        <f t="shared" si="1"/>
        <v>1.306727662016532E-3</v>
      </c>
      <c r="E20" s="25">
        <f t="shared" si="2"/>
        <v>0.99869327233798344</v>
      </c>
      <c r="F20" s="13"/>
      <c r="G20" s="13"/>
      <c r="H20" s="13"/>
      <c r="I20" s="13"/>
      <c r="J20" s="13"/>
      <c r="K20" s="13"/>
      <c r="L20" s="13"/>
      <c r="M20" s="13"/>
      <c r="N20" s="13"/>
      <c r="O20" s="20">
        <v>0.75</v>
      </c>
      <c r="P20" s="21">
        <f t="shared" si="4"/>
        <v>0.67448975019608193</v>
      </c>
    </row>
    <row r="21" spans="2:16" x14ac:dyDescent="0.25">
      <c r="B21" s="21">
        <f t="shared" si="3"/>
        <v>-3.0037058015951121</v>
      </c>
      <c r="C21" s="21">
        <f t="shared" si="0"/>
        <v>4.382820533292084E-3</v>
      </c>
      <c r="D21" s="21">
        <f t="shared" si="1"/>
        <v>1.3335654742482835E-3</v>
      </c>
      <c r="E21" s="25">
        <f t="shared" si="2"/>
        <v>0.99866643452575177</v>
      </c>
      <c r="F21" s="13"/>
      <c r="G21" s="13"/>
      <c r="H21" s="13"/>
      <c r="I21" s="13"/>
      <c r="J21" s="13"/>
      <c r="K21" s="13"/>
      <c r="L21" s="13"/>
      <c r="M21" s="13"/>
      <c r="N21" s="13"/>
      <c r="O21" s="20">
        <v>0.66666666666666663</v>
      </c>
      <c r="P21" s="21">
        <f t="shared" si="4"/>
        <v>0.4307272992954575</v>
      </c>
    </row>
    <row r="22" spans="2:16" x14ac:dyDescent="0.25">
      <c r="B22" s="21">
        <f t="shared" si="3"/>
        <v>-2.9975253369827763</v>
      </c>
      <c r="C22" s="21">
        <f t="shared" si="0"/>
        <v>4.4648591695224072E-3</v>
      </c>
      <c r="D22" s="21">
        <f t="shared" si="1"/>
        <v>1.3609061633430867E-3</v>
      </c>
      <c r="E22" s="25">
        <f t="shared" si="2"/>
        <v>0.99863909383665694</v>
      </c>
      <c r="F22" s="13"/>
      <c r="G22" s="13"/>
      <c r="H22" s="13"/>
      <c r="I22" s="13"/>
      <c r="J22" s="13"/>
      <c r="K22" s="13"/>
      <c r="L22" s="13"/>
      <c r="M22" s="13"/>
      <c r="N22" s="13"/>
      <c r="O22" s="20">
        <v>0.5</v>
      </c>
      <c r="P22" s="21">
        <f t="shared" si="4"/>
        <v>0</v>
      </c>
    </row>
    <row r="23" spans="2:16" x14ac:dyDescent="0.25">
      <c r="B23" s="21">
        <f t="shared" si="3"/>
        <v>-2.9913448723704406</v>
      </c>
      <c r="C23" s="21">
        <f t="shared" si="0"/>
        <v>4.5482596853004898E-3</v>
      </c>
      <c r="D23" s="21">
        <f t="shared" si="1"/>
        <v>1.3887580881103191E-3</v>
      </c>
      <c r="E23" s="25">
        <f t="shared" si="2"/>
        <v>0.99861124191188966</v>
      </c>
      <c r="F23" s="13"/>
      <c r="G23" s="13"/>
      <c r="H23" s="13"/>
      <c r="I23" s="13"/>
      <c r="J23" s="13"/>
      <c r="K23" s="13"/>
      <c r="L23" s="13"/>
      <c r="M23" s="13"/>
      <c r="N23" s="13"/>
      <c r="O23" s="20">
        <v>0.33333333333333331</v>
      </c>
      <c r="P23" s="21">
        <f t="shared" si="4"/>
        <v>-0.43072729929545767</v>
      </c>
    </row>
    <row r="24" spans="2:16" x14ac:dyDescent="0.25">
      <c r="B24" s="21">
        <f t="shared" si="3"/>
        <v>-2.9851644077581048</v>
      </c>
      <c r="C24" s="21">
        <f t="shared" si="0"/>
        <v>4.6330410887305655E-3</v>
      </c>
      <c r="D24" s="21">
        <f t="shared" si="1"/>
        <v>1.4171297242375467E-3</v>
      </c>
      <c r="E24" s="25">
        <f t="shared" si="2"/>
        <v>0.99858287027576242</v>
      </c>
      <c r="F24" s="13"/>
      <c r="G24" s="13"/>
      <c r="H24" s="13"/>
      <c r="I24" s="13"/>
      <c r="J24" s="13"/>
      <c r="K24" s="13"/>
      <c r="L24" s="13"/>
      <c r="M24" s="13"/>
      <c r="N24" s="13"/>
      <c r="O24" s="20">
        <v>0.25</v>
      </c>
      <c r="P24" s="21">
        <f t="shared" si="4"/>
        <v>-0.67448975019608193</v>
      </c>
    </row>
    <row r="25" spans="2:16" x14ac:dyDescent="0.25">
      <c r="B25" s="21">
        <f t="shared" si="3"/>
        <v>-2.978983943145769</v>
      </c>
      <c r="C25" s="21">
        <f t="shared" si="0"/>
        <v>4.7192225828917187E-3</v>
      </c>
      <c r="D25" s="21">
        <f t="shared" si="1"/>
        <v>1.4460296654934144E-3</v>
      </c>
      <c r="E25" s="25">
        <f t="shared" si="2"/>
        <v>0.99855397033450655</v>
      </c>
      <c r="F25" s="13"/>
      <c r="G25" s="13"/>
      <c r="H25" s="13"/>
      <c r="I25" s="13"/>
      <c r="J25" s="13"/>
      <c r="K25" s="13"/>
      <c r="L25" s="13"/>
      <c r="M25" s="13"/>
      <c r="N25" s="13"/>
      <c r="O25" s="20">
        <v>0.2</v>
      </c>
      <c r="P25" s="21">
        <f t="shared" si="4"/>
        <v>-0.84162123357291452</v>
      </c>
    </row>
    <row r="26" spans="2:16" x14ac:dyDescent="0.25">
      <c r="B26" s="21">
        <f t="shared" si="3"/>
        <v>-2.9728034785334332</v>
      </c>
      <c r="C26" s="21">
        <f t="shared" si="0"/>
        <v>4.80682356651099E-3</v>
      </c>
      <c r="D26" s="21">
        <f t="shared" si="1"/>
        <v>1.4754666249347812E-3</v>
      </c>
      <c r="E26" s="25">
        <f t="shared" si="2"/>
        <v>0.99852453337506519</v>
      </c>
      <c r="F26" s="13"/>
      <c r="G26" s="13"/>
      <c r="H26" s="13"/>
      <c r="I26" s="13"/>
      <c r="J26" s="13"/>
      <c r="K26" s="13"/>
      <c r="L26" s="13"/>
      <c r="M26" s="13"/>
      <c r="N26" s="13"/>
      <c r="O26" s="20">
        <v>0.1</v>
      </c>
      <c r="P26" s="21">
        <f t="shared" si="4"/>
        <v>-1.2815515655446006</v>
      </c>
    </row>
    <row r="27" spans="2:16" x14ac:dyDescent="0.25">
      <c r="B27" s="21">
        <f t="shared" si="3"/>
        <v>-2.9666230139210974</v>
      </c>
      <c r="C27" s="21">
        <f t="shared" si="0"/>
        <v>4.8958636346112978E-3</v>
      </c>
      <c r="D27" s="21">
        <f t="shared" si="1"/>
        <v>1.5054494361179207E-3</v>
      </c>
      <c r="E27" s="25">
        <f t="shared" si="2"/>
        <v>0.99849455056388203</v>
      </c>
      <c r="F27" s="13"/>
      <c r="G27" s="13"/>
      <c r="H27" s="13"/>
      <c r="I27" s="13"/>
      <c r="J27" s="13"/>
      <c r="K27" s="13"/>
      <c r="L27" s="13"/>
      <c r="M27" s="13"/>
      <c r="N27" s="13"/>
      <c r="O27" s="20">
        <v>0.05</v>
      </c>
      <c r="P27" s="21">
        <f t="shared" si="4"/>
        <v>-1.6448536269514726</v>
      </c>
    </row>
    <row r="28" spans="2:16" x14ac:dyDescent="0.25">
      <c r="B28" s="21">
        <f t="shared" si="3"/>
        <v>-2.9604425493087616</v>
      </c>
      <c r="C28" s="21">
        <f t="shared" si="0"/>
        <v>4.9863625791335678E-3</v>
      </c>
      <c r="D28" s="21">
        <f t="shared" si="1"/>
        <v>1.5359870543136583E-3</v>
      </c>
      <c r="E28" s="25">
        <f t="shared" si="2"/>
        <v>0.99846401294568632</v>
      </c>
      <c r="F28" s="13"/>
      <c r="G28" s="13"/>
      <c r="H28" s="13"/>
      <c r="I28" s="13"/>
      <c r="J28" s="13"/>
      <c r="K28" s="13"/>
      <c r="L28" s="13"/>
      <c r="M28" s="13"/>
      <c r="N28" s="13"/>
    </row>
    <row r="29" spans="2:16" x14ac:dyDescent="0.25">
      <c r="B29" s="21">
        <f t="shared" si="3"/>
        <v>-2.9542620846964258</v>
      </c>
      <c r="C29" s="21">
        <f t="shared" si="0"/>
        <v>5.0783403895324182E-3</v>
      </c>
      <c r="D29" s="21">
        <f t="shared" si="1"/>
        <v>1.5670885577262774E-3</v>
      </c>
      <c r="E29" s="25">
        <f t="shared" si="2"/>
        <v>0.99843291144227375</v>
      </c>
      <c r="F29" s="13"/>
      <c r="G29" s="13"/>
      <c r="H29" s="13"/>
      <c r="I29" s="13"/>
      <c r="J29" s="13"/>
      <c r="K29" s="13"/>
      <c r="L29" s="13"/>
      <c r="M29" s="13"/>
      <c r="N29" s="13"/>
    </row>
    <row r="30" spans="2:16" x14ac:dyDescent="0.25">
      <c r="B30" s="21">
        <f t="shared" si="3"/>
        <v>-2.94808162008409</v>
      </c>
      <c r="C30" s="21">
        <f t="shared" si="0"/>
        <v>5.1718172533448256E-3</v>
      </c>
      <c r="D30" s="21">
        <f t="shared" si="1"/>
        <v>1.5987631487160122E-3</v>
      </c>
      <c r="E30" s="25">
        <f t="shared" si="2"/>
        <v>0.99840123685128401</v>
      </c>
      <c r="F30" s="13"/>
      <c r="G30" s="13"/>
      <c r="H30" s="13"/>
      <c r="I30" s="13"/>
      <c r="J30" s="13"/>
      <c r="K30" s="13"/>
      <c r="L30" s="13"/>
      <c r="M30" s="13"/>
      <c r="N30" s="13"/>
    </row>
    <row r="31" spans="2:16" x14ac:dyDescent="0.25">
      <c r="B31" s="21">
        <f t="shared" si="3"/>
        <v>-2.9419011554717542</v>
      </c>
      <c r="C31" s="21">
        <f t="shared" si="0"/>
        <v>5.2668135567311095E-3</v>
      </c>
      <c r="D31" s="21">
        <f t="shared" si="1"/>
        <v>1.6310201550249726E-3</v>
      </c>
      <c r="E31" s="25">
        <f t="shared" si="2"/>
        <v>0.99836897984497508</v>
      </c>
      <c r="F31" s="13"/>
      <c r="G31" s="13"/>
      <c r="H31" s="13"/>
      <c r="I31" s="13"/>
      <c r="J31" s="13"/>
      <c r="K31" s="13"/>
      <c r="L31" s="13"/>
      <c r="M31" s="13"/>
      <c r="N31" s="13"/>
    </row>
    <row r="32" spans="2:16" x14ac:dyDescent="0.25">
      <c r="B32" s="21">
        <f t="shared" si="3"/>
        <v>-2.9357206908594184</v>
      </c>
      <c r="C32" s="21">
        <f t="shared" si="0"/>
        <v>5.3633498849875796E-3</v>
      </c>
      <c r="D32" s="21">
        <f t="shared" si="1"/>
        <v>1.6638690310063361E-3</v>
      </c>
      <c r="E32" s="25">
        <f t="shared" si="2"/>
        <v>0.99833613096899365</v>
      </c>
      <c r="F32" s="13"/>
      <c r="G32" s="13"/>
      <c r="H32" s="13"/>
      <c r="I32" s="13"/>
      <c r="J32" s="13"/>
      <c r="K32" s="13"/>
      <c r="L32" s="13"/>
      <c r="M32" s="13"/>
      <c r="N32" s="13"/>
    </row>
    <row r="33" spans="2:14" x14ac:dyDescent="0.25">
      <c r="B33" s="21">
        <f t="shared" si="3"/>
        <v>-2.9295402262470827</v>
      </c>
      <c r="C33" s="21">
        <f t="shared" si="0"/>
        <v>5.4614470230302612E-3</v>
      </c>
      <c r="D33" s="21">
        <f t="shared" si="1"/>
        <v>1.6973193588565995E-3</v>
      </c>
      <c r="E33" s="25">
        <f t="shared" si="2"/>
        <v>0.99830268064114336</v>
      </c>
      <c r="F33" s="13"/>
      <c r="G33" s="13"/>
      <c r="H33" s="13"/>
      <c r="I33" s="13"/>
      <c r="J33" s="13"/>
      <c r="K33" s="13"/>
      <c r="L33" s="13"/>
      <c r="M33" s="13"/>
      <c r="N33" s="13"/>
    </row>
    <row r="34" spans="2:14" x14ac:dyDescent="0.25">
      <c r="B34" s="21">
        <f t="shared" si="3"/>
        <v>-2.9233597616347469</v>
      </c>
      <c r="C34" s="21">
        <f t="shared" si="0"/>
        <v>5.5611259558489921E-3</v>
      </c>
      <c r="D34" s="21">
        <f t="shared" si="1"/>
        <v>1.7313808498507499E-3</v>
      </c>
      <c r="E34" s="25">
        <f t="shared" si="2"/>
        <v>0.99826861915014931</v>
      </c>
      <c r="F34" s="13"/>
      <c r="G34" s="13"/>
      <c r="H34" s="13"/>
      <c r="I34" s="13"/>
      <c r="J34" s="13"/>
      <c r="K34" s="13"/>
      <c r="L34" s="13"/>
      <c r="M34" s="13"/>
      <c r="N34" s="13"/>
    </row>
    <row r="35" spans="2:14" x14ac:dyDescent="0.25">
      <c r="B35" s="21">
        <f t="shared" si="3"/>
        <v>-2.9171792970224111</v>
      </c>
      <c r="C35" s="21">
        <f t="shared" si="0"/>
        <v>5.662407868931304E-3</v>
      </c>
      <c r="D35" s="21">
        <f t="shared" si="1"/>
        <v>1.7660633455801324E-3</v>
      </c>
      <c r="E35" s="25">
        <f t="shared" si="2"/>
        <v>0.99823393665441984</v>
      </c>
      <c r="F35" s="13"/>
      <c r="G35" s="13"/>
      <c r="H35" s="13"/>
      <c r="I35" s="13"/>
      <c r="J35" s="13"/>
      <c r="K35" s="13"/>
      <c r="L35" s="13"/>
      <c r="M35" s="13"/>
      <c r="N35" s="13"/>
    </row>
    <row r="36" spans="2:14" x14ac:dyDescent="0.25">
      <c r="B36" s="21">
        <f t="shared" si="3"/>
        <v>-2.9109988324100753</v>
      </c>
      <c r="C36" s="21">
        <f t="shared" si="0"/>
        <v>5.7653141486553768E-3</v>
      </c>
      <c r="D36" s="21">
        <f t="shared" si="1"/>
        <v>1.8013768191928582E-3</v>
      </c>
      <c r="E36" s="25">
        <f t="shared" si="2"/>
        <v>0.9981986231808071</v>
      </c>
      <c r="F36" s="13"/>
      <c r="G36" s="13"/>
      <c r="H36" s="13"/>
      <c r="I36" s="13"/>
      <c r="J36" s="13"/>
      <c r="K36" s="13"/>
      <c r="L36" s="13"/>
      <c r="M36" s="13"/>
      <c r="N36" s="13"/>
    </row>
    <row r="37" spans="2:14" x14ac:dyDescent="0.25">
      <c r="B37" s="21">
        <f t="shared" si="3"/>
        <v>-2.9048183677977395</v>
      </c>
      <c r="C37" s="21">
        <f t="shared" si="0"/>
        <v>5.8698663826514735E-3</v>
      </c>
      <c r="D37" s="21">
        <f t="shared" si="1"/>
        <v>1.8373313766365262E-3</v>
      </c>
      <c r="E37" s="25">
        <f t="shared" si="2"/>
        <v>0.99816266862336345</v>
      </c>
      <c r="F37" s="13"/>
      <c r="G37" s="13"/>
      <c r="H37" s="13"/>
      <c r="I37" s="13"/>
      <c r="J37" s="13"/>
      <c r="K37" s="13"/>
      <c r="L37" s="13"/>
      <c r="M37" s="13"/>
      <c r="N37" s="13"/>
    </row>
    <row r="38" spans="2:14" x14ac:dyDescent="0.25">
      <c r="B38" s="21">
        <f t="shared" si="3"/>
        <v>-2.8986379031854037</v>
      </c>
      <c r="C38" s="21">
        <f t="shared" si="0"/>
        <v>5.9760863601311344E-3</v>
      </c>
      <c r="D38" s="21">
        <f t="shared" si="1"/>
        <v>1.8739372579030904E-3</v>
      </c>
      <c r="E38" s="25">
        <f t="shared" si="2"/>
        <v>0.99812606274209692</v>
      </c>
      <c r="F38" s="13"/>
      <c r="G38" s="13"/>
      <c r="H38" s="13"/>
      <c r="I38" s="13"/>
      <c r="J38" s="13"/>
      <c r="K38" s="13"/>
      <c r="L38" s="13"/>
      <c r="M38" s="13"/>
      <c r="N38" s="13"/>
    </row>
    <row r="39" spans="2:14" x14ac:dyDescent="0.25">
      <c r="B39" s="21">
        <f t="shared" si="3"/>
        <v>-2.8924574385730679</v>
      </c>
      <c r="C39" s="21">
        <f t="shared" si="0"/>
        <v>6.0839960721835338E-3</v>
      </c>
      <c r="D39" s="21">
        <f t="shared" si="1"/>
        <v>1.9112048382756621E-3</v>
      </c>
      <c r="E39" s="25">
        <f t="shared" si="2"/>
        <v>0.99808879516172433</v>
      </c>
      <c r="F39" s="13"/>
      <c r="G39" s="13"/>
      <c r="H39" s="13"/>
      <c r="I39" s="13"/>
      <c r="J39" s="13"/>
      <c r="K39" s="13"/>
      <c r="L39" s="13"/>
      <c r="M39" s="13"/>
      <c r="N39" s="13"/>
    </row>
    <row r="40" spans="2:14" x14ac:dyDescent="0.25">
      <c r="B40" s="21">
        <f t="shared" si="3"/>
        <v>-2.8862769739607321</v>
      </c>
      <c r="C40" s="21">
        <f t="shared" si="0"/>
        <v>6.1936177120382602E-3</v>
      </c>
      <c r="D40" s="21">
        <f t="shared" si="1"/>
        <v>1.949144629577034E-3</v>
      </c>
      <c r="E40" s="25">
        <f t="shared" si="2"/>
        <v>0.99805085537042293</v>
      </c>
      <c r="F40" s="13"/>
      <c r="G40" s="13"/>
      <c r="H40" s="13"/>
      <c r="I40" s="13"/>
      <c r="J40" s="13"/>
      <c r="K40" s="13"/>
      <c r="L40" s="13"/>
      <c r="M40" s="13"/>
      <c r="N40" s="13"/>
    </row>
    <row r="41" spans="2:14" x14ac:dyDescent="0.25">
      <c r="B41" s="21">
        <f t="shared" si="3"/>
        <v>-2.8800965093483963</v>
      </c>
      <c r="C41" s="21">
        <f t="shared" si="0"/>
        <v>6.3049736752939468E-3</v>
      </c>
      <c r="D41" s="21">
        <f t="shared" si="1"/>
        <v>1.9877672814197301E-3</v>
      </c>
      <c r="E41" s="25">
        <f t="shared" si="2"/>
        <v>0.99801223271858031</v>
      </c>
      <c r="F41" s="13"/>
      <c r="G41" s="13"/>
      <c r="H41" s="13"/>
      <c r="I41" s="13"/>
      <c r="J41" s="13"/>
      <c r="K41" s="13"/>
      <c r="L41" s="13"/>
      <c r="M41" s="13"/>
      <c r="N41" s="13"/>
    </row>
    <row r="42" spans="2:14" x14ac:dyDescent="0.25">
      <c r="B42" s="21">
        <f t="shared" si="3"/>
        <v>-2.8739160447360605</v>
      </c>
      <c r="C42" s="21">
        <f t="shared" si="0"/>
        <v>6.4180865601119654E-3</v>
      </c>
      <c r="D42" s="21">
        <f t="shared" si="1"/>
        <v>2.0270835824573543E-3</v>
      </c>
      <c r="E42" s="25">
        <f t="shared" si="2"/>
        <v>0.9979729164175426</v>
      </c>
      <c r="F42" s="13"/>
      <c r="G42" s="13"/>
      <c r="H42" s="13"/>
      <c r="I42" s="13"/>
      <c r="J42" s="13"/>
      <c r="K42" s="13"/>
      <c r="L42" s="13"/>
      <c r="M42" s="13"/>
      <c r="N42" s="13"/>
    </row>
    <row r="43" spans="2:14" x14ac:dyDescent="0.25">
      <c r="B43" s="21">
        <f t="shared" si="3"/>
        <v>-2.8677355801237248</v>
      </c>
      <c r="C43" s="21">
        <f t="shared" si="0"/>
        <v>6.5329791673746362E-3</v>
      </c>
      <c r="D43" s="21">
        <f t="shared" si="1"/>
        <v>2.0671044616370248E-3</v>
      </c>
      <c r="E43" s="25">
        <f t="shared" si="2"/>
        <v>0.99793289553836295</v>
      </c>
      <c r="F43" s="13"/>
      <c r="G43" s="13"/>
      <c r="H43" s="13"/>
      <c r="I43" s="13"/>
      <c r="J43" s="13"/>
      <c r="K43" s="13"/>
      <c r="L43" s="13"/>
      <c r="M43" s="13"/>
      <c r="N43" s="13"/>
    </row>
    <row r="44" spans="2:14" x14ac:dyDescent="0.25">
      <c r="B44" s="21">
        <f t="shared" si="3"/>
        <v>-2.861555115511389</v>
      </c>
      <c r="C44" s="21">
        <f t="shared" si="0"/>
        <v>6.649674500807173E-3</v>
      </c>
      <c r="D44" s="21">
        <f t="shared" si="1"/>
        <v>2.1078409894526909E-3</v>
      </c>
      <c r="E44" s="25">
        <f t="shared" si="2"/>
        <v>0.99789215901054729</v>
      </c>
      <c r="F44" s="13"/>
      <c r="G44" s="13"/>
      <c r="H44" s="13"/>
      <c r="I44" s="13"/>
      <c r="J44" s="13"/>
      <c r="K44" s="13"/>
      <c r="L44" s="13"/>
      <c r="M44" s="13"/>
      <c r="N44" s="13"/>
    </row>
    <row r="45" spans="2:14" x14ac:dyDescent="0.25">
      <c r="B45" s="21">
        <f t="shared" si="3"/>
        <v>-2.8553746508990532</v>
      </c>
      <c r="C45" s="21">
        <f t="shared" si="0"/>
        <v>6.7681957670627261E-3</v>
      </c>
      <c r="D45" s="21">
        <f t="shared" si="1"/>
        <v>2.149304379199067E-3</v>
      </c>
      <c r="E45" s="25">
        <f t="shared" si="2"/>
        <v>0.99785069562080098</v>
      </c>
      <c r="F45" s="13"/>
      <c r="G45" s="13"/>
      <c r="H45" s="13"/>
      <c r="I45" s="13"/>
      <c r="J45" s="13"/>
      <c r="K45" s="13"/>
      <c r="L45" s="13"/>
      <c r="M45" s="13"/>
      <c r="N45" s="13"/>
    </row>
    <row r="46" spans="2:14" x14ac:dyDescent="0.25">
      <c r="B46" s="21">
        <f t="shared" si="3"/>
        <v>-2.8491941862867174</v>
      </c>
      <c r="C46" s="21">
        <f t="shared" si="0"/>
        <v>6.8885663757698905E-3</v>
      </c>
      <c r="D46" s="21">
        <f t="shared" si="1"/>
        <v>2.1915059882259892E-3</v>
      </c>
      <c r="E46" s="25">
        <f t="shared" si="2"/>
        <v>0.99780849401177396</v>
      </c>
      <c r="F46" s="13"/>
      <c r="G46" s="13"/>
      <c r="H46" s="13"/>
      <c r="I46" s="13"/>
      <c r="J46" s="13"/>
      <c r="K46" s="13"/>
      <c r="L46" s="13"/>
      <c r="M46" s="13"/>
      <c r="N46" s="13"/>
    </row>
    <row r="47" spans="2:14" x14ac:dyDescent="0.25">
      <c r="B47" s="21">
        <f t="shared" si="3"/>
        <v>-2.8430137216743816</v>
      </c>
      <c r="C47" s="21">
        <f t="shared" si="0"/>
        <v>7.010809939541905E-3</v>
      </c>
      <c r="D47" s="21">
        <f t="shared" si="1"/>
        <v>2.2344573191929698E-3</v>
      </c>
      <c r="E47" s="25">
        <f t="shared" si="2"/>
        <v>0.99776554268080708</v>
      </c>
      <c r="F47" s="13"/>
      <c r="G47" s="13"/>
      <c r="H47" s="13"/>
      <c r="I47" s="13"/>
      <c r="J47" s="13"/>
      <c r="K47" s="13"/>
      <c r="L47" s="13"/>
      <c r="M47" s="13"/>
      <c r="N47" s="13"/>
    </row>
    <row r="48" spans="2:14" x14ac:dyDescent="0.25">
      <c r="B48" s="21">
        <f t="shared" si="3"/>
        <v>-2.8368332570620458</v>
      </c>
      <c r="C48" s="21">
        <f t="shared" si="0"/>
        <v>7.1349502739469113E-3</v>
      </c>
      <c r="D48" s="21">
        <f t="shared" si="1"/>
        <v>2.2781700213236177E-3</v>
      </c>
      <c r="E48" s="25">
        <f t="shared" si="2"/>
        <v>0.99772182997867642</v>
      </c>
      <c r="F48" s="13"/>
      <c r="G48" s="13"/>
      <c r="H48" s="13"/>
      <c r="I48" s="13"/>
      <c r="J48" s="13"/>
      <c r="K48" s="13"/>
      <c r="L48" s="13"/>
      <c r="M48" s="13"/>
      <c r="N48" s="13"/>
    </row>
    <row r="49" spans="2:14" x14ac:dyDescent="0.25">
      <c r="B49" s="21">
        <f t="shared" si="3"/>
        <v>-2.83065279244971</v>
      </c>
      <c r="C49" s="21">
        <f t="shared" si="0"/>
        <v>7.2610113974386067E-3</v>
      </c>
      <c r="D49" s="21">
        <f t="shared" si="1"/>
        <v>2.3226558916598461E-3</v>
      </c>
      <c r="E49" s="25">
        <f t="shared" si="2"/>
        <v>0.99767734410834019</v>
      </c>
      <c r="F49" s="13"/>
      <c r="G49" s="13"/>
      <c r="H49" s="13"/>
      <c r="I49" s="13"/>
      <c r="J49" s="13"/>
      <c r="K49" s="13"/>
      <c r="L49" s="13"/>
      <c r="M49" s="13"/>
      <c r="N49" s="13"/>
    </row>
    <row r="50" spans="2:14" x14ac:dyDescent="0.25">
      <c r="B50" s="21">
        <f t="shared" si="3"/>
        <v>-2.8244723278373742</v>
      </c>
      <c r="C50" s="21">
        <f t="shared" si="0"/>
        <v>7.3890175312465514E-3</v>
      </c>
      <c r="D50" s="21">
        <f t="shared" si="1"/>
        <v>2.3679268763154532E-3</v>
      </c>
      <c r="E50" s="25">
        <f t="shared" si="2"/>
        <v>0.99763207312368452</v>
      </c>
      <c r="F50" s="13"/>
      <c r="G50" s="13"/>
      <c r="H50" s="13"/>
      <c r="I50" s="13"/>
      <c r="J50" s="13"/>
      <c r="K50" s="13"/>
      <c r="L50" s="13"/>
      <c r="M50" s="13"/>
      <c r="N50" s="13"/>
    </row>
    <row r="51" spans="2:14" x14ac:dyDescent="0.25">
      <c r="B51" s="21">
        <f t="shared" si="3"/>
        <v>-2.8182918632250384</v>
      </c>
      <c r="C51" s="21">
        <f t="shared" si="0"/>
        <v>7.518993099225461E-3</v>
      </c>
      <c r="D51" s="21">
        <f t="shared" si="1"/>
        <v>2.4139950717289417E-3</v>
      </c>
      <c r="E51" s="25">
        <f t="shared" si="2"/>
        <v>0.9975860049282711</v>
      </c>
      <c r="F51" s="13"/>
      <c r="G51" s="13"/>
      <c r="H51" s="13"/>
      <c r="I51" s="13"/>
      <c r="J51" s="13"/>
      <c r="K51" s="13"/>
      <c r="L51" s="13"/>
      <c r="M51" s="13"/>
      <c r="N51" s="13"/>
    </row>
    <row r="52" spans="2:14" x14ac:dyDescent="0.25">
      <c r="B52" s="21">
        <f t="shared" si="3"/>
        <v>-2.8121113986127027</v>
      </c>
      <c r="C52" s="21">
        <f t="shared" si="0"/>
        <v>7.650962727662843E-3</v>
      </c>
      <c r="D52" s="21">
        <f t="shared" si="1"/>
        <v>2.4608727259152552E-3</v>
      </c>
      <c r="E52" s="25">
        <f t="shared" si="2"/>
        <v>0.99753912727408478</v>
      </c>
      <c r="F52" s="13"/>
      <c r="G52" s="13"/>
      <c r="H52" s="13"/>
      <c r="I52" s="13"/>
      <c r="J52" s="13"/>
      <c r="K52" s="13"/>
      <c r="L52" s="13"/>
      <c r="M52" s="13"/>
      <c r="N52" s="13"/>
    </row>
    <row r="53" spans="2:14" x14ac:dyDescent="0.25">
      <c r="B53" s="21">
        <f t="shared" si="3"/>
        <v>-2.8059309340003669</v>
      </c>
      <c r="C53" s="21">
        <f t="shared" si="0"/>
        <v>7.7849512450442002E-3</v>
      </c>
      <c r="D53" s="21">
        <f t="shared" si="1"/>
        <v>2.5085722397162071E-3</v>
      </c>
      <c r="E53" s="25">
        <f t="shared" si="2"/>
        <v>0.99749142776028377</v>
      </c>
      <c r="F53" s="13"/>
      <c r="G53" s="13"/>
      <c r="H53" s="13"/>
      <c r="I53" s="13"/>
      <c r="J53" s="13"/>
      <c r="K53" s="13"/>
      <c r="L53" s="13"/>
      <c r="M53" s="13"/>
      <c r="N53" s="13"/>
    </row>
    <row r="54" spans="2:14" x14ac:dyDescent="0.25">
      <c r="B54" s="21">
        <f t="shared" si="3"/>
        <v>-2.7997504693880311</v>
      </c>
      <c r="C54" s="21">
        <f t="shared" si="0"/>
        <v>7.920983681775174E-3</v>
      </c>
      <c r="D54" s="21">
        <f t="shared" si="1"/>
        <v>2.5571061680493231E-3</v>
      </c>
      <c r="E54" s="25">
        <f t="shared" si="2"/>
        <v>0.99744289383195073</v>
      </c>
      <c r="F54" s="13"/>
      <c r="G54" s="13"/>
      <c r="H54" s="13"/>
      <c r="I54" s="13"/>
      <c r="J54" s="13"/>
      <c r="K54" s="13"/>
      <c r="L54" s="13"/>
      <c r="M54" s="13"/>
      <c r="N54" s="13"/>
    </row>
    <row r="55" spans="2:14" x14ac:dyDescent="0.25">
      <c r="B55" s="21">
        <f t="shared" si="3"/>
        <v>-2.7935700047756953</v>
      </c>
      <c r="C55" s="21">
        <f t="shared" si="0"/>
        <v>8.0590852698599006E-3</v>
      </c>
      <c r="D55" s="21">
        <f t="shared" si="1"/>
        <v>2.6064872211548273E-3</v>
      </c>
      <c r="E55" s="25">
        <f t="shared" si="2"/>
        <v>0.99739351277884514</v>
      </c>
      <c r="F55" s="13"/>
      <c r="G55" s="13"/>
      <c r="H55" s="13"/>
      <c r="I55" s="13"/>
      <c r="J55" s="13"/>
      <c r="K55" s="13"/>
      <c r="L55" s="13"/>
      <c r="M55" s="13"/>
      <c r="N55" s="13"/>
    </row>
    <row r="56" spans="2:14" x14ac:dyDescent="0.25">
      <c r="B56" s="21">
        <f t="shared" si="3"/>
        <v>-2.7873895401633595</v>
      </c>
      <c r="C56" s="21">
        <f t="shared" si="0"/>
        <v>8.1992814425349368E-3</v>
      </c>
      <c r="D56" s="21">
        <f t="shared" si="1"/>
        <v>2.6567282658405086E-3</v>
      </c>
      <c r="E56" s="25">
        <f t="shared" si="2"/>
        <v>0.99734327173415949</v>
      </c>
      <c r="F56" s="13"/>
      <c r="G56" s="13"/>
      <c r="H56" s="13"/>
      <c r="I56" s="13"/>
      <c r="J56" s="13"/>
      <c r="K56" s="13"/>
      <c r="L56" s="13"/>
      <c r="M56" s="13"/>
      <c r="N56" s="13"/>
    </row>
    <row r="57" spans="2:14" x14ac:dyDescent="0.25">
      <c r="B57" s="21">
        <f t="shared" si="3"/>
        <v>-2.7812090755510237</v>
      </c>
      <c r="C57" s="21">
        <f t="shared" si="0"/>
        <v>8.341597833858001E-3</v>
      </c>
      <c r="D57" s="21">
        <f t="shared" si="1"/>
        <v>2.7078423267241805E-3</v>
      </c>
      <c r="E57" s="25">
        <f t="shared" si="2"/>
        <v>0.99729215767327584</v>
      </c>
      <c r="F57" s="13"/>
      <c r="G57" s="13"/>
      <c r="H57" s="13"/>
      <c r="I57" s="13"/>
      <c r="J57" s="13"/>
      <c r="K57" s="13"/>
      <c r="L57" s="13"/>
      <c r="M57" s="13"/>
      <c r="N57" s="13"/>
    </row>
    <row r="58" spans="2:14" x14ac:dyDescent="0.25">
      <c r="B58" s="21">
        <f t="shared" si="3"/>
        <v>-2.7750286109386879</v>
      </c>
      <c r="C58" s="21">
        <f t="shared" si="0"/>
        <v>8.4860602782508461E-3</v>
      </c>
      <c r="D58" s="21">
        <f t="shared" si="1"/>
        <v>2.7598425874734629E-3</v>
      </c>
      <c r="E58" s="25">
        <f t="shared" si="2"/>
        <v>0.99724015741252658</v>
      </c>
      <c r="F58" s="13"/>
      <c r="G58" s="13"/>
      <c r="H58" s="13"/>
      <c r="I58" s="13"/>
      <c r="J58" s="13"/>
      <c r="K58" s="13"/>
      <c r="L58" s="13"/>
      <c r="M58" s="13"/>
      <c r="N58" s="13"/>
    </row>
    <row r="59" spans="2:14" x14ac:dyDescent="0.25">
      <c r="B59" s="21">
        <f t="shared" si="3"/>
        <v>-2.7688481463263521</v>
      </c>
      <c r="C59" s="21">
        <f t="shared" si="0"/>
        <v>8.6326948099956571E-3</v>
      </c>
      <c r="D59" s="21">
        <f t="shared" si="1"/>
        <v>2.8127423920425859E-3</v>
      </c>
      <c r="E59" s="25">
        <f t="shared" si="2"/>
        <v>0.99718725760795746</v>
      </c>
      <c r="F59" s="13"/>
      <c r="G59" s="13"/>
      <c r="H59" s="13"/>
      <c r="I59" s="13"/>
      <c r="J59" s="13"/>
      <c r="K59" s="13"/>
      <c r="L59" s="13"/>
      <c r="M59" s="13"/>
      <c r="N59" s="13"/>
    </row>
    <row r="60" spans="2:14" x14ac:dyDescent="0.25">
      <c r="B60" s="21">
        <f t="shared" si="3"/>
        <v>-2.7626676817140163</v>
      </c>
      <c r="C60" s="21">
        <f t="shared" si="0"/>
        <v>8.7815276626841514E-3</v>
      </c>
      <c r="D60" s="21">
        <f t="shared" si="1"/>
        <v>2.8665552459059603E-3</v>
      </c>
      <c r="E60" s="25">
        <f t="shared" si="2"/>
        <v>0.99713344475409404</v>
      </c>
      <c r="F60" s="13"/>
      <c r="G60" s="13"/>
      <c r="H60" s="13"/>
      <c r="I60" s="13"/>
      <c r="J60" s="13"/>
      <c r="K60" s="13"/>
      <c r="L60" s="13"/>
      <c r="M60" s="13"/>
      <c r="N60" s="13"/>
    </row>
    <row r="61" spans="2:14" x14ac:dyDescent="0.25">
      <c r="B61" s="21">
        <f t="shared" si="3"/>
        <v>-2.7564872171016805</v>
      </c>
      <c r="C61" s="21">
        <f t="shared" si="0"/>
        <v>8.932585268618785E-3</v>
      </c>
      <c r="D61" s="21">
        <f t="shared" si="1"/>
        <v>2.9212948172881543E-3</v>
      </c>
      <c r="E61" s="25">
        <f t="shared" si="2"/>
        <v>0.9970787051827118</v>
      </c>
      <c r="F61" s="13"/>
      <c r="G61" s="13"/>
      <c r="H61" s="13"/>
      <c r="I61" s="13"/>
      <c r="J61" s="13"/>
      <c r="K61" s="13"/>
      <c r="L61" s="13"/>
      <c r="M61" s="13"/>
      <c r="N61" s="13"/>
    </row>
    <row r="62" spans="2:14" x14ac:dyDescent="0.25">
      <c r="B62" s="21">
        <f t="shared" si="3"/>
        <v>-2.7503067524893448</v>
      </c>
      <c r="C62" s="21">
        <f t="shared" si="0"/>
        <v>9.085894258165356E-3</v>
      </c>
      <c r="D62" s="21">
        <f t="shared" si="1"/>
        <v>2.9769749383900617E-3</v>
      </c>
      <c r="E62" s="25">
        <f t="shared" si="2"/>
        <v>0.99702302506160989</v>
      </c>
      <c r="F62" s="13"/>
      <c r="G62" s="13"/>
      <c r="H62" s="13"/>
      <c r="I62" s="13"/>
      <c r="J62" s="13"/>
      <c r="K62" s="13"/>
      <c r="L62" s="13"/>
      <c r="M62" s="13"/>
      <c r="N62" s="13"/>
    </row>
    <row r="63" spans="2:14" x14ac:dyDescent="0.25">
      <c r="B63" s="21">
        <f t="shared" si="3"/>
        <v>-2.744126287877009</v>
      </c>
      <c r="C63" s="21">
        <f t="shared" si="0"/>
        <v>9.2414814590562819E-3</v>
      </c>
      <c r="D63" s="21">
        <f t="shared" si="1"/>
        <v>3.0336096066108844E-3</v>
      </c>
      <c r="E63" s="25">
        <f t="shared" si="2"/>
        <v>0.99696639039338908</v>
      </c>
      <c r="F63" s="13"/>
      <c r="G63" s="13"/>
      <c r="H63" s="13"/>
      <c r="I63" s="13"/>
      <c r="J63" s="13"/>
      <c r="K63" s="13"/>
      <c r="L63" s="13"/>
      <c r="M63" s="13"/>
      <c r="N63" s="13"/>
    </row>
    <row r="64" spans="2:14" x14ac:dyDescent="0.25">
      <c r="B64" s="21">
        <f t="shared" si="3"/>
        <v>-2.7379458232646732</v>
      </c>
      <c r="C64" s="21">
        <f t="shared" si="0"/>
        <v>9.3993738956438984E-3</v>
      </c>
      <c r="D64" s="21">
        <f t="shared" si="1"/>
        <v>3.0912129857656708E-3</v>
      </c>
      <c r="E64" s="25">
        <f t="shared" si="2"/>
        <v>0.99690878701423435</v>
      </c>
      <c r="F64" s="13"/>
      <c r="G64" s="13"/>
      <c r="H64" s="13"/>
      <c r="I64" s="13"/>
      <c r="J64" s="13"/>
      <c r="K64" s="13"/>
      <c r="L64" s="13"/>
      <c r="M64" s="13"/>
      <c r="N64" s="13"/>
    </row>
    <row r="65" spans="2:14" x14ac:dyDescent="0.25">
      <c r="B65" s="21">
        <f t="shared" si="3"/>
        <v>-2.7317653586523374</v>
      </c>
      <c r="C65" s="21">
        <f t="shared" si="0"/>
        <v>9.5595987881031148E-3</v>
      </c>
      <c r="D65" s="21">
        <f t="shared" si="1"/>
        <v>3.149799407298095E-3</v>
      </c>
      <c r="E65" s="25">
        <f t="shared" si="2"/>
        <v>0.99685020059270191</v>
      </c>
      <c r="F65" s="13"/>
      <c r="G65" s="13"/>
      <c r="H65" s="13"/>
      <c r="I65" s="13"/>
      <c r="J65" s="13"/>
      <c r="K65" s="13"/>
      <c r="L65" s="13"/>
      <c r="M65" s="13"/>
      <c r="N65" s="13"/>
    </row>
    <row r="66" spans="2:14" x14ac:dyDescent="0.25">
      <c r="B66" s="21">
        <f t="shared" si="3"/>
        <v>-2.7255848940400016</v>
      </c>
      <c r="C66" s="21">
        <f t="shared" si="0"/>
        <v>9.7221835515826621E-3</v>
      </c>
      <c r="D66" s="21">
        <f t="shared" si="1"/>
        <v>3.2093833714881208E-3</v>
      </c>
      <c r="E66" s="25">
        <f t="shared" si="2"/>
        <v>0.99679061662851187</v>
      </c>
      <c r="F66" s="13"/>
      <c r="G66" s="13"/>
      <c r="H66" s="13"/>
      <c r="I66" s="13"/>
      <c r="J66" s="13"/>
      <c r="K66" s="13"/>
      <c r="L66" s="13"/>
      <c r="M66" s="13"/>
      <c r="N66" s="13"/>
    </row>
    <row r="67" spans="2:14" x14ac:dyDescent="0.25">
      <c r="B67" s="21">
        <f t="shared" si="3"/>
        <v>-2.7194044294276658</v>
      </c>
      <c r="C67" s="21">
        <f t="shared" si="0"/>
        <v>9.8871557953043275E-3</v>
      </c>
      <c r="D67" s="21">
        <f t="shared" si="1"/>
        <v>3.2699795486542632E-3</v>
      </c>
      <c r="E67" s="25">
        <f t="shared" si="2"/>
        <v>0.99673002045134573</v>
      </c>
      <c r="F67" s="13"/>
      <c r="G67" s="13"/>
      <c r="H67" s="13"/>
      <c r="I67" s="13"/>
      <c r="J67" s="13"/>
      <c r="K67" s="13"/>
      <c r="L67" s="13"/>
      <c r="M67" s="13"/>
      <c r="N67" s="13"/>
    </row>
    <row r="68" spans="2:14" x14ac:dyDescent="0.25">
      <c r="B68" s="21">
        <f t="shared" si="3"/>
        <v>-2.71322396481533</v>
      </c>
      <c r="C68" s="21">
        <f t="shared" si="0"/>
        <v>1.0054543321609507E-2</v>
      </c>
      <c r="D68" s="21">
        <f t="shared" si="1"/>
        <v>3.3316027803501655E-3</v>
      </c>
      <c r="E68" s="25">
        <f t="shared" si="2"/>
        <v>0.99666839721964984</v>
      </c>
      <c r="F68" s="13"/>
      <c r="G68" s="13"/>
      <c r="H68" s="13"/>
      <c r="I68" s="13"/>
      <c r="J68" s="13"/>
      <c r="K68" s="13"/>
      <c r="L68" s="13"/>
      <c r="M68" s="13"/>
      <c r="N68" s="13"/>
    </row>
    <row r="69" spans="2:14" x14ac:dyDescent="0.25">
      <c r="B69" s="21">
        <f t="shared" si="3"/>
        <v>-2.7070435002029942</v>
      </c>
      <c r="C69" s="21">
        <f t="shared" si="0"/>
        <v>1.0224374124952288E-2</v>
      </c>
      <c r="D69" s="21">
        <f t="shared" si="1"/>
        <v>3.3942680805550416E-3</v>
      </c>
      <c r="E69" s="25">
        <f t="shared" si="2"/>
        <v>0.9966057319194449</v>
      </c>
      <c r="F69" s="13"/>
      <c r="G69" s="13"/>
      <c r="H69" s="13"/>
      <c r="I69" s="13"/>
      <c r="J69" s="13"/>
      <c r="K69" s="13"/>
      <c r="L69" s="13"/>
      <c r="M69" s="13"/>
      <c r="N69" s="13"/>
    </row>
    <row r="70" spans="2:14" x14ac:dyDescent="0.25">
      <c r="B70" s="21">
        <f t="shared" si="3"/>
        <v>-2.7008630355906584</v>
      </c>
      <c r="C70" s="21">
        <f t="shared" si="0"/>
        <v>1.0396676390838534E-2</v>
      </c>
      <c r="D70" s="21">
        <f t="shared" si="1"/>
        <v>3.4579906368578145E-3</v>
      </c>
      <c r="E70" s="25">
        <f t="shared" si="2"/>
        <v>0.99654200936314219</v>
      </c>
      <c r="F70" s="13"/>
      <c r="G70" s="13"/>
      <c r="H70" s="13"/>
      <c r="I70" s="13"/>
      <c r="J70" s="13"/>
      <c r="K70" s="13"/>
      <c r="L70" s="13"/>
      <c r="M70" s="13"/>
      <c r="N70" s="13"/>
    </row>
    <row r="71" spans="2:14" x14ac:dyDescent="0.25">
      <c r="B71" s="21">
        <f t="shared" si="3"/>
        <v>-2.6946825709783226</v>
      </c>
      <c r="C71" s="21">
        <f t="shared" si="0"/>
        <v>1.0571478494710211E-2</v>
      </c>
      <c r="D71" s="21">
        <f t="shared" si="1"/>
        <v>3.5227858116344503E-3</v>
      </c>
      <c r="E71" s="25">
        <f t="shared" si="2"/>
        <v>0.99647721418836555</v>
      </c>
      <c r="F71" s="13"/>
      <c r="G71" s="13"/>
      <c r="H71" s="13"/>
      <c r="I71" s="13"/>
      <c r="J71" s="13"/>
      <c r="K71" s="13"/>
      <c r="L71" s="13"/>
      <c r="M71" s="13"/>
      <c r="N71" s="13"/>
    </row>
    <row r="72" spans="2:14" x14ac:dyDescent="0.25">
      <c r="B72" s="21">
        <f t="shared" si="3"/>
        <v>-2.6885021063659869</v>
      </c>
      <c r="C72" s="21">
        <f t="shared" ref="C72:C135" si="5">((EXP(-((B72-$B$3)^2)/(2*$P$13)))/($B$4*((2*PI())^0.5)))</f>
        <v>1.0748809000774299E-2</v>
      </c>
      <c r="D72" s="21">
        <f t="shared" ref="D72:D135" si="6">_xlfn.NORM.DIST(B72,$B$3,$P$13,TRUE)</f>
        <v>3.5886691432182802E-3</v>
      </c>
      <c r="E72" s="25">
        <f t="shared" ref="E72:E135" si="7">1-D72</f>
        <v>0.99641133085678169</v>
      </c>
      <c r="F72" s="13"/>
      <c r="G72" s="13"/>
      <c r="H72" s="13"/>
      <c r="I72" s="13"/>
      <c r="J72" s="13"/>
      <c r="K72" s="13"/>
      <c r="L72" s="13"/>
      <c r="M72" s="13"/>
      <c r="N72" s="13"/>
    </row>
    <row r="73" spans="2:14" x14ac:dyDescent="0.25">
      <c r="B73" s="21">
        <f t="shared" ref="B73:B136" si="8">B72+($B$1007-$B$7)/1000</f>
        <v>-2.6823216417536511</v>
      </c>
      <c r="C73" s="21">
        <f t="shared" si="5"/>
        <v>1.0928696660775655E-2</v>
      </c>
      <c r="D73" s="21">
        <f t="shared" si="6"/>
        <v>3.6556563470628838E-3</v>
      </c>
      <c r="E73" s="25">
        <f t="shared" si="7"/>
        <v>0.99634434365293711</v>
      </c>
      <c r="F73" s="13"/>
      <c r="G73" s="13"/>
      <c r="H73" s="13"/>
      <c r="I73" s="13"/>
      <c r="J73" s="13"/>
      <c r="K73" s="13"/>
      <c r="L73" s="13"/>
      <c r="M73" s="13"/>
      <c r="N73" s="13"/>
    </row>
    <row r="74" spans="2:14" x14ac:dyDescent="0.25">
      <c r="B74" s="21">
        <f t="shared" si="8"/>
        <v>-2.6761411771413153</v>
      </c>
      <c r="C74" s="21">
        <f t="shared" si="5"/>
        <v>1.1111170412713142E-2</v>
      </c>
      <c r="D74" s="21">
        <f t="shared" si="6"/>
        <v>3.7237633168972291E-3</v>
      </c>
      <c r="E74" s="25">
        <f t="shared" si="7"/>
        <v>0.99627623668310272</v>
      </c>
      <c r="F74" s="13"/>
      <c r="G74" s="13"/>
      <c r="H74" s="13"/>
      <c r="I74" s="13"/>
      <c r="J74" s="13"/>
      <c r="K74" s="13"/>
      <c r="L74" s="13"/>
      <c r="M74" s="13"/>
      <c r="N74" s="13"/>
    </row>
    <row r="75" spans="2:14" x14ac:dyDescent="0.25">
      <c r="B75" s="21">
        <f t="shared" si="8"/>
        <v>-2.6699607125289795</v>
      </c>
      <c r="C75" s="21">
        <f t="shared" si="5"/>
        <v>1.1296259379498378E-2</v>
      </c>
      <c r="D75" s="21">
        <f t="shared" si="6"/>
        <v>3.7930061258726971E-3</v>
      </c>
      <c r="E75" s="25">
        <f t="shared" si="7"/>
        <v>0.99620699387412726</v>
      </c>
      <c r="F75" s="13"/>
      <c r="G75" s="13"/>
      <c r="H75" s="13"/>
      <c r="I75" s="13"/>
      <c r="J75" s="13"/>
      <c r="K75" s="13"/>
      <c r="L75" s="13"/>
      <c r="M75" s="13"/>
      <c r="N75" s="13"/>
    </row>
    <row r="76" spans="2:14" x14ac:dyDescent="0.25">
      <c r="B76" s="21">
        <f t="shared" si="8"/>
        <v>-2.6637802479166437</v>
      </c>
      <c r="C76" s="21">
        <f t="shared" si="5"/>
        <v>1.1483992867556463E-2</v>
      </c>
      <c r="D76" s="21">
        <f t="shared" si="6"/>
        <v>3.8634010277016212E-3</v>
      </c>
      <c r="E76" s="25">
        <f t="shared" si="7"/>
        <v>0.99613659897229834</v>
      </c>
      <c r="F76" s="13"/>
      <c r="G76" s="13"/>
      <c r="H76" s="13"/>
      <c r="I76" s="13"/>
      <c r="J76" s="13"/>
      <c r="K76" s="13"/>
      <c r="L76" s="13"/>
      <c r="M76" s="13"/>
      <c r="N76" s="13"/>
    </row>
    <row r="77" spans="2:14" x14ac:dyDescent="0.25">
      <c r="B77" s="21">
        <f t="shared" si="8"/>
        <v>-2.6575997833043079</v>
      </c>
      <c r="C77" s="21">
        <f t="shared" si="5"/>
        <v>1.167440036536802E-2</v>
      </c>
      <c r="D77" s="21">
        <f t="shared" si="6"/>
        <v>3.9349644577870175E-3</v>
      </c>
      <c r="E77" s="25">
        <f t="shared" si="7"/>
        <v>0.99606503554221293</v>
      </c>
      <c r="F77" s="13"/>
      <c r="G77" s="13"/>
      <c r="H77" s="13"/>
      <c r="I77" s="13"/>
      <c r="J77" s="13"/>
      <c r="K77" s="13"/>
      <c r="L77" s="13"/>
      <c r="M77" s="13"/>
      <c r="N77" s="13"/>
    </row>
    <row r="78" spans="2:14" x14ac:dyDescent="0.25">
      <c r="B78" s="21">
        <f t="shared" si="8"/>
        <v>-2.6514193186919721</v>
      </c>
      <c r="C78" s="21">
        <f t="shared" si="5"/>
        <v>1.1867511541951932E-2</v>
      </c>
      <c r="D78" s="21">
        <f t="shared" si="6"/>
        <v>4.007713034343119E-3</v>
      </c>
      <c r="E78" s="25">
        <f t="shared" si="7"/>
        <v>0.99599228696565689</v>
      </c>
      <c r="F78" s="13"/>
      <c r="G78" s="13"/>
      <c r="H78" s="13"/>
      <c r="I78" s="13"/>
      <c r="J78" s="13"/>
      <c r="K78" s="13"/>
      <c r="L78" s="13"/>
      <c r="M78" s="13"/>
      <c r="N78" s="13"/>
    </row>
    <row r="79" spans="2:14" x14ac:dyDescent="0.25">
      <c r="B79" s="21">
        <f t="shared" si="8"/>
        <v>-2.6452388540796363</v>
      </c>
      <c r="C79" s="21">
        <f t="shared" si="5"/>
        <v>1.2063356245288112E-2</v>
      </c>
      <c r="D79" s="21">
        <f t="shared" si="6"/>
        <v>4.0816635595063338E-3</v>
      </c>
      <c r="E79" s="25">
        <f t="shared" si="7"/>
        <v>0.99591833644049366</v>
      </c>
      <c r="F79" s="13"/>
      <c r="G79" s="13"/>
      <c r="H79" s="13"/>
      <c r="I79" s="13"/>
      <c r="J79" s="13"/>
      <c r="K79" s="13"/>
      <c r="L79" s="13"/>
      <c r="M79" s="13"/>
      <c r="N79" s="13"/>
    </row>
    <row r="80" spans="2:14" x14ac:dyDescent="0.25">
      <c r="B80" s="21">
        <f t="shared" si="8"/>
        <v>-2.6390583894673005</v>
      </c>
      <c r="C80" s="21">
        <f t="shared" si="5"/>
        <v>1.2261964500679717E-2</v>
      </c>
      <c r="D80" s="21">
        <f t="shared" si="6"/>
        <v>4.1568330204362876E-3</v>
      </c>
      <c r="E80" s="25">
        <f t="shared" si="7"/>
        <v>0.99584316697956377</v>
      </c>
      <c r="F80" s="13"/>
      <c r="G80" s="13"/>
      <c r="H80" s="13"/>
      <c r="I80" s="13"/>
      <c r="J80" s="13"/>
      <c r="K80" s="13"/>
      <c r="L80" s="13"/>
      <c r="M80" s="13"/>
      <c r="N80" s="13"/>
    </row>
    <row r="81" spans="2:14" x14ac:dyDescent="0.25">
      <c r="B81" s="21">
        <f t="shared" si="8"/>
        <v>-2.6328779248549647</v>
      </c>
      <c r="C81" s="21">
        <f t="shared" si="5"/>
        <v>1.246336650905411E-2</v>
      </c>
      <c r="D81" s="21">
        <f t="shared" si="6"/>
        <v>4.233238590406546E-3</v>
      </c>
      <c r="E81" s="25">
        <f t="shared" si="7"/>
        <v>0.99576676140959341</v>
      </c>
      <c r="F81" s="13"/>
      <c r="G81" s="13"/>
      <c r="H81" s="13"/>
      <c r="I81" s="13"/>
      <c r="J81" s="13"/>
      <c r="K81" s="13"/>
      <c r="L81" s="13"/>
      <c r="M81" s="13"/>
      <c r="N81" s="13"/>
    </row>
    <row r="82" spans="2:14" x14ac:dyDescent="0.25">
      <c r="B82" s="21">
        <f t="shared" si="8"/>
        <v>-2.626697460242629</v>
      </c>
      <c r="C82" s="21">
        <f t="shared" si="5"/>
        <v>1.2667592645202078E-2</v>
      </c>
      <c r="D82" s="21">
        <f t="shared" si="6"/>
        <v>4.3108976298846212E-3</v>
      </c>
      <c r="E82" s="25">
        <f t="shared" si="7"/>
        <v>0.99568910237011543</v>
      </c>
      <c r="F82" s="13"/>
      <c r="G82" s="13"/>
      <c r="H82" s="13"/>
      <c r="I82" s="13"/>
      <c r="J82" s="13"/>
      <c r="K82" s="13"/>
      <c r="L82" s="13"/>
      <c r="M82" s="13"/>
      <c r="N82" s="13"/>
    </row>
    <row r="83" spans="2:14" x14ac:dyDescent="0.25">
      <c r="B83" s="21">
        <f t="shared" si="8"/>
        <v>-2.6205169956302932</v>
      </c>
      <c r="C83" s="21">
        <f t="shared" si="5"/>
        <v>1.2874673455954548E-2</v>
      </c>
      <c r="D83" s="21">
        <f t="shared" si="6"/>
        <v>4.3898276876009647E-3</v>
      </c>
      <c r="E83" s="25">
        <f t="shared" si="7"/>
        <v>0.99561017231239901</v>
      </c>
      <c r="F83" s="13"/>
      <c r="G83" s="13"/>
      <c r="H83" s="13"/>
      <c r="I83" s="13"/>
      <c r="J83" s="13"/>
      <c r="K83" s="13"/>
      <c r="L83" s="13"/>
      <c r="M83" s="13"/>
      <c r="N83" s="13"/>
    </row>
    <row r="84" spans="2:14" x14ac:dyDescent="0.25">
      <c r="B84" s="21">
        <f t="shared" si="8"/>
        <v>-2.6143365310179574</v>
      </c>
      <c r="C84" s="21">
        <f t="shared" si="5"/>
        <v>1.308463965829627E-2</v>
      </c>
      <c r="D84" s="21">
        <f t="shared" si="6"/>
        <v>4.4700465016064223E-3</v>
      </c>
      <c r="E84" s="25">
        <f t="shared" si="7"/>
        <v>0.99552995349839357</v>
      </c>
      <c r="F84" s="13"/>
      <c r="G84" s="13"/>
      <c r="H84" s="13"/>
      <c r="I84" s="13"/>
      <c r="J84" s="13"/>
      <c r="K84" s="13"/>
      <c r="L84" s="13"/>
      <c r="M84" s="13"/>
      <c r="N84" s="13"/>
    </row>
    <row r="85" spans="2:14" x14ac:dyDescent="0.25">
      <c r="B85" s="21">
        <f t="shared" si="8"/>
        <v>-2.6081560664056216</v>
      </c>
      <c r="C85" s="21">
        <f t="shared" si="5"/>
        <v>1.3297522137415935E-2</v>
      </c>
      <c r="D85" s="21">
        <f t="shared" si="6"/>
        <v>4.5515720003178909E-3</v>
      </c>
      <c r="E85" s="25">
        <f t="shared" si="7"/>
        <v>0.99544842799968214</v>
      </c>
      <c r="F85" s="13"/>
      <c r="G85" s="13"/>
      <c r="H85" s="13"/>
      <c r="I85" s="13"/>
      <c r="J85" s="13"/>
      <c r="K85" s="13"/>
      <c r="L85" s="13"/>
      <c r="M85" s="13"/>
      <c r="N85" s="13"/>
    </row>
    <row r="86" spans="2:14" x14ac:dyDescent="0.25">
      <c r="B86" s="21">
        <f t="shared" si="8"/>
        <v>-2.6019756017932858</v>
      </c>
      <c r="C86" s="21">
        <f t="shared" si="5"/>
        <v>1.3513351944691972E-2</v>
      </c>
      <c r="D86" s="21">
        <f t="shared" si="6"/>
        <v>4.6344223035517081E-3</v>
      </c>
      <c r="E86" s="25">
        <f t="shared" si="7"/>
        <v>0.99536557769644829</v>
      </c>
      <c r="F86" s="13"/>
      <c r="G86" s="13"/>
      <c r="H86" s="13"/>
      <c r="I86" s="13"/>
      <c r="J86" s="13"/>
      <c r="K86" s="13"/>
      <c r="L86" s="13"/>
      <c r="M86" s="13"/>
      <c r="N86" s="13"/>
    </row>
    <row r="87" spans="2:14" x14ac:dyDescent="0.25">
      <c r="B87" s="21">
        <f t="shared" si="8"/>
        <v>-2.59579513718095</v>
      </c>
      <c r="C87" s="21">
        <f t="shared" si="5"/>
        <v>1.3732160295613628E-2</v>
      </c>
      <c r="D87" s="21">
        <f t="shared" si="6"/>
        <v>4.7186157235443822E-3</v>
      </c>
      <c r="E87" s="25">
        <f t="shared" si="7"/>
        <v>0.99528138427645563</v>
      </c>
      <c r="F87" s="13"/>
      <c r="G87" s="13"/>
      <c r="H87" s="13"/>
      <c r="I87" s="13"/>
      <c r="J87" s="13"/>
      <c r="K87" s="13"/>
      <c r="L87" s="13"/>
      <c r="M87" s="13"/>
      <c r="N87" s="13"/>
    </row>
    <row r="88" spans="2:14" x14ac:dyDescent="0.25">
      <c r="B88" s="21">
        <f t="shared" si="8"/>
        <v>-2.5896146725686142</v>
      </c>
      <c r="C88" s="21">
        <f t="shared" si="5"/>
        <v>1.3953978567636596E-2</v>
      </c>
      <c r="D88" s="21">
        <f t="shared" si="6"/>
        <v>4.804170765960283E-3</v>
      </c>
      <c r="E88" s="25">
        <f t="shared" si="7"/>
        <v>0.99519582923403971</v>
      </c>
      <c r="F88" s="13"/>
      <c r="G88" s="13"/>
      <c r="H88" s="13"/>
      <c r="I88" s="13"/>
      <c r="J88" s="13"/>
      <c r="K88" s="13"/>
      <c r="L88" s="13"/>
      <c r="M88" s="13"/>
      <c r="N88" s="13"/>
    </row>
    <row r="89" spans="2:14" x14ac:dyDescent="0.25">
      <c r="B89" s="21">
        <f t="shared" si="8"/>
        <v>-2.5834342079562784</v>
      </c>
      <c r="C89" s="21">
        <f t="shared" si="5"/>
        <v>1.4178838297972765E-2</v>
      </c>
      <c r="D89" s="21">
        <f t="shared" si="6"/>
        <v>4.8911061308858682E-3</v>
      </c>
      <c r="E89" s="25">
        <f t="shared" si="7"/>
        <v>0.99510889386911416</v>
      </c>
      <c r="F89" s="13"/>
      <c r="G89" s="13"/>
      <c r="H89" s="13"/>
      <c r="I89" s="13"/>
      <c r="J89" s="13"/>
      <c r="K89" s="13"/>
      <c r="L89" s="13"/>
      <c r="M89" s="13"/>
      <c r="N89" s="13"/>
    </row>
    <row r="90" spans="2:14" x14ac:dyDescent="0.25">
      <c r="B90" s="21">
        <f t="shared" si="8"/>
        <v>-2.5772537433439426</v>
      </c>
      <c r="C90" s="21">
        <f t="shared" si="5"/>
        <v>1.4406771181313404E-2</v>
      </c>
      <c r="D90" s="21">
        <f t="shared" si="6"/>
        <v>4.9794407138100596E-3</v>
      </c>
      <c r="E90" s="25">
        <f t="shared" si="7"/>
        <v>0.99502055928618993</v>
      </c>
      <c r="F90" s="13"/>
      <c r="G90" s="13"/>
      <c r="H90" s="13"/>
      <c r="I90" s="13"/>
      <c r="J90" s="13"/>
      <c r="K90" s="13"/>
      <c r="L90" s="13"/>
      <c r="M90" s="13"/>
      <c r="N90" s="13"/>
    </row>
    <row r="91" spans="2:14" x14ac:dyDescent="0.25">
      <c r="B91" s="21">
        <f t="shared" si="8"/>
        <v>-2.5710732787316068</v>
      </c>
      <c r="C91" s="21">
        <f t="shared" si="5"/>
        <v>1.4637809067485321E-2</v>
      </c>
      <c r="D91" s="21">
        <f t="shared" si="6"/>
        <v>5.0691936065903366E-3</v>
      </c>
      <c r="E91" s="25">
        <f t="shared" si="7"/>
        <v>0.99493080639340969</v>
      </c>
      <c r="F91" s="13"/>
      <c r="G91" s="13"/>
      <c r="H91" s="13"/>
      <c r="I91" s="13"/>
      <c r="J91" s="13"/>
      <c r="K91" s="13"/>
      <c r="L91" s="13"/>
      <c r="M91" s="13"/>
      <c r="N91" s="13"/>
    </row>
    <row r="92" spans="2:14" x14ac:dyDescent="0.25">
      <c r="B92" s="21">
        <f t="shared" si="8"/>
        <v>-2.5648928141192711</v>
      </c>
      <c r="C92" s="21">
        <f t="shared" si="5"/>
        <v>1.487198395903948E-2</v>
      </c>
      <c r="D92" s="21">
        <f t="shared" si="6"/>
        <v>5.1603840984041039E-3</v>
      </c>
      <c r="E92" s="25">
        <f t="shared" si="7"/>
        <v>0.99483961590159586</v>
      </c>
      <c r="F92" s="13"/>
      <c r="G92" s="13"/>
      <c r="H92" s="13"/>
      <c r="I92" s="13"/>
      <c r="J92" s="13"/>
      <c r="K92" s="13"/>
      <c r="L92" s="13"/>
      <c r="M92" s="13"/>
      <c r="N92" s="13"/>
    </row>
    <row r="93" spans="2:14" x14ac:dyDescent="0.25">
      <c r="B93" s="21">
        <f t="shared" si="8"/>
        <v>-2.5587123495069353</v>
      </c>
      <c r="C93" s="21">
        <f t="shared" si="5"/>
        <v>1.5109328008771405E-2</v>
      </c>
      <c r="D93" s="21">
        <f t="shared" si="6"/>
        <v>5.2530316766849893E-3</v>
      </c>
      <c r="E93" s="25">
        <f t="shared" si="7"/>
        <v>0.994746968323315</v>
      </c>
      <c r="F93" s="13"/>
      <c r="G93" s="13"/>
      <c r="H93" s="13"/>
      <c r="I93" s="13"/>
      <c r="J93" s="13"/>
      <c r="K93" s="13"/>
      <c r="L93" s="13"/>
      <c r="M93" s="13"/>
      <c r="N93" s="13"/>
    </row>
    <row r="94" spans="2:14" x14ac:dyDescent="0.25">
      <c r="B94" s="21">
        <f t="shared" si="8"/>
        <v>-2.5525318848945995</v>
      </c>
      <c r="C94" s="21">
        <f t="shared" si="5"/>
        <v>1.5349873517173023E-2</v>
      </c>
      <c r="D94" s="21">
        <f t="shared" si="6"/>
        <v>5.3471560280435836E-3</v>
      </c>
      <c r="E94" s="25">
        <f t="shared" si="7"/>
        <v>0.99465284397195641</v>
      </c>
      <c r="F94" s="13"/>
      <c r="G94" s="13"/>
      <c r="H94" s="13"/>
      <c r="I94" s="13"/>
      <c r="J94" s="13"/>
      <c r="K94" s="13"/>
      <c r="L94" s="13"/>
      <c r="M94" s="13"/>
      <c r="N94" s="13"/>
    </row>
    <row r="95" spans="2:14" x14ac:dyDescent="0.25">
      <c r="B95" s="21">
        <f t="shared" si="8"/>
        <v>-2.5463514202822637</v>
      </c>
      <c r="C95" s="21">
        <f t="shared" si="5"/>
        <v>1.5593652929815309E-2</v>
      </c>
      <c r="D95" s="21">
        <f t="shared" si="6"/>
        <v>5.4427770391722169E-3</v>
      </c>
      <c r="E95" s="25">
        <f t="shared" si="7"/>
        <v>0.99455722296082782</v>
      </c>
      <c r="F95" s="13"/>
      <c r="G95" s="13"/>
      <c r="H95" s="13"/>
      <c r="I95" s="13"/>
      <c r="J95" s="13"/>
      <c r="K95" s="13"/>
      <c r="L95" s="13"/>
      <c r="M95" s="13"/>
      <c r="N95" s="13"/>
    </row>
    <row r="96" spans="2:14" x14ac:dyDescent="0.25">
      <c r="B96" s="21">
        <f t="shared" si="8"/>
        <v>-2.5401709556699279</v>
      </c>
      <c r="C96" s="21">
        <f t="shared" si="5"/>
        <v>1.5840698834661351E-2</v>
      </c>
      <c r="D96" s="21">
        <f t="shared" si="6"/>
        <v>5.5399147977333576E-3</v>
      </c>
      <c r="E96" s="25">
        <f t="shared" si="7"/>
        <v>0.9944600852022667</v>
      </c>
      <c r="F96" s="13"/>
      <c r="G96" s="13"/>
      <c r="H96" s="13"/>
      <c r="I96" s="13"/>
      <c r="J96" s="13"/>
      <c r="K96" s="13"/>
      <c r="L96" s="13"/>
      <c r="M96" s="13"/>
      <c r="N96" s="13"/>
    </row>
    <row r="97" spans="2:14" x14ac:dyDescent="0.25">
      <c r="B97" s="21">
        <f t="shared" si="8"/>
        <v>-2.5339904910575921</v>
      </c>
      <c r="C97" s="21">
        <f t="shared" si="5"/>
        <v>1.6091043959309183E-2</v>
      </c>
      <c r="D97" s="21">
        <f t="shared" si="6"/>
        <v>5.638589593231152E-3</v>
      </c>
      <c r="E97" s="25">
        <f t="shared" si="7"/>
        <v>0.99436141040676884</v>
      </c>
      <c r="F97" s="13"/>
      <c r="G97" s="13"/>
      <c r="H97" s="13"/>
      <c r="I97" s="13"/>
      <c r="J97" s="13"/>
      <c r="K97" s="13"/>
      <c r="L97" s="13"/>
      <c r="M97" s="13"/>
      <c r="N97" s="13"/>
    </row>
    <row r="98" spans="2:14" x14ac:dyDescent="0.25">
      <c r="B98" s="21">
        <f t="shared" si="8"/>
        <v>-2.5278100264452563</v>
      </c>
      <c r="C98" s="21">
        <f t="shared" si="5"/>
        <v>1.6344721168164086E-2</v>
      </c>
      <c r="D98" s="21">
        <f t="shared" si="6"/>
        <v>5.738821917865772E-3</v>
      </c>
      <c r="E98" s="25">
        <f t="shared" si="7"/>
        <v>0.99426117808213421</v>
      </c>
      <c r="F98" s="13"/>
      <c r="G98" s="13"/>
      <c r="H98" s="13"/>
      <c r="I98" s="13"/>
      <c r="J98" s="13"/>
      <c r="K98" s="13"/>
      <c r="L98" s="13"/>
      <c r="M98" s="13"/>
      <c r="N98" s="13"/>
    </row>
    <row r="99" spans="2:14" x14ac:dyDescent="0.25">
      <c r="B99" s="21">
        <f t="shared" si="8"/>
        <v>-2.5216295618329205</v>
      </c>
      <c r="C99" s="21">
        <f t="shared" si="5"/>
        <v>1.6601763459539776E-2</v>
      </c>
      <c r="D99" s="21">
        <f t="shared" si="6"/>
        <v>5.840632467369977E-3</v>
      </c>
      <c r="E99" s="25">
        <f t="shared" si="7"/>
        <v>0.99415936753263001</v>
      </c>
      <c r="F99" s="13"/>
      <c r="G99" s="13"/>
      <c r="H99" s="13"/>
      <c r="I99" s="13"/>
      <c r="J99" s="13"/>
      <c r="K99" s="13"/>
      <c r="L99" s="13"/>
      <c r="M99" s="13"/>
      <c r="N99" s="13"/>
    </row>
    <row r="100" spans="2:14" x14ac:dyDescent="0.25">
      <c r="B100" s="21">
        <f t="shared" si="8"/>
        <v>-2.5154490972205847</v>
      </c>
      <c r="C100" s="21">
        <f t="shared" si="5"/>
        <v>1.6862203962688074E-2</v>
      </c>
      <c r="D100" s="21">
        <f t="shared" si="6"/>
        <v>5.9440421418276287E-3</v>
      </c>
      <c r="E100" s="25">
        <f t="shared" si="7"/>
        <v>0.99405595785817236</v>
      </c>
      <c r="F100" s="13"/>
      <c r="G100" s="13"/>
      <c r="H100" s="13"/>
      <c r="I100" s="13"/>
      <c r="J100" s="13"/>
      <c r="K100" s="13"/>
      <c r="L100" s="13"/>
      <c r="M100" s="13"/>
      <c r="N100" s="13"/>
    </row>
    <row r="101" spans="2:14" x14ac:dyDescent="0.25">
      <c r="B101" s="21">
        <f t="shared" si="8"/>
        <v>-2.509268632608249</v>
      </c>
      <c r="C101" s="21">
        <f t="shared" si="5"/>
        <v>1.712607593475661E-2</v>
      </c>
      <c r="D101" s="21">
        <f t="shared" si="6"/>
        <v>6.0490720464735784E-3</v>
      </c>
      <c r="E101" s="25">
        <f t="shared" si="7"/>
        <v>0.99395092795352646</v>
      </c>
      <c r="F101" s="13"/>
      <c r="G101" s="13"/>
      <c r="H101" s="13"/>
      <c r="I101" s="13"/>
      <c r="J101" s="13"/>
      <c r="K101" s="13"/>
      <c r="L101" s="13"/>
      <c r="M101" s="13"/>
      <c r="N101" s="13"/>
    </row>
    <row r="102" spans="2:14" x14ac:dyDescent="0.25">
      <c r="B102" s="21">
        <f t="shared" si="8"/>
        <v>-2.5030881679959132</v>
      </c>
      <c r="C102" s="21">
        <f t="shared" si="5"/>
        <v>1.7393412757674066E-2</v>
      </c>
      <c r="D102" s="21">
        <f t="shared" si="6"/>
        <v>6.1557434924745091E-3</v>
      </c>
      <c r="E102" s="25">
        <f t="shared" si="7"/>
        <v>0.9938442565075255</v>
      </c>
      <c r="F102" s="13"/>
      <c r="G102" s="13"/>
      <c r="H102" s="13"/>
      <c r="I102" s="13"/>
      <c r="J102" s="13"/>
      <c r="K102" s="13"/>
      <c r="L102" s="13"/>
      <c r="M102" s="13"/>
      <c r="N102" s="13"/>
    </row>
    <row r="103" spans="2:14" x14ac:dyDescent="0.25">
      <c r="B103" s="21">
        <f t="shared" si="8"/>
        <v>-2.4969077033835774</v>
      </c>
      <c r="C103" s="21">
        <f t="shared" si="5"/>
        <v>1.7664247934962709E-2</v>
      </c>
      <c r="D103" s="21">
        <f t="shared" si="6"/>
        <v>6.2640779976903616E-3</v>
      </c>
      <c r="E103" s="25">
        <f t="shared" si="7"/>
        <v>0.99373592200230965</v>
      </c>
      <c r="F103" s="13"/>
      <c r="G103" s="13"/>
      <c r="H103" s="13"/>
      <c r="I103" s="13"/>
      <c r="J103" s="13"/>
      <c r="K103" s="13"/>
      <c r="L103" s="13"/>
      <c r="M103" s="13"/>
      <c r="N103" s="13"/>
    </row>
    <row r="104" spans="2:14" x14ac:dyDescent="0.25">
      <c r="B104" s="21">
        <f t="shared" si="8"/>
        <v>-2.4907272387712416</v>
      </c>
      <c r="C104" s="21">
        <f t="shared" si="5"/>
        <v>1.7938615088477595E-2</v>
      </c>
      <c r="D104" s="21">
        <f t="shared" si="6"/>
        <v>6.3740972874157696E-3</v>
      </c>
      <c r="E104" s="25">
        <f t="shared" si="7"/>
        <v>0.99362590271258422</v>
      </c>
      <c r="F104" s="13"/>
      <c r="G104" s="13"/>
      <c r="H104" s="13"/>
      <c r="I104" s="13"/>
      <c r="J104" s="13"/>
      <c r="K104" s="13"/>
      <c r="L104" s="13"/>
      <c r="M104" s="13"/>
      <c r="N104" s="13"/>
    </row>
    <row r="105" spans="2:14" x14ac:dyDescent="0.25">
      <c r="B105" s="21">
        <f t="shared" si="8"/>
        <v>-2.4845467741589058</v>
      </c>
      <c r="C105" s="21">
        <f t="shared" si="5"/>
        <v>1.821654795507224E-2</v>
      </c>
      <c r="D105" s="21">
        <f t="shared" si="6"/>
        <v>6.4858232951011648E-3</v>
      </c>
      <c r="E105" s="25">
        <f t="shared" si="7"/>
        <v>0.99351417670489883</v>
      </c>
      <c r="F105" s="13"/>
      <c r="G105" s="13"/>
      <c r="H105" s="13"/>
      <c r="I105" s="13"/>
      <c r="J105" s="13"/>
      <c r="K105" s="13"/>
      <c r="L105" s="13"/>
      <c r="M105" s="13"/>
      <c r="N105" s="13"/>
    </row>
    <row r="106" spans="2:14" x14ac:dyDescent="0.25">
      <c r="B106" s="21">
        <f t="shared" si="8"/>
        <v>-2.47836630954657</v>
      </c>
      <c r="C106" s="21">
        <f t="shared" si="5"/>
        <v>1.8498080383190254E-2</v>
      </c>
      <c r="D106" s="21">
        <f t="shared" si="6"/>
        <v>6.5992781630530269E-3</v>
      </c>
      <c r="E106" s="25">
        <f t="shared" si="7"/>
        <v>0.99340072183694694</v>
      </c>
      <c r="F106" s="13"/>
      <c r="G106" s="13"/>
      <c r="H106" s="13"/>
      <c r="I106" s="13"/>
      <c r="J106" s="13"/>
      <c r="K106" s="13"/>
      <c r="L106" s="13"/>
      <c r="M106" s="13"/>
      <c r="N106" s="13"/>
    </row>
    <row r="107" spans="2:14" x14ac:dyDescent="0.25">
      <c r="B107" s="21">
        <f t="shared" si="8"/>
        <v>-2.4721858449342342</v>
      </c>
      <c r="C107" s="21">
        <f t="shared" si="5"/>
        <v>1.8783246329382625E-2</v>
      </c>
      <c r="D107" s="21">
        <f t="shared" si="6"/>
        <v>6.7144842431128412E-3</v>
      </c>
      <c r="E107" s="25">
        <f t="shared" si="7"/>
        <v>0.99328551575688717</v>
      </c>
      <c r="F107" s="13"/>
      <c r="G107" s="13"/>
      <c r="H107" s="13"/>
      <c r="I107" s="13"/>
      <c r="J107" s="13"/>
      <c r="K107" s="13"/>
      <c r="L107" s="13"/>
      <c r="M107" s="13"/>
      <c r="N107" s="13"/>
    </row>
    <row r="108" spans="2:14" x14ac:dyDescent="0.25">
      <c r="B108" s="21">
        <f t="shared" si="8"/>
        <v>-2.4660053803218984</v>
      </c>
      <c r="C108" s="21">
        <f t="shared" si="5"/>
        <v>1.9072079854750366E-2</v>
      </c>
      <c r="D108" s="21">
        <f t="shared" si="6"/>
        <v>6.8314640973142727E-3</v>
      </c>
      <c r="E108" s="25">
        <f t="shared" si="7"/>
        <v>0.99316853590268572</v>
      </c>
      <c r="F108" s="13"/>
      <c r="G108" s="13"/>
      <c r="H108" s="13"/>
      <c r="I108" s="13"/>
      <c r="J108" s="13"/>
      <c r="K108" s="13"/>
      <c r="L108" s="13"/>
      <c r="M108" s="13"/>
      <c r="N108" s="13"/>
    </row>
    <row r="109" spans="2:14" x14ac:dyDescent="0.25">
      <c r="B109" s="21">
        <f t="shared" si="8"/>
        <v>-2.4598249157095626</v>
      </c>
      <c r="C109" s="21">
        <f t="shared" si="5"/>
        <v>1.9364615121312073E-2</v>
      </c>
      <c r="D109" s="21">
        <f t="shared" si="6"/>
        <v>6.9502404985181702E-3</v>
      </c>
      <c r="E109" s="25">
        <f t="shared" si="7"/>
        <v>0.99304975950148178</v>
      </c>
      <c r="F109" s="13"/>
      <c r="G109" s="13"/>
      <c r="H109" s="13"/>
      <c r="I109" s="13"/>
      <c r="J109" s="13"/>
      <c r="K109" s="13"/>
      <c r="L109" s="13"/>
      <c r="M109" s="13"/>
      <c r="N109" s="13"/>
    </row>
    <row r="110" spans="2:14" x14ac:dyDescent="0.25">
      <c r="B110" s="21">
        <f t="shared" si="8"/>
        <v>-2.4536444510972268</v>
      </c>
      <c r="C110" s="21">
        <f t="shared" si="5"/>
        <v>1.9660886388296123E-2</v>
      </c>
      <c r="D110" s="21">
        <f t="shared" si="6"/>
        <v>7.0708364310248699E-3</v>
      </c>
      <c r="E110" s="25">
        <f t="shared" si="7"/>
        <v>0.99292916356897509</v>
      </c>
      <c r="F110" s="13"/>
      <c r="G110" s="13"/>
      <c r="H110" s="13"/>
      <c r="I110" s="13"/>
      <c r="J110" s="13"/>
      <c r="K110" s="13"/>
      <c r="L110" s="13"/>
      <c r="M110" s="13"/>
      <c r="N110" s="13"/>
    </row>
    <row r="111" spans="2:14" x14ac:dyDescent="0.25">
      <c r="B111" s="21">
        <f t="shared" si="8"/>
        <v>-2.4474639864848911</v>
      </c>
      <c r="C111" s="21">
        <f t="shared" si="5"/>
        <v>1.9960928008357293E-2</v>
      </c>
      <c r="D111" s="21">
        <f t="shared" si="6"/>
        <v>7.1932750911633085E-3</v>
      </c>
      <c r="E111" s="25">
        <f t="shared" si="7"/>
        <v>0.9928067249088367</v>
      </c>
      <c r="F111" s="13"/>
      <c r="G111" s="13"/>
      <c r="H111" s="13"/>
      <c r="I111" s="13"/>
      <c r="J111" s="13"/>
      <c r="K111" s="13"/>
      <c r="L111" s="13"/>
      <c r="M111" s="13"/>
      <c r="N111" s="13"/>
    </row>
    <row r="112" spans="2:14" x14ac:dyDescent="0.25">
      <c r="B112" s="21">
        <f t="shared" si="8"/>
        <v>-2.4412835218725553</v>
      </c>
      <c r="C112" s="21">
        <f t="shared" si="5"/>
        <v>2.026477442371737E-2</v>
      </c>
      <c r="D112" s="21">
        <f t="shared" si="6"/>
        <v>7.3175798878566201E-3</v>
      </c>
      <c r="E112" s="25">
        <f t="shared" si="7"/>
        <v>0.99268242011214336</v>
      </c>
      <c r="F112" s="13"/>
      <c r="G112" s="13"/>
      <c r="H112" s="13"/>
      <c r="I112" s="13"/>
      <c r="J112" s="13"/>
      <c r="K112" s="13"/>
      <c r="L112" s="13"/>
      <c r="M112" s="13"/>
      <c r="N112" s="13"/>
    </row>
    <row r="113" spans="2:14" x14ac:dyDescent="0.25">
      <c r="B113" s="21">
        <f t="shared" si="8"/>
        <v>-2.4351030572602195</v>
      </c>
      <c r="C113" s="21">
        <f t="shared" si="5"/>
        <v>2.0572460162229616E-2</v>
      </c>
      <c r="D113" s="21">
        <f t="shared" si="6"/>
        <v>7.4437744431635018E-3</v>
      </c>
      <c r="E113" s="25">
        <f t="shared" si="7"/>
        <v>0.99255622555683654</v>
      </c>
      <c r="F113" s="13"/>
      <c r="G113" s="13"/>
      <c r="H113" s="13"/>
      <c r="I113" s="13"/>
      <c r="J113" s="13"/>
      <c r="K113" s="13"/>
      <c r="L113" s="13"/>
      <c r="M113" s="13"/>
      <c r="N113" s="13"/>
    </row>
    <row r="114" spans="2:14" x14ac:dyDescent="0.25">
      <c r="B114" s="21">
        <f t="shared" si="8"/>
        <v>-2.4289225926478837</v>
      </c>
      <c r="C114" s="21">
        <f t="shared" si="5"/>
        <v>2.0884019833366706E-2</v>
      </c>
      <c r="D114" s="21">
        <f t="shared" si="6"/>
        <v>7.5718825927951596E-3</v>
      </c>
      <c r="E114" s="25">
        <f t="shared" si="7"/>
        <v>0.99242811740720482</v>
      </c>
      <c r="F114" s="13"/>
      <c r="G114" s="13"/>
      <c r="H114" s="13"/>
      <c r="I114" s="13"/>
      <c r="J114" s="13"/>
      <c r="K114" s="13"/>
      <c r="L114" s="13"/>
      <c r="M114" s="13"/>
      <c r="N114" s="13"/>
    </row>
    <row r="115" spans="2:14" x14ac:dyDescent="0.25">
      <c r="B115" s="21">
        <f t="shared" si="8"/>
        <v>-2.4227421280355479</v>
      </c>
      <c r="C115" s="21">
        <f t="shared" si="5"/>
        <v>2.1199488124132009E-2</v>
      </c>
      <c r="D115" s="21">
        <f t="shared" si="6"/>
        <v>7.7019283866071164E-3</v>
      </c>
      <c r="E115" s="25">
        <f t="shared" si="7"/>
        <v>0.9922980716133929</v>
      </c>
      <c r="F115" s="13"/>
      <c r="G115" s="13"/>
      <c r="H115" s="13"/>
      <c r="I115" s="13"/>
      <c r="J115" s="13"/>
      <c r="K115" s="13"/>
      <c r="L115" s="13"/>
      <c r="M115" s="13"/>
      <c r="N115" s="13"/>
    </row>
    <row r="116" spans="2:14" x14ac:dyDescent="0.25">
      <c r="B116" s="21">
        <f t="shared" si="8"/>
        <v>-2.4165616634232121</v>
      </c>
      <c r="C116" s="21">
        <f t="shared" si="5"/>
        <v>2.1518899794893982E-2</v>
      </c>
      <c r="D116" s="21">
        <f t="shared" si="6"/>
        <v>7.833936089065574E-3</v>
      </c>
      <c r="E116" s="25">
        <f t="shared" si="7"/>
        <v>0.99216606391093443</v>
      </c>
      <c r="F116" s="13"/>
      <c r="G116" s="13"/>
      <c r="H116" s="13"/>
      <c r="I116" s="13"/>
      <c r="J116" s="13"/>
      <c r="K116" s="13"/>
      <c r="L116" s="13"/>
      <c r="M116" s="13"/>
      <c r="N116" s="13"/>
    </row>
    <row r="117" spans="2:14" x14ac:dyDescent="0.25">
      <c r="B117" s="21">
        <f t="shared" si="8"/>
        <v>-2.4103811988108763</v>
      </c>
      <c r="C117" s="21">
        <f t="shared" si="5"/>
        <v>2.1842289675143338E-2</v>
      </c>
      <c r="D117" s="21">
        <f t="shared" si="6"/>
        <v>7.9679301796877957E-3</v>
      </c>
      <c r="E117" s="25">
        <f t="shared" si="7"/>
        <v>0.99203206982031222</v>
      </c>
      <c r="F117" s="13"/>
      <c r="G117" s="13"/>
      <c r="H117" s="13"/>
      <c r="I117" s="13"/>
      <c r="J117" s="13"/>
      <c r="K117" s="13"/>
      <c r="L117" s="13"/>
      <c r="M117" s="13"/>
      <c r="N117" s="13"/>
    </row>
    <row r="118" spans="2:14" x14ac:dyDescent="0.25">
      <c r="B118" s="21">
        <f t="shared" si="8"/>
        <v>-2.4042007341985405</v>
      </c>
      <c r="C118" s="21">
        <f t="shared" si="5"/>
        <v>2.2169692659172999E-2</v>
      </c>
      <c r="D118" s="21">
        <f t="shared" si="6"/>
        <v>8.1039353534559534E-3</v>
      </c>
      <c r="E118" s="25">
        <f t="shared" si="7"/>
        <v>0.99189606464654401</v>
      </c>
      <c r="F118" s="13"/>
      <c r="G118" s="13"/>
      <c r="H118" s="13"/>
      <c r="I118" s="13"/>
      <c r="J118" s="13"/>
      <c r="K118" s="13"/>
      <c r="L118" s="13"/>
      <c r="M118" s="13"/>
      <c r="N118" s="13"/>
    </row>
    <row r="119" spans="2:14" x14ac:dyDescent="0.25">
      <c r="B119" s="21">
        <f t="shared" si="8"/>
        <v>-2.3980202695862047</v>
      </c>
      <c r="C119" s="21">
        <f t="shared" si="5"/>
        <v>2.2501143701680586E-2</v>
      </c>
      <c r="D119" s="21">
        <f t="shared" si="6"/>
        <v>8.2419765212041092E-3</v>
      </c>
      <c r="E119" s="25">
        <f t="shared" si="7"/>
        <v>0.99175802347879594</v>
      </c>
      <c r="F119" s="13"/>
      <c r="G119" s="13"/>
      <c r="H119" s="13"/>
      <c r="I119" s="13"/>
      <c r="J119" s="13"/>
      <c r="K119" s="13"/>
      <c r="L119" s="13"/>
      <c r="M119" s="13"/>
      <c r="N119" s="13"/>
    </row>
    <row r="120" spans="2:14" x14ac:dyDescent="0.25">
      <c r="B120" s="21">
        <f t="shared" si="8"/>
        <v>-2.3918398049738689</v>
      </c>
      <c r="C120" s="21">
        <f t="shared" si="5"/>
        <v>2.2836677813293169E-2</v>
      </c>
      <c r="D120" s="21">
        <f t="shared" si="6"/>
        <v>8.3820788099777666E-3</v>
      </c>
      <c r="E120" s="25">
        <f t="shared" si="7"/>
        <v>0.99161792119002223</v>
      </c>
      <c r="F120" s="13"/>
      <c r="G120" s="13"/>
      <c r="H120" s="13"/>
      <c r="I120" s="13"/>
      <c r="J120" s="13"/>
      <c r="K120" s="13"/>
      <c r="L120" s="13"/>
      <c r="M120" s="13"/>
      <c r="N120" s="13"/>
    </row>
    <row r="121" spans="2:14" x14ac:dyDescent="0.25">
      <c r="B121" s="21">
        <f t="shared" si="8"/>
        <v>-2.3856593403615332</v>
      </c>
      <c r="C121" s="21">
        <f t="shared" si="5"/>
        <v>2.3176330056014407E-2</v>
      </c>
      <c r="D121" s="21">
        <f t="shared" si="6"/>
        <v>8.5242675633654987E-3</v>
      </c>
      <c r="E121" s="25">
        <f t="shared" si="7"/>
        <v>0.99147573243663445</v>
      </c>
      <c r="F121" s="13"/>
      <c r="G121" s="13"/>
      <c r="H121" s="13"/>
      <c r="I121" s="13"/>
      <c r="J121" s="13"/>
      <c r="K121" s="13"/>
      <c r="L121" s="13"/>
      <c r="M121" s="13"/>
      <c r="N121" s="13"/>
    </row>
    <row r="122" spans="2:14" x14ac:dyDescent="0.25">
      <c r="B122" s="21">
        <f t="shared" si="8"/>
        <v>-2.3794788757491974</v>
      </c>
      <c r="C122" s="21">
        <f t="shared" si="5"/>
        <v>2.3520135538593702E-2</v>
      </c>
      <c r="D122" s="21">
        <f t="shared" si="6"/>
        <v>8.6685683418022217E-3</v>
      </c>
      <c r="E122" s="25">
        <f t="shared" si="7"/>
        <v>0.99133143165819781</v>
      </c>
      <c r="F122" s="13"/>
      <c r="G122" s="13"/>
      <c r="H122" s="13"/>
      <c r="I122" s="13"/>
      <c r="J122" s="13"/>
      <c r="K122" s="13"/>
      <c r="L122" s="13"/>
      <c r="M122" s="13"/>
      <c r="N122" s="13"/>
    </row>
    <row r="123" spans="2:14" x14ac:dyDescent="0.25">
      <c r="B123" s="21">
        <f t="shared" si="8"/>
        <v>-2.3732984111368616</v>
      </c>
      <c r="C123" s="21">
        <f t="shared" si="5"/>
        <v>2.3868129411817495E-2</v>
      </c>
      <c r="D123" s="21">
        <f t="shared" si="6"/>
        <v>8.8150069228435709E-3</v>
      </c>
      <c r="E123" s="25">
        <f t="shared" si="7"/>
        <v>0.99118499307715646</v>
      </c>
      <c r="F123" s="13"/>
      <c r="G123" s="13"/>
      <c r="H123" s="13"/>
      <c r="I123" s="13"/>
      <c r="J123" s="13"/>
      <c r="K123" s="13"/>
      <c r="L123" s="13"/>
      <c r="M123" s="13"/>
      <c r="N123" s="13"/>
    </row>
    <row r="124" spans="2:14" x14ac:dyDescent="0.25">
      <c r="B124" s="21">
        <f t="shared" si="8"/>
        <v>-2.3671179465245258</v>
      </c>
      <c r="C124" s="21">
        <f t="shared" si="5"/>
        <v>2.4220346863722465E-2</v>
      </c>
      <c r="D124" s="21">
        <f t="shared" si="6"/>
        <v>8.96360930141097E-3</v>
      </c>
      <c r="E124" s="25">
        <f t="shared" si="7"/>
        <v>0.99103639069858906</v>
      </c>
      <c r="F124" s="13"/>
      <c r="G124" s="13"/>
      <c r="H124" s="13"/>
      <c r="I124" s="13"/>
      <c r="J124" s="13"/>
      <c r="K124" s="13"/>
      <c r="L124" s="13"/>
      <c r="M124" s="13"/>
      <c r="N124" s="13"/>
    </row>
    <row r="125" spans="2:14" x14ac:dyDescent="0.25">
      <c r="B125" s="21">
        <f t="shared" si="8"/>
        <v>-2.36093748191219</v>
      </c>
      <c r="C125" s="21">
        <f t="shared" si="5"/>
        <v>2.4576823114730664E-2</v>
      </c>
      <c r="D125" s="21">
        <f t="shared" si="6"/>
        <v>9.114401690006874E-3</v>
      </c>
      <c r="E125" s="25">
        <f t="shared" si="7"/>
        <v>0.99088559830999312</v>
      </c>
      <c r="F125" s="13"/>
      <c r="G125" s="13"/>
      <c r="H125" s="13"/>
      <c r="I125" s="13"/>
      <c r="J125" s="13"/>
      <c r="K125" s="13"/>
      <c r="L125" s="13"/>
      <c r="M125" s="13"/>
      <c r="N125" s="13"/>
    </row>
    <row r="126" spans="2:14" x14ac:dyDescent="0.25">
      <c r="B126" s="21">
        <f t="shared" si="8"/>
        <v>-2.3547570172998542</v>
      </c>
      <c r="C126" s="21">
        <f t="shared" si="5"/>
        <v>2.4937593412706564E-2</v>
      </c>
      <c r="D126" s="21">
        <f t="shared" si="6"/>
        <v>9.2674105188996613E-3</v>
      </c>
      <c r="E126" s="25">
        <f t="shared" si="7"/>
        <v>0.99073258948110032</v>
      </c>
      <c r="F126" s="13"/>
      <c r="G126" s="13"/>
      <c r="H126" s="13"/>
      <c r="I126" s="13"/>
      <c r="J126" s="13"/>
      <c r="K126" s="13"/>
      <c r="L126" s="13"/>
      <c r="M126" s="13"/>
      <c r="N126" s="13"/>
    </row>
    <row r="127" spans="2:14" x14ac:dyDescent="0.25">
      <c r="B127" s="21">
        <f t="shared" si="8"/>
        <v>-2.3485765526875184</v>
      </c>
      <c r="C127" s="21">
        <f t="shared" si="5"/>
        <v>2.5302693027935932E-2</v>
      </c>
      <c r="D127" s="21">
        <f t="shared" si="6"/>
        <v>9.4226624362778056E-3</v>
      </c>
      <c r="E127" s="25">
        <f t="shared" si="7"/>
        <v>0.99057733756372224</v>
      </c>
      <c r="F127" s="13"/>
      <c r="G127" s="13"/>
      <c r="H127" s="13"/>
      <c r="I127" s="13"/>
      <c r="J127" s="13"/>
      <c r="K127" s="13"/>
      <c r="L127" s="13"/>
      <c r="M127" s="13"/>
      <c r="N127" s="13"/>
    </row>
    <row r="128" spans="2:14" x14ac:dyDescent="0.25">
      <c r="B128" s="21">
        <f t="shared" si="8"/>
        <v>-2.3423960880751826</v>
      </c>
      <c r="C128" s="21">
        <f t="shared" si="5"/>
        <v>2.5672157248026659E-2</v>
      </c>
      <c r="D128" s="21">
        <f t="shared" si="6"/>
        <v>9.5801843083726957E-3</v>
      </c>
      <c r="E128" s="25">
        <f t="shared" si="7"/>
        <v>0.99041981569162729</v>
      </c>
      <c r="F128" s="13"/>
      <c r="G128" s="13"/>
      <c r="H128" s="13"/>
      <c r="I128" s="13"/>
      <c r="J128" s="13"/>
      <c r="K128" s="13"/>
      <c r="L128" s="13"/>
      <c r="M128" s="13"/>
      <c r="N128" s="13"/>
    </row>
    <row r="129" spans="2:14" x14ac:dyDescent="0.25">
      <c r="B129" s="21">
        <f t="shared" si="8"/>
        <v>-2.3362156234628468</v>
      </c>
      <c r="C129" s="21">
        <f t="shared" si="5"/>
        <v>2.6046021372731366E-2</v>
      </c>
      <c r="D129" s="21">
        <f t="shared" si="6"/>
        <v>9.7400032195497505E-3</v>
      </c>
      <c r="E129" s="25">
        <f t="shared" si="7"/>
        <v>0.99025999678045029</v>
      </c>
      <c r="F129" s="13"/>
      <c r="G129" s="13"/>
      <c r="H129" s="13"/>
      <c r="I129" s="13"/>
      <c r="J129" s="13"/>
      <c r="K129" s="13"/>
      <c r="L129" s="13"/>
      <c r="M129" s="13"/>
      <c r="N129" s="13"/>
    </row>
    <row r="130" spans="2:14" x14ac:dyDescent="0.25">
      <c r="B130" s="21">
        <f t="shared" si="8"/>
        <v>-2.330035158850511</v>
      </c>
      <c r="C130" s="21">
        <f t="shared" si="5"/>
        <v>2.6424320708692207E-2</v>
      </c>
      <c r="D130" s="21">
        <f t="shared" si="6"/>
        <v>9.902146472367283E-3</v>
      </c>
      <c r="E130" s="25">
        <f t="shared" si="7"/>
        <v>0.99009785352763269</v>
      </c>
      <c r="F130" s="13"/>
      <c r="G130" s="13"/>
      <c r="H130" s="13"/>
      <c r="I130" s="13"/>
      <c r="J130" s="13"/>
      <c r="K130" s="13"/>
      <c r="L130" s="13"/>
      <c r="M130" s="13"/>
      <c r="N130" s="13"/>
    </row>
    <row r="131" spans="2:14" x14ac:dyDescent="0.25">
      <c r="B131" s="21">
        <f t="shared" si="8"/>
        <v>-2.3238546942381753</v>
      </c>
      <c r="C131" s="21">
        <f t="shared" si="5"/>
        <v>2.6807090564107464E-2</v>
      </c>
      <c r="D131" s="21">
        <f t="shared" si="6"/>
        <v>1.0066641587602617E-2</v>
      </c>
      <c r="E131" s="25">
        <f t="shared" si="7"/>
        <v>0.98993335841239738</v>
      </c>
      <c r="F131" s="13"/>
      <c r="G131" s="13"/>
      <c r="H131" s="13"/>
      <c r="I131" s="13"/>
      <c r="J131" s="13"/>
      <c r="K131" s="13"/>
      <c r="L131" s="13"/>
      <c r="M131" s="13"/>
      <c r="N131" s="13"/>
    </row>
    <row r="132" spans="2:14" x14ac:dyDescent="0.25">
      <c r="B132" s="21">
        <f t="shared" si="8"/>
        <v>-2.3176742296258395</v>
      </c>
      <c r="C132" s="21">
        <f t="shared" si="5"/>
        <v>2.7194366243320459E-2</v>
      </c>
      <c r="D132" s="21">
        <f t="shared" si="6"/>
        <v>1.0233516304245053E-2</v>
      </c>
      <c r="E132" s="25">
        <f t="shared" si="7"/>
        <v>0.98976648369575493</v>
      </c>
      <c r="F132" s="13"/>
      <c r="G132" s="13"/>
      <c r="H132" s="13"/>
      <c r="I132" s="13"/>
      <c r="J132" s="13"/>
      <c r="K132" s="13"/>
      <c r="L132" s="13"/>
      <c r="M132" s="13"/>
      <c r="N132" s="13"/>
    </row>
    <row r="133" spans="2:14" x14ac:dyDescent="0.25">
      <c r="B133" s="21">
        <f t="shared" si="8"/>
        <v>-2.3114937650135037</v>
      </c>
      <c r="C133" s="21">
        <f t="shared" si="5"/>
        <v>2.7586183041330588E-2</v>
      </c>
      <c r="D133" s="21">
        <f t="shared" si="6"/>
        <v>1.0402798579455126E-2</v>
      </c>
      <c r="E133" s="25">
        <f t="shared" si="7"/>
        <v>0.98959720142054486</v>
      </c>
      <c r="F133" s="13"/>
      <c r="G133" s="13"/>
      <c r="H133" s="13"/>
      <c r="I133" s="13"/>
      <c r="J133" s="13"/>
      <c r="K133" s="13"/>
      <c r="L133" s="13"/>
      <c r="M133" s="13"/>
      <c r="N133" s="13"/>
    </row>
    <row r="134" spans="2:14" x14ac:dyDescent="0.25">
      <c r="B134" s="21">
        <f t="shared" si="8"/>
        <v>-2.3053133004011679</v>
      </c>
      <c r="C134" s="21">
        <f t="shared" si="5"/>
        <v>2.7982576238226874E-2</v>
      </c>
      <c r="D134" s="21">
        <f t="shared" si="6"/>
        <v>1.057451658848965E-2</v>
      </c>
      <c r="E134" s="25">
        <f t="shared" si="7"/>
        <v>0.98942548341151038</v>
      </c>
      <c r="F134" s="13"/>
      <c r="G134" s="13"/>
      <c r="H134" s="13"/>
      <c r="I134" s="13"/>
      <c r="J134" s="13"/>
      <c r="K134" s="13"/>
      <c r="L134" s="13"/>
      <c r="M134" s="13"/>
      <c r="N134" s="13"/>
    </row>
    <row r="135" spans="2:14" x14ac:dyDescent="0.25">
      <c r="B135" s="21">
        <f t="shared" si="8"/>
        <v>-2.2991328357888321</v>
      </c>
      <c r="C135" s="21">
        <f t="shared" si="5"/>
        <v>2.8383581093544025E-2</v>
      </c>
      <c r="D135" s="21">
        <f t="shared" si="6"/>
        <v>1.0748698724592193E-2</v>
      </c>
      <c r="E135" s="25">
        <f t="shared" si="7"/>
        <v>0.98925130127540783</v>
      </c>
      <c r="F135" s="13"/>
      <c r="G135" s="13"/>
      <c r="H135" s="13"/>
      <c r="I135" s="13"/>
      <c r="J135" s="13"/>
      <c r="K135" s="13"/>
      <c r="L135" s="13"/>
      <c r="M135" s="13"/>
      <c r="N135" s="13"/>
    </row>
    <row r="136" spans="2:14" x14ac:dyDescent="0.25">
      <c r="B136" s="21">
        <f t="shared" si="8"/>
        <v>-2.2929523711764963</v>
      </c>
      <c r="C136" s="21">
        <f t="shared" ref="C136:C199" si="9">((EXP(-((B136-$B$3)^2)/(2*$P$13)))/($B$4*((2*PI())^0.5)))</f>
        <v>2.8789232840541145E-2</v>
      </c>
      <c r="D136" s="21">
        <f t="shared" ref="D136:D199" si="10">_xlfn.NORM.DIST(B136,$B$3,$P$13,TRUE)</f>
        <v>1.0925373598848404E-2</v>
      </c>
      <c r="E136" s="25">
        <f t="shared" ref="E136:E199" si="11">1-D136</f>
        <v>0.98907462640115162</v>
      </c>
      <c r="F136" s="13"/>
      <c r="G136" s="13"/>
      <c r="H136" s="13"/>
      <c r="I136" s="13"/>
      <c r="J136" s="13"/>
      <c r="K136" s="13"/>
      <c r="L136" s="13"/>
      <c r="M136" s="13"/>
      <c r="N136" s="13"/>
    </row>
    <row r="137" spans="2:14" x14ac:dyDescent="0.25">
      <c r="B137" s="21">
        <f t="shared" ref="B137:B200" si="12">B136+($B$1007-$B$7)/1000</f>
        <v>-2.2867719065641605</v>
      </c>
      <c r="C137" s="21">
        <f t="shared" si="9"/>
        <v>2.9199566680403619E-2</v>
      </c>
      <c r="D137" s="21">
        <f t="shared" si="10"/>
        <v>1.1104570040005736E-2</v>
      </c>
      <c r="E137" s="25">
        <f t="shared" si="11"/>
        <v>0.98889542995999424</v>
      </c>
      <c r="F137" s="13"/>
      <c r="G137" s="13"/>
      <c r="H137" s="13"/>
      <c r="I137" s="13"/>
      <c r="J137" s="13"/>
      <c r="K137" s="13"/>
      <c r="L137" s="13"/>
      <c r="M137" s="13"/>
      <c r="N137" s="13"/>
    </row>
    <row r="138" spans="2:14" x14ac:dyDescent="0.25">
      <c r="B138" s="21">
        <f t="shared" si="12"/>
        <v>-2.2805914419518247</v>
      </c>
      <c r="C138" s="21">
        <f t="shared" si="9"/>
        <v>2.9614617776367941E-2</v>
      </c>
      <c r="D138" s="21">
        <f t="shared" si="10"/>
        <v>1.1286317094257094E-2</v>
      </c>
      <c r="E138" s="25">
        <f t="shared" si="11"/>
        <v>0.98871368290574291</v>
      </c>
      <c r="F138" s="13"/>
      <c r="G138" s="13"/>
      <c r="H138" s="13"/>
      <c r="I138" s="13"/>
      <c r="J138" s="13"/>
      <c r="K138" s="13"/>
      <c r="L138" s="13"/>
      <c r="M138" s="13"/>
      <c r="N138" s="13"/>
    </row>
    <row r="139" spans="2:14" x14ac:dyDescent="0.25">
      <c r="B139" s="21">
        <f t="shared" si="12"/>
        <v>-2.2744109773394889</v>
      </c>
      <c r="C139" s="21">
        <f t="shared" si="9"/>
        <v>3.0034421247770178E-2</v>
      </c>
      <c r="D139" s="21">
        <f t="shared" si="10"/>
        <v>1.1470644024987955E-2</v>
      </c>
      <c r="E139" s="25">
        <f t="shared" si="11"/>
        <v>0.98852935597501201</v>
      </c>
      <c r="F139" s="13"/>
      <c r="G139" s="13"/>
      <c r="H139" s="13"/>
      <c r="I139" s="13"/>
      <c r="J139" s="13"/>
      <c r="K139" s="13"/>
      <c r="L139" s="13"/>
      <c r="M139" s="13"/>
      <c r="N139" s="13"/>
    </row>
    <row r="140" spans="2:14" x14ac:dyDescent="0.25">
      <c r="B140" s="21">
        <f t="shared" si="12"/>
        <v>-2.2682305127271531</v>
      </c>
      <c r="C140" s="21">
        <f t="shared" si="9"/>
        <v>3.0459012164018119E-2</v>
      </c>
      <c r="D140" s="21">
        <f t="shared" si="10"/>
        <v>1.1657580312486419E-2</v>
      </c>
      <c r="E140" s="25">
        <f t="shared" si="11"/>
        <v>0.98834241968751357</v>
      </c>
      <c r="F140" s="13"/>
      <c r="G140" s="13"/>
      <c r="H140" s="13"/>
      <c r="I140" s="13"/>
      <c r="J140" s="13"/>
      <c r="K140" s="13"/>
      <c r="L140" s="13"/>
      <c r="M140" s="13"/>
      <c r="N140" s="13"/>
    </row>
    <row r="141" spans="2:14" x14ac:dyDescent="0.25">
      <c r="B141" s="21">
        <f t="shared" si="12"/>
        <v>-2.2620500481148174</v>
      </c>
      <c r="C141" s="21">
        <f t="shared" si="9"/>
        <v>3.0888425538487363E-2</v>
      </c>
      <c r="D141" s="21">
        <f t="shared" si="10"/>
        <v>1.1847155653615861E-2</v>
      </c>
      <c r="E141" s="25">
        <f t="shared" si="11"/>
        <v>0.98815284434638417</v>
      </c>
      <c r="F141" s="13"/>
      <c r="G141" s="13"/>
      <c r="H141" s="13"/>
      <c r="I141" s="13"/>
      <c r="J141" s="13"/>
      <c r="K141" s="13"/>
      <c r="L141" s="13"/>
      <c r="M141" s="13"/>
      <c r="N141" s="13"/>
    </row>
    <row r="142" spans="2:14" x14ac:dyDescent="0.25">
      <c r="B142" s="21">
        <f t="shared" si="12"/>
        <v>-2.2558695835024816</v>
      </c>
      <c r="C142" s="21">
        <f t="shared" si="9"/>
        <v>3.1322696322341914E-2</v>
      </c>
      <c r="D142" s="21">
        <f t="shared" si="10"/>
        <v>1.2039399961449504E-2</v>
      </c>
      <c r="E142" s="25">
        <f t="shared" si="11"/>
        <v>0.98796060003855046</v>
      </c>
      <c r="F142" s="13"/>
      <c r="G142" s="13"/>
      <c r="H142" s="13"/>
      <c r="I142" s="13"/>
      <c r="J142" s="13"/>
      <c r="K142" s="13"/>
      <c r="L142" s="13"/>
      <c r="M142" s="13"/>
      <c r="N142" s="13"/>
    </row>
    <row r="143" spans="2:14" x14ac:dyDescent="0.25">
      <c r="B143" s="21">
        <f t="shared" si="12"/>
        <v>-2.2496891188901458</v>
      </c>
      <c r="C143" s="21">
        <f t="shared" si="9"/>
        <v>3.1761859398279475E-2</v>
      </c>
      <c r="D143" s="21">
        <f t="shared" si="10"/>
        <v>1.2234343364866705E-2</v>
      </c>
      <c r="E143" s="25">
        <f t="shared" si="11"/>
        <v>0.98776565663513327</v>
      </c>
      <c r="F143" s="13"/>
      <c r="G143" s="13"/>
      <c r="H143" s="13"/>
      <c r="I143" s="13"/>
      <c r="J143" s="13"/>
      <c r="K143" s="13"/>
      <c r="L143" s="13"/>
      <c r="M143" s="13"/>
      <c r="N143" s="13"/>
    </row>
    <row r="144" spans="2:14" x14ac:dyDescent="0.25">
      <c r="B144" s="21">
        <f t="shared" si="12"/>
        <v>-2.24350865427781</v>
      </c>
      <c r="C144" s="21">
        <f t="shared" si="9"/>
        <v>3.2205949574201746E-2</v>
      </c>
      <c r="D144" s="21">
        <f t="shared" si="10"/>
        <v>1.2432016208110219E-2</v>
      </c>
      <c r="E144" s="25">
        <f t="shared" si="11"/>
        <v>0.98756798379188981</v>
      </c>
      <c r="F144" s="13"/>
      <c r="G144" s="13"/>
      <c r="H144" s="13"/>
      <c r="I144" s="13"/>
      <c r="J144" s="13"/>
      <c r="K144" s="13"/>
      <c r="L144" s="13"/>
      <c r="M144" s="13"/>
      <c r="N144" s="13"/>
    </row>
    <row r="145" spans="2:14" x14ac:dyDescent="0.25">
      <c r="B145" s="21">
        <f t="shared" si="12"/>
        <v>-2.2373281896654742</v>
      </c>
      <c r="C145" s="21">
        <f t="shared" si="9"/>
        <v>3.2655001576810394E-2</v>
      </c>
      <c r="D145" s="21">
        <f t="shared" si="10"/>
        <v>1.2632449050304192E-2</v>
      </c>
      <c r="E145" s="25">
        <f t="shared" si="11"/>
        <v>0.98736755094969586</v>
      </c>
      <c r="F145" s="13"/>
      <c r="G145" s="13"/>
      <c r="H145" s="13"/>
      <c r="I145" s="13"/>
      <c r="J145" s="13"/>
      <c r="K145" s="13"/>
      <c r="L145" s="13"/>
      <c r="M145" s="13"/>
      <c r="N145" s="13"/>
    </row>
    <row r="146" spans="2:14" x14ac:dyDescent="0.25">
      <c r="B146" s="21">
        <f t="shared" si="12"/>
        <v>-2.2311477250531384</v>
      </c>
      <c r="C146" s="21">
        <f t="shared" si="9"/>
        <v>3.3109050045128853E-2</v>
      </c>
      <c r="D146" s="21">
        <f t="shared" si="10"/>
        <v>1.2835672664932353E-2</v>
      </c>
      <c r="E146" s="25">
        <f t="shared" si="11"/>
        <v>0.98716432733506765</v>
      </c>
      <c r="F146" s="13"/>
      <c r="G146" s="13"/>
      <c r="H146" s="13"/>
      <c r="I146" s="13"/>
      <c r="J146" s="13"/>
      <c r="K146" s="13"/>
      <c r="L146" s="13"/>
      <c r="M146" s="13"/>
      <c r="N146" s="13"/>
    </row>
    <row r="147" spans="2:14" x14ac:dyDescent="0.25">
      <c r="B147" s="21">
        <f t="shared" si="12"/>
        <v>-2.2249672604408026</v>
      </c>
      <c r="C147" s="21">
        <f t="shared" si="9"/>
        <v>3.3568129523950635E-2</v>
      </c>
      <c r="D147" s="21">
        <f t="shared" si="10"/>
        <v>1.3041718039275854E-2</v>
      </c>
      <c r="E147" s="25">
        <f t="shared" si="11"/>
        <v>0.9869582819607241</v>
      </c>
      <c r="F147" s="13"/>
      <c r="G147" s="13"/>
      <c r="H147" s="13"/>
      <c r="I147" s="13"/>
      <c r="J147" s="13"/>
      <c r="K147" s="13"/>
      <c r="L147" s="13"/>
      <c r="M147" s="13"/>
      <c r="N147" s="13"/>
    </row>
    <row r="148" spans="2:14" x14ac:dyDescent="0.25">
      <c r="B148" s="21">
        <f t="shared" si="12"/>
        <v>-2.2187867958284668</v>
      </c>
      <c r="C148" s="21">
        <f t="shared" si="9"/>
        <v>3.4032274457214441E-2</v>
      </c>
      <c r="D148" s="21">
        <f t="shared" si="10"/>
        <v>1.3250616373810531E-2</v>
      </c>
      <c r="E148" s="25">
        <f t="shared" si="11"/>
        <v>0.98674938362618947</v>
      </c>
      <c r="F148" s="13"/>
      <c r="G148" s="13"/>
      <c r="H148" s="13"/>
      <c r="I148" s="13"/>
      <c r="J148" s="13"/>
      <c r="K148" s="13"/>
      <c r="L148" s="13"/>
      <c r="M148" s="13"/>
      <c r="N148" s="13"/>
    </row>
    <row r="149" spans="2:14" x14ac:dyDescent="0.25">
      <c r="B149" s="21">
        <f t="shared" si="12"/>
        <v>-2.212606331216131</v>
      </c>
      <c r="C149" s="21">
        <f t="shared" si="9"/>
        <v>3.4501519181306756E-2</v>
      </c>
      <c r="D149" s="21">
        <f t="shared" si="10"/>
        <v>1.3462399081562852E-2</v>
      </c>
      <c r="E149" s="25">
        <f t="shared" si="11"/>
        <v>0.98653760091843712</v>
      </c>
      <c r="F149" s="13"/>
      <c r="G149" s="13"/>
      <c r="H149" s="13"/>
      <c r="I149" s="13"/>
      <c r="J149" s="13"/>
      <c r="K149" s="13"/>
      <c r="L149" s="13"/>
      <c r="M149" s="13"/>
      <c r="N149" s="13"/>
    </row>
    <row r="150" spans="2:14" x14ac:dyDescent="0.25">
      <c r="B150" s="21">
        <f t="shared" si="12"/>
        <v>-2.2064258666037952</v>
      </c>
      <c r="C150" s="21">
        <f t="shared" si="9"/>
        <v>3.4975897918292358E-2</v>
      </c>
      <c r="D150" s="21">
        <f t="shared" si="10"/>
        <v>1.3677097787424309E-2</v>
      </c>
      <c r="E150" s="25">
        <f t="shared" si="11"/>
        <v>0.98632290221257568</v>
      </c>
      <c r="F150" s="13"/>
      <c r="G150" s="13"/>
      <c r="H150" s="13"/>
      <c r="I150" s="13"/>
      <c r="J150" s="13"/>
      <c r="K150" s="13"/>
      <c r="L150" s="13"/>
      <c r="M150" s="13"/>
      <c r="N150" s="13"/>
    </row>
    <row r="151" spans="2:14" x14ac:dyDescent="0.25">
      <c r="B151" s="21">
        <f t="shared" si="12"/>
        <v>-2.2002454019914595</v>
      </c>
      <c r="C151" s="21">
        <f t="shared" si="9"/>
        <v>3.545544476907337E-2</v>
      </c>
      <c r="D151" s="21">
        <f t="shared" si="10"/>
        <v>1.3894744327423811E-2</v>
      </c>
      <c r="E151" s="25">
        <f t="shared" si="11"/>
        <v>0.98610525567257623</v>
      </c>
      <c r="F151" s="13"/>
      <c r="G151" s="13"/>
      <c r="H151" s="13"/>
      <c r="I151" s="13"/>
      <c r="J151" s="13"/>
      <c r="K151" s="13"/>
      <c r="L151" s="13"/>
      <c r="M151" s="13"/>
      <c r="N151" s="13"/>
    </row>
    <row r="152" spans="2:14" x14ac:dyDescent="0.25">
      <c r="B152" s="21">
        <f t="shared" si="12"/>
        <v>-2.1940649373791237</v>
      </c>
      <c r="C152" s="21">
        <f t="shared" si="9"/>
        <v>3.5940193706477393E-2</v>
      </c>
      <c r="D152" s="21">
        <f t="shared" si="10"/>
        <v>1.4115370747957434E-2</v>
      </c>
      <c r="E152" s="25">
        <f t="shared" si="11"/>
        <v>0.98588462925204257</v>
      </c>
      <c r="F152" s="13"/>
      <c r="G152" s="13"/>
      <c r="H152" s="13"/>
      <c r="I152" s="13"/>
      <c r="J152" s="13"/>
      <c r="K152" s="13"/>
      <c r="L152" s="13"/>
      <c r="M152" s="13"/>
      <c r="N152" s="13"/>
    </row>
    <row r="153" spans="2:14" x14ac:dyDescent="0.25">
      <c r="B153" s="21">
        <f t="shared" si="12"/>
        <v>-2.1878844727667879</v>
      </c>
      <c r="C153" s="21">
        <f t="shared" si="9"/>
        <v>3.6430178568275344E-2</v>
      </c>
      <c r="D153" s="21">
        <f t="shared" si="10"/>
        <v>1.4339009304975454E-2</v>
      </c>
      <c r="E153" s="25">
        <f t="shared" si="11"/>
        <v>0.98566099069502455</v>
      </c>
      <c r="F153" s="13"/>
      <c r="G153" s="13"/>
      <c r="H153" s="13"/>
      <c r="I153" s="13"/>
      <c r="J153" s="13"/>
      <c r="K153" s="13"/>
      <c r="L153" s="13"/>
      <c r="M153" s="13"/>
      <c r="N153" s="13"/>
    </row>
    <row r="154" spans="2:14" x14ac:dyDescent="0.25">
      <c r="B154" s="21">
        <f t="shared" si="12"/>
        <v>-2.1817040081544521</v>
      </c>
      <c r="C154" s="21">
        <f t="shared" si="9"/>
        <v>3.6925433050129783E-2</v>
      </c>
      <c r="D154" s="21">
        <f t="shared" si="10"/>
        <v>1.4565692463125715E-2</v>
      </c>
      <c r="E154" s="25">
        <f t="shared" si="11"/>
        <v>0.98543430753687433</v>
      </c>
      <c r="F154" s="13"/>
      <c r="G154" s="13"/>
      <c r="H154" s="13"/>
      <c r="I154" s="13"/>
      <c r="J154" s="13"/>
      <c r="K154" s="13"/>
      <c r="L154" s="13"/>
      <c r="M154" s="13"/>
      <c r="N154" s="13"/>
    </row>
    <row r="155" spans="2:14" x14ac:dyDescent="0.25">
      <c r="B155" s="21">
        <f t="shared" si="12"/>
        <v>-2.1755235435421163</v>
      </c>
      <c r="C155" s="21">
        <f t="shared" si="9"/>
        <v>3.7425990698474132E-2</v>
      </c>
      <c r="D155" s="21">
        <f t="shared" si="10"/>
        <v>1.4795452894853475E-2</v>
      </c>
      <c r="E155" s="25">
        <f t="shared" si="11"/>
        <v>0.98520454710514649</v>
      </c>
      <c r="F155" s="13"/>
      <c r="G155" s="13"/>
      <c r="H155" s="13"/>
      <c r="I155" s="13"/>
      <c r="J155" s="13"/>
      <c r="K155" s="13"/>
      <c r="L155" s="13"/>
      <c r="M155" s="13"/>
      <c r="N155" s="13"/>
    </row>
    <row r="156" spans="2:14" x14ac:dyDescent="0.25">
      <c r="B156" s="21">
        <f t="shared" si="12"/>
        <v>-2.1693430789297805</v>
      </c>
      <c r="C156" s="21">
        <f t="shared" si="9"/>
        <v>3.7931884903323741E-2</v>
      </c>
      <c r="D156" s="21">
        <f t="shared" si="10"/>
        <v>1.5028323479456892E-2</v>
      </c>
      <c r="E156" s="25">
        <f t="shared" si="11"/>
        <v>0.98497167652054307</v>
      </c>
      <c r="F156" s="13"/>
      <c r="G156" s="13"/>
      <c r="H156" s="13"/>
      <c r="I156" s="13"/>
      <c r="J156" s="13"/>
      <c r="K156" s="13"/>
      <c r="L156" s="13"/>
      <c r="M156" s="13"/>
      <c r="N156" s="13"/>
    </row>
    <row r="157" spans="2:14" x14ac:dyDescent="0.25">
      <c r="B157" s="21">
        <f t="shared" si="12"/>
        <v>-2.1631626143174447</v>
      </c>
      <c r="C157" s="21">
        <f t="shared" si="9"/>
        <v>3.8443148891019484E-2</v>
      </c>
      <c r="D157" s="21">
        <f t="shared" si="10"/>
        <v>1.5264337302097884E-2</v>
      </c>
      <c r="E157" s="25">
        <f t="shared" si="11"/>
        <v>0.98473566269790214</v>
      </c>
      <c r="F157" s="13"/>
      <c r="G157" s="13"/>
      <c r="H157" s="13"/>
      <c r="I157" s="13"/>
      <c r="J157" s="13"/>
      <c r="K157" s="13"/>
      <c r="L157" s="13"/>
      <c r="M157" s="13"/>
      <c r="N157" s="13"/>
    </row>
    <row r="158" spans="2:14" x14ac:dyDescent="0.25">
      <c r="B158" s="21">
        <f t="shared" si="12"/>
        <v>-2.1569821497051089</v>
      </c>
      <c r="C158" s="21">
        <f t="shared" si="9"/>
        <v>3.8959815716904496E-2</v>
      </c>
      <c r="D158" s="21">
        <f t="shared" si="10"/>
        <v>1.5503527652767947E-2</v>
      </c>
      <c r="E158" s="25">
        <f t="shared" si="11"/>
        <v>0.98449647234723203</v>
      </c>
      <c r="F158" s="13"/>
      <c r="G158" s="13"/>
      <c r="H158" s="13"/>
      <c r="I158" s="13"/>
      <c r="J158" s="13"/>
      <c r="K158" s="13"/>
      <c r="L158" s="13"/>
      <c r="M158" s="13"/>
      <c r="N158" s="13"/>
    </row>
    <row r="159" spans="2:14" x14ac:dyDescent="0.25">
      <c r="B159" s="21">
        <f t="shared" si="12"/>
        <v>-2.1508016850927731</v>
      </c>
      <c r="C159" s="21">
        <f t="shared" si="9"/>
        <v>3.9481918257934949E-2</v>
      </c>
      <c r="D159" s="21">
        <f t="shared" si="10"/>
        <v>1.5745928025208571E-2</v>
      </c>
      <c r="E159" s="25">
        <f t="shared" si="11"/>
        <v>0.98425407197479142</v>
      </c>
      <c r="F159" s="13"/>
      <c r="G159" s="13"/>
      <c r="H159" s="13"/>
      <c r="I159" s="13"/>
      <c r="J159" s="13"/>
      <c r="K159" s="13"/>
      <c r="L159" s="13"/>
      <c r="M159" s="13"/>
      <c r="N159" s="13"/>
    </row>
    <row r="160" spans="2:14" x14ac:dyDescent="0.25">
      <c r="B160" s="21">
        <f t="shared" si="12"/>
        <v>-2.1446212204804374</v>
      </c>
      <c r="C160" s="21">
        <f t="shared" si="9"/>
        <v>4.0009489205225832E-2</v>
      </c>
      <c r="D160" s="21">
        <f t="shared" si="10"/>
        <v>1.599157211578563E-2</v>
      </c>
      <c r="E160" s="25">
        <f t="shared" si="11"/>
        <v>0.98400842788421439</v>
      </c>
      <c r="F160" s="13"/>
      <c r="G160" s="13"/>
      <c r="H160" s="13"/>
      <c r="I160" s="13"/>
      <c r="J160" s="13"/>
      <c r="K160" s="13"/>
      <c r="L160" s="13"/>
      <c r="M160" s="13"/>
      <c r="N160" s="13"/>
    </row>
    <row r="161" spans="2:14" x14ac:dyDescent="0.25">
      <c r="B161" s="21">
        <f t="shared" si="12"/>
        <v>-2.1384407558681016</v>
      </c>
      <c r="C161" s="21">
        <f t="shared" si="9"/>
        <v>4.0542561056532159E-2</v>
      </c>
      <c r="D161" s="21">
        <f t="shared" si="10"/>
        <v>1.6240493822317643E-2</v>
      </c>
      <c r="E161" s="25">
        <f t="shared" si="11"/>
        <v>0.98375950617768237</v>
      </c>
      <c r="F161" s="13"/>
      <c r="G161" s="13"/>
      <c r="H161" s="13"/>
      <c r="I161" s="13"/>
      <c r="J161" s="13"/>
      <c r="K161" s="13"/>
      <c r="L161" s="13"/>
      <c r="M161" s="13"/>
      <c r="N161" s="13"/>
    </row>
    <row r="162" spans="2:14" x14ac:dyDescent="0.25">
      <c r="B162" s="21">
        <f t="shared" si="12"/>
        <v>-2.1322602912557658</v>
      </c>
      <c r="C162" s="21">
        <f t="shared" si="9"/>
        <v>4.1081166108667029E-2</v>
      </c>
      <c r="D162" s="21">
        <f t="shared" si="10"/>
        <v>1.649272724285732E-2</v>
      </c>
      <c r="E162" s="25">
        <f t="shared" si="11"/>
        <v>0.98350727275714267</v>
      </c>
      <c r="F162" s="13"/>
      <c r="G162" s="13"/>
      <c r="H162" s="13"/>
      <c r="I162" s="13"/>
      <c r="J162" s="13"/>
      <c r="K162" s="13"/>
      <c r="L162" s="13"/>
      <c r="M162" s="13"/>
      <c r="N162" s="13"/>
    </row>
    <row r="163" spans="2:14" x14ac:dyDescent="0.25">
      <c r="B163" s="21">
        <f t="shared" si="12"/>
        <v>-2.12607982664343</v>
      </c>
      <c r="C163" s="21">
        <f t="shared" si="9"/>
        <v>4.1625336449856859E-2</v>
      </c>
      <c r="D163" s="21">
        <f t="shared" si="10"/>
        <v>1.6748306674426047E-2</v>
      </c>
      <c r="E163" s="25">
        <f t="shared" si="11"/>
        <v>0.98325169332557394</v>
      </c>
      <c r="F163" s="13"/>
      <c r="G163" s="13"/>
      <c r="H163" s="13"/>
      <c r="I163" s="13"/>
      <c r="J163" s="13"/>
      <c r="K163" s="13"/>
      <c r="L163" s="13"/>
      <c r="M163" s="13"/>
      <c r="N163" s="13"/>
    </row>
    <row r="164" spans="2:14" x14ac:dyDescent="0.25">
      <c r="B164" s="21">
        <f t="shared" si="12"/>
        <v>-2.1198993620310942</v>
      </c>
      <c r="C164" s="21">
        <f t="shared" si="9"/>
        <v>4.2175103952035345E-2</v>
      </c>
      <c r="D164" s="21">
        <f t="shared" si="10"/>
        <v>1.7007266611700992E-2</v>
      </c>
      <c r="E164" s="25">
        <f t="shared" si="11"/>
        <v>0.98299273338829896</v>
      </c>
      <c r="F164" s="13"/>
      <c r="G164" s="13"/>
      <c r="H164" s="13"/>
      <c r="I164" s="13"/>
      <c r="J164" s="13"/>
      <c r="K164" s="13"/>
      <c r="L164" s="13"/>
      <c r="M164" s="13"/>
      <c r="N164" s="13"/>
    </row>
    <row r="165" spans="2:14" x14ac:dyDescent="0.25">
      <c r="B165" s="21">
        <f t="shared" si="12"/>
        <v>-2.1137188974187584</v>
      </c>
      <c r="C165" s="21">
        <f t="shared" si="9"/>
        <v>4.2730500263076426E-2</v>
      </c>
      <c r="D165" s="21">
        <f t="shared" si="10"/>
        <v>1.7269641745654245E-2</v>
      </c>
      <c r="E165" s="25">
        <f t="shared" si="11"/>
        <v>0.98273035825434574</v>
      </c>
      <c r="F165" s="13"/>
      <c r="G165" s="13"/>
      <c r="H165" s="13"/>
      <c r="I165" s="13"/>
      <c r="J165" s="13"/>
      <c r="K165" s="13"/>
      <c r="L165" s="13"/>
      <c r="M165" s="13"/>
      <c r="N165" s="13"/>
    </row>
    <row r="166" spans="2:14" x14ac:dyDescent="0.25">
      <c r="B166" s="21">
        <f t="shared" si="12"/>
        <v>-2.1075384328064226</v>
      </c>
      <c r="C166" s="21">
        <f t="shared" si="9"/>
        <v>4.3291556798967859E-2</v>
      </c>
      <c r="D166" s="21">
        <f t="shared" si="10"/>
        <v>1.7535466962143954E-2</v>
      </c>
      <c r="E166" s="25">
        <f t="shared" si="11"/>
        <v>0.98246453303785608</v>
      </c>
      <c r="F166" s="13"/>
      <c r="G166" s="13"/>
      <c r="H166" s="13"/>
      <c r="I166" s="13"/>
      <c r="J166" s="13"/>
      <c r="K166" s="13"/>
      <c r="L166" s="13"/>
      <c r="M166" s="13"/>
      <c r="N166" s="13"/>
    </row>
    <row r="167" spans="2:14" x14ac:dyDescent="0.25">
      <c r="B167" s="21">
        <f t="shared" si="12"/>
        <v>-2.1013579681940868</v>
      </c>
      <c r="C167" s="21">
        <f t="shared" si="9"/>
        <v>4.3858304735926092E-2</v>
      </c>
      <c r="D167" s="21">
        <f t="shared" si="10"/>
        <v>1.7804777340456785E-2</v>
      </c>
      <c r="E167" s="25">
        <f t="shared" si="11"/>
        <v>0.98219522265954318</v>
      </c>
      <c r="F167" s="13"/>
      <c r="G167" s="13"/>
      <c r="H167" s="13"/>
      <c r="I167" s="13"/>
      <c r="J167" s="13"/>
      <c r="K167" s="13"/>
      <c r="L167" s="13"/>
      <c r="M167" s="13"/>
      <c r="N167" s="13"/>
    </row>
    <row r="168" spans="2:14" x14ac:dyDescent="0.25">
      <c r="B168" s="21">
        <f t="shared" si="12"/>
        <v>-2.095177503581751</v>
      </c>
      <c r="C168" s="21">
        <f t="shared" si="9"/>
        <v>4.4430775002453404E-2</v>
      </c>
      <c r="D168" s="21">
        <f t="shared" si="10"/>
        <v>1.8077608151801497E-2</v>
      </c>
      <c r="E168" s="25">
        <f t="shared" si="11"/>
        <v>0.98192239184819852</v>
      </c>
      <c r="F168" s="13"/>
      <c r="G168" s="13"/>
      <c r="H168" s="13"/>
      <c r="I168" s="13"/>
      <c r="J168" s="13"/>
      <c r="K168" s="13"/>
      <c r="L168" s="13"/>
      <c r="M168" s="13"/>
      <c r="N168" s="13"/>
    </row>
    <row r="169" spans="2:14" x14ac:dyDescent="0.25">
      <c r="B169" s="21">
        <f t="shared" si="12"/>
        <v>-2.0889970389694152</v>
      </c>
      <c r="C169" s="21">
        <f t="shared" si="9"/>
        <v>4.5008998271338752E-2</v>
      </c>
      <c r="D169" s="21">
        <f t="shared" si="10"/>
        <v>1.8353994857753353E-2</v>
      </c>
      <c r="E169" s="25">
        <f t="shared" si="11"/>
        <v>0.98164600514224665</v>
      </c>
      <c r="F169" s="13"/>
      <c r="G169" s="13"/>
      <c r="H169" s="13"/>
      <c r="I169" s="13"/>
      <c r="J169" s="13"/>
      <c r="K169" s="13"/>
      <c r="L169" s="13"/>
      <c r="M169" s="13"/>
      <c r="N169" s="13"/>
    </row>
    <row r="170" spans="2:14" x14ac:dyDescent="0.25">
      <c r="B170" s="21">
        <f t="shared" si="12"/>
        <v>-2.0828165743570795</v>
      </c>
      <c r="C170" s="21">
        <f t="shared" si="9"/>
        <v>4.5593004951603018E-2</v>
      </c>
      <c r="D170" s="21">
        <f t="shared" si="10"/>
        <v>1.8633973108648682E-2</v>
      </c>
      <c r="E170" s="25">
        <f t="shared" si="11"/>
        <v>0.98136602689135133</v>
      </c>
      <c r="F170" s="13"/>
      <c r="G170" s="13"/>
      <c r="H170" s="13"/>
      <c r="I170" s="13"/>
      <c r="J170" s="13"/>
      <c r="K170" s="13"/>
      <c r="L170" s="13"/>
      <c r="M170" s="13"/>
      <c r="N170" s="13"/>
    </row>
    <row r="171" spans="2:14" x14ac:dyDescent="0.25">
      <c r="B171" s="21">
        <f t="shared" si="12"/>
        <v>-2.0766361097447437</v>
      </c>
      <c r="C171" s="21">
        <f t="shared" si="9"/>
        <v>4.6182825180390172E-2</v>
      </c>
      <c r="D171" s="21">
        <f t="shared" si="10"/>
        <v>1.8917578741929758E-2</v>
      </c>
      <c r="E171" s="25">
        <f t="shared" si="11"/>
        <v>0.98108242125807021</v>
      </c>
      <c r="F171" s="13"/>
      <c r="G171" s="13"/>
      <c r="H171" s="13"/>
      <c r="I171" s="13"/>
      <c r="J171" s="13"/>
      <c r="K171" s="13"/>
      <c r="L171" s="13"/>
      <c r="M171" s="13"/>
      <c r="N171" s="13"/>
    </row>
    <row r="172" spans="2:14" x14ac:dyDescent="0.25">
      <c r="B172" s="21">
        <f t="shared" si="12"/>
        <v>-2.0704556451324079</v>
      </c>
      <c r="C172" s="21">
        <f t="shared" si="9"/>
        <v>4.6778488814805085E-2</v>
      </c>
      <c r="D172" s="21">
        <f t="shared" si="10"/>
        <v>1.9204847780439235E-2</v>
      </c>
      <c r="E172" s="25">
        <f t="shared" si="11"/>
        <v>0.98079515221956082</v>
      </c>
      <c r="F172" s="13"/>
      <c r="G172" s="13"/>
      <c r="H172" s="13"/>
      <c r="I172" s="13"/>
      <c r="J172" s="13"/>
      <c r="K172" s="13"/>
      <c r="L172" s="13"/>
      <c r="M172" s="13"/>
      <c r="N172" s="13"/>
    </row>
    <row r="173" spans="2:14" x14ac:dyDescent="0.25">
      <c r="B173" s="21">
        <f t="shared" si="12"/>
        <v>-2.0642751805200721</v>
      </c>
      <c r="C173" s="21">
        <f t="shared" si="9"/>
        <v>4.7380025423699616E-2</v>
      </c>
      <c r="D173" s="21">
        <f t="shared" si="10"/>
        <v>1.9495816430663976E-2</v>
      </c>
      <c r="E173" s="25">
        <f t="shared" si="11"/>
        <v>0.980504183569336</v>
      </c>
      <c r="F173" s="13"/>
      <c r="G173" s="13"/>
      <c r="H173" s="13"/>
      <c r="I173" s="13"/>
      <c r="J173" s="13"/>
      <c r="K173" s="13"/>
      <c r="L173" s="13"/>
      <c r="M173" s="13"/>
      <c r="N173" s="13"/>
    </row>
    <row r="174" spans="2:14" x14ac:dyDescent="0.25">
      <c r="B174" s="21">
        <f t="shared" si="12"/>
        <v>-2.0580947159077363</v>
      </c>
      <c r="C174" s="21">
        <f t="shared" si="9"/>
        <v>4.7987464279407976E-2</v>
      </c>
      <c r="D174" s="21">
        <f t="shared" si="10"/>
        <v>1.9790521080928158E-2</v>
      </c>
      <c r="E174" s="25">
        <f t="shared" si="11"/>
        <v>0.98020947891907184</v>
      </c>
      <c r="F174" s="13"/>
      <c r="G174" s="13"/>
      <c r="H174" s="13"/>
      <c r="I174" s="13"/>
      <c r="J174" s="13"/>
      <c r="K174" s="13"/>
      <c r="L174" s="13"/>
      <c r="M174" s="13"/>
      <c r="N174" s="13"/>
    </row>
    <row r="175" spans="2:14" x14ac:dyDescent="0.25">
      <c r="B175" s="21">
        <f t="shared" si="12"/>
        <v>-2.0519142512954005</v>
      </c>
      <c r="C175" s="21">
        <f t="shared" si="9"/>
        <v>4.8600834349432541E-2</v>
      </c>
      <c r="D175" s="21">
        <f t="shared" si="10"/>
        <v>2.0088998299534786E-2</v>
      </c>
      <c r="E175" s="25">
        <f t="shared" si="11"/>
        <v>0.97991100170046519</v>
      </c>
      <c r="F175" s="13"/>
      <c r="G175" s="13"/>
      <c r="H175" s="13"/>
      <c r="I175" s="13"/>
      <c r="J175" s="13"/>
      <c r="K175" s="13"/>
      <c r="L175" s="13"/>
      <c r="M175" s="13"/>
      <c r="N175" s="13"/>
    </row>
    <row r="176" spans="2:14" x14ac:dyDescent="0.25">
      <c r="B176" s="21">
        <f t="shared" si="12"/>
        <v>-2.0457337866830647</v>
      </c>
      <c r="C176" s="21">
        <f t="shared" si="9"/>
        <v>4.922016428808168E-2</v>
      </c>
      <c r="D176" s="21">
        <f t="shared" si="10"/>
        <v>2.0391284832855957E-2</v>
      </c>
      <c r="E176" s="25">
        <f t="shared" si="11"/>
        <v>0.9796087151671441</v>
      </c>
      <c r="F176" s="13"/>
      <c r="G176" s="13"/>
      <c r="H176" s="13"/>
      <c r="I176" s="13"/>
      <c r="J176" s="13"/>
      <c r="K176" s="13"/>
      <c r="L176" s="13"/>
      <c r="M176" s="13"/>
      <c r="N176" s="13"/>
    </row>
    <row r="177" spans="2:14" x14ac:dyDescent="0.25">
      <c r="B177" s="21">
        <f t="shared" si="12"/>
        <v>-2.0395533220707289</v>
      </c>
      <c r="C177" s="21">
        <f t="shared" si="9"/>
        <v>4.9845482428060514E-2</v>
      </c>
      <c r="D177" s="21">
        <f t="shared" si="10"/>
        <v>2.0697417603371265E-2</v>
      </c>
      <c r="E177" s="25">
        <f t="shared" si="11"/>
        <v>0.97930258239662871</v>
      </c>
      <c r="F177" s="13"/>
      <c r="G177" s="13"/>
      <c r="H177" s="13"/>
      <c r="I177" s="13"/>
      <c r="J177" s="13"/>
      <c r="K177" s="13"/>
      <c r="L177" s="13"/>
      <c r="M177" s="13"/>
      <c r="N177" s="13"/>
    </row>
    <row r="178" spans="2:14" x14ac:dyDescent="0.25">
      <c r="B178" s="21">
        <f t="shared" si="12"/>
        <v>-2.0333728574583931</v>
      </c>
      <c r="C178" s="21">
        <f t="shared" si="9"/>
        <v>5.0476816772016396E-2</v>
      </c>
      <c r="D178" s="21">
        <f t="shared" si="10"/>
        <v>2.100743370765399E-2</v>
      </c>
      <c r="E178" s="25">
        <f t="shared" si="11"/>
        <v>0.97899256629234599</v>
      </c>
      <c r="F178" s="13"/>
      <c r="G178" s="13"/>
      <c r="H178" s="13"/>
      <c r="I178" s="13"/>
      <c r="J178" s="13"/>
      <c r="K178" s="13"/>
      <c r="L178" s="13"/>
      <c r="M178" s="13"/>
      <c r="N178" s="13"/>
    </row>
    <row r="179" spans="2:14" x14ac:dyDescent="0.25">
      <c r="B179" s="21">
        <f t="shared" si="12"/>
        <v>-2.0271923928460573</v>
      </c>
      <c r="C179" s="21">
        <f t="shared" si="9"/>
        <v>5.1114194984040122E-2</v>
      </c>
      <c r="D179" s="21">
        <f t="shared" si="10"/>
        <v>2.132137041430494E-2</v>
      </c>
      <c r="E179" s="25">
        <f t="shared" si="11"/>
        <v>0.97867862958569507</v>
      </c>
      <c r="F179" s="13"/>
      <c r="G179" s="13"/>
      <c r="H179" s="13"/>
      <c r="I179" s="13"/>
      <c r="J179" s="13"/>
      <c r="K179" s="13"/>
      <c r="L179" s="13"/>
      <c r="M179" s="13"/>
      <c r="N179" s="13"/>
    </row>
    <row r="180" spans="2:14" x14ac:dyDescent="0.25">
      <c r="B180" s="21">
        <f t="shared" si="12"/>
        <v>-2.0210119282337216</v>
      </c>
      <c r="C180" s="21">
        <f t="shared" si="9"/>
        <v>5.1757644381124394E-2</v>
      </c>
      <c r="D180" s="21">
        <f t="shared" si="10"/>
        <v>2.163926516183368E-2</v>
      </c>
      <c r="E180" s="25">
        <f t="shared" si="11"/>
        <v>0.97836073483816632</v>
      </c>
      <c r="F180" s="13"/>
      <c r="G180" s="13"/>
      <c r="H180" s="13"/>
      <c r="I180" s="13"/>
      <c r="J180" s="13"/>
      <c r="K180" s="13"/>
      <c r="L180" s="13"/>
      <c r="M180" s="13"/>
      <c r="N180" s="13"/>
    </row>
    <row r="181" spans="2:14" x14ac:dyDescent="0.25">
      <c r="B181" s="21">
        <f t="shared" si="12"/>
        <v>-2.0148314636213858</v>
      </c>
      <c r="C181" s="21">
        <f t="shared" si="9"/>
        <v>5.2407191924581063E-2</v>
      </c>
      <c r="D181" s="21">
        <f t="shared" si="10"/>
        <v>2.1961155556486721E-2</v>
      </c>
      <c r="E181" s="25">
        <f t="shared" si="11"/>
        <v>0.9780388444435133</v>
      </c>
      <c r="F181" s="13"/>
      <c r="G181" s="13"/>
      <c r="H181" s="13"/>
      <c r="I181" s="13"/>
      <c r="J181" s="13"/>
      <c r="K181" s="13"/>
      <c r="L181" s="13"/>
      <c r="M181" s="13"/>
      <c r="N181" s="13"/>
    </row>
    <row r="182" spans="2:14" x14ac:dyDescent="0.25">
      <c r="B182" s="21">
        <f t="shared" si="12"/>
        <v>-2.00865099900905</v>
      </c>
      <c r="C182" s="21">
        <f t="shared" si="9"/>
        <v>5.3062864211418342E-2</v>
      </c>
      <c r="D182" s="21">
        <f t="shared" si="10"/>
        <v>2.2287079370022733E-2</v>
      </c>
      <c r="E182" s="25">
        <f t="shared" si="11"/>
        <v>0.97771292062997728</v>
      </c>
      <c r="F182" s="13"/>
      <c r="G182" s="13"/>
      <c r="H182" s="13"/>
      <c r="I182" s="13"/>
      <c r="J182" s="13"/>
      <c r="K182" s="13"/>
      <c r="L182" s="13"/>
      <c r="M182" s="13"/>
      <c r="N182" s="13"/>
    </row>
    <row r="183" spans="2:14" x14ac:dyDescent="0.25">
      <c r="B183" s="21">
        <f t="shared" si="12"/>
        <v>-2.0024705343967142</v>
      </c>
      <c r="C183" s="21">
        <f t="shared" si="9"/>
        <v>5.3724687465679967E-2</v>
      </c>
      <c r="D183" s="21">
        <f t="shared" si="10"/>
        <v>2.2617074537434129E-2</v>
      </c>
      <c r="E183" s="25">
        <f t="shared" si="11"/>
        <v>0.97738292546256589</v>
      </c>
      <c r="F183" s="13"/>
      <c r="G183" s="13"/>
      <c r="H183" s="13"/>
      <c r="I183" s="13"/>
      <c r="J183" s="13"/>
      <c r="K183" s="13"/>
      <c r="L183" s="13"/>
      <c r="M183" s="13"/>
      <c r="N183" s="13"/>
    </row>
    <row r="184" spans="2:14" x14ac:dyDescent="0.25">
      <c r="B184" s="21">
        <f t="shared" si="12"/>
        <v>-1.9962900697843786</v>
      </c>
      <c r="C184" s="21">
        <f t="shared" si="9"/>
        <v>5.4392687529747179E-2</v>
      </c>
      <c r="D184" s="21">
        <f t="shared" si="10"/>
        <v>2.2951179154615205E-2</v>
      </c>
      <c r="E184" s="25">
        <f t="shared" si="11"/>
        <v>0.9770488208453848</v>
      </c>
      <c r="F184" s="13"/>
      <c r="G184" s="13"/>
      <c r="H184" s="13"/>
      <c r="I184" s="13"/>
      <c r="J184" s="13"/>
      <c r="K184" s="13"/>
      <c r="L184" s="13"/>
      <c r="M184" s="13"/>
      <c r="N184" s="13"/>
    </row>
    <row r="185" spans="2:14" x14ac:dyDescent="0.25">
      <c r="B185" s="21">
        <f t="shared" si="12"/>
        <v>-1.9901096051720431</v>
      </c>
      <c r="C185" s="21">
        <f t="shared" si="9"/>
        <v>5.5066889855605566E-2</v>
      </c>
      <c r="D185" s="21">
        <f t="shared" si="10"/>
        <v>2.328943147597624E-2</v>
      </c>
      <c r="E185" s="25">
        <f t="shared" si="11"/>
        <v>0.97671056852402371</v>
      </c>
      <c r="F185" s="13"/>
      <c r="G185" s="13"/>
      <c r="H185" s="13"/>
      <c r="I185" s="13"/>
      <c r="J185" s="13"/>
      <c r="K185" s="13"/>
      <c r="L185" s="13"/>
      <c r="M185" s="13"/>
      <c r="N185" s="13"/>
    </row>
    <row r="186" spans="2:14" x14ac:dyDescent="0.25">
      <c r="B186" s="21">
        <f t="shared" si="12"/>
        <v>-1.9839291405597075</v>
      </c>
      <c r="C186" s="21">
        <f t="shared" si="9"/>
        <v>5.5747319496078175E-2</v>
      </c>
      <c r="D186" s="21">
        <f t="shared" si="10"/>
        <v>2.3631869912003649E-2</v>
      </c>
      <c r="E186" s="25">
        <f t="shared" si="11"/>
        <v>0.97636813008799639</v>
      </c>
      <c r="F186" s="13"/>
      <c r="G186" s="13"/>
      <c r="H186" s="13"/>
      <c r="I186" s="13"/>
      <c r="J186" s="13"/>
      <c r="K186" s="13"/>
      <c r="L186" s="13"/>
      <c r="M186" s="13"/>
      <c r="N186" s="13"/>
    </row>
    <row r="187" spans="2:14" x14ac:dyDescent="0.25">
      <c r="B187" s="21">
        <f t="shared" si="12"/>
        <v>-1.9777486759473719</v>
      </c>
      <c r="C187" s="21">
        <f t="shared" si="9"/>
        <v>5.643400109602649E-2</v>
      </c>
      <c r="D187" s="21">
        <f t="shared" si="10"/>
        <v>2.3978533026765777E-2</v>
      </c>
      <c r="E187" s="25">
        <f t="shared" si="11"/>
        <v>0.97602146697323422</v>
      </c>
      <c r="F187" s="13"/>
      <c r="G187" s="13"/>
      <c r="H187" s="13"/>
      <c r="I187" s="13"/>
      <c r="J187" s="13"/>
      <c r="K187" s="13"/>
      <c r="L187" s="13"/>
      <c r="M187" s="13"/>
      <c r="N187" s="13"/>
    </row>
    <row r="188" spans="2:14" x14ac:dyDescent="0.25">
      <c r="B188" s="21">
        <f t="shared" si="12"/>
        <v>-1.9715682113350363</v>
      </c>
      <c r="C188" s="21">
        <f t="shared" si="9"/>
        <v>5.7126958883520818E-2</v>
      </c>
      <c r="D188" s="21">
        <f t="shared" si="10"/>
        <v>2.4329459535364216E-2</v>
      </c>
      <c r="E188" s="25">
        <f t="shared" si="11"/>
        <v>0.97567054046463575</v>
      </c>
      <c r="F188" s="13"/>
      <c r="G188" s="13"/>
      <c r="H188" s="13"/>
      <c r="I188" s="13"/>
      <c r="J188" s="13"/>
      <c r="K188" s="13"/>
      <c r="L188" s="13"/>
      <c r="M188" s="13"/>
      <c r="N188" s="13"/>
    </row>
    <row r="189" spans="2:14" x14ac:dyDescent="0.25">
      <c r="B189" s="21">
        <f t="shared" si="12"/>
        <v>-1.9653877467227008</v>
      </c>
      <c r="C189" s="21">
        <f t="shared" si="9"/>
        <v>5.7826216660981963E-2</v>
      </c>
      <c r="D189" s="21">
        <f t="shared" si="10"/>
        <v>2.4684688301330523E-2</v>
      </c>
      <c r="E189" s="25">
        <f t="shared" si="11"/>
        <v>0.97531531169866947</v>
      </c>
      <c r="F189" s="13"/>
      <c r="G189" s="13"/>
      <c r="H189" s="13"/>
      <c r="I189" s="13"/>
      <c r="J189" s="13"/>
      <c r="K189" s="13"/>
      <c r="L189" s="13"/>
      <c r="M189" s="13"/>
      <c r="N189" s="13"/>
    </row>
    <row r="190" spans="2:14" x14ac:dyDescent="0.25">
      <c r="B190" s="21">
        <f t="shared" si="12"/>
        <v>-1.9592072821103652</v>
      </c>
      <c r="C190" s="21">
        <f t="shared" si="9"/>
        <v>5.8531797796295713E-2</v>
      </c>
      <c r="D190" s="21">
        <f t="shared" si="10"/>
        <v>2.5044258333968047E-2</v>
      </c>
      <c r="E190" s="25">
        <f t="shared" si="11"/>
        <v>0.97495574166603194</v>
      </c>
      <c r="F190" s="13"/>
      <c r="G190" s="13"/>
      <c r="H190" s="13"/>
      <c r="I190" s="13"/>
      <c r="J190" s="13"/>
      <c r="K190" s="13"/>
      <c r="L190" s="13"/>
      <c r="M190" s="13"/>
      <c r="N190" s="13"/>
    </row>
    <row r="191" spans="2:14" x14ac:dyDescent="0.25">
      <c r="B191" s="21">
        <f t="shared" si="12"/>
        <v>-1.9530268174980296</v>
      </c>
      <c r="C191" s="21">
        <f t="shared" si="9"/>
        <v>5.9243725213901796E-2</v>
      </c>
      <c r="D191" s="21">
        <f t="shared" si="10"/>
        <v>2.5408208785638736E-2</v>
      </c>
      <c r="E191" s="25">
        <f t="shared" si="11"/>
        <v>0.97459179121436124</v>
      </c>
      <c r="F191" s="13"/>
      <c r="G191" s="13"/>
      <c r="H191" s="13"/>
      <c r="I191" s="13"/>
      <c r="J191" s="13"/>
      <c r="K191" s="13"/>
      <c r="L191" s="13"/>
      <c r="M191" s="13"/>
      <c r="N191" s="13"/>
    </row>
    <row r="192" spans="2:14" x14ac:dyDescent="0.25">
      <c r="B192" s="21">
        <f t="shared" si="12"/>
        <v>-1.9468463528856941</v>
      </c>
      <c r="C192" s="21">
        <f t="shared" si="9"/>
        <v>5.9962021385859314E-2</v>
      </c>
      <c r="D192" s="21">
        <f t="shared" si="10"/>
        <v>2.5776578948994922E-2</v>
      </c>
      <c r="E192" s="25">
        <f t="shared" si="11"/>
        <v>0.97422342105100512</v>
      </c>
      <c r="F192" s="13"/>
      <c r="G192" s="13"/>
      <c r="H192" s="13"/>
      <c r="I192" s="13"/>
      <c r="J192" s="13"/>
      <c r="K192" s="13"/>
      <c r="L192" s="13"/>
      <c r="M192" s="13"/>
      <c r="N192" s="13"/>
    </row>
    <row r="193" spans="2:14" x14ac:dyDescent="0.25">
      <c r="B193" s="21">
        <f t="shared" si="12"/>
        <v>-1.9406658882733585</v>
      </c>
      <c r="C193" s="21">
        <f t="shared" si="9"/>
        <v>6.0686708322890102E-2</v>
      </c>
      <c r="D193" s="21">
        <f t="shared" si="10"/>
        <v>2.6149408254155668E-2</v>
      </c>
      <c r="E193" s="25">
        <f t="shared" si="11"/>
        <v>0.97385059174584432</v>
      </c>
      <c r="F193" s="13"/>
      <c r="G193" s="13"/>
      <c r="H193" s="13"/>
      <c r="I193" s="13"/>
      <c r="J193" s="13"/>
      <c r="K193" s="13"/>
      <c r="L193" s="13"/>
      <c r="M193" s="13"/>
      <c r="N193" s="13"/>
    </row>
    <row r="194" spans="2:14" x14ac:dyDescent="0.25">
      <c r="B194" s="21">
        <f t="shared" si="12"/>
        <v>-1.9344854236610229</v>
      </c>
      <c r="C194" s="21">
        <f t="shared" si="9"/>
        <v>6.141780756540207E-2</v>
      </c>
      <c r="D194" s="21">
        <f t="shared" si="10"/>
        <v>2.6526736265827723E-2</v>
      </c>
      <c r="E194" s="25">
        <f t="shared" si="11"/>
        <v>0.97347326373417231</v>
      </c>
      <c r="F194" s="13"/>
      <c r="G194" s="13"/>
      <c r="H194" s="13"/>
      <c r="I194" s="13"/>
      <c r="J194" s="13"/>
      <c r="K194" s="13"/>
      <c r="L194" s="13"/>
      <c r="M194" s="13"/>
      <c r="N194" s="13"/>
    </row>
    <row r="195" spans="2:14" x14ac:dyDescent="0.25">
      <c r="B195" s="21">
        <f t="shared" si="12"/>
        <v>-1.9283049590486874</v>
      </c>
      <c r="C195" s="21">
        <f t="shared" si="9"/>
        <v>6.2155340174494159E-2</v>
      </c>
      <c r="D195" s="21">
        <f t="shared" si="10"/>
        <v>2.6908602680371096E-2</v>
      </c>
      <c r="E195" s="25">
        <f t="shared" si="11"/>
        <v>0.9730913973196289</v>
      </c>
      <c r="F195" s="13"/>
      <c r="G195" s="13"/>
      <c r="H195" s="13"/>
      <c r="I195" s="13"/>
      <c r="J195" s="13"/>
      <c r="K195" s="13"/>
      <c r="L195" s="13"/>
      <c r="M195" s="13"/>
      <c r="N195" s="13"/>
    </row>
    <row r="196" spans="2:14" x14ac:dyDescent="0.25">
      <c r="B196" s="21">
        <f t="shared" si="12"/>
        <v>-1.9221244944363518</v>
      </c>
      <c r="C196" s="21">
        <f t="shared" si="9"/>
        <v>6.2899326722944932E-2</v>
      </c>
      <c r="D196" s="21">
        <f t="shared" si="10"/>
        <v>2.7295047322808755E-2</v>
      </c>
      <c r="E196" s="25">
        <f t="shared" si="11"/>
        <v>0.97270495267719126</v>
      </c>
      <c r="F196" s="13"/>
      <c r="G196" s="13"/>
      <c r="H196" s="13"/>
      <c r="I196" s="13"/>
      <c r="J196" s="13"/>
      <c r="K196" s="13"/>
      <c r="L196" s="13"/>
      <c r="M196" s="13"/>
      <c r="N196" s="13"/>
    </row>
    <row r="197" spans="2:14" x14ac:dyDescent="0.25">
      <c r="B197" s="21">
        <f t="shared" si="12"/>
        <v>-1.9159440298240162</v>
      </c>
      <c r="C197" s="21">
        <f t="shared" si="9"/>
        <v>6.3649787286186546E-2</v>
      </c>
      <c r="D197" s="21">
        <f t="shared" si="10"/>
        <v>2.7686110143780758E-2</v>
      </c>
      <c r="E197" s="25">
        <f t="shared" si="11"/>
        <v>0.97231388985621925</v>
      </c>
      <c r="F197" s="13"/>
      <c r="G197" s="13"/>
      <c r="H197" s="13"/>
      <c r="I197" s="13"/>
      <c r="J197" s="13"/>
      <c r="K197" s="13"/>
      <c r="L197" s="13"/>
      <c r="M197" s="13"/>
      <c r="N197" s="13"/>
    </row>
    <row r="198" spans="2:14" x14ac:dyDescent="0.25">
      <c r="B198" s="21">
        <f t="shared" si="12"/>
        <v>-1.9097635652116807</v>
      </c>
      <c r="C198" s="21">
        <f t="shared" si="9"/>
        <v>6.4406741433266093E-2</v>
      </c>
      <c r="D198" s="21">
        <f t="shared" si="10"/>
        <v>2.8081831216442459E-2</v>
      </c>
      <c r="E198" s="25">
        <f t="shared" si="11"/>
        <v>0.97191816878355752</v>
      </c>
      <c r="F198" s="13"/>
      <c r="G198" s="13"/>
      <c r="H198" s="13"/>
      <c r="I198" s="13"/>
      <c r="J198" s="13"/>
      <c r="K198" s="13"/>
      <c r="L198" s="13"/>
      <c r="M198" s="13"/>
      <c r="N198" s="13"/>
    </row>
    <row r="199" spans="2:14" x14ac:dyDescent="0.25">
      <c r="B199" s="21">
        <f t="shared" si="12"/>
        <v>-1.9035831005993451</v>
      </c>
      <c r="C199" s="21">
        <f t="shared" si="9"/>
        <v>6.5170208217796205E-2</v>
      </c>
      <c r="D199" s="21">
        <f t="shared" si="10"/>
        <v>2.8482250733306836E-2</v>
      </c>
      <c r="E199" s="25">
        <f t="shared" si="11"/>
        <v>0.97151774926669321</v>
      </c>
      <c r="F199" s="13"/>
      <c r="G199" s="13"/>
      <c r="H199" s="13"/>
      <c r="I199" s="13"/>
      <c r="J199" s="13"/>
      <c r="K199" s="13"/>
      <c r="L199" s="13"/>
      <c r="M199" s="13"/>
      <c r="N199" s="13"/>
    </row>
    <row r="200" spans="2:14" x14ac:dyDescent="0.25">
      <c r="B200" s="21">
        <f t="shared" si="12"/>
        <v>-1.8974026359870095</v>
      </c>
      <c r="C200" s="21">
        <f t="shared" ref="C200:C263" si="13">((EXP(-((B200-$B$3)^2)/(2*$P$13)))/($B$4*((2*PI())^0.5)))</f>
        <v>6.5940206168896912E-2</v>
      </c>
      <c r="D200" s="21">
        <f t="shared" ref="D200:D263" si="14">_xlfn.NORM.DIST(B200,$B$3,$P$13,TRUE)</f>
        <v>2.8887409003030967E-2</v>
      </c>
      <c r="E200" s="25">
        <f t="shared" ref="E200:E263" si="15">1-D200</f>
        <v>0.97111259099696901</v>
      </c>
      <c r="F200" s="13"/>
      <c r="G200" s="13"/>
      <c r="H200" s="13"/>
      <c r="I200" s="13"/>
      <c r="J200" s="13"/>
      <c r="K200" s="13"/>
      <c r="L200" s="13"/>
      <c r="M200" s="13"/>
      <c r="N200" s="13"/>
    </row>
    <row r="201" spans="2:14" x14ac:dyDescent="0.25">
      <c r="B201" s="21">
        <f t="shared" ref="B201:B264" si="16">B200+($B$1007-$B$7)/1000</f>
        <v>-1.891222171374674</v>
      </c>
      <c r="C201" s="21">
        <f t="shared" si="13"/>
        <v>6.6716753282130642E-2</v>
      </c>
      <c r="D201" s="21">
        <f t="shared" si="14"/>
        <v>2.9297346447146329E-2</v>
      </c>
      <c r="E201" s="25">
        <f t="shared" si="15"/>
        <v>0.97070265355285368</v>
      </c>
      <c r="F201" s="13"/>
      <c r="G201" s="13"/>
      <c r="H201" s="13"/>
      <c r="I201" s="13"/>
      <c r="J201" s="13"/>
      <c r="K201" s="13"/>
      <c r="L201" s="13"/>
      <c r="M201" s="13"/>
      <c r="N201" s="13"/>
    </row>
    <row r="202" spans="2:14" x14ac:dyDescent="0.25">
      <c r="B202" s="21">
        <f t="shared" si="16"/>
        <v>-1.8850417067623384</v>
      </c>
      <c r="C202" s="21">
        <f t="shared" si="13"/>
        <v>6.7499867010432577E-2</v>
      </c>
      <c r="D202" s="21">
        <f t="shared" si="14"/>
        <v>2.9712103596733128E-2</v>
      </c>
      <c r="E202" s="25">
        <f t="shared" si="15"/>
        <v>0.97028789640326685</v>
      </c>
      <c r="F202" s="13"/>
      <c r="G202" s="13"/>
      <c r="H202" s="13"/>
      <c r="I202" s="13"/>
      <c r="J202" s="13"/>
      <c r="K202" s="13"/>
      <c r="L202" s="13"/>
      <c r="M202" s="13"/>
      <c r="N202" s="13"/>
    </row>
    <row r="203" spans="2:14" x14ac:dyDescent="0.25">
      <c r="B203" s="21">
        <f t="shared" si="16"/>
        <v>-1.8788612421500028</v>
      </c>
      <c r="C203" s="21">
        <f t="shared" si="13"/>
        <v>6.8289564255038113E-2</v>
      </c>
      <c r="D203" s="21">
        <f t="shared" si="14"/>
        <v>3.0131721089038697E-2</v>
      </c>
      <c r="E203" s="25">
        <f t="shared" si="15"/>
        <v>0.96986827891096128</v>
      </c>
      <c r="F203" s="13"/>
      <c r="G203" s="13"/>
      <c r="H203" s="13"/>
      <c r="I203" s="13"/>
      <c r="J203" s="13"/>
      <c r="K203" s="13"/>
      <c r="L203" s="13"/>
      <c r="M203" s="13"/>
      <c r="N203" s="13"/>
    </row>
    <row r="204" spans="2:14" x14ac:dyDescent="0.25">
      <c r="B204" s="21">
        <f t="shared" si="16"/>
        <v>-1.8726807775376673</v>
      </c>
      <c r="C204" s="21">
        <f t="shared" si="13"/>
        <v>6.9085861356409817E-2</v>
      </c>
      <c r="D204" s="21">
        <f t="shared" si="14"/>
        <v>3.0556239664039503E-2</v>
      </c>
      <c r="E204" s="25">
        <f t="shared" si="15"/>
        <v>0.96944376033596047</v>
      </c>
      <c r="F204" s="13"/>
      <c r="G204" s="13"/>
      <c r="H204" s="13"/>
      <c r="I204" s="13"/>
      <c r="J204" s="13"/>
      <c r="K204" s="13"/>
      <c r="L204" s="13"/>
      <c r="M204" s="13"/>
      <c r="N204" s="13"/>
    </row>
    <row r="205" spans="2:14" x14ac:dyDescent="0.25">
      <c r="B205" s="21">
        <f t="shared" si="16"/>
        <v>-1.8665003129253317</v>
      </c>
      <c r="C205" s="21">
        <f t="shared" si="13"/>
        <v>6.988877408516557E-2</v>
      </c>
      <c r="D205" s="21">
        <f t="shared" si="14"/>
        <v>3.0985700160947448E-2</v>
      </c>
      <c r="E205" s="25">
        <f t="shared" si="15"/>
        <v>0.96901429983905252</v>
      </c>
      <c r="F205" s="13"/>
      <c r="G205" s="13"/>
      <c r="H205" s="13"/>
      <c r="I205" s="13"/>
      <c r="J205" s="13"/>
      <c r="K205" s="13"/>
      <c r="L205" s="13"/>
      <c r="M205" s="13"/>
      <c r="N205" s="13"/>
    </row>
    <row r="206" spans="2:14" x14ac:dyDescent="0.25">
      <c r="B206" s="21">
        <f t="shared" si="16"/>
        <v>-1.8603198483129961</v>
      </c>
      <c r="C206" s="21">
        <f t="shared" si="13"/>
        <v>7.0698317633010405E-2</v>
      </c>
      <c r="D206" s="21">
        <f t="shared" si="14"/>
        <v>3.1420143514659875E-2</v>
      </c>
      <c r="E206" s="25">
        <f t="shared" si="15"/>
        <v>0.96857985648534017</v>
      </c>
      <c r="F206" s="13"/>
      <c r="G206" s="13"/>
      <c r="H206" s="13"/>
      <c r="I206" s="13"/>
      <c r="J206" s="13"/>
      <c r="K206" s="13"/>
      <c r="L206" s="13"/>
      <c r="M206" s="13"/>
      <c r="N206" s="13"/>
    </row>
    <row r="207" spans="2:14" x14ac:dyDescent="0.25">
      <c r="B207" s="21">
        <f t="shared" si="16"/>
        <v>-1.8541393837006606</v>
      </c>
      <c r="C207" s="21">
        <f t="shared" si="13"/>
        <v>7.1514506603673964E-2</v>
      </c>
      <c r="D207" s="21">
        <f t="shared" si="14"/>
        <v>3.18596107521536E-2</v>
      </c>
      <c r="E207" s="25">
        <f t="shared" si="15"/>
        <v>0.9681403892478464</v>
      </c>
      <c r="F207" s="13"/>
      <c r="G207" s="13"/>
      <c r="H207" s="13"/>
      <c r="I207" s="13"/>
      <c r="J207" s="13"/>
      <c r="K207" s="13"/>
      <c r="L207" s="13"/>
      <c r="M207" s="13"/>
      <c r="N207" s="13"/>
    </row>
    <row r="208" spans="2:14" x14ac:dyDescent="0.25">
      <c r="B208" s="21">
        <f t="shared" si="16"/>
        <v>-1.847958919088325</v>
      </c>
      <c r="C208" s="21">
        <f t="shared" si="13"/>
        <v>7.2337355003855561E-2</v>
      </c>
      <c r="D208" s="21">
        <f t="shared" si="14"/>
        <v>3.2304142988822941E-2</v>
      </c>
      <c r="E208" s="25">
        <f t="shared" si="15"/>
        <v>0.96769585701117711</v>
      </c>
      <c r="F208" s="13"/>
      <c r="G208" s="13"/>
      <c r="H208" s="13"/>
      <c r="I208" s="13"/>
      <c r="J208" s="13"/>
      <c r="K208" s="13"/>
      <c r="L208" s="13"/>
      <c r="M208" s="13"/>
      <c r="N208" s="13"/>
    </row>
    <row r="209" spans="2:14" x14ac:dyDescent="0.25">
      <c r="B209" s="21">
        <f t="shared" si="16"/>
        <v>-1.8417784544759894</v>
      </c>
      <c r="C209" s="21">
        <f t="shared" si="13"/>
        <v>7.316687623417957E-2</v>
      </c>
      <c r="D209" s="21">
        <f t="shared" si="14"/>
        <v>3.2753781424761923E-2</v>
      </c>
      <c r="E209" s="25">
        <f t="shared" si="15"/>
        <v>0.96724621857523807</v>
      </c>
      <c r="F209" s="13"/>
      <c r="G209" s="13"/>
      <c r="H209" s="13"/>
      <c r="I209" s="13"/>
      <c r="J209" s="13"/>
      <c r="K209" s="13"/>
      <c r="L209" s="13"/>
      <c r="M209" s="13"/>
      <c r="N209" s="13"/>
    </row>
    <row r="210" spans="2:14" x14ac:dyDescent="0.25">
      <c r="B210" s="21">
        <f t="shared" si="16"/>
        <v>-1.8355979898636539</v>
      </c>
      <c r="C210" s="21">
        <f t="shared" si="13"/>
        <v>7.4003083080162568E-2</v>
      </c>
      <c r="D210" s="21">
        <f t="shared" si="14"/>
        <v>3.3208567340990432E-2</v>
      </c>
      <c r="E210" s="25">
        <f t="shared" si="15"/>
        <v>0.96679143265900958</v>
      </c>
      <c r="F210" s="13"/>
      <c r="G210" s="13"/>
      <c r="H210" s="13"/>
      <c r="I210" s="13"/>
      <c r="J210" s="13"/>
      <c r="K210" s="13"/>
      <c r="L210" s="13"/>
      <c r="M210" s="13"/>
      <c r="N210" s="13"/>
    </row>
    <row r="211" spans="2:14" x14ac:dyDescent="0.25">
      <c r="B211" s="21">
        <f t="shared" si="16"/>
        <v>-1.8294175252513183</v>
      </c>
      <c r="C211" s="21">
        <f t="shared" si="13"/>
        <v>7.4845987703195269E-2</v>
      </c>
      <c r="D211" s="21">
        <f t="shared" si="14"/>
        <v>3.3668542095624747E-2</v>
      </c>
      <c r="E211" s="25">
        <f t="shared" si="15"/>
        <v>0.96633145790437525</v>
      </c>
      <c r="F211" s="13"/>
      <c r="G211" s="13"/>
      <c r="H211" s="13"/>
      <c r="I211" s="13"/>
      <c r="J211" s="13"/>
      <c r="K211" s="13"/>
      <c r="L211" s="13"/>
      <c r="M211" s="13"/>
      <c r="N211" s="13"/>
    </row>
    <row r="212" spans="2:14" x14ac:dyDescent="0.25">
      <c r="B212" s="21">
        <f t="shared" si="16"/>
        <v>-1.8232370606389827</v>
      </c>
      <c r="C212" s="21">
        <f t="shared" si="13"/>
        <v>7.5695601631540724E-2</v>
      </c>
      <c r="D212" s="21">
        <f t="shared" si="14"/>
        <v>3.4133747119992341E-2</v>
      </c>
      <c r="E212" s="25">
        <f t="shared" si="15"/>
        <v>0.96586625288000771</v>
      </c>
      <c r="F212" s="13"/>
      <c r="G212" s="13"/>
      <c r="H212" s="13"/>
      <c r="I212" s="13"/>
      <c r="J212" s="13"/>
      <c r="K212" s="13"/>
      <c r="L212" s="13"/>
      <c r="M212" s="13"/>
      <c r="N212" s="13"/>
    </row>
    <row r="213" spans="2:14" x14ac:dyDescent="0.25">
      <c r="B213" s="21">
        <f t="shared" si="16"/>
        <v>-1.8170565960266472</v>
      </c>
      <c r="C213" s="21">
        <f t="shared" si="13"/>
        <v>7.6551935751351843E-2</v>
      </c>
      <c r="D213" s="21">
        <f t="shared" si="14"/>
        <v>3.4604223914691035E-2</v>
      </c>
      <c r="E213" s="25">
        <f t="shared" si="15"/>
        <v>0.96539577608530891</v>
      </c>
      <c r="F213" s="13"/>
      <c r="G213" s="13"/>
      <c r="H213" s="13"/>
      <c r="I213" s="13"/>
      <c r="J213" s="13"/>
      <c r="K213" s="13"/>
      <c r="L213" s="13"/>
      <c r="M213" s="13"/>
      <c r="N213" s="13"/>
    </row>
    <row r="214" spans="2:14" x14ac:dyDescent="0.25">
      <c r="B214" s="21">
        <f t="shared" si="16"/>
        <v>-1.8108761314143116</v>
      </c>
      <c r="C214" s="21">
        <f t="shared" si="13"/>
        <v>7.7415000297709646E-2</v>
      </c>
      <c r="D214" s="21">
        <f t="shared" si="14"/>
        <v>3.5080014045592744E-2</v>
      </c>
      <c r="E214" s="25">
        <f t="shared" si="15"/>
        <v>0.96491998595440731</v>
      </c>
      <c r="F214" s="13"/>
      <c r="G214" s="13"/>
      <c r="H214" s="13"/>
      <c r="I214" s="13"/>
      <c r="J214" s="13"/>
      <c r="K214" s="13"/>
      <c r="L214" s="13"/>
      <c r="M214" s="13"/>
      <c r="N214" s="13"/>
    </row>
    <row r="215" spans="2:14" x14ac:dyDescent="0.25">
      <c r="B215" s="21">
        <f t="shared" si="16"/>
        <v>-1.804695666801976</v>
      </c>
      <c r="C215" s="21">
        <f t="shared" si="13"/>
        <v>7.8284804845685438E-2</v>
      </c>
      <c r="D215" s="21">
        <f t="shared" si="14"/>
        <v>3.5561159139792027E-2</v>
      </c>
      <c r="E215" s="25">
        <f t="shared" si="15"/>
        <v>0.96443884086020792</v>
      </c>
      <c r="F215" s="13"/>
      <c r="G215" s="13"/>
      <c r="H215" s="13"/>
      <c r="I215" s="13"/>
      <c r="J215" s="13"/>
      <c r="K215" s="13"/>
      <c r="L215" s="13"/>
      <c r="M215" s="13"/>
      <c r="N215" s="13"/>
    </row>
    <row r="216" spans="2:14" x14ac:dyDescent="0.25">
      <c r="B216" s="21">
        <f t="shared" si="16"/>
        <v>-1.7985152021896404</v>
      </c>
      <c r="C216" s="21">
        <f t="shared" si="13"/>
        <v>7.9161358301428439E-2</v>
      </c>
      <c r="D216" s="21">
        <f t="shared" si="14"/>
        <v>3.6047700881499202E-2</v>
      </c>
      <c r="E216" s="25">
        <f t="shared" si="15"/>
        <v>0.96395229911850078</v>
      </c>
      <c r="F216" s="13"/>
      <c r="G216" s="13"/>
      <c r="H216" s="13"/>
      <c r="I216" s="13"/>
      <c r="J216" s="13"/>
      <c r="K216" s="13"/>
      <c r="L216" s="13"/>
      <c r="M216" s="13"/>
      <c r="N216" s="13"/>
    </row>
    <row r="217" spans="2:14" x14ac:dyDescent="0.25">
      <c r="B217" s="21">
        <f t="shared" si="16"/>
        <v>-1.7923347375773049</v>
      </c>
      <c r="C217" s="21">
        <f t="shared" si="13"/>
        <v>8.0044668893281892E-2</v>
      </c>
      <c r="D217" s="21">
        <f t="shared" si="14"/>
        <v>3.6539681007878834E-2</v>
      </c>
      <c r="E217" s="25">
        <f t="shared" si="15"/>
        <v>0.96346031899212115</v>
      </c>
      <c r="F217" s="13"/>
      <c r="G217" s="13"/>
      <c r="H217" s="13"/>
      <c r="I217" s="13"/>
      <c r="J217" s="13"/>
      <c r="K217" s="13"/>
      <c r="L217" s="13"/>
      <c r="M217" s="13"/>
      <c r="N217" s="13"/>
    </row>
    <row r="218" spans="2:14" x14ac:dyDescent="0.25">
      <c r="B218" s="21">
        <f t="shared" si="16"/>
        <v>-1.7861542729649693</v>
      </c>
      <c r="C218" s="21">
        <f t="shared" si="13"/>
        <v>8.0934744162929478E-2</v>
      </c>
      <c r="D218" s="21">
        <f t="shared" si="14"/>
        <v>3.7037141304832967E-2</v>
      </c>
      <c r="E218" s="25">
        <f t="shared" si="15"/>
        <v>0.96296285869516707</v>
      </c>
      <c r="F218" s="13"/>
      <c r="G218" s="13"/>
      <c r="H218" s="13"/>
      <c r="I218" s="13"/>
      <c r="J218" s="13"/>
      <c r="K218" s="13"/>
      <c r="L218" s="13"/>
      <c r="M218" s="13"/>
      <c r="N218" s="13"/>
    </row>
    <row r="219" spans="2:14" x14ac:dyDescent="0.25">
      <c r="B219" s="21">
        <f t="shared" si="16"/>
        <v>-1.7799738083526337</v>
      </c>
      <c r="C219" s="21">
        <f t="shared" si="13"/>
        <v>8.1831590956574746E-2</v>
      </c>
      <c r="D219" s="21">
        <f t="shared" si="14"/>
        <v>3.7540123602730166E-2</v>
      </c>
      <c r="E219" s="25">
        <f t="shared" si="15"/>
        <v>0.96245987639726982</v>
      </c>
      <c r="F219" s="13"/>
      <c r="G219" s="13"/>
      <c r="H219" s="13"/>
      <c r="I219" s="13"/>
      <c r="J219" s="13"/>
      <c r="K219" s="13"/>
      <c r="L219" s="13"/>
      <c r="M219" s="13"/>
      <c r="N219" s="13"/>
    </row>
    <row r="220" spans="2:14" x14ac:dyDescent="0.25">
      <c r="B220" s="21">
        <f t="shared" si="16"/>
        <v>-1.7737933437402982</v>
      </c>
      <c r="C220" s="21">
        <f t="shared" si="13"/>
        <v>8.2735215416155861E-2</v>
      </c>
      <c r="D220" s="21">
        <f t="shared" si="14"/>
        <v>3.8048669772079866E-2</v>
      </c>
      <c r="E220" s="25">
        <f t="shared" si="15"/>
        <v>0.96195133022792012</v>
      </c>
      <c r="F220" s="13"/>
      <c r="G220" s="13"/>
      <c r="H220" s="13"/>
      <c r="I220" s="13"/>
      <c r="J220" s="13"/>
      <c r="K220" s="13"/>
      <c r="L220" s="13"/>
      <c r="M220" s="13"/>
      <c r="N220" s="13"/>
    </row>
    <row r="221" spans="2:14" x14ac:dyDescent="0.25">
      <c r="B221" s="21">
        <f t="shared" si="16"/>
        <v>-1.7676128791279626</v>
      </c>
      <c r="C221" s="21">
        <f t="shared" si="13"/>
        <v>8.3645622970598008E-2</v>
      </c>
      <c r="D221" s="21">
        <f t="shared" si="14"/>
        <v>3.8562821719152665E-2</v>
      </c>
      <c r="E221" s="25">
        <f t="shared" si="15"/>
        <v>0.96143717828084729</v>
      </c>
      <c r="F221" s="13"/>
      <c r="G221" s="13"/>
      <c r="H221" s="13"/>
      <c r="I221" s="13"/>
      <c r="J221" s="13"/>
      <c r="K221" s="13"/>
      <c r="L221" s="13"/>
      <c r="M221" s="13"/>
      <c r="N221" s="13"/>
    </row>
    <row r="222" spans="2:14" x14ac:dyDescent="0.25">
      <c r="B222" s="21">
        <f t="shared" si="16"/>
        <v>-1.761432414515627</v>
      </c>
      <c r="C222" s="21">
        <f t="shared" si="13"/>
        <v>8.4562818327106049E-2</v>
      </c>
      <c r="D222" s="21">
        <f t="shared" si="14"/>
        <v>3.9082621381546619E-2</v>
      </c>
      <c r="E222" s="25">
        <f t="shared" si="15"/>
        <v>0.96091737861845339</v>
      </c>
      <c r="F222" s="13"/>
      <c r="G222" s="13"/>
      <c r="H222" s="13"/>
      <c r="I222" s="13"/>
      <c r="J222" s="13"/>
      <c r="K222" s="13"/>
      <c r="L222" s="13"/>
      <c r="M222" s="13"/>
      <c r="N222" s="13"/>
    </row>
    <row r="223" spans="2:14" x14ac:dyDescent="0.25">
      <c r="B223" s="21">
        <f t="shared" si="16"/>
        <v>-1.7552519499032915</v>
      </c>
      <c r="C223" s="21">
        <f t="shared" si="13"/>
        <v>8.5486805462499718E-2</v>
      </c>
      <c r="D223" s="21">
        <f t="shared" si="14"/>
        <v>3.9608110723699866E-2</v>
      </c>
      <c r="E223" s="25">
        <f t="shared" si="15"/>
        <v>0.96039188927630015</v>
      </c>
      <c r="F223" s="13"/>
      <c r="G223" s="13"/>
      <c r="H223" s="13"/>
      <c r="I223" s="13"/>
      <c r="J223" s="13"/>
      <c r="K223" s="13"/>
      <c r="L223" s="13"/>
      <c r="M223" s="13"/>
      <c r="N223" s="13"/>
    </row>
    <row r="224" spans="2:14" x14ac:dyDescent="0.25">
      <c r="B224" s="21">
        <f t="shared" si="16"/>
        <v>-1.7490714852909559</v>
      </c>
      <c r="C224" s="21">
        <f t="shared" si="13"/>
        <v>8.6417587614593977E-2</v>
      </c>
      <c r="D224" s="21">
        <f t="shared" si="14"/>
        <v>4.013933173234991E-2</v>
      </c>
      <c r="E224" s="25">
        <f t="shared" si="15"/>
        <v>0.95986066826765004</v>
      </c>
      <c r="F224" s="13"/>
      <c r="G224" s="13"/>
      <c r="H224" s="13"/>
      <c r="I224" s="13"/>
      <c r="J224" s="13"/>
      <c r="K224" s="13"/>
      <c r="L224" s="13"/>
      <c r="M224" s="13"/>
      <c r="N224" s="13"/>
    </row>
    <row r="225" spans="2:14" x14ac:dyDescent="0.25">
      <c r="B225" s="21">
        <f t="shared" si="16"/>
        <v>-1.7428910206786203</v>
      </c>
      <c r="C225" s="21">
        <f t="shared" si="13"/>
        <v>8.7355167273626813E-2</v>
      </c>
      <c r="D225" s="21">
        <f t="shared" si="14"/>
        <v>4.0676326411939634E-2</v>
      </c>
      <c r="E225" s="25">
        <f t="shared" si="15"/>
        <v>0.95932367358806037</v>
      </c>
      <c r="F225" s="13"/>
      <c r="G225" s="13"/>
      <c r="H225" s="13"/>
      <c r="I225" s="13"/>
      <c r="J225" s="13"/>
      <c r="K225" s="13"/>
      <c r="L225" s="13"/>
      <c r="M225" s="13"/>
      <c r="N225" s="13"/>
    </row>
    <row r="226" spans="2:14" x14ac:dyDescent="0.25">
      <c r="B226" s="21">
        <f t="shared" si="16"/>
        <v>-1.7367105560662848</v>
      </c>
      <c r="C226" s="21">
        <f t="shared" si="13"/>
        <v>8.8299546173737295E-2</v>
      </c>
      <c r="D226" s="21">
        <f t="shared" si="14"/>
        <v>4.1219136779970626E-2</v>
      </c>
      <c r="E226" s="25">
        <f t="shared" si="15"/>
        <v>0.95878086322002942</v>
      </c>
      <c r="F226" s="13"/>
      <c r="G226" s="13"/>
      <c r="H226" s="13"/>
      <c r="I226" s="13"/>
      <c r="J226" s="13"/>
      <c r="K226" s="13"/>
      <c r="L226" s="13"/>
      <c r="M226" s="13"/>
      <c r="N226" s="13"/>
    </row>
    <row r="227" spans="2:14" x14ac:dyDescent="0.25">
      <c r="B227" s="21">
        <f t="shared" si="16"/>
        <v>-1.7305300914539492</v>
      </c>
      <c r="C227" s="21">
        <f t="shared" si="13"/>
        <v>8.925072528449586E-2</v>
      </c>
      <c r="D227" s="21">
        <f t="shared" si="14"/>
        <v>4.1767804862303935E-2</v>
      </c>
      <c r="E227" s="25">
        <f t="shared" si="15"/>
        <v>0.95823219513769609</v>
      </c>
      <c r="F227" s="13"/>
      <c r="G227" s="13"/>
      <c r="H227" s="13"/>
      <c r="I227" s="13"/>
      <c r="J227" s="13"/>
      <c r="K227" s="13"/>
      <c r="L227" s="13"/>
      <c r="M227" s="13"/>
      <c r="N227" s="13"/>
    </row>
    <row r="228" spans="2:14" x14ac:dyDescent="0.25">
      <c r="B228" s="21">
        <f t="shared" si="16"/>
        <v>-1.7243496268416136</v>
      </c>
      <c r="C228" s="21">
        <f t="shared" si="13"/>
        <v>9.0208704802490075E-2</v>
      </c>
      <c r="D228" s="21">
        <f t="shared" si="14"/>
        <v>4.2322372688408598E-2</v>
      </c>
      <c r="E228" s="25">
        <f t="shared" si="15"/>
        <v>0.95767762731159145</v>
      </c>
      <c r="F228" s="13"/>
      <c r="G228" s="13"/>
      <c r="H228" s="13"/>
      <c r="I228" s="13"/>
      <c r="J228" s="13"/>
      <c r="K228" s="13"/>
      <c r="L228" s="13"/>
      <c r="M228" s="13"/>
      <c r="N228" s="13"/>
    </row>
    <row r="229" spans="2:14" x14ac:dyDescent="0.25">
      <c r="B229" s="21">
        <f t="shared" si="16"/>
        <v>-1.7181691622292781</v>
      </c>
      <c r="C229" s="21">
        <f t="shared" si="13"/>
        <v>9.1173484142967734E-2</v>
      </c>
      <c r="D229" s="21">
        <f t="shared" si="14"/>
        <v>4.2882882286558399E-2</v>
      </c>
      <c r="E229" s="25">
        <f t="shared" si="15"/>
        <v>0.95711711771344166</v>
      </c>
      <c r="F229" s="13"/>
      <c r="G229" s="13"/>
      <c r="H229" s="13"/>
      <c r="I229" s="13"/>
      <c r="J229" s="13"/>
      <c r="K229" s="13"/>
      <c r="L229" s="13"/>
      <c r="M229" s="13"/>
      <c r="N229" s="13"/>
    </row>
    <row r="230" spans="2:14" x14ac:dyDescent="0.25">
      <c r="B230" s="21">
        <f t="shared" si="16"/>
        <v>-1.7119886976169425</v>
      </c>
      <c r="C230" s="21">
        <f t="shared" si="13"/>
        <v>9.2145061931540234E-2</v>
      </c>
      <c r="D230" s="21">
        <f t="shared" si="14"/>
        <v>4.3449375678977227E-2</v>
      </c>
      <c r="E230" s="25">
        <f t="shared" si="15"/>
        <v>0.95655062432102278</v>
      </c>
      <c r="F230" s="13"/>
      <c r="G230" s="13"/>
      <c r="H230" s="13"/>
      <c r="I230" s="13"/>
      <c r="J230" s="13"/>
      <c r="K230" s="13"/>
      <c r="L230" s="13"/>
      <c r="M230" s="13"/>
      <c r="N230" s="13"/>
    </row>
    <row r="231" spans="2:14" x14ac:dyDescent="0.25">
      <c r="B231" s="21">
        <f t="shared" si="16"/>
        <v>-1.7058082330046069</v>
      </c>
      <c r="C231" s="21">
        <f t="shared" si="13"/>
        <v>9.3123435995948661E-2</v>
      </c>
      <c r="D231" s="21">
        <f t="shared" si="14"/>
        <v>4.4021894876933219E-2</v>
      </c>
      <c r="E231" s="25">
        <f t="shared" si="15"/>
        <v>0.9559781051230668</v>
      </c>
      <c r="F231" s="13"/>
      <c r="G231" s="13"/>
      <c r="H231" s="13"/>
      <c r="I231" s="13"/>
      <c r="J231" s="13"/>
      <c r="K231" s="13"/>
      <c r="L231" s="13"/>
      <c r="M231" s="13"/>
      <c r="N231" s="13"/>
    </row>
    <row r="232" spans="2:14" x14ac:dyDescent="0.25">
      <c r="B232" s="21">
        <f t="shared" si="16"/>
        <v>-1.6996277683922714</v>
      </c>
      <c r="C232" s="21">
        <f t="shared" si="13"/>
        <v>9.4108603357895185E-2</v>
      </c>
      <c r="D232" s="21">
        <f t="shared" si="14"/>
        <v>4.460048187578227E-2</v>
      </c>
      <c r="E232" s="25">
        <f t="shared" si="15"/>
        <v>0.95539951812421775</v>
      </c>
      <c r="F232" s="13"/>
      <c r="G232" s="13"/>
      <c r="H232" s="13"/>
      <c r="I232" s="13"/>
      <c r="J232" s="13"/>
      <c r="K232" s="13"/>
      <c r="L232" s="13"/>
      <c r="M232" s="13"/>
      <c r="N232" s="13"/>
    </row>
    <row r="233" spans="2:14" x14ac:dyDescent="0.25">
      <c r="B233" s="21">
        <f t="shared" si="16"/>
        <v>-1.6934473037799358</v>
      </c>
      <c r="C233" s="21">
        <f t="shared" si="13"/>
        <v>9.510056022494226E-2</v>
      </c>
      <c r="D233" s="21">
        <f t="shared" si="14"/>
        <v>4.5185178649961306E-2</v>
      </c>
      <c r="E233" s="25">
        <f t="shared" si="15"/>
        <v>0.9548148213500387</v>
      </c>
      <c r="F233" s="13"/>
      <c r="G233" s="13"/>
      <c r="H233" s="13"/>
      <c r="I233" s="13"/>
      <c r="J233" s="13"/>
      <c r="K233" s="13"/>
      <c r="L233" s="13"/>
      <c r="M233" s="13"/>
      <c r="N233" s="13"/>
    </row>
    <row r="234" spans="2:14" x14ac:dyDescent="0.25">
      <c r="B234" s="21">
        <f t="shared" si="16"/>
        <v>-1.6872668391676002</v>
      </c>
      <c r="C234" s="21">
        <f t="shared" si="13"/>
        <v>9.6099301982482316E-2</v>
      </c>
      <c r="D234" s="21">
        <f t="shared" si="14"/>
        <v>4.5776027147931581E-2</v>
      </c>
      <c r="E234" s="25">
        <f t="shared" si="15"/>
        <v>0.95422397285206839</v>
      </c>
      <c r="F234" s="13"/>
      <c r="G234" s="13"/>
      <c r="H234" s="13"/>
      <c r="I234" s="13"/>
      <c r="J234" s="13"/>
      <c r="K234" s="13"/>
      <c r="L234" s="13"/>
      <c r="M234" s="13"/>
      <c r="N234" s="13"/>
    </row>
    <row r="235" spans="2:14" x14ac:dyDescent="0.25">
      <c r="B235" s="21">
        <f t="shared" si="16"/>
        <v>-1.6810863745552647</v>
      </c>
      <c r="C235" s="21">
        <f t="shared" si="13"/>
        <v>9.710482318578062E-2</v>
      </c>
      <c r="D235" s="21">
        <f t="shared" si="14"/>
        <v>4.6373069287072792E-2</v>
      </c>
      <c r="E235" s="25">
        <f t="shared" si="15"/>
        <v>0.95362693071292726</v>
      </c>
      <c r="F235" s="13"/>
      <c r="G235" s="13"/>
      <c r="H235" s="13"/>
      <c r="I235" s="13"/>
      <c r="J235" s="13"/>
      <c r="K235" s="13"/>
      <c r="L235" s="13"/>
      <c r="M235" s="13"/>
      <c r="N235" s="13"/>
    </row>
    <row r="236" spans="2:14" x14ac:dyDescent="0.25">
      <c r="B236" s="21">
        <f t="shared" si="16"/>
        <v>-1.6749059099429291</v>
      </c>
      <c r="C236" s="21">
        <f t="shared" si="13"/>
        <v>9.8117117552093486E-2</v>
      </c>
      <c r="D236" s="21">
        <f t="shared" si="14"/>
        <v>4.6976346948528064E-2</v>
      </c>
      <c r="E236" s="25">
        <f t="shared" si="15"/>
        <v>0.95302365305147196</v>
      </c>
      <c r="F236" s="13"/>
      <c r="G236" s="13"/>
      <c r="H236" s="13"/>
      <c r="I236" s="13"/>
      <c r="J236" s="13"/>
      <c r="K236" s="13"/>
      <c r="L236" s="13"/>
      <c r="M236" s="13"/>
      <c r="N236" s="13"/>
    </row>
    <row r="237" spans="2:14" x14ac:dyDescent="0.25">
      <c r="B237" s="21">
        <f t="shared" si="16"/>
        <v>-1.6687254453305935</v>
      </c>
      <c r="C237" s="21">
        <f t="shared" si="13"/>
        <v>9.9136177952865182E-2</v>
      </c>
      <c r="D237" s="21">
        <f t="shared" si="14"/>
        <v>4.7585901972000418E-2</v>
      </c>
      <c r="E237" s="25">
        <f t="shared" si="15"/>
        <v>0.95241409802799959</v>
      </c>
      <c r="F237" s="13"/>
      <c r="G237" s="13"/>
      <c r="H237" s="13"/>
      <c r="I237" s="13"/>
      <c r="J237" s="13"/>
      <c r="K237" s="13"/>
      <c r="L237" s="13"/>
      <c r="M237" s="13"/>
      <c r="N237" s="13"/>
    </row>
    <row r="238" spans="2:14" x14ac:dyDescent="0.25">
      <c r="B238" s="21">
        <f t="shared" si="16"/>
        <v>-1.662544980718258</v>
      </c>
      <c r="C238" s="21">
        <f t="shared" si="13"/>
        <v>0.10016199640600523</v>
      </c>
      <c r="D238" s="21">
        <f t="shared" si="14"/>
        <v>4.8201776150501481E-2</v>
      </c>
      <c r="E238" s="25">
        <f t="shared" si="15"/>
        <v>0.95179822384949853</v>
      </c>
      <c r="F238" s="13"/>
      <c r="G238" s="13"/>
      <c r="H238" s="13"/>
      <c r="I238" s="13"/>
      <c r="J238" s="13"/>
      <c r="K238" s="13"/>
      <c r="L238" s="13"/>
      <c r="M238" s="13"/>
      <c r="N238" s="13"/>
    </row>
    <row r="239" spans="2:14" x14ac:dyDescent="0.25">
      <c r="B239" s="21">
        <f t="shared" si="16"/>
        <v>-1.6563645161059224</v>
      </c>
      <c r="C239" s="21">
        <f t="shared" si="13"/>
        <v>0.1011945640682497</v>
      </c>
      <c r="D239" s="21">
        <f t="shared" si="14"/>
        <v>4.8824011225052491E-2</v>
      </c>
      <c r="E239" s="25">
        <f t="shared" si="15"/>
        <v>0.95117598877494747</v>
      </c>
      <c r="F239" s="13"/>
      <c r="G239" s="13"/>
      <c r="H239" s="13"/>
      <c r="I239" s="13"/>
      <c r="J239" s="13"/>
      <c r="K239" s="13"/>
      <c r="L239" s="13"/>
      <c r="M239" s="13"/>
      <c r="N239" s="13"/>
    </row>
    <row r="240" spans="2:14" x14ac:dyDescent="0.25">
      <c r="B240" s="21">
        <f t="shared" si="16"/>
        <v>-1.6501840514935868</v>
      </c>
      <c r="C240" s="21">
        <f t="shared" si="13"/>
        <v>0.1022338712276082</v>
      </c>
      <c r="D240" s="21">
        <f t="shared" si="14"/>
        <v>4.9452648879338534E-2</v>
      </c>
      <c r="E240" s="25">
        <f t="shared" si="15"/>
        <v>0.95054735112066147</v>
      </c>
      <c r="F240" s="13"/>
      <c r="G240" s="13"/>
      <c r="H240" s="13"/>
      <c r="I240" s="13"/>
      <c r="J240" s="13"/>
      <c r="K240" s="13"/>
      <c r="L240" s="13"/>
      <c r="M240" s="13"/>
      <c r="N240" s="13"/>
    </row>
    <row r="241" spans="2:14" x14ac:dyDescent="0.25">
      <c r="B241" s="21">
        <f t="shared" si="16"/>
        <v>-1.6440035868812513</v>
      </c>
      <c r="C241" s="21">
        <f t="shared" si="13"/>
        <v>0.10327990729589992</v>
      </c>
      <c r="D241" s="21">
        <f t="shared" si="14"/>
        <v>5.0087730734316271E-2</v>
      </c>
      <c r="E241" s="25">
        <f t="shared" si="15"/>
        <v>0.94991226926568373</v>
      </c>
      <c r="F241" s="13"/>
      <c r="G241" s="13"/>
      <c r="H241" s="13"/>
      <c r="I241" s="13"/>
      <c r="J241" s="13"/>
      <c r="K241" s="13"/>
      <c r="L241" s="13"/>
      <c r="M241" s="13"/>
      <c r="N241" s="13"/>
    </row>
    <row r="242" spans="2:14" x14ac:dyDescent="0.25">
      <c r="B242" s="21">
        <f t="shared" si="16"/>
        <v>-1.6378231222689157</v>
      </c>
      <c r="C242" s="21">
        <f t="shared" si="13"/>
        <v>0.104332660801381</v>
      </c>
      <c r="D242" s="21">
        <f t="shared" si="14"/>
        <v>5.0729298342775855E-2</v>
      </c>
      <c r="E242" s="25">
        <f t="shared" si="15"/>
        <v>0.94927070165722416</v>
      </c>
      <c r="F242" s="13"/>
      <c r="G242" s="13"/>
      <c r="H242" s="13"/>
      <c r="I242" s="13"/>
      <c r="J242" s="13"/>
      <c r="K242" s="13"/>
      <c r="L242" s="13"/>
      <c r="M242" s="13"/>
      <c r="N242" s="13"/>
    </row>
    <row r="243" spans="2:14" x14ac:dyDescent="0.25">
      <c r="B243" s="21">
        <f t="shared" si="16"/>
        <v>-1.6316426576565801</v>
      </c>
      <c r="C243" s="21">
        <f t="shared" si="13"/>
        <v>0.10539211938146585</v>
      </c>
      <c r="D243" s="21">
        <f t="shared" si="14"/>
        <v>5.1377393183857555E-2</v>
      </c>
      <c r="E243" s="25">
        <f t="shared" si="15"/>
        <v>0.94862260681614241</v>
      </c>
      <c r="F243" s="13"/>
      <c r="G243" s="13"/>
      <c r="H243" s="13"/>
      <c r="I243" s="13"/>
      <c r="J243" s="13"/>
      <c r="K243" s="13"/>
      <c r="L243" s="13"/>
      <c r="M243" s="13"/>
      <c r="N243" s="13"/>
    </row>
    <row r="244" spans="2:14" x14ac:dyDescent="0.25">
      <c r="B244" s="21">
        <f t="shared" si="16"/>
        <v>-1.6254621930442446</v>
      </c>
      <c r="C244" s="21">
        <f t="shared" si="13"/>
        <v>0.10645826977554522</v>
      </c>
      <c r="D244" s="21">
        <f t="shared" si="14"/>
        <v>5.2032056657523633E-2</v>
      </c>
      <c r="E244" s="25">
        <f t="shared" si="15"/>
        <v>0.94796794334247636</v>
      </c>
      <c r="F244" s="13"/>
      <c r="G244" s="13"/>
      <c r="H244" s="13"/>
      <c r="I244" s="13"/>
      <c r="J244" s="13"/>
      <c r="K244" s="13"/>
      <c r="L244" s="13"/>
      <c r="M244" s="13"/>
      <c r="N244" s="13"/>
    </row>
    <row r="245" spans="2:14" x14ac:dyDescent="0.25">
      <c r="B245" s="21">
        <f t="shared" si="16"/>
        <v>-1.619281728431909</v>
      </c>
      <c r="C245" s="21">
        <f t="shared" si="13"/>
        <v>0.1075310978179035</v>
      </c>
      <c r="D245" s="21">
        <f t="shared" si="14"/>
        <v>5.2693330078986279E-2</v>
      </c>
      <c r="E245" s="25">
        <f t="shared" si="15"/>
        <v>0.94730666992101376</v>
      </c>
      <c r="F245" s="13"/>
      <c r="G245" s="13"/>
      <c r="H245" s="13"/>
      <c r="I245" s="13"/>
      <c r="J245" s="13"/>
      <c r="K245" s="13"/>
      <c r="L245" s="13"/>
      <c r="M245" s="13"/>
      <c r="N245" s="13"/>
    </row>
    <row r="246" spans="2:14" x14ac:dyDescent="0.25">
      <c r="B246" s="21">
        <f t="shared" si="16"/>
        <v>-1.6131012638195734</v>
      </c>
      <c r="C246" s="21">
        <f t="shared" si="13"/>
        <v>0.10861058843073826</v>
      </c>
      <c r="D246" s="21">
        <f t="shared" si="14"/>
        <v>5.3361254673092044E-2</v>
      </c>
      <c r="E246" s="25">
        <f t="shared" si="15"/>
        <v>0.94663874532690795</v>
      </c>
      <c r="F246" s="13"/>
      <c r="G246" s="13"/>
      <c r="H246" s="13"/>
      <c r="I246" s="13"/>
      <c r="J246" s="13"/>
      <c r="K246" s="13"/>
      <c r="L246" s="13"/>
      <c r="M246" s="13"/>
      <c r="N246" s="13"/>
    </row>
    <row r="247" spans="2:14" x14ac:dyDescent="0.25">
      <c r="B247" s="21">
        <f t="shared" si="16"/>
        <v>-1.6069207992072378</v>
      </c>
      <c r="C247" s="21">
        <f t="shared" si="13"/>
        <v>0.1096967256172838</v>
      </c>
      <c r="D247" s="21">
        <f t="shared" si="14"/>
        <v>5.4035871568663303E-2</v>
      </c>
      <c r="E247" s="25">
        <f t="shared" si="15"/>
        <v>0.9459641284313367</v>
      </c>
      <c r="F247" s="13"/>
      <c r="G247" s="13"/>
      <c r="H247" s="13"/>
      <c r="I247" s="13"/>
      <c r="J247" s="13"/>
      <c r="K247" s="13"/>
      <c r="L247" s="13"/>
      <c r="M247" s="13"/>
      <c r="N247" s="13"/>
    </row>
    <row r="248" spans="2:14" x14ac:dyDescent="0.25">
      <c r="B248" s="21">
        <f t="shared" si="16"/>
        <v>-1.6007403345949023</v>
      </c>
      <c r="C248" s="21">
        <f t="shared" si="13"/>
        <v>0.11078949245504258</v>
      </c>
      <c r="D248" s="21">
        <f t="shared" si="14"/>
        <v>5.4717221792797727E-2</v>
      </c>
      <c r="E248" s="25">
        <f t="shared" si="15"/>
        <v>0.9452827782072023</v>
      </c>
      <c r="F248" s="13"/>
      <c r="G248" s="13"/>
      <c r="H248" s="13"/>
      <c r="I248" s="13"/>
      <c r="J248" s="13"/>
      <c r="K248" s="13"/>
      <c r="L248" s="13"/>
      <c r="M248" s="13"/>
      <c r="N248" s="13"/>
    </row>
    <row r="249" spans="2:14" x14ac:dyDescent="0.25">
      <c r="B249" s="21">
        <f t="shared" si="16"/>
        <v>-1.5945598699825667</v>
      </c>
      <c r="C249" s="21">
        <f t="shared" si="13"/>
        <v>0.11188887108912601</v>
      </c>
      <c r="D249" s="21">
        <f t="shared" si="14"/>
        <v>5.5405346265126172E-2</v>
      </c>
      <c r="E249" s="25">
        <f t="shared" si="15"/>
        <v>0.94459465373487383</v>
      </c>
      <c r="F249" s="13"/>
      <c r="G249" s="13"/>
      <c r="H249" s="13"/>
      <c r="I249" s="13"/>
      <c r="J249" s="13"/>
      <c r="K249" s="13"/>
      <c r="L249" s="13"/>
      <c r="M249" s="13"/>
      <c r="N249" s="13"/>
    </row>
    <row r="250" spans="2:14" x14ac:dyDescent="0.25">
      <c r="B250" s="21">
        <f t="shared" si="16"/>
        <v>-1.5883794053702311</v>
      </c>
      <c r="C250" s="21">
        <f t="shared" si="13"/>
        <v>0.11299484272570819</v>
      </c>
      <c r="D250" s="21">
        <f t="shared" si="14"/>
        <v>5.6100285792029879E-2</v>
      </c>
      <c r="E250" s="25">
        <f t="shared" si="15"/>
        <v>0.94389971420797014</v>
      </c>
      <c r="F250" s="13"/>
      <c r="G250" s="13"/>
      <c r="H250" s="13"/>
      <c r="I250" s="13"/>
      <c r="J250" s="13"/>
      <c r="K250" s="13"/>
      <c r="L250" s="13"/>
      <c r="M250" s="13"/>
      <c r="N250" s="13"/>
    </row>
    <row r="251" spans="2:14" x14ac:dyDescent="0.25">
      <c r="B251" s="21">
        <f t="shared" si="16"/>
        <v>-1.5821989407578956</v>
      </c>
      <c r="C251" s="21">
        <f t="shared" si="13"/>
        <v>0.11410738762559423</v>
      </c>
      <c r="D251" s="21">
        <f t="shared" si="14"/>
        <v>5.6802081060817258E-2</v>
      </c>
      <c r="E251" s="25">
        <f t="shared" si="15"/>
        <v>0.9431979189391827</v>
      </c>
      <c r="F251" s="13"/>
      <c r="G251" s="13"/>
      <c r="H251" s="13"/>
      <c r="I251" s="13"/>
      <c r="J251" s="13"/>
      <c r="K251" s="13"/>
      <c r="L251" s="13"/>
      <c r="M251" s="13"/>
      <c r="N251" s="13"/>
    </row>
    <row r="252" spans="2:14" x14ac:dyDescent="0.25">
      <c r="B252" s="21">
        <f t="shared" si="16"/>
        <v>-1.57601847614556</v>
      </c>
      <c r="C252" s="21">
        <f t="shared" si="13"/>
        <v>0.11522648509790692</v>
      </c>
      <c r="D252" s="21">
        <f t="shared" si="14"/>
        <v>5.7510772633861736E-2</v>
      </c>
      <c r="E252" s="25">
        <f t="shared" si="15"/>
        <v>0.94248922736613827</v>
      </c>
      <c r="F252" s="13"/>
      <c r="G252" s="13"/>
      <c r="H252" s="13"/>
      <c r="I252" s="13"/>
      <c r="J252" s="13"/>
      <c r="K252" s="13"/>
      <c r="L252" s="13"/>
      <c r="M252" s="13"/>
      <c r="N252" s="13"/>
    </row>
    <row r="253" spans="2:14" x14ac:dyDescent="0.25">
      <c r="B253" s="21">
        <f t="shared" si="16"/>
        <v>-1.5698380115332244</v>
      </c>
      <c r="C253" s="21">
        <f t="shared" si="13"/>
        <v>0.11635211349389307</v>
      </c>
      <c r="D253" s="21">
        <f t="shared" si="14"/>
        <v>5.8226400942700561E-2</v>
      </c>
      <c r="E253" s="25">
        <f t="shared" si="15"/>
        <v>0.9417735990572994</v>
      </c>
      <c r="F253" s="13"/>
      <c r="G253" s="13"/>
      <c r="H253" s="13"/>
      <c r="I253" s="13"/>
      <c r="J253" s="13"/>
      <c r="K253" s="13"/>
      <c r="L253" s="13"/>
      <c r="M253" s="13"/>
      <c r="N253" s="13"/>
    </row>
    <row r="254" spans="2:14" x14ac:dyDescent="0.25">
      <c r="B254" s="21">
        <f t="shared" si="16"/>
        <v>-1.5636575469208889</v>
      </c>
      <c r="C254" s="21">
        <f t="shared" si="13"/>
        <v>0.11748425020085368</v>
      </c>
      <c r="D254" s="21">
        <f t="shared" si="14"/>
        <v>5.8949006282095838E-2</v>
      </c>
      <c r="E254" s="25">
        <f t="shared" si="15"/>
        <v>0.94105099371790413</v>
      </c>
      <c r="F254" s="13"/>
      <c r="G254" s="13"/>
      <c r="H254" s="13"/>
      <c r="I254" s="13"/>
      <c r="J254" s="13"/>
      <c r="K254" s="13"/>
      <c r="L254" s="13"/>
      <c r="M254" s="13"/>
      <c r="N254" s="13"/>
    </row>
    <row r="255" spans="2:14" x14ac:dyDescent="0.25">
      <c r="B255" s="21">
        <f t="shared" si="16"/>
        <v>-1.5574770823085533</v>
      </c>
      <c r="C255" s="21">
        <f t="shared" si="13"/>
        <v>0.11862287163619893</v>
      </c>
      <c r="D255" s="21">
        <f t="shared" si="14"/>
        <v>5.967862880405863E-2</v>
      </c>
      <c r="E255" s="25">
        <f t="shared" si="15"/>
        <v>0.94032137119594139</v>
      </c>
      <c r="F255" s="13"/>
      <c r="G255" s="13"/>
      <c r="H255" s="13"/>
      <c r="I255" s="13"/>
      <c r="J255" s="13"/>
      <c r="K255" s="13"/>
      <c r="L255" s="13"/>
      <c r="M255" s="13"/>
      <c r="N255" s="13"/>
    </row>
    <row r="256" spans="2:14" x14ac:dyDescent="0.25">
      <c r="B256" s="21">
        <f t="shared" si="16"/>
        <v>-1.5512966176962177</v>
      </c>
      <c r="C256" s="21">
        <f t="shared" si="13"/>
        <v>0.11976795324163172</v>
      </c>
      <c r="D256" s="21">
        <f t="shared" si="14"/>
        <v>6.0415308511836407E-2</v>
      </c>
      <c r="E256" s="25">
        <f t="shared" si="15"/>
        <v>0.93958469148816359</v>
      </c>
      <c r="F256" s="13"/>
      <c r="G256" s="13"/>
      <c r="H256" s="13"/>
      <c r="I256" s="13"/>
      <c r="J256" s="13"/>
      <c r="K256" s="13"/>
      <c r="L256" s="13"/>
      <c r="M256" s="13"/>
      <c r="N256" s="13"/>
    </row>
    <row r="257" spans="2:14" x14ac:dyDescent="0.25">
      <c r="B257" s="21">
        <f t="shared" si="16"/>
        <v>-1.5451161530838822</v>
      </c>
      <c r="C257" s="21">
        <f t="shared" si="13"/>
        <v>0.12091946947746196</v>
      </c>
      <c r="D257" s="21">
        <f t="shared" si="14"/>
        <v>6.115908525386507E-2</v>
      </c>
      <c r="E257" s="25">
        <f t="shared" si="15"/>
        <v>0.93884091474613496</v>
      </c>
      <c r="F257" s="13"/>
      <c r="G257" s="13"/>
      <c r="H257" s="13"/>
      <c r="I257" s="13"/>
      <c r="J257" s="13"/>
      <c r="K257" s="13"/>
      <c r="L257" s="13"/>
      <c r="M257" s="13"/>
      <c r="N257" s="13"/>
    </row>
    <row r="258" spans="2:14" x14ac:dyDescent="0.25">
      <c r="B258" s="21">
        <f t="shared" si="16"/>
        <v>-1.5389356884715466</v>
      </c>
      <c r="C258" s="21">
        <f t="shared" si="13"/>
        <v>0.12207739381705401</v>
      </c>
      <c r="D258" s="21">
        <f t="shared" si="14"/>
        <v>6.1909998717686411E-2</v>
      </c>
      <c r="E258" s="25">
        <f t="shared" si="15"/>
        <v>0.93809000128231357</v>
      </c>
      <c r="F258" s="13"/>
      <c r="G258" s="13"/>
      <c r="H258" s="13"/>
      <c r="I258" s="13"/>
      <c r="J258" s="13"/>
      <c r="K258" s="13"/>
      <c r="L258" s="13"/>
      <c r="M258" s="13"/>
      <c r="N258" s="13"/>
    </row>
    <row r="259" spans="2:14" x14ac:dyDescent="0.25">
      <c r="B259" s="21">
        <f t="shared" si="16"/>
        <v>-1.532755223859211</v>
      </c>
      <c r="C259" s="21">
        <f t="shared" si="13"/>
        <v>0.12324169874141036</v>
      </c>
      <c r="D259" s="21">
        <f t="shared" si="14"/>
        <v>6.2668088423831286E-2</v>
      </c>
      <c r="E259" s="25">
        <f t="shared" si="15"/>
        <v>0.93733191157616869</v>
      </c>
      <c r="F259" s="13"/>
      <c r="G259" s="13"/>
      <c r="H259" s="13"/>
      <c r="I259" s="13"/>
      <c r="J259" s="13"/>
      <c r="K259" s="13"/>
      <c r="L259" s="13"/>
      <c r="M259" s="13"/>
      <c r="N259" s="13"/>
    </row>
    <row r="260" spans="2:14" x14ac:dyDescent="0.25">
      <c r="B260" s="21">
        <f t="shared" si="16"/>
        <v>-1.5265747592468755</v>
      </c>
      <c r="C260" s="21">
        <f t="shared" si="13"/>
        <v>0.12441235573389345</v>
      </c>
      <c r="D260" s="21">
        <f t="shared" si="14"/>
        <v>6.3433393719670175E-2</v>
      </c>
      <c r="E260" s="25">
        <f t="shared" si="15"/>
        <v>0.93656660628032984</v>
      </c>
      <c r="F260" s="13"/>
      <c r="G260" s="13"/>
      <c r="H260" s="13"/>
      <c r="I260" s="13"/>
      <c r="J260" s="13"/>
      <c r="K260" s="13"/>
      <c r="L260" s="13"/>
      <c r="M260" s="13"/>
      <c r="N260" s="13"/>
    </row>
    <row r="261" spans="2:14" x14ac:dyDescent="0.25">
      <c r="B261" s="21">
        <f t="shared" si="16"/>
        <v>-1.5203942946345399</v>
      </c>
      <c r="C261" s="21">
        <f t="shared" si="13"/>
        <v>0.12558933527508861</v>
      </c>
      <c r="D261" s="21">
        <f t="shared" si="14"/>
        <v>6.4205953773231267E-2</v>
      </c>
      <c r="E261" s="25">
        <f t="shared" si="15"/>
        <v>0.93579404622676876</v>
      </c>
      <c r="F261" s="13"/>
      <c r="G261" s="13"/>
      <c r="H261" s="13"/>
      <c r="I261" s="13"/>
      <c r="J261" s="13"/>
      <c r="K261" s="13"/>
      <c r="L261" s="13"/>
      <c r="M261" s="13"/>
      <c r="N261" s="13"/>
    </row>
    <row r="262" spans="2:14" x14ac:dyDescent="0.25">
      <c r="B262" s="21">
        <f t="shared" si="16"/>
        <v>-1.5142138300222043</v>
      </c>
      <c r="C262" s="21">
        <f t="shared" si="13"/>
        <v>0.12677260683781058</v>
      </c>
      <c r="D262" s="21">
        <f t="shared" si="14"/>
        <v>6.4985807566987353E-2</v>
      </c>
      <c r="E262" s="25">
        <f t="shared" si="15"/>
        <v>0.93501419243301265</v>
      </c>
      <c r="F262" s="13"/>
      <c r="G262" s="13"/>
      <c r="H262" s="13"/>
      <c r="I262" s="13"/>
      <c r="J262" s="13"/>
      <c r="K262" s="13"/>
      <c r="L262" s="13"/>
      <c r="M262" s="13"/>
      <c r="N262" s="13"/>
    </row>
    <row r="263" spans="2:14" x14ac:dyDescent="0.25">
      <c r="B263" s="21">
        <f t="shared" si="16"/>
        <v>-1.5080333654098688</v>
      </c>
      <c r="C263" s="21">
        <f t="shared" si="13"/>
        <v>0.12796213888225599</v>
      </c>
      <c r="D263" s="21">
        <f t="shared" si="14"/>
        <v>6.5772993891612327E-2</v>
      </c>
      <c r="E263" s="25">
        <f t="shared" si="15"/>
        <v>0.93422700610838771</v>
      </c>
      <c r="F263" s="13"/>
      <c r="G263" s="13"/>
      <c r="H263" s="13"/>
      <c r="I263" s="13"/>
      <c r="J263" s="13"/>
      <c r="K263" s="13"/>
      <c r="L263" s="13"/>
      <c r="M263" s="13"/>
      <c r="N263" s="13"/>
    </row>
    <row r="264" spans="2:14" x14ac:dyDescent="0.25">
      <c r="B264" s="21">
        <f t="shared" si="16"/>
        <v>-1.5018529007975332</v>
      </c>
      <c r="C264" s="21">
        <f t="shared" ref="C264:C327" si="17">((EXP(-((B264-$B$3)^2)/(2*$P$13)))/($B$4*((2*PI())^0.5)))</f>
        <v>0.12915789885130452</v>
      </c>
      <c r="D264" s="21">
        <f t="shared" ref="D264:D327" si="18">_xlfn.NORM.DIST(B264,$B$3,$P$13,TRUE)</f>
        <v>6.6567551339707876E-2</v>
      </c>
      <c r="E264" s="25">
        <f t="shared" ref="E264:E327" si="19">1-D264</f>
        <v>0.93343244866029207</v>
      </c>
      <c r="F264" s="13"/>
      <c r="G264" s="13"/>
      <c r="H264" s="13"/>
      <c r="I264" s="13"/>
      <c r="J264" s="13"/>
      <c r="K264" s="13"/>
      <c r="L264" s="13"/>
      <c r="M264" s="13"/>
      <c r="N264" s="13"/>
    </row>
    <row r="265" spans="2:14" x14ac:dyDescent="0.25">
      <c r="B265" s="21">
        <f t="shared" ref="B265:B328" si="20">B264+($B$1007-$B$7)/1000</f>
        <v>-1.4956724361851976</v>
      </c>
      <c r="C265" s="21">
        <f t="shared" si="17"/>
        <v>0.13035985316597087</v>
      </c>
      <c r="D265" s="21">
        <f t="shared" si="18"/>
        <v>6.7369518299502273E-2</v>
      </c>
      <c r="E265" s="25">
        <f t="shared" si="19"/>
        <v>0.93263048170049778</v>
      </c>
      <c r="F265" s="13"/>
      <c r="G265" s="13"/>
      <c r="H265" s="13"/>
      <c r="I265" s="13"/>
      <c r="J265" s="13"/>
      <c r="K265" s="13"/>
      <c r="L265" s="13"/>
      <c r="M265" s="13"/>
      <c r="N265" s="13"/>
    </row>
    <row r="266" spans="2:14" x14ac:dyDescent="0.25">
      <c r="B266" s="21">
        <f t="shared" si="20"/>
        <v>-1.4894919715728621</v>
      </c>
      <c r="C266" s="21">
        <f t="shared" si="17"/>
        <v>0.13156796722101033</v>
      </c>
      <c r="D266" s="21">
        <f t="shared" si="18"/>
        <v>6.8178932948520871E-2</v>
      </c>
      <c r="E266" s="25">
        <f t="shared" si="19"/>
        <v>0.93182106705147916</v>
      </c>
      <c r="F266" s="13"/>
      <c r="G266" s="13"/>
      <c r="H266" s="13"/>
      <c r="I266" s="13"/>
      <c r="J266" s="13"/>
      <c r="K266" s="13"/>
      <c r="L266" s="13"/>
      <c r="M266" s="13"/>
      <c r="N266" s="13"/>
    </row>
    <row r="267" spans="2:14" x14ac:dyDescent="0.25">
      <c r="B267" s="21">
        <f t="shared" si="20"/>
        <v>-1.4833115069605265</v>
      </c>
      <c r="C267" s="21">
        <f t="shared" si="17"/>
        <v>0.13278220538068036</v>
      </c>
      <c r="D267" s="21">
        <f t="shared" si="18"/>
        <v>6.899583324723009E-2</v>
      </c>
      <c r="E267" s="25">
        <f t="shared" si="19"/>
        <v>0.93100416675276987</v>
      </c>
      <c r="F267" s="13"/>
      <c r="G267" s="13"/>
      <c r="H267" s="13"/>
      <c r="I267" s="13"/>
      <c r="J267" s="13"/>
      <c r="K267" s="13"/>
      <c r="L267" s="13"/>
      <c r="M267" s="13"/>
      <c r="N267" s="13"/>
    </row>
    <row r="268" spans="2:14" x14ac:dyDescent="0.25">
      <c r="B268" s="21">
        <f t="shared" si="20"/>
        <v>-1.4771310423481909</v>
      </c>
      <c r="C268" s="21">
        <f t="shared" si="17"/>
        <v>0.13400253097466042</v>
      </c>
      <c r="D268" s="21">
        <f t="shared" si="18"/>
        <v>6.9820256932655936E-2</v>
      </c>
      <c r="E268" s="25">
        <f t="shared" si="19"/>
        <v>0.93017974306734408</v>
      </c>
      <c r="F268" s="13"/>
      <c r="G268" s="13"/>
      <c r="H268" s="13"/>
      <c r="I268" s="13"/>
      <c r="J268" s="13"/>
      <c r="K268" s="13"/>
      <c r="L268" s="13"/>
      <c r="M268" s="13"/>
      <c r="N268" s="13"/>
    </row>
    <row r="269" spans="2:14" x14ac:dyDescent="0.25">
      <c r="B269" s="21">
        <f t="shared" si="20"/>
        <v>-1.4709505777358554</v>
      </c>
      <c r="C269" s="21">
        <f t="shared" si="17"/>
        <v>0.13522890629413256</v>
      </c>
      <c r="D269" s="21">
        <f t="shared" si="18"/>
        <v>7.0652241511977645E-2</v>
      </c>
      <c r="E269" s="25">
        <f t="shared" si="19"/>
        <v>0.92934775848802231</v>
      </c>
      <c r="F269" s="13"/>
      <c r="G269" s="13"/>
      <c r="H269" s="13"/>
      <c r="I269" s="13"/>
      <c r="J269" s="13"/>
      <c r="K269" s="13"/>
      <c r="L269" s="13"/>
      <c r="M269" s="13"/>
      <c r="N269" s="13"/>
    </row>
    <row r="270" spans="2:14" x14ac:dyDescent="0.25">
      <c r="B270" s="21">
        <f t="shared" si="20"/>
        <v>-1.4647701131235198</v>
      </c>
      <c r="C270" s="21">
        <f t="shared" si="17"/>
        <v>0.13646129258802533</v>
      </c>
      <c r="D270" s="21">
        <f t="shared" si="18"/>
        <v>7.149182425609743E-2</v>
      </c>
      <c r="E270" s="25">
        <f t="shared" si="19"/>
        <v>0.92850817574390254</v>
      </c>
      <c r="F270" s="13"/>
      <c r="G270" s="13"/>
      <c r="H270" s="13"/>
      <c r="I270" s="13"/>
      <c r="J270" s="13"/>
      <c r="K270" s="13"/>
      <c r="L270" s="13"/>
      <c r="M270" s="13"/>
      <c r="N270" s="13"/>
    </row>
    <row r="271" spans="2:14" x14ac:dyDescent="0.25">
      <c r="B271" s="21">
        <f t="shared" si="20"/>
        <v>-1.4585896485111842</v>
      </c>
      <c r="C271" s="21">
        <f t="shared" si="17"/>
        <v>0.13769965005942283</v>
      </c>
      <c r="D271" s="21">
        <f t="shared" si="18"/>
        <v>7.2339042193187847E-2</v>
      </c>
      <c r="E271" s="25">
        <f t="shared" si="19"/>
        <v>0.92766095780681213</v>
      </c>
      <c r="F271" s="13"/>
      <c r="G271" s="13"/>
      <c r="H271" s="13"/>
      <c r="I271" s="13"/>
      <c r="J271" s="13"/>
      <c r="K271" s="13"/>
      <c r="L271" s="13"/>
      <c r="M271" s="13"/>
      <c r="N271" s="13"/>
    </row>
    <row r="272" spans="2:14" x14ac:dyDescent="0.25">
      <c r="B272" s="21">
        <f t="shared" si="20"/>
        <v>-1.4524091838988487</v>
      </c>
      <c r="C272" s="21">
        <f t="shared" si="17"/>
        <v>0.1389439378621421</v>
      </c>
      <c r="D272" s="21">
        <f t="shared" si="18"/>
        <v>7.3193932102217196E-2</v>
      </c>
      <c r="E272" s="25">
        <f t="shared" si="19"/>
        <v>0.92680606789778275</v>
      </c>
      <c r="F272" s="13"/>
      <c r="G272" s="13"/>
      <c r="H272" s="13"/>
      <c r="I272" s="13"/>
      <c r="J272" s="13"/>
      <c r="K272" s="13"/>
      <c r="L272" s="13"/>
      <c r="M272" s="13"/>
      <c r="N272" s="13"/>
    </row>
    <row r="273" spans="2:14" x14ac:dyDescent="0.25">
      <c r="B273" s="21">
        <f t="shared" si="20"/>
        <v>-1.4462287192865131</v>
      </c>
      <c r="C273" s="21">
        <f t="shared" si="17"/>
        <v>0.14019411409748037</v>
      </c>
      <c r="D273" s="21">
        <f t="shared" si="18"/>
        <v>7.4056530506454568E-2</v>
      </c>
      <c r="E273" s="25">
        <f t="shared" si="19"/>
        <v>0.92594346949354545</v>
      </c>
      <c r="F273" s="13"/>
      <c r="G273" s="13"/>
      <c r="H273" s="13"/>
      <c r="I273" s="13"/>
      <c r="J273" s="13"/>
      <c r="K273" s="13"/>
      <c r="L273" s="13"/>
      <c r="M273" s="13"/>
      <c r="N273" s="13"/>
    </row>
    <row r="274" spans="2:14" x14ac:dyDescent="0.25">
      <c r="B274" s="21">
        <f t="shared" si="20"/>
        <v>-1.4400482546741775</v>
      </c>
      <c r="C274" s="21">
        <f t="shared" si="17"/>
        <v>0.14145013581113489</v>
      </c>
      <c r="D274" s="21">
        <f t="shared" si="18"/>
        <v>7.4926873666954955E-2</v>
      </c>
      <c r="E274" s="25">
        <f t="shared" si="19"/>
        <v>0.92507312633304506</v>
      </c>
      <c r="F274" s="13"/>
      <c r="G274" s="13"/>
      <c r="H274" s="13"/>
      <c r="I274" s="13"/>
      <c r="J274" s="13"/>
      <c r="K274" s="13"/>
      <c r="L274" s="13"/>
      <c r="M274" s="13"/>
      <c r="N274" s="13"/>
    </row>
    <row r="275" spans="2:14" x14ac:dyDescent="0.25">
      <c r="B275" s="21">
        <f t="shared" si="20"/>
        <v>-1.433867790061842</v>
      </c>
      <c r="C275" s="21">
        <f t="shared" si="17"/>
        <v>0.1427119589902974</v>
      </c>
      <c r="D275" s="21">
        <f t="shared" si="18"/>
        <v>7.5804997576026392E-2</v>
      </c>
      <c r="E275" s="25">
        <f t="shared" si="19"/>
        <v>0.92419500242397357</v>
      </c>
      <c r="F275" s="13"/>
      <c r="G275" s="13"/>
      <c r="H275" s="13"/>
      <c r="I275" s="13"/>
      <c r="J275" s="13"/>
      <c r="K275" s="13"/>
      <c r="L275" s="13"/>
      <c r="M275" s="13"/>
      <c r="N275" s="13"/>
    </row>
    <row r="276" spans="2:14" x14ac:dyDescent="0.25">
      <c r="B276" s="21">
        <f t="shared" si="20"/>
        <v>-1.4276873254495064</v>
      </c>
      <c r="C276" s="21">
        <f t="shared" si="17"/>
        <v>0.1439795385609256</v>
      </c>
      <c r="D276" s="21">
        <f t="shared" si="18"/>
        <v>7.6690937950679133E-2</v>
      </c>
      <c r="E276" s="25">
        <f t="shared" si="19"/>
        <v>0.92330906204932084</v>
      </c>
      <c r="F276" s="13"/>
      <c r="G276" s="13"/>
      <c r="H276" s="13"/>
      <c r="I276" s="13"/>
      <c r="J276" s="13"/>
      <c r="K276" s="13"/>
      <c r="L276" s="13"/>
      <c r="M276" s="13"/>
      <c r="N276" s="13"/>
    </row>
    <row r="277" spans="2:14" x14ac:dyDescent="0.25">
      <c r="B277" s="21">
        <f t="shared" si="20"/>
        <v>-1.4215068608371708</v>
      </c>
      <c r="C277" s="21">
        <f t="shared" si="17"/>
        <v>0.14525282838519418</v>
      </c>
      <c r="D277" s="21">
        <f t="shared" si="18"/>
        <v>7.7584730226058857E-2</v>
      </c>
      <c r="E277" s="25">
        <f t="shared" si="19"/>
        <v>0.92241526977394117</v>
      </c>
      <c r="F277" s="13"/>
      <c r="G277" s="13"/>
      <c r="H277" s="13"/>
      <c r="I277" s="13"/>
      <c r="J277" s="13"/>
      <c r="K277" s="13"/>
      <c r="L277" s="13"/>
      <c r="M277" s="13"/>
      <c r="N277" s="13"/>
    </row>
    <row r="278" spans="2:14" x14ac:dyDescent="0.25">
      <c r="B278" s="21">
        <f t="shared" si="20"/>
        <v>-1.4153263962248352</v>
      </c>
      <c r="C278" s="21">
        <f t="shared" si="17"/>
        <v>0.14653178125912636</v>
      </c>
      <c r="D278" s="21">
        <f t="shared" si="18"/>
        <v>7.8486409548864558E-2</v>
      </c>
      <c r="E278" s="25">
        <f t="shared" si="19"/>
        <v>0.92151359045113546</v>
      </c>
      <c r="F278" s="13"/>
      <c r="G278" s="13"/>
      <c r="H278" s="13"/>
      <c r="I278" s="13"/>
      <c r="J278" s="13"/>
      <c r="K278" s="13"/>
      <c r="L278" s="13"/>
      <c r="M278" s="13"/>
      <c r="N278" s="13"/>
    </row>
    <row r="279" spans="2:14" x14ac:dyDescent="0.25">
      <c r="B279" s="21">
        <f t="shared" si="20"/>
        <v>-1.4091459316124997</v>
      </c>
      <c r="C279" s="21">
        <f t="shared" si="17"/>
        <v>0.14781634891041007</v>
      </c>
      <c r="D279" s="21">
        <f t="shared" si="18"/>
        <v>7.939601077075234E-2</v>
      </c>
      <c r="E279" s="25">
        <f t="shared" si="19"/>
        <v>0.92060398922924769</v>
      </c>
      <c r="F279" s="13"/>
      <c r="G279" s="13"/>
      <c r="H279" s="13"/>
      <c r="I279" s="13"/>
      <c r="J279" s="13"/>
      <c r="K279" s="13"/>
      <c r="L279" s="13"/>
      <c r="M279" s="13"/>
      <c r="N279" s="13"/>
    </row>
    <row r="280" spans="2:14" x14ac:dyDescent="0.25">
      <c r="B280" s="21">
        <f t="shared" si="20"/>
        <v>-1.4029654670001641</v>
      </c>
      <c r="C280" s="21">
        <f t="shared" si="17"/>
        <v>0.14910648199639884</v>
      </c>
      <c r="D280" s="21">
        <f t="shared" si="18"/>
        <v>8.0313568441726491E-2</v>
      </c>
      <c r="E280" s="25">
        <f t="shared" si="19"/>
        <v>0.91968643155827356</v>
      </c>
      <c r="F280" s="13"/>
      <c r="G280" s="13"/>
      <c r="H280" s="13"/>
      <c r="I280" s="13"/>
      <c r="J280" s="13"/>
      <c r="K280" s="13"/>
      <c r="L280" s="13"/>
      <c r="M280" s="13"/>
      <c r="N280" s="13"/>
    </row>
    <row r="281" spans="2:14" x14ac:dyDescent="0.25">
      <c r="B281" s="21">
        <f t="shared" si="20"/>
        <v>-1.3967850023878285</v>
      </c>
      <c r="C281" s="21">
        <f t="shared" si="17"/>
        <v>0.15040213010230094</v>
      </c>
      <c r="D281" s="21">
        <f t="shared" si="18"/>
        <v>8.1239116803518391E-2</v>
      </c>
      <c r="E281" s="25">
        <f t="shared" si="19"/>
        <v>0.91876088319648164</v>
      </c>
      <c r="F281" s="13"/>
      <c r="G281" s="13"/>
      <c r="H281" s="13"/>
      <c r="I281" s="13"/>
      <c r="J281" s="13"/>
      <c r="K281" s="13"/>
      <c r="L281" s="13"/>
      <c r="M281" s="13"/>
      <c r="N281" s="13"/>
    </row>
    <row r="282" spans="2:14" x14ac:dyDescent="0.25">
      <c r="B282" s="21">
        <f t="shared" si="20"/>
        <v>-1.390604537775493</v>
      </c>
      <c r="C282" s="21">
        <f t="shared" si="17"/>
        <v>0.15170324173955832</v>
      </c>
      <c r="D282" s="21">
        <f t="shared" si="18"/>
        <v>8.2172689782955374E-2</v>
      </c>
      <c r="E282" s="25">
        <f t="shared" si="19"/>
        <v>0.91782731021704467</v>
      </c>
      <c r="F282" s="13"/>
      <c r="G282" s="13"/>
      <c r="H282" s="13"/>
      <c r="I282" s="13"/>
      <c r="J282" s="13"/>
      <c r="K282" s="13"/>
      <c r="L282" s="13"/>
      <c r="M282" s="13"/>
      <c r="N282" s="13"/>
    </row>
    <row r="283" spans="2:14" x14ac:dyDescent="0.25">
      <c r="B283" s="21">
        <f t="shared" si="20"/>
        <v>-1.3844240731631574</v>
      </c>
      <c r="C283" s="21">
        <f t="shared" si="17"/>
        <v>0.15300976434441715</v>
      </c>
      <c r="D283" s="21">
        <f t="shared" si="18"/>
        <v>8.3114320985319456E-2</v>
      </c>
      <c r="E283" s="25">
        <f t="shared" si="19"/>
        <v>0.91688567901468054</v>
      </c>
      <c r="F283" s="13"/>
      <c r="G283" s="13"/>
      <c r="H283" s="13"/>
      <c r="I283" s="13"/>
      <c r="J283" s="13"/>
      <c r="K283" s="13"/>
      <c r="L283" s="13"/>
      <c r="M283" s="13"/>
      <c r="N283" s="13"/>
    </row>
    <row r="284" spans="2:14" x14ac:dyDescent="0.25">
      <c r="B284" s="21">
        <f t="shared" si="20"/>
        <v>-1.3782436085508218</v>
      </c>
      <c r="C284" s="21">
        <f t="shared" si="17"/>
        <v>0.15432164427669248</v>
      </c>
      <c r="D284" s="21">
        <f t="shared" si="18"/>
        <v>8.4064043687698486E-2</v>
      </c>
      <c r="E284" s="25">
        <f t="shared" si="19"/>
        <v>0.91593595631230151</v>
      </c>
      <c r="F284" s="13"/>
      <c r="G284" s="13"/>
      <c r="H284" s="13"/>
      <c r="I284" s="13"/>
      <c r="J284" s="13"/>
      <c r="K284" s="13"/>
      <c r="L284" s="13"/>
      <c r="M284" s="13"/>
      <c r="N284" s="13"/>
    </row>
    <row r="285" spans="2:14" x14ac:dyDescent="0.25">
      <c r="B285" s="21">
        <f t="shared" si="20"/>
        <v>-1.3720631439384863</v>
      </c>
      <c r="C285" s="21">
        <f t="shared" si="17"/>
        <v>0.15563882681872848</v>
      </c>
      <c r="D285" s="21">
        <f t="shared" si="18"/>
        <v>8.5021890832329888E-2</v>
      </c>
      <c r="E285" s="25">
        <f t="shared" si="19"/>
        <v>0.91497810916767008</v>
      </c>
      <c r="F285" s="13"/>
      <c r="G285" s="13"/>
      <c r="H285" s="13"/>
      <c r="I285" s="13"/>
      <c r="J285" s="13"/>
      <c r="K285" s="13"/>
      <c r="L285" s="13"/>
      <c r="M285" s="13"/>
      <c r="N285" s="13"/>
    </row>
    <row r="286" spans="2:14" x14ac:dyDescent="0.25">
      <c r="B286" s="21">
        <f t="shared" si="20"/>
        <v>-1.3658826793261507</v>
      </c>
      <c r="C286" s="21">
        <f t="shared" si="17"/>
        <v>0.15696125617455653</v>
      </c>
      <c r="D286" s="21">
        <f t="shared" si="18"/>
        <v>8.5987895019938726E-2</v>
      </c>
      <c r="E286" s="25">
        <f t="shared" si="19"/>
        <v>0.91401210498006125</v>
      </c>
      <c r="F286" s="13"/>
      <c r="G286" s="13"/>
      <c r="H286" s="13"/>
      <c r="I286" s="13"/>
      <c r="J286" s="13"/>
      <c r="K286" s="13"/>
      <c r="L286" s="13"/>
      <c r="M286" s="13"/>
      <c r="N286" s="13"/>
    </row>
    <row r="287" spans="2:14" x14ac:dyDescent="0.25">
      <c r="B287" s="21">
        <f t="shared" si="20"/>
        <v>-1.3597022147138151</v>
      </c>
      <c r="C287" s="21">
        <f t="shared" si="17"/>
        <v>0.15828887546925297</v>
      </c>
      <c r="D287" s="21">
        <f t="shared" si="18"/>
        <v>8.6962088503071008E-2</v>
      </c>
      <c r="E287" s="25">
        <f t="shared" si="19"/>
        <v>0.91303791149692903</v>
      </c>
      <c r="F287" s="13"/>
      <c r="G287" s="13"/>
      <c r="H287" s="13"/>
      <c r="I287" s="13"/>
      <c r="J287" s="13"/>
      <c r="K287" s="13"/>
      <c r="L287" s="13"/>
      <c r="M287" s="13"/>
      <c r="N287" s="13"/>
    </row>
    <row r="288" spans="2:14" x14ac:dyDescent="0.25">
      <c r="B288" s="21">
        <f t="shared" si="20"/>
        <v>-1.3535217501014796</v>
      </c>
      <c r="C288" s="21">
        <f t="shared" si="17"/>
        <v>0.15962162674849817</v>
      </c>
      <c r="D288" s="21">
        <f t="shared" si="18"/>
        <v>8.7944503179424038E-2</v>
      </c>
      <c r="E288" s="25">
        <f t="shared" si="19"/>
        <v>0.91205549682057596</v>
      </c>
      <c r="F288" s="13"/>
      <c r="G288" s="13"/>
      <c r="H288" s="13"/>
      <c r="I288" s="13"/>
      <c r="J288" s="13"/>
      <c r="K288" s="13"/>
      <c r="L288" s="13"/>
      <c r="M288" s="13"/>
      <c r="N288" s="13"/>
    </row>
    <row r="289" spans="2:14" x14ac:dyDescent="0.25">
      <c r="B289" s="21">
        <f t="shared" si="20"/>
        <v>-1.347341285489144</v>
      </c>
      <c r="C289" s="21">
        <f t="shared" si="17"/>
        <v>0.16095945097833897</v>
      </c>
      <c r="D289" s="21">
        <f t="shared" si="18"/>
        <v>8.8935170585174084E-2</v>
      </c>
      <c r="E289" s="25">
        <f t="shared" si="19"/>
        <v>0.91106482941482592</v>
      </c>
      <c r="F289" s="13"/>
      <c r="G289" s="13"/>
      <c r="H289" s="13"/>
      <c r="I289" s="13"/>
      <c r="J289" s="13"/>
      <c r="K289" s="13"/>
      <c r="L289" s="13"/>
      <c r="M289" s="13"/>
      <c r="N289" s="13"/>
    </row>
    <row r="290" spans="2:14" x14ac:dyDescent="0.25">
      <c r="B290" s="21">
        <f t="shared" si="20"/>
        <v>-1.3411608208768084</v>
      </c>
      <c r="C290" s="21">
        <f t="shared" si="17"/>
        <v>0.16230228804515623</v>
      </c>
      <c r="D290" s="21">
        <f t="shared" si="18"/>
        <v>8.9934121888303853E-2</v>
      </c>
      <c r="E290" s="25">
        <f t="shared" si="19"/>
        <v>0.91006587811169615</v>
      </c>
      <c r="F290" s="13"/>
      <c r="G290" s="13"/>
      <c r="H290" s="13"/>
      <c r="I290" s="13"/>
      <c r="J290" s="13"/>
      <c r="K290" s="13"/>
      <c r="L290" s="13"/>
      <c r="M290" s="13"/>
      <c r="N290" s="13"/>
    </row>
    <row r="291" spans="2:14" x14ac:dyDescent="0.25">
      <c r="B291" s="21">
        <f t="shared" si="20"/>
        <v>-1.3349803562644729</v>
      </c>
      <c r="C291" s="21">
        <f t="shared" si="17"/>
        <v>0.16365007675583906</v>
      </c>
      <c r="D291" s="21">
        <f t="shared" si="18"/>
        <v>9.0941387881929792E-2</v>
      </c>
      <c r="E291" s="25">
        <f t="shared" si="19"/>
        <v>0.90905861211807015</v>
      </c>
      <c r="F291" s="13"/>
      <c r="G291" s="13"/>
      <c r="H291" s="13"/>
      <c r="I291" s="13"/>
      <c r="J291" s="13"/>
      <c r="K291" s="13"/>
      <c r="L291" s="13"/>
      <c r="M291" s="13"/>
      <c r="N291" s="13"/>
    </row>
    <row r="292" spans="2:14" x14ac:dyDescent="0.25">
      <c r="B292" s="21">
        <f t="shared" si="20"/>
        <v>-1.3287998916521373</v>
      </c>
      <c r="C292" s="21">
        <f t="shared" si="17"/>
        <v>0.16500275483816756</v>
      </c>
      <c r="D292" s="21">
        <f t="shared" si="18"/>
        <v>9.1956998977631654E-2</v>
      </c>
      <c r="E292" s="25">
        <f t="shared" si="19"/>
        <v>0.90804300102236835</v>
      </c>
      <c r="F292" s="13"/>
      <c r="G292" s="13"/>
      <c r="H292" s="13"/>
      <c r="I292" s="13"/>
      <c r="J292" s="13"/>
      <c r="K292" s="13"/>
      <c r="L292" s="13"/>
      <c r="M292" s="13"/>
      <c r="N292" s="13"/>
    </row>
    <row r="293" spans="2:14" x14ac:dyDescent="0.25">
      <c r="B293" s="21">
        <f t="shared" si="20"/>
        <v>-1.3226194270398017</v>
      </c>
      <c r="C293" s="21">
        <f t="shared" si="17"/>
        <v>0.16636025894140588</v>
      </c>
      <c r="D293" s="21">
        <f t="shared" si="18"/>
        <v>9.2980985198784658E-2</v>
      </c>
      <c r="E293" s="25">
        <f t="shared" si="19"/>
        <v>0.90701901480121538</v>
      </c>
      <c r="F293" s="13"/>
      <c r="G293" s="13"/>
      <c r="H293" s="13"/>
      <c r="I293" s="13"/>
      <c r="J293" s="13"/>
      <c r="K293" s="13"/>
      <c r="L293" s="13"/>
      <c r="M293" s="13"/>
      <c r="N293" s="13"/>
    </row>
    <row r="294" spans="2:14" x14ac:dyDescent="0.25">
      <c r="B294" s="21">
        <f t="shared" si="20"/>
        <v>-1.3164389624274662</v>
      </c>
      <c r="C294" s="21">
        <f t="shared" si="17"/>
        <v>0.16772252463710663</v>
      </c>
      <c r="D294" s="21">
        <f t="shared" si="18"/>
        <v>9.4013376173896143E-2</v>
      </c>
      <c r="E294" s="25">
        <f t="shared" si="19"/>
        <v>0.90598662382610384</v>
      </c>
      <c r="F294" s="13"/>
      <c r="G294" s="13"/>
      <c r="H294" s="13"/>
      <c r="I294" s="13"/>
      <c r="J294" s="13"/>
      <c r="K294" s="13"/>
      <c r="L294" s="13"/>
      <c r="M294" s="13"/>
      <c r="N294" s="13"/>
    </row>
    <row r="295" spans="2:14" x14ac:dyDescent="0.25">
      <c r="B295" s="21">
        <f t="shared" si="20"/>
        <v>-1.3102584978151306</v>
      </c>
      <c r="C295" s="21">
        <f t="shared" si="17"/>
        <v>0.169089486420129</v>
      </c>
      <c r="D295" s="21">
        <f t="shared" si="18"/>
        <v>9.5054201129948113E-2</v>
      </c>
      <c r="E295" s="25">
        <f t="shared" si="19"/>
        <v>0.90494579887005189</v>
      </c>
      <c r="F295" s="13"/>
      <c r="G295" s="13"/>
      <c r="H295" s="13"/>
      <c r="I295" s="13"/>
      <c r="J295" s="13"/>
      <c r="K295" s="13"/>
      <c r="L295" s="13"/>
      <c r="M295" s="13"/>
      <c r="N295" s="13"/>
    </row>
    <row r="296" spans="2:14" x14ac:dyDescent="0.25">
      <c r="B296" s="21">
        <f t="shared" si="20"/>
        <v>-1.304078033202795</v>
      </c>
      <c r="C296" s="21">
        <f t="shared" si="17"/>
        <v>0.17046107770987148</v>
      </c>
      <c r="D296" s="21">
        <f t="shared" si="18"/>
        <v>9.6103488885745963E-2</v>
      </c>
      <c r="E296" s="25">
        <f t="shared" si="19"/>
        <v>0.90389651111425406</v>
      </c>
      <c r="F296" s="13"/>
      <c r="G296" s="13"/>
      <c r="H296" s="13"/>
      <c r="I296" s="13"/>
      <c r="J296" s="13"/>
      <c r="K296" s="13"/>
      <c r="L296" s="13"/>
      <c r="M296" s="13"/>
      <c r="N296" s="13"/>
    </row>
    <row r="297" spans="2:14" x14ac:dyDescent="0.25">
      <c r="B297" s="21">
        <f t="shared" si="20"/>
        <v>-1.2978975685904595</v>
      </c>
      <c r="C297" s="21">
        <f t="shared" si="17"/>
        <v>0.17183723085172098</v>
      </c>
      <c r="D297" s="21">
        <f t="shared" si="18"/>
        <v>9.7161267845276456E-2</v>
      </c>
      <c r="E297" s="25">
        <f t="shared" si="19"/>
        <v>0.90283873215472354</v>
      </c>
      <c r="F297" s="13"/>
      <c r="G297" s="13"/>
      <c r="H297" s="13"/>
      <c r="I297" s="13"/>
      <c r="J297" s="13"/>
      <c r="K297" s="13"/>
      <c r="L297" s="13"/>
      <c r="M297" s="13"/>
      <c r="N297" s="13"/>
    </row>
    <row r="298" spans="2:14" x14ac:dyDescent="0.25">
      <c r="B298" s="21">
        <f t="shared" si="20"/>
        <v>-1.2917171039781239</v>
      </c>
      <c r="C298" s="21">
        <f t="shared" si="17"/>
        <v>0.17321787711871958</v>
      </c>
      <c r="D298" s="21">
        <f t="shared" si="18"/>
        <v>9.8227565991074725E-2</v>
      </c>
      <c r="E298" s="25">
        <f t="shared" si="19"/>
        <v>0.90177243400892526</v>
      </c>
      <c r="F298" s="13"/>
      <c r="G298" s="13"/>
      <c r="H298" s="13"/>
      <c r="I298" s="13"/>
      <c r="J298" s="13"/>
      <c r="K298" s="13"/>
      <c r="L298" s="13"/>
      <c r="M298" s="13"/>
      <c r="N298" s="13"/>
    </row>
    <row r="299" spans="2:14" x14ac:dyDescent="0.25">
      <c r="B299" s="21">
        <f t="shared" si="20"/>
        <v>-1.2855366393657883</v>
      </c>
      <c r="C299" s="21">
        <f t="shared" si="17"/>
        <v>0.17460294671345059</v>
      </c>
      <c r="D299" s="21">
        <f t="shared" si="18"/>
        <v>9.930241087760229E-2</v>
      </c>
      <c r="E299" s="25">
        <f t="shared" si="19"/>
        <v>0.90069758912239772</v>
      </c>
      <c r="F299" s="13"/>
      <c r="G299" s="13"/>
      <c r="H299" s="13"/>
      <c r="I299" s="13"/>
      <c r="J299" s="13"/>
      <c r="K299" s="13"/>
      <c r="L299" s="13"/>
      <c r="M299" s="13"/>
      <c r="N299" s="13"/>
    </row>
    <row r="300" spans="2:14" x14ac:dyDescent="0.25">
      <c r="B300" s="21">
        <f t="shared" si="20"/>
        <v>-1.2793561747534528</v>
      </c>
      <c r="C300" s="21">
        <f t="shared" si="17"/>
        <v>0.17599236877014476</v>
      </c>
      <c r="D300" s="21">
        <f t="shared" si="18"/>
        <v>0.10038582962463763</v>
      </c>
      <c r="E300" s="25">
        <f t="shared" si="19"/>
        <v>0.8996141703753624</v>
      </c>
      <c r="F300" s="13"/>
      <c r="G300" s="13"/>
      <c r="H300" s="13"/>
      <c r="I300" s="13"/>
      <c r="J300" s="13"/>
      <c r="K300" s="13"/>
      <c r="L300" s="13"/>
      <c r="M300" s="13"/>
      <c r="N300" s="13"/>
    </row>
    <row r="301" spans="2:14" x14ac:dyDescent="0.25">
      <c r="B301" s="21">
        <f t="shared" si="20"/>
        <v>-1.2731757101411172</v>
      </c>
      <c r="C301" s="21">
        <f t="shared" si="17"/>
        <v>0.17738607135700868</v>
      </c>
      <c r="D301" s="21">
        <f t="shared" si="18"/>
        <v>0.1014778489106804</v>
      </c>
      <c r="E301" s="25">
        <f t="shared" si="19"/>
        <v>0.89852215108931954</v>
      </c>
      <c r="F301" s="13"/>
      <c r="G301" s="13"/>
      <c r="H301" s="13"/>
      <c r="I301" s="13"/>
      <c r="J301" s="13"/>
      <c r="K301" s="13"/>
      <c r="L301" s="13"/>
      <c r="M301" s="13"/>
      <c r="N301" s="13"/>
    </row>
    <row r="302" spans="2:14" x14ac:dyDescent="0.25">
      <c r="B302" s="21">
        <f t="shared" si="20"/>
        <v>-1.2669952455287816</v>
      </c>
      <c r="C302" s="21">
        <f t="shared" si="17"/>
        <v>0.17878398147877547</v>
      </c>
      <c r="D302" s="21">
        <f t="shared" si="18"/>
        <v>0.10257849496637045</v>
      </c>
      <c r="E302" s="25">
        <f t="shared" si="19"/>
        <v>0.89742150503362961</v>
      </c>
      <c r="F302" s="13"/>
      <c r="G302" s="13"/>
      <c r="H302" s="13"/>
      <c r="I302" s="13"/>
      <c r="J302" s="13"/>
      <c r="K302" s="13"/>
      <c r="L302" s="13"/>
      <c r="M302" s="13"/>
      <c r="N302" s="13"/>
    </row>
    <row r="303" spans="2:14" x14ac:dyDescent="0.25">
      <c r="B303" s="21">
        <f t="shared" si="20"/>
        <v>-1.2608147809164461</v>
      </c>
      <c r="C303" s="21">
        <f t="shared" si="17"/>
        <v>0.18018602507948051</v>
      </c>
      <c r="D303" s="21">
        <f t="shared" si="18"/>
        <v>0.10368779356792383</v>
      </c>
      <c r="E303" s="25">
        <f t="shared" si="19"/>
        <v>0.89631220643207621</v>
      </c>
      <c r="F303" s="13"/>
      <c r="G303" s="13"/>
      <c r="H303" s="13"/>
      <c r="I303" s="13"/>
      <c r="J303" s="13"/>
      <c r="K303" s="13"/>
      <c r="L303" s="13"/>
      <c r="M303" s="13"/>
      <c r="N303" s="13"/>
    </row>
    <row r="304" spans="2:14" x14ac:dyDescent="0.25">
      <c r="B304" s="21">
        <f t="shared" si="20"/>
        <v>-1.2546343163041105</v>
      </c>
      <c r="C304" s="21">
        <f t="shared" si="17"/>
        <v>0.18159212704546165</v>
      </c>
      <c r="D304" s="21">
        <f t="shared" si="18"/>
        <v>0.10480577003058611</v>
      </c>
      <c r="E304" s="25">
        <f t="shared" si="19"/>
        <v>0.89519422996941389</v>
      </c>
      <c r="F304" s="13"/>
      <c r="G304" s="13"/>
      <c r="H304" s="13"/>
      <c r="I304" s="13"/>
      <c r="J304" s="13"/>
      <c r="K304" s="13"/>
      <c r="L304" s="13"/>
      <c r="M304" s="13"/>
      <c r="N304" s="13"/>
    </row>
    <row r="305" spans="2:14" x14ac:dyDescent="0.25">
      <c r="B305" s="21">
        <f t="shared" si="20"/>
        <v>-1.2484538516917749</v>
      </c>
      <c r="C305" s="21">
        <f t="shared" si="17"/>
        <v>0.1830022112085864</v>
      </c>
      <c r="D305" s="21">
        <f t="shared" si="18"/>
        <v>0.10593244920210529</v>
      </c>
      <c r="E305" s="25">
        <f t="shared" si="19"/>
        <v>0.89406755079789468</v>
      </c>
      <c r="F305" s="13"/>
      <c r="G305" s="13"/>
      <c r="H305" s="13"/>
      <c r="I305" s="13"/>
      <c r="J305" s="13"/>
      <c r="K305" s="13"/>
      <c r="L305" s="13"/>
      <c r="M305" s="13"/>
      <c r="N305" s="13"/>
    </row>
    <row r="306" spans="2:14" x14ac:dyDescent="0.25">
      <c r="B306" s="21">
        <f t="shared" si="20"/>
        <v>-1.2422733870794394</v>
      </c>
      <c r="C306" s="21">
        <f t="shared" si="17"/>
        <v>0.18441620034970607</v>
      </c>
      <c r="D306" s="21">
        <f t="shared" si="18"/>
        <v>0.10706785545622516</v>
      </c>
      <c r="E306" s="25">
        <f t="shared" si="19"/>
        <v>0.89293214454377479</v>
      </c>
      <c r="F306" s="13"/>
      <c r="G306" s="13"/>
      <c r="H306" s="13"/>
      <c r="I306" s="13"/>
      <c r="J306" s="13"/>
      <c r="K306" s="13"/>
      <c r="L306" s="13"/>
      <c r="M306" s="13"/>
      <c r="N306" s="13"/>
    </row>
    <row r="307" spans="2:14" x14ac:dyDescent="0.25">
      <c r="B307" s="21">
        <f t="shared" si="20"/>
        <v>-1.2360929224671038</v>
      </c>
      <c r="C307" s="21">
        <f t="shared" si="17"/>
        <v>0.18583401620233869</v>
      </c>
      <c r="D307" s="21">
        <f t="shared" si="18"/>
        <v>0.10821201268620081</v>
      </c>
      <c r="E307" s="25">
        <f t="shared" si="19"/>
        <v>0.89178798731379916</v>
      </c>
      <c r="F307" s="13"/>
      <c r="G307" s="13"/>
      <c r="H307" s="13"/>
      <c r="I307" s="13"/>
      <c r="J307" s="13"/>
      <c r="K307" s="13"/>
      <c r="L307" s="13"/>
      <c r="M307" s="13"/>
      <c r="N307" s="13"/>
    </row>
    <row r="308" spans="2:14" x14ac:dyDescent="0.25">
      <c r="B308" s="21">
        <f t="shared" si="20"/>
        <v>-1.2299124578547682</v>
      </c>
      <c r="C308" s="21">
        <f t="shared" si="17"/>
        <v>0.18725557945658111</v>
      </c>
      <c r="D308" s="21">
        <f t="shared" si="18"/>
        <v>0.10936494429833768</v>
      </c>
      <c r="E308" s="25">
        <f t="shared" si="19"/>
        <v>0.89063505570166235</v>
      </c>
      <c r="F308" s="13"/>
      <c r="G308" s="13"/>
      <c r="H308" s="13"/>
      <c r="I308" s="13"/>
      <c r="J308" s="13"/>
      <c r="K308" s="13"/>
      <c r="L308" s="13"/>
      <c r="M308" s="13"/>
      <c r="N308" s="13"/>
    </row>
    <row r="309" spans="2:14" x14ac:dyDescent="0.25">
      <c r="B309" s="21">
        <f t="shared" si="20"/>
        <v>-1.2237319932424326</v>
      </c>
      <c r="C309" s="21">
        <f t="shared" si="17"/>
        <v>0.18868080976325119</v>
      </c>
      <c r="D309" s="21">
        <f t="shared" si="18"/>
        <v>0.11052667320555538</v>
      </c>
      <c r="E309" s="25">
        <f t="shared" si="19"/>
        <v>0.88947332679444457</v>
      </c>
      <c r="F309" s="13"/>
      <c r="G309" s="13"/>
      <c r="H309" s="13"/>
      <c r="I309" s="13"/>
      <c r="J309" s="13"/>
      <c r="K309" s="13"/>
      <c r="L309" s="13"/>
      <c r="M309" s="13"/>
      <c r="N309" s="13"/>
    </row>
    <row r="310" spans="2:14" x14ac:dyDescent="0.25">
      <c r="B310" s="21">
        <f t="shared" si="20"/>
        <v>-1.2175515286300971</v>
      </c>
      <c r="C310" s="21">
        <f t="shared" si="17"/>
        <v>0.19010962573826107</v>
      </c>
      <c r="D310" s="21">
        <f t="shared" si="18"/>
        <v>0.11169722182097772</v>
      </c>
      <c r="E310" s="25">
        <f t="shared" si="19"/>
        <v>0.88830277817902226</v>
      </c>
      <c r="F310" s="13"/>
      <c r="G310" s="13"/>
      <c r="H310" s="13"/>
      <c r="I310" s="13"/>
      <c r="J310" s="13"/>
      <c r="K310" s="13"/>
      <c r="L310" s="13"/>
      <c r="M310" s="13"/>
      <c r="N310" s="13"/>
    </row>
    <row r="311" spans="2:14" x14ac:dyDescent="0.25">
      <c r="B311" s="21">
        <f t="shared" si="20"/>
        <v>-1.2113710640177615</v>
      </c>
      <c r="C311" s="21">
        <f t="shared" si="17"/>
        <v>0.19154194496722238</v>
      </c>
      <c r="D311" s="21">
        <f t="shared" si="18"/>
        <v>0.11287661205155085</v>
      </c>
      <c r="E311" s="25">
        <f t="shared" si="19"/>
        <v>0.88712338794844914</v>
      </c>
      <c r="F311" s="13"/>
      <c r="G311" s="13"/>
      <c r="H311" s="13"/>
      <c r="I311" s="13"/>
      <c r="J311" s="13"/>
      <c r="K311" s="13"/>
      <c r="L311" s="13"/>
      <c r="M311" s="13"/>
      <c r="N311" s="13"/>
    </row>
    <row r="312" spans="2:14" x14ac:dyDescent="0.25">
      <c r="B312" s="21">
        <f t="shared" si="20"/>
        <v>-1.2051905994054259</v>
      </c>
      <c r="C312" s="21">
        <f t="shared" si="17"/>
        <v>0.19297768401028367</v>
      </c>
      <c r="D312" s="21">
        <f t="shared" si="18"/>
        <v>0.11406486529169016</v>
      </c>
      <c r="E312" s="25">
        <f t="shared" si="19"/>
        <v>0.88593513470830987</v>
      </c>
      <c r="F312" s="13"/>
      <c r="G312" s="13"/>
      <c r="H312" s="13"/>
      <c r="I312" s="13"/>
      <c r="J312" s="13"/>
      <c r="K312" s="13"/>
      <c r="L312" s="13"/>
      <c r="M312" s="13"/>
      <c r="N312" s="13"/>
    </row>
    <row r="313" spans="2:14" x14ac:dyDescent="0.25">
      <c r="B313" s="21">
        <f t="shared" si="20"/>
        <v>-1.1990101347930904</v>
      </c>
      <c r="C313" s="21">
        <f t="shared" si="17"/>
        <v>0.1944167584072011</v>
      </c>
      <c r="D313" s="21">
        <f t="shared" si="18"/>
        <v>0.11526200241695811</v>
      </c>
      <c r="E313" s="25">
        <f t="shared" si="19"/>
        <v>0.88473799758304184</v>
      </c>
      <c r="F313" s="13"/>
      <c r="G313" s="13"/>
      <c r="H313" s="13"/>
      <c r="I313" s="13"/>
      <c r="J313" s="13"/>
      <c r="K313" s="13"/>
      <c r="L313" s="13"/>
      <c r="M313" s="13"/>
      <c r="N313" s="13"/>
    </row>
    <row r="314" spans="2:14" x14ac:dyDescent="0.25">
      <c r="B314" s="21">
        <f t="shared" si="20"/>
        <v>-1.1928296701807548</v>
      </c>
      <c r="C314" s="21">
        <f t="shared" si="17"/>
        <v>0.19585908268264288</v>
      </c>
      <c r="D314" s="21">
        <f t="shared" si="18"/>
        <v>0.11646804377777396</v>
      </c>
      <c r="E314" s="25">
        <f t="shared" si="19"/>
        <v>0.88353195622222602</v>
      </c>
      <c r="F314" s="13"/>
      <c r="G314" s="13"/>
      <c r="H314" s="13"/>
      <c r="I314" s="13"/>
      <c r="J314" s="13"/>
      <c r="K314" s="13"/>
      <c r="L314" s="13"/>
      <c r="M314" s="13"/>
      <c r="N314" s="13"/>
    </row>
    <row r="315" spans="2:14" x14ac:dyDescent="0.25">
      <c r="B315" s="21">
        <f t="shared" si="20"/>
        <v>-1.1866492055684192</v>
      </c>
      <c r="C315" s="21">
        <f t="shared" si="17"/>
        <v>0.19730457035172777</v>
      </c>
      <c r="D315" s="21">
        <f t="shared" si="18"/>
        <v>0.11768300919315705</v>
      </c>
      <c r="E315" s="25">
        <f t="shared" si="19"/>
        <v>0.88231699080684289</v>
      </c>
      <c r="F315" s="13"/>
      <c r="G315" s="13"/>
      <c r="H315" s="13"/>
      <c r="I315" s="13"/>
      <c r="J315" s="13"/>
      <c r="K315" s="13"/>
      <c r="L315" s="13"/>
      <c r="M315" s="13"/>
      <c r="N315" s="13"/>
    </row>
    <row r="316" spans="2:14" x14ac:dyDescent="0.25">
      <c r="B316" s="21">
        <f t="shared" si="20"/>
        <v>-1.1804687409560837</v>
      </c>
      <c r="C316" s="21">
        <f t="shared" si="17"/>
        <v>0.19875313392579863</v>
      </c>
      <c r="D316" s="21">
        <f t="shared" si="18"/>
        <v>0.11890691794450502</v>
      </c>
      <c r="E316" s="25">
        <f t="shared" si="19"/>
        <v>0.88109308205549497</v>
      </c>
      <c r="F316" s="13"/>
      <c r="G316" s="13"/>
      <c r="H316" s="13"/>
      <c r="I316" s="13"/>
      <c r="J316" s="13"/>
      <c r="K316" s="13"/>
      <c r="L316" s="13"/>
      <c r="M316" s="13"/>
      <c r="N316" s="13"/>
    </row>
    <row r="317" spans="2:14" x14ac:dyDescent="0.25">
      <c r="B317" s="21">
        <f t="shared" si="20"/>
        <v>-1.1742882763437481</v>
      </c>
      <c r="C317" s="21">
        <f t="shared" si="17"/>
        <v>0.20020468491843066</v>
      </c>
      <c r="D317" s="21">
        <f t="shared" si="18"/>
        <v>0.12013978876940842</v>
      </c>
      <c r="E317" s="25">
        <f t="shared" si="19"/>
        <v>0.87986021123059155</v>
      </c>
      <c r="F317" s="13"/>
      <c r="G317" s="13"/>
      <c r="H317" s="13"/>
      <c r="I317" s="13"/>
      <c r="J317" s="13"/>
      <c r="K317" s="13"/>
      <c r="L317" s="13"/>
      <c r="M317" s="13"/>
      <c r="N317" s="13"/>
    </row>
    <row r="318" spans="2:14" x14ac:dyDescent="0.25">
      <c r="B318" s="21">
        <f t="shared" si="20"/>
        <v>-1.1681078117314125</v>
      </c>
      <c r="C318" s="21">
        <f t="shared" si="17"/>
        <v>0.20165913385167558</v>
      </c>
      <c r="D318" s="21">
        <f t="shared" si="18"/>
        <v>0.12138163985550339</v>
      </c>
      <c r="E318" s="25">
        <f t="shared" si="19"/>
        <v>0.87861836014449657</v>
      </c>
      <c r="F318" s="13"/>
      <c r="G318" s="13"/>
      <c r="H318" s="13"/>
      <c r="I318" s="13"/>
      <c r="J318" s="13"/>
      <c r="K318" s="13"/>
      <c r="L318" s="13"/>
      <c r="M318" s="13"/>
      <c r="N318" s="13"/>
    </row>
    <row r="319" spans="2:14" x14ac:dyDescent="0.25">
      <c r="B319" s="21">
        <f t="shared" si="20"/>
        <v>-1.161927347119077</v>
      </c>
      <c r="C319" s="21">
        <f t="shared" si="17"/>
        <v>0.2031163902625413</v>
      </c>
      <c r="D319" s="21">
        <f t="shared" si="18"/>
        <v>0.1226324888343633</v>
      </c>
      <c r="E319" s="25">
        <f t="shared" si="19"/>
        <v>0.87736751116563672</v>
      </c>
      <c r="F319" s="13"/>
      <c r="G319" s="13"/>
      <c r="H319" s="13"/>
      <c r="I319" s="13"/>
      <c r="J319" s="13"/>
      <c r="K319" s="13"/>
      <c r="L319" s="13"/>
      <c r="M319" s="13"/>
      <c r="N319" s="13"/>
    </row>
    <row r="320" spans="2:14" x14ac:dyDescent="0.25">
      <c r="B320" s="21">
        <f t="shared" si="20"/>
        <v>-1.1557468825067414</v>
      </c>
      <c r="C320" s="21">
        <f t="shared" si="17"/>
        <v>0.20457636270970764</v>
      </c>
      <c r="D320" s="21">
        <f t="shared" si="18"/>
        <v>0.12389235277543147</v>
      </c>
      <c r="E320" s="25">
        <f t="shared" si="19"/>
        <v>0.87610764722456858</v>
      </c>
      <c r="F320" s="13"/>
      <c r="G320" s="13"/>
      <c r="H320" s="13"/>
      <c r="I320" s="13"/>
      <c r="J320" s="13"/>
      <c r="K320" s="13"/>
      <c r="L320" s="13"/>
      <c r="M320" s="13"/>
      <c r="N320" s="13"/>
    </row>
    <row r="321" spans="2:14" x14ac:dyDescent="0.25">
      <c r="B321" s="21">
        <f t="shared" si="20"/>
        <v>-1.1495664178944058</v>
      </c>
      <c r="C321" s="21">
        <f t="shared" si="17"/>
        <v>0.20603895878047826</v>
      </c>
      <c r="D321" s="21">
        <f t="shared" si="18"/>
        <v>0.12516124817999585</v>
      </c>
      <c r="E321" s="25">
        <f t="shared" si="19"/>
        <v>0.87483875182000415</v>
      </c>
      <c r="F321" s="13"/>
      <c r="G321" s="13"/>
      <c r="H321" s="13"/>
      <c r="I321" s="13"/>
      <c r="J321" s="13"/>
      <c r="K321" s="13"/>
      <c r="L321" s="13"/>
      <c r="M321" s="13"/>
      <c r="N321" s="13"/>
    </row>
    <row r="322" spans="2:14" x14ac:dyDescent="0.25">
      <c r="B322" s="21">
        <f t="shared" si="20"/>
        <v>-1.1433859532820703</v>
      </c>
      <c r="C322" s="21">
        <f t="shared" si="17"/>
        <v>0.20750408509796905</v>
      </c>
      <c r="D322" s="21">
        <f t="shared" si="18"/>
        <v>0.12643919097520767</v>
      </c>
      <c r="E322" s="25">
        <f t="shared" si="19"/>
        <v>0.87356080902479238</v>
      </c>
      <c r="F322" s="13"/>
      <c r="G322" s="13"/>
      <c r="H322" s="13"/>
      <c r="I322" s="13"/>
      <c r="J322" s="13"/>
      <c r="K322" s="13"/>
      <c r="L322" s="13"/>
      <c r="M322" s="13"/>
      <c r="N322" s="13"/>
    </row>
    <row r="323" spans="2:14" x14ac:dyDescent="0.25">
      <c r="B323" s="21">
        <f t="shared" si="20"/>
        <v>-1.1372054886697347</v>
      </c>
      <c r="C323" s="21">
        <f t="shared" si="17"/>
        <v>0.20897164732853241</v>
      </c>
      <c r="D323" s="21">
        <f t="shared" si="18"/>
        <v>0.12772619650814532</v>
      </c>
      <c r="E323" s="25">
        <f t="shared" si="19"/>
        <v>0.87227380349185468</v>
      </c>
      <c r="F323" s="13"/>
      <c r="G323" s="13"/>
      <c r="H323" s="13"/>
      <c r="I323" s="13"/>
      <c r="J323" s="13"/>
      <c r="K323" s="13"/>
      <c r="L323" s="13"/>
      <c r="M323" s="13"/>
      <c r="N323" s="13"/>
    </row>
    <row r="324" spans="2:14" x14ac:dyDescent="0.25">
      <c r="B324" s="21">
        <f t="shared" si="20"/>
        <v>-1.1310250240573991</v>
      </c>
      <c r="C324" s="21">
        <f t="shared" si="17"/>
        <v>0.21044155018941843</v>
      </c>
      <c r="D324" s="21">
        <f t="shared" si="18"/>
        <v>0.12902227953992418</v>
      </c>
      <c r="E324" s="25">
        <f t="shared" si="19"/>
        <v>0.87097772046007582</v>
      </c>
      <c r="F324" s="13"/>
      <c r="G324" s="13"/>
      <c r="H324" s="13"/>
      <c r="I324" s="13"/>
      <c r="J324" s="13"/>
      <c r="K324" s="13"/>
      <c r="L324" s="13"/>
      <c r="M324" s="13"/>
      <c r="N324" s="13"/>
    </row>
    <row r="325" spans="2:14" x14ac:dyDescent="0.25">
      <c r="B325" s="21">
        <f t="shared" si="20"/>
        <v>-1.1248445594450636</v>
      </c>
      <c r="C325" s="21">
        <f t="shared" si="17"/>
        <v>0.21191369745667171</v>
      </c>
      <c r="D325" s="21">
        <f t="shared" si="18"/>
        <v>0.13032745423985556</v>
      </c>
      <c r="E325" s="25">
        <f t="shared" si="19"/>
        <v>0.86967254576014441</v>
      </c>
      <c r="F325" s="13"/>
      <c r="G325" s="13"/>
      <c r="H325" s="13"/>
      <c r="I325" s="13"/>
      <c r="J325" s="13"/>
      <c r="K325" s="13"/>
      <c r="L325" s="13"/>
      <c r="M325" s="13"/>
      <c r="N325" s="13"/>
    </row>
    <row r="326" spans="2:14" x14ac:dyDescent="0.25">
      <c r="B326" s="21">
        <f t="shared" si="20"/>
        <v>-1.118664094832728</v>
      </c>
      <c r="C326" s="21">
        <f t="shared" si="17"/>
        <v>0.21338799197326475</v>
      </c>
      <c r="D326" s="21">
        <f t="shared" si="18"/>
        <v>0.13164173417965419</v>
      </c>
      <c r="E326" s="25">
        <f t="shared" si="19"/>
        <v>0.86835826582034581</v>
      </c>
      <c r="F326" s="13"/>
      <c r="G326" s="13"/>
      <c r="H326" s="13"/>
      <c r="I326" s="13"/>
      <c r="J326" s="13"/>
      <c r="K326" s="13"/>
      <c r="L326" s="13"/>
      <c r="M326" s="13"/>
      <c r="N326" s="13"/>
    </row>
    <row r="327" spans="2:14" x14ac:dyDescent="0.25">
      <c r="B327" s="21">
        <f t="shared" si="20"/>
        <v>-1.1124836302203924</v>
      </c>
      <c r="C327" s="21">
        <f t="shared" si="17"/>
        <v>0.2148643356574669</v>
      </c>
      <c r="D327" s="21">
        <f t="shared" si="18"/>
        <v>0.13296513232769736</v>
      </c>
      <c r="E327" s="25">
        <f t="shared" si="19"/>
        <v>0.86703486767230264</v>
      </c>
      <c r="F327" s="13"/>
      <c r="G327" s="13"/>
      <c r="H327" s="13"/>
      <c r="I327" s="13"/>
      <c r="J327" s="13"/>
      <c r="K327" s="13"/>
      <c r="L327" s="13"/>
      <c r="M327" s="13"/>
      <c r="N327" s="13"/>
    </row>
    <row r="328" spans="2:14" x14ac:dyDescent="0.25">
      <c r="B328" s="21">
        <f t="shared" si="20"/>
        <v>-1.1063031656080569</v>
      </c>
      <c r="C328" s="21">
        <f t="shared" ref="C328:C391" si="21">((EXP(-((B328-$B$3)^2)/(2*$P$13)))/($B$4*((2*PI())^0.5)))</f>
        <v>0.21634262951144917</v>
      </c>
      <c r="D328" s="21">
        <f t="shared" ref="D328:D391" si="22">_xlfn.NORM.DIST(B328,$B$3,$P$13,TRUE)</f>
        <v>0.13429766104333618</v>
      </c>
      <c r="E328" s="25">
        <f t="shared" ref="E328:E391" si="23">1-D328</f>
        <v>0.86570233895666382</v>
      </c>
      <c r="F328" s="13"/>
      <c r="G328" s="13"/>
      <c r="H328" s="13"/>
      <c r="I328" s="13"/>
      <c r="J328" s="13"/>
      <c r="K328" s="13"/>
      <c r="L328" s="13"/>
      <c r="M328" s="13"/>
      <c r="N328" s="13"/>
    </row>
    <row r="329" spans="2:14" x14ac:dyDescent="0.25">
      <c r="B329" s="21">
        <f t="shared" ref="B329:B392" si="24">B328+($B$1007-$B$7)/1000</f>
        <v>-1.1001227009957213</v>
      </c>
      <c r="C329" s="21">
        <f t="shared" si="21"/>
        <v>0.21782277363012395</v>
      </c>
      <c r="D329" s="21">
        <f t="shared" si="22"/>
        <v>0.13563933207126116</v>
      </c>
      <c r="E329" s="25">
        <f t="shared" si="23"/>
        <v>0.86436066792873878</v>
      </c>
      <c r="F329" s="13"/>
      <c r="G329" s="13"/>
      <c r="H329" s="13"/>
      <c r="I329" s="13"/>
      <c r="J329" s="13"/>
      <c r="K329" s="13"/>
      <c r="L329" s="13"/>
      <c r="M329" s="13"/>
      <c r="N329" s="13"/>
    </row>
    <row r="330" spans="2:14" x14ac:dyDescent="0.25">
      <c r="B330" s="21">
        <f t="shared" si="24"/>
        <v>-1.0939422363833857</v>
      </c>
      <c r="C330" s="21">
        <f t="shared" si="21"/>
        <v>0.21930466721022013</v>
      </c>
      <c r="D330" s="21">
        <f t="shared" si="22"/>
        <v>0.13699015653592228</v>
      </c>
      <c r="E330" s="25">
        <f t="shared" si="23"/>
        <v>0.86300984346407772</v>
      </c>
      <c r="F330" s="13"/>
      <c r="G330" s="13"/>
      <c r="H330" s="13"/>
      <c r="I330" s="13"/>
      <c r="J330" s="13"/>
      <c r="K330" s="13"/>
      <c r="L330" s="13"/>
      <c r="M330" s="13"/>
      <c r="N330" s="13"/>
    </row>
    <row r="331" spans="2:14" x14ac:dyDescent="0.25">
      <c r="B331" s="21">
        <f t="shared" si="24"/>
        <v>-1.0877617717710502</v>
      </c>
      <c r="C331" s="21">
        <f t="shared" si="21"/>
        <v>0.22078820855959189</v>
      </c>
      <c r="D331" s="21">
        <f t="shared" si="22"/>
        <v>0.138350144936007</v>
      </c>
      <c r="E331" s="25">
        <f t="shared" si="23"/>
        <v>0.86164985506399305</v>
      </c>
      <c r="F331" s="13"/>
      <c r="G331" s="13"/>
      <c r="H331" s="13"/>
      <c r="I331" s="13"/>
      <c r="J331" s="13"/>
      <c r="K331" s="13"/>
      <c r="L331" s="13"/>
      <c r="M331" s="13"/>
      <c r="N331" s="13"/>
    </row>
    <row r="332" spans="2:14" x14ac:dyDescent="0.25">
      <c r="B332" s="21">
        <f t="shared" si="24"/>
        <v>-1.0815813071587146</v>
      </c>
      <c r="C332" s="21">
        <f t="shared" si="21"/>
        <v>0.222273295106762</v>
      </c>
      <c r="D332" s="21">
        <f t="shared" si="22"/>
        <v>0.13971930713897576</v>
      </c>
      <c r="E332" s="25">
        <f t="shared" si="23"/>
        <v>0.86028069286102427</v>
      </c>
      <c r="F332" s="13"/>
      <c r="G332" s="13"/>
      <c r="H332" s="13"/>
      <c r="I332" s="13"/>
      <c r="J332" s="13"/>
      <c r="K332" s="13"/>
      <c r="L332" s="13"/>
      <c r="M332" s="13"/>
      <c r="N332" s="13"/>
    </row>
    <row r="333" spans="2:14" x14ac:dyDescent="0.25">
      <c r="B333" s="21">
        <f t="shared" si="24"/>
        <v>-1.075400842546379</v>
      </c>
      <c r="C333" s="21">
        <f t="shared" si="21"/>
        <v>0.22375982341069806</v>
      </c>
      <c r="D333" s="21">
        <f t="shared" si="22"/>
        <v>0.14109765237565738</v>
      </c>
      <c r="E333" s="25">
        <f t="shared" si="23"/>
        <v>0.85890234762434259</v>
      </c>
      <c r="F333" s="13"/>
      <c r="G333" s="13"/>
      <c r="H333" s="13"/>
      <c r="I333" s="13"/>
      <c r="J333" s="13"/>
      <c r="K333" s="13"/>
      <c r="L333" s="13"/>
      <c r="M333" s="13"/>
      <c r="N333" s="13"/>
    </row>
    <row r="334" spans="2:14" x14ac:dyDescent="0.25">
      <c r="B334" s="21">
        <f t="shared" si="24"/>
        <v>-1.0692203779340435</v>
      </c>
      <c r="C334" s="21">
        <f t="shared" si="21"/>
        <v>0.22524768917082125</v>
      </c>
      <c r="D334" s="21">
        <f t="shared" si="22"/>
        <v>0.1424851892349055</v>
      </c>
      <c r="E334" s="25">
        <f t="shared" si="23"/>
        <v>0.8575148107650945</v>
      </c>
      <c r="F334" s="13"/>
      <c r="G334" s="13"/>
      <c r="H334" s="13"/>
      <c r="I334" s="13"/>
      <c r="J334" s="13"/>
      <c r="K334" s="13"/>
      <c r="L334" s="13"/>
      <c r="M334" s="13"/>
      <c r="N334" s="13"/>
    </row>
    <row r="335" spans="2:14" x14ac:dyDescent="0.25">
      <c r="B335" s="21">
        <f t="shared" si="24"/>
        <v>-1.0630399133217079</v>
      </c>
      <c r="C335" s="21">
        <f t="shared" si="21"/>
        <v>0.22673678723724711</v>
      </c>
      <c r="D335" s="21">
        <f t="shared" si="22"/>
        <v>0.14388192565831806</v>
      </c>
      <c r="E335" s="25">
        <f t="shared" si="23"/>
        <v>0.85611807434168197</v>
      </c>
      <c r="F335" s="13"/>
      <c r="G335" s="13"/>
      <c r="H335" s="13"/>
      <c r="I335" s="13"/>
      <c r="J335" s="13"/>
      <c r="K335" s="13"/>
      <c r="L335" s="13"/>
      <c r="M335" s="13"/>
      <c r="N335" s="13"/>
    </row>
    <row r="336" spans="2:14" x14ac:dyDescent="0.25">
      <c r="B336" s="21">
        <f t="shared" si="24"/>
        <v>-1.0568594487093723</v>
      </c>
      <c r="C336" s="21">
        <f t="shared" si="21"/>
        <v>0.2282270116212573</v>
      </c>
      <c r="D336" s="21">
        <f t="shared" si="22"/>
        <v>0.14528786893501999</v>
      </c>
      <c r="E336" s="25">
        <f t="shared" si="23"/>
        <v>0.85471213106498001</v>
      </c>
      <c r="F336" s="13"/>
      <c r="G336" s="13"/>
      <c r="H336" s="13"/>
      <c r="I336" s="13"/>
      <c r="J336" s="13"/>
      <c r="K336" s="13"/>
      <c r="L336" s="13"/>
      <c r="M336" s="13"/>
      <c r="N336" s="13"/>
    </row>
    <row r="337" spans="2:14" x14ac:dyDescent="0.25">
      <c r="B337" s="21">
        <f t="shared" si="24"/>
        <v>-1.0506789840970368</v>
      </c>
      <c r="C337" s="21">
        <f t="shared" si="21"/>
        <v>0.22971825550600128</v>
      </c>
      <c r="D337" s="21">
        <f t="shared" si="22"/>
        <v>0.14670302569651214</v>
      </c>
      <c r="E337" s="25">
        <f t="shared" si="23"/>
        <v>0.85329697430348783</v>
      </c>
      <c r="F337" s="13"/>
      <c r="G337" s="13"/>
      <c r="H337" s="13"/>
      <c r="I337" s="13"/>
      <c r="J337" s="13"/>
      <c r="K337" s="13"/>
      <c r="L337" s="13"/>
      <c r="M337" s="13"/>
      <c r="N337" s="13"/>
    </row>
    <row r="338" spans="2:14" x14ac:dyDescent="0.25">
      <c r="B338" s="21">
        <f t="shared" si="24"/>
        <v>-1.0444985194847012</v>
      </c>
      <c r="C338" s="21">
        <f t="shared" si="21"/>
        <v>0.23121041125742772</v>
      </c>
      <c r="D338" s="21">
        <f t="shared" si="22"/>
        <v>0.14812740191158649</v>
      </c>
      <c r="E338" s="25">
        <f t="shared" si="23"/>
        <v>0.85187259808841354</v>
      </c>
      <c r="F338" s="13"/>
      <c r="G338" s="13"/>
      <c r="H338" s="13"/>
      <c r="I338" s="13"/>
      <c r="J338" s="13"/>
      <c r="K338" s="13"/>
      <c r="L338" s="13"/>
      <c r="M338" s="13"/>
      <c r="N338" s="13"/>
    </row>
    <row r="339" spans="2:14" x14ac:dyDescent="0.25">
      <c r="B339" s="21">
        <f t="shared" si="24"/>
        <v>-1.0383180548723656</v>
      </c>
      <c r="C339" s="21">
        <f t="shared" si="21"/>
        <v>0.23270337043544354</v>
      </c>
      <c r="D339" s="21">
        <f t="shared" si="22"/>
        <v>0.14956100288131005</v>
      </c>
      <c r="E339" s="25">
        <f t="shared" si="23"/>
        <v>0.85043899711868998</v>
      </c>
      <c r="F339" s="13"/>
      <c r="G339" s="13"/>
      <c r="H339" s="13"/>
      <c r="I339" s="13"/>
      <c r="J339" s="13"/>
      <c r="K339" s="13"/>
      <c r="L339" s="13"/>
      <c r="M339" s="13"/>
      <c r="N339" s="13"/>
    </row>
    <row r="340" spans="2:14" x14ac:dyDescent="0.25">
      <c r="B340" s="21">
        <f t="shared" si="24"/>
        <v>-1.03213759026003</v>
      </c>
      <c r="C340" s="21">
        <f t="shared" si="21"/>
        <v>0.23419702380530061</v>
      </c>
      <c r="D340" s="21">
        <f t="shared" si="22"/>
        <v>0.15100383323407796</v>
      </c>
      <c r="E340" s="25">
        <f t="shared" si="23"/>
        <v>0.84899616676592204</v>
      </c>
      <c r="F340" s="13"/>
      <c r="G340" s="13"/>
      <c r="H340" s="13"/>
      <c r="I340" s="13"/>
      <c r="J340" s="13"/>
      <c r="K340" s="13"/>
      <c r="L340" s="13"/>
      <c r="M340" s="13"/>
      <c r="N340" s="13"/>
    </row>
    <row r="341" spans="2:14" x14ac:dyDescent="0.25">
      <c r="B341" s="21">
        <f t="shared" si="24"/>
        <v>-1.0259571256476945</v>
      </c>
      <c r="C341" s="21">
        <f t="shared" si="21"/>
        <v>0.23569126134920809</v>
      </c>
      <c r="D341" s="21">
        <f t="shared" si="22"/>
        <v>0.15245589692073805</v>
      </c>
      <c r="E341" s="25">
        <f t="shared" si="23"/>
        <v>0.84754410307926198</v>
      </c>
      <c r="F341" s="13"/>
      <c r="G341" s="13"/>
      <c r="H341" s="13"/>
      <c r="I341" s="13"/>
      <c r="J341" s="13"/>
      <c r="K341" s="13"/>
      <c r="L341" s="13"/>
      <c r="M341" s="13"/>
      <c r="N341" s="13"/>
    </row>
    <row r="342" spans="2:14" x14ac:dyDescent="0.25">
      <c r="B342" s="21">
        <f t="shared" si="24"/>
        <v>-1.0197766610353589</v>
      </c>
      <c r="C342" s="21">
        <f t="shared" si="21"/>
        <v>0.23718597227816968</v>
      </c>
      <c r="D342" s="21">
        <f t="shared" si="22"/>
        <v>0.15391719720978769</v>
      </c>
      <c r="E342" s="25">
        <f t="shared" si="23"/>
        <v>0.84608280279021231</v>
      </c>
      <c r="F342" s="13"/>
      <c r="G342" s="13"/>
      <c r="H342" s="13"/>
      <c r="I342" s="13"/>
      <c r="J342" s="13"/>
      <c r="K342" s="13"/>
      <c r="L342" s="13"/>
      <c r="M342" s="13"/>
      <c r="N342" s="13"/>
    </row>
    <row r="343" spans="2:14" x14ac:dyDescent="0.25">
      <c r="B343" s="21">
        <f t="shared" si="24"/>
        <v>-1.0135961964230233</v>
      </c>
      <c r="C343" s="21">
        <f t="shared" si="21"/>
        <v>0.23868104504404439</v>
      </c>
      <c r="D343" s="21">
        <f t="shared" si="22"/>
        <v>0.15538773668264461</v>
      </c>
      <c r="E343" s="25">
        <f t="shared" si="23"/>
        <v>0.84461226331735539</v>
      </c>
      <c r="F343" s="13"/>
      <c r="G343" s="13"/>
      <c r="H343" s="13"/>
      <c r="I343" s="13"/>
      <c r="J343" s="13"/>
      <c r="K343" s="13"/>
      <c r="L343" s="13"/>
      <c r="M343" s="13"/>
      <c r="N343" s="13"/>
    </row>
    <row r="344" spans="2:14" x14ac:dyDescent="0.25">
      <c r="B344" s="21">
        <f t="shared" si="24"/>
        <v>-1.0074157318106878</v>
      </c>
      <c r="C344" s="21">
        <f t="shared" si="21"/>
        <v>0.24017636735182962</v>
      </c>
      <c r="D344" s="21">
        <f t="shared" si="22"/>
        <v>0.15686751722899303</v>
      </c>
      <c r="E344" s="25">
        <f t="shared" si="23"/>
        <v>0.84313248277100694</v>
      </c>
      <c r="F344" s="13"/>
      <c r="G344" s="13"/>
      <c r="H344" s="13"/>
      <c r="I344" s="13"/>
      <c r="J344" s="13"/>
      <c r="K344" s="13"/>
      <c r="L344" s="13"/>
      <c r="M344" s="13"/>
      <c r="N344" s="13"/>
    </row>
    <row r="345" spans="2:14" x14ac:dyDescent="0.25">
      <c r="B345" s="21">
        <f t="shared" si="24"/>
        <v>-1.0012352671983522</v>
      </c>
      <c r="C345" s="21">
        <f t="shared" si="21"/>
        <v>0.24167182617216459</v>
      </c>
      <c r="D345" s="21">
        <f t="shared" si="22"/>
        <v>0.15835654004220581</v>
      </c>
      <c r="E345" s="25">
        <f t="shared" si="23"/>
        <v>0.84164345995779422</v>
      </c>
      <c r="F345" s="13"/>
      <c r="G345" s="13"/>
      <c r="H345" s="13"/>
      <c r="I345" s="13"/>
      <c r="J345" s="13"/>
      <c r="K345" s="13"/>
      <c r="L345" s="13"/>
      <c r="M345" s="13"/>
      <c r="N345" s="13"/>
    </row>
    <row r="346" spans="2:14" x14ac:dyDescent="0.25">
      <c r="B346" s="21">
        <f t="shared" si="24"/>
        <v>-0.99505480258601653</v>
      </c>
      <c r="C346" s="21">
        <f t="shared" si="21"/>
        <v>0.24316730775405357</v>
      </c>
      <c r="D346" s="21">
        <f t="shared" si="22"/>
        <v>0.15985480561484522</v>
      </c>
      <c r="E346" s="25">
        <f t="shared" si="23"/>
        <v>0.84014519438515478</v>
      </c>
      <c r="F346" s="13"/>
      <c r="G346" s="13"/>
      <c r="H346" s="13"/>
      <c r="I346" s="13"/>
      <c r="J346" s="13"/>
      <c r="K346" s="13"/>
      <c r="L346" s="13"/>
      <c r="M346" s="13"/>
      <c r="N346" s="13"/>
    </row>
    <row r="347" spans="2:14" x14ac:dyDescent="0.25">
      <c r="B347" s="21">
        <f t="shared" si="24"/>
        <v>-0.98887433797368085</v>
      </c>
      <c r="C347" s="21">
        <f t="shared" si="21"/>
        <v>0.24466269763780615</v>
      </c>
      <c r="D347" s="21">
        <f t="shared" si="22"/>
        <v>0.1613623137342429</v>
      </c>
      <c r="E347" s="25">
        <f t="shared" si="23"/>
        <v>0.83863768626575708</v>
      </c>
      <c r="F347" s="13"/>
      <c r="G347" s="13"/>
      <c r="H347" s="13"/>
      <c r="I347" s="13"/>
      <c r="J347" s="13"/>
      <c r="K347" s="13"/>
      <c r="L347" s="13"/>
      <c r="M347" s="13"/>
      <c r="N347" s="13"/>
    </row>
    <row r="348" spans="2:14" x14ac:dyDescent="0.25">
      <c r="B348" s="21">
        <f t="shared" si="24"/>
        <v>-0.98269387336134517</v>
      </c>
      <c r="C348" s="21">
        <f t="shared" si="21"/>
        <v>0.24615788066819436</v>
      </c>
      <c r="D348" s="21">
        <f t="shared" si="22"/>
        <v>0.16287906347816017</v>
      </c>
      <c r="E348" s="25">
        <f t="shared" si="23"/>
        <v>0.83712093652183983</v>
      </c>
      <c r="F348" s="13"/>
      <c r="G348" s="13"/>
      <c r="H348" s="13"/>
      <c r="I348" s="13"/>
      <c r="J348" s="13"/>
      <c r="K348" s="13"/>
      <c r="L348" s="13"/>
      <c r="M348" s="13"/>
      <c r="N348" s="13"/>
    </row>
    <row r="349" spans="2:14" x14ac:dyDescent="0.25">
      <c r="B349" s="21">
        <f t="shared" si="24"/>
        <v>-0.97651340874900949</v>
      </c>
      <c r="C349" s="21">
        <f t="shared" si="21"/>
        <v>0.24765274100782358</v>
      </c>
      <c r="D349" s="21">
        <f t="shared" si="22"/>
        <v>0.16440505321053053</v>
      </c>
      <c r="E349" s="25">
        <f t="shared" si="23"/>
        <v>0.83559494678946944</v>
      </c>
      <c r="F349" s="13"/>
      <c r="G349" s="13"/>
      <c r="H349" s="13"/>
      <c r="I349" s="13"/>
      <c r="J349" s="13"/>
      <c r="K349" s="13"/>
      <c r="L349" s="13"/>
      <c r="M349" s="13"/>
      <c r="N349" s="13"/>
    </row>
    <row r="350" spans="2:14" x14ac:dyDescent="0.25">
      <c r="B350" s="21">
        <f t="shared" si="24"/>
        <v>-0.97033294413667381</v>
      </c>
      <c r="C350" s="21">
        <f t="shared" si="21"/>
        <v>0.24914716215071656</v>
      </c>
      <c r="D350" s="21">
        <f t="shared" si="22"/>
        <v>0.16594028057728544</v>
      </c>
      <c r="E350" s="25">
        <f t="shared" si="23"/>
        <v>0.83405971942271462</v>
      </c>
      <c r="F350" s="13"/>
      <c r="G350" s="13"/>
      <c r="H350" s="13"/>
      <c r="I350" s="13"/>
      <c r="J350" s="13"/>
      <c r="K350" s="13"/>
      <c r="L350" s="13"/>
      <c r="M350" s="13"/>
      <c r="N350" s="13"/>
    </row>
    <row r="351" spans="2:14" x14ac:dyDescent="0.25">
      <c r="B351" s="21">
        <f t="shared" si="24"/>
        <v>-0.96415247952433814</v>
      </c>
      <c r="C351" s="21">
        <f t="shared" si="21"/>
        <v>0.25064102693610779</v>
      </c>
      <c r="D351" s="21">
        <f t="shared" si="22"/>
        <v>0.16748474250226464</v>
      </c>
      <c r="E351" s="25">
        <f t="shared" si="23"/>
        <v>0.83251525749773536</v>
      </c>
      <c r="F351" s="13"/>
      <c r="G351" s="13"/>
      <c r="H351" s="13"/>
      <c r="I351" s="13"/>
      <c r="J351" s="13"/>
      <c r="K351" s="13"/>
      <c r="L351" s="13"/>
      <c r="M351" s="13"/>
      <c r="N351" s="13"/>
    </row>
    <row r="352" spans="2:14" x14ac:dyDescent="0.25">
      <c r="B352" s="21">
        <f t="shared" si="24"/>
        <v>-0.95797201491200246</v>
      </c>
      <c r="C352" s="21">
        <f t="shared" si="21"/>
        <v>0.25213421756244736</v>
      </c>
      <c r="D352" s="21">
        <f t="shared" si="22"/>
        <v>0.16903843518321257</v>
      </c>
      <c r="E352" s="25">
        <f t="shared" si="23"/>
        <v>0.8309615648167874</v>
      </c>
      <c r="F352" s="13"/>
      <c r="G352" s="13"/>
      <c r="H352" s="13"/>
      <c r="I352" s="13"/>
      <c r="J352" s="13"/>
      <c r="K352" s="13"/>
      <c r="L352" s="13"/>
      <c r="M352" s="13"/>
      <c r="N352" s="13"/>
    </row>
    <row r="353" spans="2:14" x14ac:dyDescent="0.25">
      <c r="B353" s="21">
        <f t="shared" si="24"/>
        <v>-0.95179155029966678</v>
      </c>
      <c r="C353" s="21">
        <f t="shared" si="21"/>
        <v>0.25362661560161126</v>
      </c>
      <c r="D353" s="21">
        <f t="shared" si="22"/>
        <v>0.1706013540878617</v>
      </c>
      <c r="E353" s="25">
        <f t="shared" si="23"/>
        <v>0.8293986459121383</v>
      </c>
      <c r="F353" s="13"/>
      <c r="G353" s="13"/>
      <c r="H353" s="13"/>
      <c r="I353" s="13"/>
      <c r="J353" s="13"/>
      <c r="K353" s="13"/>
      <c r="L353" s="13"/>
      <c r="M353" s="13"/>
      <c r="N353" s="13"/>
    </row>
    <row r="354" spans="2:14" x14ac:dyDescent="0.25">
      <c r="B354" s="21">
        <f t="shared" si="24"/>
        <v>-0.9456110856873311</v>
      </c>
      <c r="C354" s="21">
        <f t="shared" si="21"/>
        <v>0.25511810201331703</v>
      </c>
      <c r="D354" s="21">
        <f t="shared" si="22"/>
        <v>0.17217349395010434</v>
      </c>
      <c r="E354" s="25">
        <f t="shared" si="23"/>
        <v>0.82782650604989572</v>
      </c>
      <c r="F354" s="13"/>
      <c r="G354" s="13"/>
      <c r="H354" s="13"/>
      <c r="I354" s="13"/>
      <c r="J354" s="13"/>
      <c r="K354" s="13"/>
      <c r="L354" s="13"/>
      <c r="M354" s="13"/>
      <c r="N354" s="13"/>
    </row>
    <row r="355" spans="2:14" x14ac:dyDescent="0.25">
      <c r="B355" s="21">
        <f t="shared" si="24"/>
        <v>-0.93943062107499542</v>
      </c>
      <c r="C355" s="21">
        <f t="shared" si="21"/>
        <v>0.25660855715974218</v>
      </c>
      <c r="D355" s="21">
        <f t="shared" si="22"/>
        <v>0.17375484876625463</v>
      </c>
      <c r="E355" s="25">
        <f t="shared" si="23"/>
        <v>0.82624515123374542</v>
      </c>
      <c r="F355" s="13"/>
      <c r="G355" s="13"/>
      <c r="H355" s="13"/>
      <c r="I355" s="13"/>
      <c r="J355" s="13"/>
      <c r="K355" s="13"/>
      <c r="L355" s="13"/>
      <c r="M355" s="13"/>
      <c r="N355" s="13"/>
    </row>
    <row r="356" spans="2:14" x14ac:dyDescent="0.25">
      <c r="B356" s="21">
        <f t="shared" si="24"/>
        <v>-0.93325015646265974</v>
      </c>
      <c r="C356" s="21">
        <f t="shared" si="21"/>
        <v>0.25809786082034297</v>
      </c>
      <c r="D356" s="21">
        <f t="shared" si="22"/>
        <v>0.17534541179140087</v>
      </c>
      <c r="E356" s="25">
        <f t="shared" si="23"/>
        <v>0.82465458820859916</v>
      </c>
      <c r="F356" s="13"/>
      <c r="G356" s="13"/>
      <c r="H356" s="13"/>
      <c r="I356" s="13"/>
      <c r="J356" s="13"/>
      <c r="K356" s="13"/>
      <c r="L356" s="13"/>
      <c r="M356" s="13"/>
      <c r="N356" s="13"/>
    </row>
    <row r="357" spans="2:14" x14ac:dyDescent="0.25">
      <c r="B357" s="21">
        <f t="shared" si="24"/>
        <v>-0.92706969185032406</v>
      </c>
      <c r="C357" s="21">
        <f t="shared" si="21"/>
        <v>0.25958589220687234</v>
      </c>
      <c r="D357" s="21">
        <f t="shared" si="22"/>
        <v>0.17694517553585029</v>
      </c>
      <c r="E357" s="25">
        <f t="shared" si="23"/>
        <v>0.82305482446414968</v>
      </c>
      <c r="F357" s="13"/>
      <c r="G357" s="13"/>
      <c r="H357" s="13"/>
      <c r="I357" s="13"/>
      <c r="J357" s="13"/>
      <c r="K357" s="13"/>
      <c r="L357" s="13"/>
      <c r="M357" s="13"/>
      <c r="N357" s="13"/>
    </row>
    <row r="358" spans="2:14" x14ac:dyDescent="0.25">
      <c r="B358" s="21">
        <f t="shared" si="24"/>
        <v>-0.92088922723798838</v>
      </c>
      <c r="C358" s="21">
        <f t="shared" si="21"/>
        <v>0.26107252997859337</v>
      </c>
      <c r="D358" s="21">
        <f t="shared" si="22"/>
        <v>0.17855413176166765</v>
      </c>
      <c r="E358" s="25">
        <f t="shared" si="23"/>
        <v>0.82144586823833232</v>
      </c>
      <c r="F358" s="13"/>
      <c r="G358" s="13"/>
      <c r="H358" s="13"/>
      <c r="I358" s="13"/>
      <c r="J358" s="13"/>
      <c r="K358" s="13"/>
      <c r="L358" s="13"/>
      <c r="M358" s="13"/>
      <c r="N358" s="13"/>
    </row>
    <row r="359" spans="2:14" x14ac:dyDescent="0.25">
      <c r="B359" s="21">
        <f t="shared" si="24"/>
        <v>-0.9147087626256527</v>
      </c>
      <c r="C359" s="21">
        <f t="shared" si="21"/>
        <v>0.26255765225768685</v>
      </c>
      <c r="D359" s="21">
        <f t="shared" si="22"/>
        <v>0.18017227147930778</v>
      </c>
      <c r="E359" s="25">
        <f t="shared" si="23"/>
        <v>0.81982772852069219</v>
      </c>
      <c r="F359" s="13"/>
      <c r="G359" s="13"/>
      <c r="H359" s="13"/>
      <c r="I359" s="13"/>
      <c r="J359" s="13"/>
      <c r="K359" s="13"/>
      <c r="L359" s="13"/>
      <c r="M359" s="13"/>
      <c r="N359" s="13"/>
    </row>
    <row r="360" spans="2:14" x14ac:dyDescent="0.25">
      <c r="B360" s="21">
        <f t="shared" si="24"/>
        <v>-0.90852829801331703</v>
      </c>
      <c r="C360" s="21">
        <f t="shared" si="21"/>
        <v>0.26404113664485046</v>
      </c>
      <c r="D360" s="21">
        <f t="shared" si="22"/>
        <v>0.18179958494434448</v>
      </c>
      <c r="E360" s="25">
        <f t="shared" si="23"/>
        <v>0.81820041505565555</v>
      </c>
      <c r="F360" s="13"/>
      <c r="G360" s="13"/>
      <c r="H360" s="13"/>
      <c r="I360" s="13"/>
      <c r="J360" s="13"/>
      <c r="K360" s="13"/>
      <c r="L360" s="13"/>
      <c r="M360" s="13"/>
      <c r="N360" s="13"/>
    </row>
    <row r="361" spans="2:14" x14ac:dyDescent="0.25">
      <c r="B361" s="21">
        <f t="shared" si="24"/>
        <v>-0.90234783340098135</v>
      </c>
      <c r="C361" s="21">
        <f t="shared" si="21"/>
        <v>0.26552286023508631</v>
      </c>
      <c r="D361" s="21">
        <f t="shared" si="22"/>
        <v>0.18343606165429588</v>
      </c>
      <c r="E361" s="25">
        <f t="shared" si="23"/>
        <v>0.81656393834570418</v>
      </c>
      <c r="F361" s="13"/>
      <c r="G361" s="13"/>
      <c r="H361" s="13"/>
      <c r="I361" s="13"/>
      <c r="J361" s="13"/>
      <c r="K361" s="13"/>
      <c r="L361" s="13"/>
      <c r="M361" s="13"/>
      <c r="N361" s="13"/>
    </row>
    <row r="362" spans="2:14" x14ac:dyDescent="0.25">
      <c r="B362" s="21">
        <f t="shared" si="24"/>
        <v>-0.89616736878864567</v>
      </c>
      <c r="C362" s="21">
        <f t="shared" si="21"/>
        <v>0.2670026996336754</v>
      </c>
      <c r="D362" s="21">
        <f t="shared" si="22"/>
        <v>0.18508169034554861</v>
      </c>
      <c r="E362" s="25">
        <f t="shared" si="23"/>
        <v>0.81491830965445144</v>
      </c>
      <c r="F362" s="13"/>
      <c r="G362" s="13"/>
      <c r="H362" s="13"/>
      <c r="I362" s="13"/>
      <c r="J362" s="13"/>
      <c r="K362" s="13"/>
      <c r="L362" s="13"/>
      <c r="M362" s="13"/>
      <c r="N362" s="13"/>
    </row>
    <row r="363" spans="2:14" x14ac:dyDescent="0.25">
      <c r="B363" s="21">
        <f t="shared" si="24"/>
        <v>-0.88998690417630999</v>
      </c>
      <c r="C363" s="21">
        <f t="shared" si="21"/>
        <v>0.26848053097233554</v>
      </c>
      <c r="D363" s="21">
        <f t="shared" si="22"/>
        <v>0.18673645899038088</v>
      </c>
      <c r="E363" s="25">
        <f t="shared" si="23"/>
        <v>0.81326354100961917</v>
      </c>
      <c r="F363" s="13"/>
      <c r="G363" s="13"/>
      <c r="H363" s="13"/>
      <c r="I363" s="13"/>
      <c r="J363" s="13"/>
      <c r="K363" s="13"/>
      <c r="L363" s="13"/>
      <c r="M363" s="13"/>
      <c r="N363" s="13"/>
    </row>
    <row r="364" spans="2:14" x14ac:dyDescent="0.25">
      <c r="B364" s="21">
        <f t="shared" si="24"/>
        <v>-0.88380643956397431</v>
      </c>
      <c r="C364" s="21">
        <f t="shared" si="21"/>
        <v>0.26995622992556034</v>
      </c>
      <c r="D364" s="21">
        <f t="shared" si="22"/>
        <v>0.18840035479408587</v>
      </c>
      <c r="E364" s="25">
        <f t="shared" si="23"/>
        <v>0.8115996452059141</v>
      </c>
      <c r="F364" s="13"/>
      <c r="G364" s="13"/>
      <c r="H364" s="13"/>
      <c r="I364" s="13"/>
      <c r="J364" s="13"/>
      <c r="K364" s="13"/>
      <c r="L364" s="13"/>
      <c r="M364" s="13"/>
      <c r="N364" s="13"/>
    </row>
    <row r="365" spans="2:14" x14ac:dyDescent="0.25">
      <c r="B365" s="21">
        <f t="shared" si="24"/>
        <v>-0.87762597495163863</v>
      </c>
      <c r="C365" s="21">
        <f t="shared" si="21"/>
        <v>0.27142967172713639</v>
      </c>
      <c r="D365" s="21">
        <f t="shared" si="22"/>
        <v>0.190073364192197</v>
      </c>
      <c r="E365" s="25">
        <f t="shared" si="23"/>
        <v>0.809926635807803</v>
      </c>
      <c r="F365" s="13"/>
      <c r="G365" s="13"/>
      <c r="H365" s="13"/>
      <c r="I365" s="13"/>
      <c r="J365" s="13"/>
      <c r="K365" s="13"/>
      <c r="L365" s="13"/>
      <c r="M365" s="13"/>
      <c r="N365" s="13"/>
    </row>
    <row r="366" spans="2:14" x14ac:dyDescent="0.25">
      <c r="B366" s="21">
        <f t="shared" si="24"/>
        <v>-0.87144551033930295</v>
      </c>
      <c r="C366" s="21">
        <f t="shared" si="21"/>
        <v>0.2729007311868365</v>
      </c>
      <c r="D366" s="21">
        <f t="shared" si="22"/>
        <v>0.19175547284781555</v>
      </c>
      <c r="E366" s="25">
        <f t="shared" si="23"/>
        <v>0.80824452715218442</v>
      </c>
      <c r="F366" s="13"/>
      <c r="G366" s="13"/>
      <c r="H366" s="13"/>
      <c r="I366" s="13"/>
      <c r="J366" s="13"/>
      <c r="K366" s="13"/>
      <c r="L366" s="13"/>
      <c r="M366" s="13"/>
      <c r="N366" s="13"/>
    </row>
    <row r="367" spans="2:14" x14ac:dyDescent="0.25">
      <c r="B367" s="21">
        <f t="shared" si="24"/>
        <v>-0.86526504572696727</v>
      </c>
      <c r="C367" s="21">
        <f t="shared" si="21"/>
        <v>0.27436928270728478</v>
      </c>
      <c r="D367" s="21">
        <f t="shared" si="22"/>
        <v>0.19344666564904206</v>
      </c>
      <c r="E367" s="25">
        <f t="shared" si="23"/>
        <v>0.80655333435095788</v>
      </c>
      <c r="F367" s="13"/>
      <c r="G367" s="13"/>
      <c r="H367" s="13"/>
      <c r="I367" s="13"/>
      <c r="J367" s="13"/>
      <c r="K367" s="13"/>
      <c r="L367" s="13"/>
      <c r="M367" s="13"/>
      <c r="N367" s="13"/>
    </row>
    <row r="368" spans="2:14" x14ac:dyDescent="0.25">
      <c r="B368" s="21">
        <f t="shared" si="24"/>
        <v>-0.8590845811146316</v>
      </c>
      <c r="C368" s="21">
        <f t="shared" si="21"/>
        <v>0.27583520030099207</v>
      </c>
      <c r="D368" s="21">
        <f t="shared" si="22"/>
        <v>0.19514692670651276</v>
      </c>
      <c r="E368" s="25">
        <f t="shared" si="23"/>
        <v>0.80485307329348721</v>
      </c>
      <c r="F368" s="13"/>
      <c r="G368" s="13"/>
      <c r="H368" s="13"/>
      <c r="I368" s="13"/>
      <c r="J368" s="13"/>
      <c r="K368" s="13"/>
      <c r="L368" s="13"/>
      <c r="M368" s="13"/>
      <c r="N368" s="13"/>
    </row>
    <row r="369" spans="2:14" x14ac:dyDescent="0.25">
      <c r="B369" s="21">
        <f t="shared" si="24"/>
        <v>-0.85290411650229592</v>
      </c>
      <c r="C369" s="21">
        <f t="shared" si="21"/>
        <v>0.2772983576075575</v>
      </c>
      <c r="D369" s="21">
        <f t="shared" si="22"/>
        <v>0.19685623935104102</v>
      </c>
      <c r="E369" s="25">
        <f t="shared" si="23"/>
        <v>0.80314376064895898</v>
      </c>
      <c r="F369" s="13"/>
      <c r="G369" s="13"/>
      <c r="H369" s="13"/>
      <c r="I369" s="13"/>
      <c r="J369" s="13"/>
      <c r="K369" s="13"/>
      <c r="L369" s="13"/>
      <c r="M369" s="13"/>
      <c r="N369" s="13"/>
    </row>
    <row r="370" spans="2:14" x14ac:dyDescent="0.25">
      <c r="B370" s="21">
        <f t="shared" si="24"/>
        <v>-0.84672365188996024</v>
      </c>
      <c r="C370" s="21">
        <f t="shared" si="21"/>
        <v>0.27875862791103434</v>
      </c>
      <c r="D370" s="21">
        <f t="shared" si="22"/>
        <v>0.19857458613136708</v>
      </c>
      <c r="E370" s="25">
        <f t="shared" si="23"/>
        <v>0.80142541386863297</v>
      </c>
      <c r="F370" s="13"/>
      <c r="G370" s="13"/>
      <c r="H370" s="13"/>
      <c r="I370" s="13"/>
      <c r="J370" s="13"/>
      <c r="K370" s="13"/>
      <c r="L370" s="13"/>
      <c r="M370" s="13"/>
      <c r="N370" s="13"/>
    </row>
    <row r="371" spans="2:14" x14ac:dyDescent="0.25">
      <c r="B371" s="21">
        <f t="shared" si="24"/>
        <v>-0.84054318727762456</v>
      </c>
      <c r="C371" s="21">
        <f t="shared" si="21"/>
        <v>0.28021588415745596</v>
      </c>
      <c r="D371" s="21">
        <f t="shared" si="22"/>
        <v>0.20030194881201355</v>
      </c>
      <c r="E371" s="25">
        <f t="shared" si="23"/>
        <v>0.79969805118798643</v>
      </c>
      <c r="F371" s="13"/>
      <c r="G371" s="13"/>
      <c r="H371" s="13"/>
      <c r="I371" s="13"/>
      <c r="J371" s="13"/>
      <c r="K371" s="13"/>
      <c r="L371" s="13"/>
      <c r="M371" s="13"/>
      <c r="N371" s="13"/>
    </row>
    <row r="372" spans="2:14" x14ac:dyDescent="0.25">
      <c r="B372" s="21">
        <f t="shared" si="24"/>
        <v>-0.83436272266528888</v>
      </c>
      <c r="C372" s="21">
        <f t="shared" si="21"/>
        <v>0.28166999897251904</v>
      </c>
      <c r="D372" s="21">
        <f t="shared" si="22"/>
        <v>0.20203830837125175</v>
      </c>
      <c r="E372" s="25">
        <f t="shared" si="23"/>
        <v>0.79796169162874819</v>
      </c>
      <c r="F372" s="13"/>
      <c r="G372" s="13"/>
      <c r="H372" s="13"/>
      <c r="I372" s="13"/>
      <c r="J372" s="13"/>
      <c r="K372" s="13"/>
      <c r="L372" s="13"/>
      <c r="M372" s="13"/>
      <c r="N372" s="13"/>
    </row>
    <row r="373" spans="2:14" x14ac:dyDescent="0.25">
      <c r="B373" s="21">
        <f t="shared" si="24"/>
        <v>-0.8281822580529532</v>
      </c>
      <c r="C373" s="21">
        <f t="shared" si="21"/>
        <v>0.28312084467942134</v>
      </c>
      <c r="D373" s="21">
        <f t="shared" si="22"/>
        <v>0.20378364499917653</v>
      </c>
      <c r="E373" s="25">
        <f t="shared" si="23"/>
        <v>0.79621635500082344</v>
      </c>
      <c r="F373" s="13"/>
      <c r="G373" s="13"/>
      <c r="H373" s="13"/>
      <c r="I373" s="13"/>
      <c r="J373" s="13"/>
      <c r="K373" s="13"/>
      <c r="L373" s="13"/>
      <c r="M373" s="13"/>
      <c r="N373" s="13"/>
    </row>
    <row r="374" spans="2:14" x14ac:dyDescent="0.25">
      <c r="B374" s="21">
        <f t="shared" si="24"/>
        <v>-0.82200179344061752</v>
      </c>
      <c r="C374" s="21">
        <f t="shared" si="21"/>
        <v>0.28456829331684985</v>
      </c>
      <c r="D374" s="21">
        <f t="shared" si="22"/>
        <v>0.20553793809589233</v>
      </c>
      <c r="E374" s="25">
        <f t="shared" si="23"/>
        <v>0.79446206190410762</v>
      </c>
      <c r="F374" s="13"/>
      <c r="G374" s="13"/>
      <c r="H374" s="13"/>
      <c r="I374" s="13"/>
      <c r="J374" s="13"/>
      <c r="K374" s="13"/>
      <c r="L374" s="13"/>
      <c r="M374" s="13"/>
      <c r="N374" s="13"/>
    </row>
    <row r="375" spans="2:14" x14ac:dyDescent="0.25">
      <c r="B375" s="21">
        <f t="shared" si="24"/>
        <v>-0.81582132882828184</v>
      </c>
      <c r="C375" s="21">
        <f t="shared" si="21"/>
        <v>0.28601221665711685</v>
      </c>
      <c r="D375" s="21">
        <f t="shared" si="22"/>
        <v>0.20730116626981057</v>
      </c>
      <c r="E375" s="25">
        <f t="shared" si="23"/>
        <v>0.79269883373018946</v>
      </c>
      <c r="F375" s="13"/>
      <c r="G375" s="13"/>
      <c r="H375" s="13"/>
      <c r="I375" s="13"/>
      <c r="J375" s="13"/>
      <c r="K375" s="13"/>
      <c r="L375" s="13"/>
      <c r="M375" s="13"/>
      <c r="N375" s="13"/>
    </row>
    <row r="376" spans="2:14" x14ac:dyDescent="0.25">
      <c r="B376" s="21">
        <f t="shared" si="24"/>
        <v>-0.80964086421594617</v>
      </c>
      <c r="C376" s="21">
        <f t="shared" si="21"/>
        <v>0.28745248622443953</v>
      </c>
      <c r="D376" s="21">
        <f t="shared" si="22"/>
        <v>0.20907330733605994</v>
      </c>
      <c r="E376" s="25">
        <f t="shared" si="23"/>
        <v>0.79092669266394</v>
      </c>
      <c r="F376" s="13"/>
      <c r="G376" s="13"/>
      <c r="H376" s="13"/>
      <c r="I376" s="13"/>
      <c r="J376" s="13"/>
      <c r="K376" s="13"/>
      <c r="L376" s="13"/>
      <c r="M376" s="13"/>
      <c r="N376" s="13"/>
    </row>
    <row r="377" spans="2:14" x14ac:dyDescent="0.25">
      <c r="B377" s="21">
        <f t="shared" si="24"/>
        <v>-0.80346039960361049</v>
      </c>
      <c r="C377" s="21">
        <f t="shared" si="21"/>
        <v>0.28888897331336072</v>
      </c>
      <c r="D377" s="21">
        <f t="shared" si="22"/>
        <v>0.21085433831500994</v>
      </c>
      <c r="E377" s="25">
        <f t="shared" si="23"/>
        <v>0.78914566168499012</v>
      </c>
      <c r="F377" s="13"/>
      <c r="G377" s="13"/>
      <c r="H377" s="13"/>
      <c r="I377" s="13"/>
      <c r="J377" s="13"/>
      <c r="K377" s="13"/>
      <c r="L377" s="13"/>
      <c r="M377" s="13"/>
      <c r="N377" s="13"/>
    </row>
    <row r="378" spans="2:14" x14ac:dyDescent="0.25">
      <c r="B378" s="21">
        <f t="shared" si="24"/>
        <v>-0.79727993499127481</v>
      </c>
      <c r="C378" s="21">
        <f t="shared" si="21"/>
        <v>0.29032154900730639</v>
      </c>
      <c r="D378" s="21">
        <f t="shared" si="22"/>
        <v>0.21264423543090821</v>
      </c>
      <c r="E378" s="25">
        <f t="shared" si="23"/>
        <v>0.78735576456909184</v>
      </c>
      <c r="F378" s="13"/>
      <c r="G378" s="13"/>
      <c r="H378" s="13"/>
      <c r="I378" s="13"/>
      <c r="J378" s="13"/>
      <c r="K378" s="13"/>
      <c r="L378" s="13"/>
      <c r="M378" s="13"/>
      <c r="N378" s="13"/>
    </row>
    <row r="379" spans="2:14" x14ac:dyDescent="0.25">
      <c r="B379" s="21">
        <f t="shared" si="24"/>
        <v>-0.79109947037893913</v>
      </c>
      <c r="C379" s="21">
        <f t="shared" si="21"/>
        <v>0.29175008419727666</v>
      </c>
      <c r="D379" s="21">
        <f t="shared" si="22"/>
        <v>0.2144429741106342</v>
      </c>
      <c r="E379" s="25">
        <f t="shared" si="23"/>
        <v>0.78555702588936582</v>
      </c>
      <c r="F379" s="13"/>
      <c r="G379" s="13"/>
      <c r="H379" s="13"/>
      <c r="I379" s="13"/>
      <c r="J379" s="13"/>
      <c r="K379" s="13"/>
      <c r="L379" s="13"/>
      <c r="M379" s="13"/>
      <c r="N379" s="13"/>
    </row>
    <row r="380" spans="2:14" x14ac:dyDescent="0.25">
      <c r="B380" s="21">
        <f t="shared" si="24"/>
        <v>-0.78491900576660345</v>
      </c>
      <c r="C380" s="21">
        <f t="shared" si="21"/>
        <v>0.29317444960066702</v>
      </c>
      <c r="D380" s="21">
        <f t="shared" si="22"/>
        <v>0.21625052898256711</v>
      </c>
      <c r="E380" s="25">
        <f t="shared" si="23"/>
        <v>0.78374947101743286</v>
      </c>
      <c r="F380" s="13"/>
      <c r="G380" s="13"/>
      <c r="H380" s="13"/>
      <c r="I380" s="13"/>
      <c r="J380" s="13"/>
      <c r="K380" s="13"/>
      <c r="L380" s="13"/>
      <c r="M380" s="13"/>
      <c r="N380" s="13"/>
    </row>
    <row r="381" spans="2:14" x14ac:dyDescent="0.25">
      <c r="B381" s="21">
        <f t="shared" si="24"/>
        <v>-0.77873854115426777</v>
      </c>
      <c r="C381" s="21">
        <f t="shared" si="21"/>
        <v>0.29459451578021528</v>
      </c>
      <c r="D381" s="21">
        <f t="shared" si="22"/>
        <v>0.21806687387557233</v>
      </c>
      <c r="E381" s="25">
        <f t="shared" si="23"/>
        <v>0.78193312612442767</v>
      </c>
      <c r="F381" s="13"/>
      <c r="G381" s="13"/>
      <c r="H381" s="13"/>
      <c r="I381" s="13"/>
      <c r="J381" s="13"/>
      <c r="K381" s="13"/>
      <c r="L381" s="13"/>
      <c r="M381" s="13"/>
      <c r="N381" s="13"/>
    </row>
    <row r="382" spans="2:14" x14ac:dyDescent="0.25">
      <c r="B382" s="21">
        <f t="shared" si="24"/>
        <v>-0.77255807654193209</v>
      </c>
      <c r="C382" s="21">
        <f t="shared" si="21"/>
        <v>0.29601015316307144</v>
      </c>
      <c r="D382" s="21">
        <f t="shared" si="22"/>
        <v>0.21989198181810363</v>
      </c>
      <c r="E382" s="25">
        <f t="shared" si="23"/>
        <v>0.78010801818189635</v>
      </c>
      <c r="F382" s="13"/>
      <c r="G382" s="13"/>
      <c r="H382" s="13"/>
      <c r="I382" s="13"/>
      <c r="J382" s="13"/>
      <c r="K382" s="13"/>
      <c r="L382" s="13"/>
      <c r="M382" s="13"/>
      <c r="N382" s="13"/>
    </row>
    <row r="383" spans="2:14" x14ac:dyDescent="0.25">
      <c r="B383" s="21">
        <f t="shared" si="24"/>
        <v>-0.76637761192959641</v>
      </c>
      <c r="C383" s="21">
        <f t="shared" si="21"/>
        <v>0.29742123205998594</v>
      </c>
      <c r="D383" s="21">
        <f t="shared" si="22"/>
        <v>0.22172582503742483</v>
      </c>
      <c r="E383" s="25">
        <f t="shared" si="23"/>
        <v>0.77827417496257523</v>
      </c>
      <c r="F383" s="13"/>
      <c r="G383" s="13"/>
      <c r="H383" s="13"/>
      <c r="I383" s="13"/>
      <c r="J383" s="13"/>
      <c r="K383" s="13"/>
      <c r="L383" s="13"/>
      <c r="M383" s="13"/>
      <c r="N383" s="13"/>
    </row>
    <row r="384" spans="2:14" x14ac:dyDescent="0.25">
      <c r="B384" s="21">
        <f t="shared" si="24"/>
        <v>-0.76019714731726074</v>
      </c>
      <c r="C384" s="21">
        <f t="shared" si="21"/>
        <v>0.29882762268461283</v>
      </c>
      <c r="D384" s="21">
        <f t="shared" si="22"/>
        <v>0.22356837495895002</v>
      </c>
      <c r="E384" s="25">
        <f t="shared" si="23"/>
        <v>0.77643162504105001</v>
      </c>
      <c r="F384" s="13"/>
      <c r="G384" s="13"/>
      <c r="H384" s="13"/>
      <c r="I384" s="13"/>
      <c r="J384" s="13"/>
      <c r="K384" s="13"/>
      <c r="L384" s="13"/>
      <c r="M384" s="13"/>
      <c r="N384" s="13"/>
    </row>
    <row r="385" spans="2:14" x14ac:dyDescent="0.25">
      <c r="B385" s="21">
        <f t="shared" si="24"/>
        <v>-0.75401668270492506</v>
      </c>
      <c r="C385" s="21">
        <f t="shared" si="21"/>
        <v>0.30022919517292418</v>
      </c>
      <c r="D385" s="21">
        <f t="shared" si="22"/>
        <v>0.2254196022057032</v>
      </c>
      <c r="E385" s="25">
        <f t="shared" si="23"/>
        <v>0.77458039779429677</v>
      </c>
      <c r="F385" s="13"/>
      <c r="G385" s="13"/>
      <c r="H385" s="13"/>
      <c r="I385" s="13"/>
      <c r="J385" s="13"/>
      <c r="K385" s="13"/>
      <c r="L385" s="13"/>
      <c r="M385" s="13"/>
      <c r="N385" s="13"/>
    </row>
    <row r="386" spans="2:14" x14ac:dyDescent="0.25">
      <c r="B386" s="21">
        <f t="shared" si="24"/>
        <v>-0.74783621809258938</v>
      </c>
      <c r="C386" s="21">
        <f t="shared" si="21"/>
        <v>0.30162581960273105</v>
      </c>
      <c r="D386" s="21">
        <f t="shared" si="22"/>
        <v>0.22727947659789841</v>
      </c>
      <c r="E386" s="25">
        <f t="shared" si="23"/>
        <v>0.77272052340210162</v>
      </c>
      <c r="F386" s="13"/>
      <c r="G386" s="13"/>
      <c r="H386" s="13"/>
      <c r="I386" s="13"/>
      <c r="J386" s="13"/>
      <c r="K386" s="13"/>
      <c r="L386" s="13"/>
      <c r="M386" s="13"/>
      <c r="N386" s="13"/>
    </row>
    <row r="387" spans="2:14" x14ac:dyDescent="0.25">
      <c r="B387" s="21">
        <f t="shared" si="24"/>
        <v>-0.7416557534802537</v>
      </c>
      <c r="C387" s="21">
        <f t="shared" si="21"/>
        <v>0.30301736601330803</v>
      </c>
      <c r="D387" s="21">
        <f t="shared" si="22"/>
        <v>0.22914796715264124</v>
      </c>
      <c r="E387" s="25">
        <f t="shared" si="23"/>
        <v>0.7708520328473587</v>
      </c>
      <c r="F387" s="13"/>
      <c r="G387" s="13"/>
      <c r="H387" s="13"/>
      <c r="I387" s="13"/>
      <c r="J387" s="13"/>
      <c r="K387" s="13"/>
      <c r="L387" s="13"/>
      <c r="M387" s="13"/>
      <c r="N387" s="13"/>
    </row>
    <row r="388" spans="2:14" x14ac:dyDescent="0.25">
      <c r="B388" s="21">
        <f t="shared" si="24"/>
        <v>-0.73547528886791802</v>
      </c>
      <c r="C388" s="21">
        <f t="shared" si="21"/>
        <v>0.30440370442511644</v>
      </c>
      <c r="D388" s="21">
        <f t="shared" si="22"/>
        <v>0.23102504208375113</v>
      </c>
      <c r="E388" s="25">
        <f t="shared" si="23"/>
        <v>0.76897495791624881</v>
      </c>
      <c r="F388" s="13"/>
      <c r="G388" s="13"/>
      <c r="H388" s="13"/>
      <c r="I388" s="13"/>
      <c r="J388" s="13"/>
      <c r="K388" s="13"/>
      <c r="L388" s="13"/>
      <c r="M388" s="13"/>
      <c r="N388" s="13"/>
    </row>
    <row r="389" spans="2:14" x14ac:dyDescent="0.25">
      <c r="B389" s="21">
        <f t="shared" si="24"/>
        <v>-0.72929482425558234</v>
      </c>
      <c r="C389" s="21">
        <f t="shared" si="21"/>
        <v>0.30578470485962261</v>
      </c>
      <c r="D389" s="21">
        <f t="shared" si="22"/>
        <v>0.23291066880170649</v>
      </c>
      <c r="E389" s="25">
        <f t="shared" si="23"/>
        <v>0.76708933119829348</v>
      </c>
      <c r="F389" s="13"/>
      <c r="G389" s="13"/>
      <c r="H389" s="13"/>
      <c r="I389" s="13"/>
      <c r="J389" s="13"/>
      <c r="K389" s="13"/>
      <c r="L389" s="13"/>
      <c r="M389" s="13"/>
      <c r="N389" s="13"/>
    </row>
    <row r="390" spans="2:14" x14ac:dyDescent="0.25">
      <c r="B390" s="21">
        <f t="shared" si="24"/>
        <v>-0.72311435964324666</v>
      </c>
      <c r="C390" s="21">
        <f t="shared" si="21"/>
        <v>0.30716023735920733</v>
      </c>
      <c r="D390" s="21">
        <f t="shared" si="22"/>
        <v>0.23480481391371241</v>
      </c>
      <c r="E390" s="25">
        <f t="shared" si="23"/>
        <v>0.76519518608628756</v>
      </c>
      <c r="F390" s="13"/>
      <c r="G390" s="13"/>
      <c r="H390" s="13"/>
      <c r="I390" s="13"/>
      <c r="J390" s="13"/>
      <c r="K390" s="13"/>
      <c r="L390" s="13"/>
      <c r="M390" s="13"/>
      <c r="N390" s="13"/>
    </row>
    <row r="391" spans="2:14" x14ac:dyDescent="0.25">
      <c r="B391" s="21">
        <f t="shared" si="24"/>
        <v>-0.71693389503091098</v>
      </c>
      <c r="C391" s="21">
        <f t="shared" si="21"/>
        <v>0.30853017200716149</v>
      </c>
      <c r="D391" s="21">
        <f t="shared" si="22"/>
        <v>0.2367074432238914</v>
      </c>
      <c r="E391" s="25">
        <f t="shared" si="23"/>
        <v>0.76329255677610863</v>
      </c>
      <c r="F391" s="13"/>
      <c r="G391" s="13"/>
      <c r="H391" s="13"/>
      <c r="I391" s="13"/>
      <c r="J391" s="13"/>
      <c r="K391" s="13"/>
      <c r="L391" s="13"/>
      <c r="M391" s="13"/>
      <c r="N391" s="13"/>
    </row>
    <row r="392" spans="2:14" x14ac:dyDescent="0.25">
      <c r="B392" s="21">
        <f t="shared" si="24"/>
        <v>-0.7107534304185753</v>
      </c>
      <c r="C392" s="21">
        <f t="shared" ref="C392:C455" si="25">((EXP(-((B392-$B$3)^2)/(2*$P$13)))/($B$4*((2*PI())^0.5)))</f>
        <v>0.30989437894776434</v>
      </c>
      <c r="D392" s="21">
        <f t="shared" ref="D392:D455" si="26">_xlfn.NORM.DIST(B392,$B$3,$P$13,TRUE)</f>
        <v>0.23861852173359877</v>
      </c>
      <c r="E392" s="25">
        <f t="shared" ref="E392:E455" si="27">1-D392</f>
        <v>0.76138147826640123</v>
      </c>
      <c r="F392" s="13"/>
      <c r="G392" s="13"/>
      <c r="H392" s="13"/>
      <c r="I392" s="13"/>
      <c r="J392" s="13"/>
      <c r="K392" s="13"/>
      <c r="L392" s="13"/>
      <c r="M392" s="13"/>
      <c r="N392" s="13"/>
    </row>
    <row r="393" spans="2:14" x14ac:dyDescent="0.25">
      <c r="B393" s="21">
        <f t="shared" ref="B393:B456" si="28">B392+($B$1007-$B$7)/1000</f>
        <v>-0.70457296580623963</v>
      </c>
      <c r="C393" s="21">
        <f t="shared" si="25"/>
        <v>0.31125272840644053</v>
      </c>
      <c r="D393" s="21">
        <f t="shared" si="26"/>
        <v>0.24053801364186134</v>
      </c>
      <c r="E393" s="25">
        <f t="shared" si="27"/>
        <v>0.75946198635813866</v>
      </c>
      <c r="F393" s="13"/>
      <c r="G393" s="13"/>
      <c r="H393" s="13"/>
      <c r="I393" s="13"/>
      <c r="J393" s="13"/>
      <c r="K393" s="13"/>
      <c r="L393" s="13"/>
      <c r="M393" s="13"/>
      <c r="N393" s="13"/>
    </row>
    <row r="394" spans="2:14" x14ac:dyDescent="0.25">
      <c r="B394" s="21">
        <f t="shared" si="28"/>
        <v>-0.69839250119390395</v>
      </c>
      <c r="C394" s="21">
        <f t="shared" si="25"/>
        <v>0.31260509070999037</v>
      </c>
      <c r="D394" s="21">
        <f t="shared" si="26"/>
        <v>0.24246588234594146</v>
      </c>
      <c r="E394" s="25">
        <f t="shared" si="27"/>
        <v>0.75753411765405854</v>
      </c>
      <c r="F394" s="13"/>
      <c r="G394" s="13"/>
      <c r="H394" s="13"/>
      <c r="I394" s="13"/>
      <c r="J394" s="13"/>
      <c r="K394" s="13"/>
      <c r="L394" s="13"/>
      <c r="M394" s="13"/>
      <c r="N394" s="13"/>
    </row>
    <row r="395" spans="2:14" x14ac:dyDescent="0.25">
      <c r="B395" s="21">
        <f t="shared" si="28"/>
        <v>-0.69221203658156827</v>
      </c>
      <c r="C395" s="21">
        <f t="shared" si="25"/>
        <v>0.31395133630689021</v>
      </c>
      <c r="D395" s="21">
        <f t="shared" si="26"/>
        <v>0.24440209044202671</v>
      </c>
      <c r="E395" s="25">
        <f t="shared" si="27"/>
        <v>0.75559790955797324</v>
      </c>
      <c r="F395" s="13"/>
      <c r="G395" s="13"/>
      <c r="H395" s="13"/>
      <c r="I395" s="13"/>
      <c r="J395" s="13"/>
      <c r="K395" s="13"/>
      <c r="L395" s="13"/>
      <c r="M395" s="13"/>
      <c r="N395" s="13"/>
    </row>
    <row r="396" spans="2:14" x14ac:dyDescent="0.25">
      <c r="B396" s="21">
        <f t="shared" si="28"/>
        <v>-0.68603157196923259</v>
      </c>
      <c r="C396" s="21">
        <f t="shared" si="25"/>
        <v>0.31529133578765817</v>
      </c>
      <c r="D396" s="21">
        <f t="shared" si="26"/>
        <v>0.24634659972604428</v>
      </c>
      <c r="E396" s="25">
        <f t="shared" si="27"/>
        <v>0.75365340027395566</v>
      </c>
      <c r="F396" s="13"/>
      <c r="G396" s="13"/>
      <c r="H396" s="13"/>
      <c r="I396" s="13"/>
      <c r="J396" s="13"/>
      <c r="K396" s="13"/>
      <c r="L396" s="13"/>
      <c r="M396" s="13"/>
      <c r="N396" s="13"/>
    </row>
    <row r="397" spans="2:14" x14ac:dyDescent="0.25">
      <c r="B397" s="21">
        <f t="shared" si="28"/>
        <v>-0.67985110735689691</v>
      </c>
      <c r="C397" s="21">
        <f t="shared" si="25"/>
        <v>0.31662495990528033</v>
      </c>
      <c r="D397" s="21">
        <f t="shared" si="26"/>
        <v>0.2482993711946021</v>
      </c>
      <c r="E397" s="25">
        <f t="shared" si="27"/>
        <v>0.7517006288053979</v>
      </c>
      <c r="F397" s="13"/>
      <c r="G397" s="13"/>
      <c r="H397" s="13"/>
      <c r="I397" s="13"/>
      <c r="J397" s="13"/>
      <c r="K397" s="13"/>
      <c r="L397" s="13"/>
      <c r="M397" s="13"/>
      <c r="N397" s="13"/>
    </row>
    <row r="398" spans="2:14" x14ac:dyDescent="0.25">
      <c r="B398" s="21">
        <f t="shared" si="28"/>
        <v>-0.67367064274456123</v>
      </c>
      <c r="C398" s="21">
        <f t="shared" si="25"/>
        <v>0.31795207959569388</v>
      </c>
      <c r="D398" s="21">
        <f t="shared" si="26"/>
        <v>0.25026036504605642</v>
      </c>
      <c r="E398" s="25">
        <f t="shared" si="27"/>
        <v>0.74973963495394358</v>
      </c>
      <c r="F398" s="13"/>
      <c r="G398" s="13"/>
      <c r="H398" s="13"/>
      <c r="I398" s="13"/>
      <c r="J398" s="13"/>
      <c r="K398" s="13"/>
      <c r="L398" s="13"/>
      <c r="M398" s="13"/>
      <c r="N398" s="13"/>
    </row>
    <row r="399" spans="2:14" x14ac:dyDescent="0.25">
      <c r="B399" s="21">
        <f t="shared" si="28"/>
        <v>-0.66749017813222555</v>
      </c>
      <c r="C399" s="21">
        <f t="shared" si="25"/>
        <v>0.31927256599832221</v>
      </c>
      <c r="D399" s="21">
        <f t="shared" si="26"/>
        <v>0.252229540681706</v>
      </c>
      <c r="E399" s="25">
        <f t="shared" si="27"/>
        <v>0.747770459318294</v>
      </c>
      <c r="F399" s="13"/>
      <c r="G399" s="13"/>
      <c r="H399" s="13"/>
      <c r="I399" s="13"/>
      <c r="J399" s="13"/>
      <c r="K399" s="13"/>
      <c r="L399" s="13"/>
      <c r="M399" s="13"/>
      <c r="N399" s="13"/>
    </row>
    <row r="400" spans="2:14" x14ac:dyDescent="0.25">
      <c r="B400" s="21">
        <f t="shared" si="28"/>
        <v>-0.66130971351988987</v>
      </c>
      <c r="C400" s="21">
        <f t="shared" si="25"/>
        <v>0.3205862904766571</v>
      </c>
      <c r="D400" s="21">
        <f t="shared" si="26"/>
        <v>0.25420685670711285</v>
      </c>
      <c r="E400" s="25">
        <f t="shared" si="27"/>
        <v>0.74579314329288715</v>
      </c>
      <c r="F400" s="13"/>
      <c r="G400" s="13"/>
      <c r="H400" s="13"/>
      <c r="I400" s="13"/>
      <c r="J400" s="13"/>
      <c r="K400" s="13"/>
      <c r="L400" s="13"/>
      <c r="M400" s="13"/>
      <c r="N400" s="13"/>
    </row>
    <row r="401" spans="2:14" x14ac:dyDescent="0.25">
      <c r="B401" s="21">
        <f t="shared" si="28"/>
        <v>-0.6551292489075542</v>
      </c>
      <c r="C401" s="21">
        <f t="shared" si="25"/>
        <v>0.32189312463888448</v>
      </c>
      <c r="D401" s="21">
        <f t="shared" si="26"/>
        <v>0.2561922709335514</v>
      </c>
      <c r="E401" s="25">
        <f t="shared" si="27"/>
        <v>0.74380772906644865</v>
      </c>
      <c r="F401" s="13"/>
      <c r="G401" s="13"/>
      <c r="H401" s="13"/>
      <c r="I401" s="13"/>
      <c r="J401" s="13"/>
      <c r="K401" s="13"/>
      <c r="L401" s="13"/>
      <c r="M401" s="13"/>
      <c r="N401" s="13"/>
    </row>
    <row r="402" spans="2:14" x14ac:dyDescent="0.25">
      <c r="B402" s="21">
        <f t="shared" si="28"/>
        <v>-0.64894878429521852</v>
      </c>
      <c r="C402" s="21">
        <f t="shared" si="25"/>
        <v>0.32319294035854829</v>
      </c>
      <c r="D402" s="21">
        <f t="shared" si="26"/>
        <v>0.25818574037958408</v>
      </c>
      <c r="E402" s="25">
        <f t="shared" si="27"/>
        <v>0.74181425962041592</v>
      </c>
      <c r="F402" s="13"/>
      <c r="G402" s="13"/>
      <c r="H402" s="13"/>
      <c r="I402" s="13"/>
      <c r="J402" s="13"/>
      <c r="K402" s="13"/>
      <c r="L402" s="13"/>
      <c r="M402" s="13"/>
      <c r="N402" s="13"/>
    </row>
    <row r="403" spans="2:14" x14ac:dyDescent="0.25">
      <c r="B403" s="21">
        <f t="shared" si="28"/>
        <v>-0.64276831968288284</v>
      </c>
      <c r="C403" s="21">
        <f t="shared" si="25"/>
        <v>0.3244856097952481</v>
      </c>
      <c r="D403" s="21">
        <f t="shared" si="26"/>
        <v>0.26018722127276606</v>
      </c>
      <c r="E403" s="25">
        <f t="shared" si="27"/>
        <v>0.73981277872723394</v>
      </c>
      <c r="F403" s="13"/>
      <c r="G403" s="13"/>
      <c r="H403" s="13"/>
      <c r="I403" s="13"/>
      <c r="J403" s="13"/>
      <c r="K403" s="13"/>
      <c r="L403" s="13"/>
      <c r="M403" s="13"/>
      <c r="N403" s="13"/>
    </row>
    <row r="404" spans="2:14" x14ac:dyDescent="0.25">
      <c r="B404" s="21">
        <f t="shared" si="28"/>
        <v>-0.63658785507054716</v>
      </c>
      <c r="C404" s="21">
        <f t="shared" si="25"/>
        <v>0.32577100541536641</v>
      </c>
      <c r="D404" s="21">
        <f t="shared" si="26"/>
        <v>0.26219666905147637</v>
      </c>
      <c r="E404" s="25">
        <f t="shared" si="27"/>
        <v>0.73780333094852368</v>
      </c>
      <c r="F404" s="13"/>
      <c r="G404" s="13"/>
      <c r="H404" s="13"/>
      <c r="I404" s="13"/>
      <c r="J404" s="13"/>
      <c r="K404" s="13"/>
      <c r="L404" s="13"/>
      <c r="M404" s="13"/>
      <c r="N404" s="13"/>
    </row>
    <row r="405" spans="2:14" x14ac:dyDescent="0.25">
      <c r="B405" s="21">
        <f t="shared" si="28"/>
        <v>-0.63040739045821148</v>
      </c>
      <c r="C405" s="21">
        <f t="shared" si="25"/>
        <v>0.32704900001281978</v>
      </c>
      <c r="D405" s="21">
        <f t="shared" si="26"/>
        <v>0.26421403836687868</v>
      </c>
      <c r="E405" s="25">
        <f t="shared" si="27"/>
        <v>0.73578596163312127</v>
      </c>
      <c r="F405" s="13"/>
      <c r="G405" s="13"/>
      <c r="H405" s="13"/>
      <c r="I405" s="13"/>
      <c r="J405" s="13"/>
      <c r="K405" s="13"/>
      <c r="L405" s="13"/>
      <c r="M405" s="13"/>
      <c r="N405" s="13"/>
    </row>
    <row r="406" spans="2:14" x14ac:dyDescent="0.25">
      <c r="B406" s="21">
        <f t="shared" si="28"/>
        <v>-0.6242269258458758</v>
      </c>
      <c r="C406" s="21">
        <f t="shared" si="25"/>
        <v>0.32831946672983087</v>
      </c>
      <c r="D406" s="21">
        <f t="shared" si="26"/>
        <v>0.26623928308500949</v>
      </c>
      <c r="E406" s="25">
        <f t="shared" si="27"/>
        <v>0.73376071691499045</v>
      </c>
      <c r="F406" s="13"/>
      <c r="G406" s="13"/>
      <c r="H406" s="13"/>
      <c r="I406" s="13"/>
      <c r="J406" s="13"/>
      <c r="K406" s="13"/>
      <c r="L406" s="13"/>
      <c r="M406" s="13"/>
      <c r="N406" s="13"/>
    </row>
    <row r="407" spans="2:14" x14ac:dyDescent="0.25">
      <c r="B407" s="21">
        <f t="shared" si="28"/>
        <v>-0.61804646123354012</v>
      </c>
      <c r="C407" s="21">
        <f t="shared" si="25"/>
        <v>0.32958227907771492</v>
      </c>
      <c r="D407" s="21">
        <f t="shared" si="26"/>
        <v>0.26827235628899532</v>
      </c>
      <c r="E407" s="25">
        <f t="shared" si="27"/>
        <v>0.73172764371100474</v>
      </c>
      <c r="F407" s="13"/>
      <c r="G407" s="13"/>
      <c r="H407" s="13"/>
      <c r="I407" s="13"/>
      <c r="J407" s="13"/>
      <c r="K407" s="13"/>
      <c r="L407" s="13"/>
      <c r="M407" s="13"/>
      <c r="N407" s="13"/>
    </row>
    <row r="408" spans="2:14" x14ac:dyDescent="0.25">
      <c r="B408" s="21">
        <f t="shared" si="28"/>
        <v>-0.61186599662120444</v>
      </c>
      <c r="C408" s="21">
        <f t="shared" si="25"/>
        <v>0.33083731095767699</v>
      </c>
      <c r="D408" s="21">
        <f t="shared" si="26"/>
        <v>0.27031321028139788</v>
      </c>
      <c r="E408" s="25">
        <f t="shared" si="27"/>
        <v>0.72968678971860212</v>
      </c>
      <c r="F408" s="13"/>
      <c r="G408" s="13"/>
      <c r="H408" s="13"/>
      <c r="I408" s="13"/>
      <c r="J408" s="13"/>
      <c r="K408" s="13"/>
      <c r="L408" s="13"/>
      <c r="M408" s="13"/>
      <c r="N408" s="13"/>
    </row>
    <row r="409" spans="2:14" x14ac:dyDescent="0.25">
      <c r="B409" s="21">
        <f t="shared" si="28"/>
        <v>-0.60568553200886877</v>
      </c>
      <c r="C409" s="21">
        <f t="shared" si="25"/>
        <v>0.33208443668161491</v>
      </c>
      <c r="D409" s="21">
        <f t="shared" si="26"/>
        <v>0.27236179658668824</v>
      </c>
      <c r="E409" s="25">
        <f t="shared" si="27"/>
        <v>0.72763820341331176</v>
      </c>
      <c r="F409" s="13"/>
      <c r="G409" s="13"/>
      <c r="H409" s="13"/>
      <c r="I409" s="13"/>
      <c r="J409" s="13"/>
      <c r="K409" s="13"/>
      <c r="L409" s="13"/>
      <c r="M409" s="13"/>
      <c r="N409" s="13"/>
    </row>
    <row r="410" spans="2:14" x14ac:dyDescent="0.25">
      <c r="B410" s="21">
        <f t="shared" si="28"/>
        <v>-0.59950506739653309</v>
      </c>
      <c r="C410" s="21">
        <f t="shared" si="25"/>
        <v>0.33332353099292372</v>
      </c>
      <c r="D410" s="21">
        <f t="shared" si="26"/>
        <v>0.27441806595384927</v>
      </c>
      <c r="E410" s="25">
        <f t="shared" si="27"/>
        <v>0.72558193404615068</v>
      </c>
      <c r="F410" s="13"/>
      <c r="G410" s="13"/>
      <c r="H410" s="13"/>
      <c r="I410" s="13"/>
      <c r="J410" s="13"/>
      <c r="K410" s="13"/>
      <c r="L410" s="13"/>
      <c r="M410" s="13"/>
      <c r="N410" s="13"/>
    </row>
    <row r="411" spans="2:14" x14ac:dyDescent="0.25">
      <c r="B411" s="21">
        <f t="shared" si="28"/>
        <v>-0.59332460278419741</v>
      </c>
      <c r="C411" s="21">
        <f t="shared" si="25"/>
        <v>0.33455446908729564</v>
      </c>
      <c r="D411" s="21">
        <f t="shared" si="26"/>
        <v>0.27648196835910677</v>
      </c>
      <c r="E411" s="25">
        <f t="shared" si="27"/>
        <v>0.72351803164089323</v>
      </c>
      <c r="F411" s="13"/>
      <c r="G411" s="13"/>
      <c r="H411" s="13"/>
      <c r="I411" s="13"/>
      <c r="J411" s="13"/>
      <c r="K411" s="13"/>
      <c r="L411" s="13"/>
      <c r="M411" s="13"/>
      <c r="N411" s="13"/>
    </row>
    <row r="412" spans="2:14" x14ac:dyDescent="0.25">
      <c r="B412" s="21">
        <f t="shared" si="28"/>
        <v>-0.58714413817186173</v>
      </c>
      <c r="C412" s="21">
        <f t="shared" si="25"/>
        <v>0.335777126633512</v>
      </c>
      <c r="D412" s="21">
        <f t="shared" si="26"/>
        <v>0.27855345300878931</v>
      </c>
      <c r="E412" s="25">
        <f t="shared" si="27"/>
        <v>0.72144654699121069</v>
      </c>
      <c r="F412" s="13"/>
      <c r="G412" s="13"/>
      <c r="H412" s="13"/>
      <c r="I412" s="13"/>
      <c r="J412" s="13"/>
      <c r="K412" s="13"/>
      <c r="L412" s="13"/>
      <c r="M412" s="13"/>
      <c r="N412" s="13"/>
    </row>
    <row r="413" spans="2:14" x14ac:dyDescent="0.25">
      <c r="B413" s="21">
        <f t="shared" si="28"/>
        <v>-0.58096367355952605</v>
      </c>
      <c r="C413" s="21">
        <f t="shared" si="25"/>
        <v>0.33699137979422178</v>
      </c>
      <c r="D413" s="21">
        <f t="shared" si="26"/>
        <v>0.28063246834231609</v>
      </c>
      <c r="E413" s="25">
        <f t="shared" si="27"/>
        <v>0.71936753165768397</v>
      </c>
      <c r="F413" s="13"/>
      <c r="G413" s="13"/>
      <c r="H413" s="13"/>
      <c r="I413" s="13"/>
      <c r="J413" s="13"/>
      <c r="K413" s="13"/>
      <c r="L413" s="13"/>
      <c r="M413" s="13"/>
      <c r="N413" s="13"/>
    </row>
    <row r="414" spans="2:14" x14ac:dyDescent="0.25">
      <c r="B414" s="21">
        <f t="shared" si="28"/>
        <v>-0.57478320894719037</v>
      </c>
      <c r="C414" s="21">
        <f t="shared" si="25"/>
        <v>0.33819710524670182</v>
      </c>
      <c r="D414" s="21">
        <f t="shared" si="26"/>
        <v>0.28271896203531366</v>
      </c>
      <c r="E414" s="25">
        <f t="shared" si="27"/>
        <v>0.71728103796468634</v>
      </c>
      <c r="F414" s="13"/>
      <c r="G414" s="13"/>
      <c r="H414" s="13"/>
      <c r="I414" s="13"/>
      <c r="J414" s="13"/>
      <c r="K414" s="13"/>
      <c r="L414" s="13"/>
      <c r="M414" s="13"/>
      <c r="N414" s="13"/>
    </row>
    <row r="415" spans="2:14" x14ac:dyDescent="0.25">
      <c r="B415" s="21">
        <f t="shared" si="28"/>
        <v>-0.56860274433485469</v>
      </c>
      <c r="C415" s="21">
        <f t="shared" si="25"/>
        <v>0.33939418020359391</v>
      </c>
      <c r="D415" s="21">
        <f t="shared" si="26"/>
        <v>0.28481288100286051</v>
      </c>
      <c r="E415" s="25">
        <f t="shared" si="27"/>
        <v>0.71518711899713949</v>
      </c>
      <c r="F415" s="13"/>
      <c r="G415" s="13"/>
      <c r="H415" s="13"/>
      <c r="I415" s="13"/>
      <c r="J415" s="13"/>
      <c r="K415" s="13"/>
      <c r="L415" s="13"/>
      <c r="M415" s="13"/>
      <c r="N415" s="13"/>
    </row>
    <row r="416" spans="2:14" x14ac:dyDescent="0.25">
      <c r="B416" s="21">
        <f t="shared" si="28"/>
        <v>-0.56242227972251901</v>
      </c>
      <c r="C416" s="21">
        <f t="shared" si="25"/>
        <v>0.34058248243361477</v>
      </c>
      <c r="D416" s="21">
        <f t="shared" si="26"/>
        <v>0.28691417140286002</v>
      </c>
      <c r="E416" s="25">
        <f t="shared" si="27"/>
        <v>0.71308582859713998</v>
      </c>
      <c r="F416" s="13"/>
      <c r="G416" s="13"/>
      <c r="H416" s="13"/>
      <c r="I416" s="13"/>
      <c r="J416" s="13"/>
      <c r="K416" s="13"/>
      <c r="L416" s="13"/>
      <c r="M416" s="13"/>
      <c r="N416" s="13"/>
    </row>
    <row r="417" spans="2:14" x14ac:dyDescent="0.25">
      <c r="B417" s="21">
        <f t="shared" si="28"/>
        <v>-0.55624181511018334</v>
      </c>
      <c r="C417" s="21">
        <f t="shared" si="25"/>
        <v>0.34176189028223236</v>
      </c>
      <c r="D417" s="21">
        <f t="shared" si="26"/>
        <v>0.28902277863954112</v>
      </c>
      <c r="E417" s="25">
        <f t="shared" si="27"/>
        <v>0.71097722136045882</v>
      </c>
      <c r="F417" s="13"/>
      <c r="G417" s="13"/>
      <c r="H417" s="13"/>
      <c r="I417" s="13"/>
      <c r="J417" s="13"/>
      <c r="K417" s="13"/>
      <c r="L417" s="13"/>
      <c r="M417" s="13"/>
      <c r="N417" s="13"/>
    </row>
    <row r="418" spans="2:14" x14ac:dyDescent="0.25">
      <c r="B418" s="21">
        <f t="shared" si="28"/>
        <v>-0.55006135049784766</v>
      </c>
      <c r="C418" s="21">
        <f t="shared" si="25"/>
        <v>0.34293228269230519</v>
      </c>
      <c r="D418" s="21">
        <f t="shared" si="26"/>
        <v>0.2911386473670865</v>
      </c>
      <c r="E418" s="25">
        <f t="shared" si="27"/>
        <v>0.7088613526329135</v>
      </c>
      <c r="F418" s="13"/>
      <c r="G418" s="13"/>
      <c r="H418" s="13"/>
      <c r="I418" s="13"/>
      <c r="J418" s="13"/>
      <c r="K418" s="13"/>
      <c r="L418" s="13"/>
      <c r="M418" s="13"/>
      <c r="N418" s="13"/>
    </row>
    <row r="419" spans="2:14" x14ac:dyDescent="0.25">
      <c r="B419" s="21">
        <f t="shared" si="28"/>
        <v>-0.54388088588551198</v>
      </c>
      <c r="C419" s="21">
        <f t="shared" si="25"/>
        <v>0.34409353922467933</v>
      </c>
      <c r="D419" s="21">
        <f t="shared" si="26"/>
        <v>0.29326172149338892</v>
      </c>
      <c r="E419" s="25">
        <f t="shared" si="27"/>
        <v>0.70673827850661108</v>
      </c>
      <c r="F419" s="13"/>
      <c r="G419" s="13"/>
      <c r="H419" s="13"/>
      <c r="I419" s="13"/>
      <c r="J419" s="13"/>
      <c r="K419" s="13"/>
      <c r="L419" s="13"/>
      <c r="M419" s="13"/>
      <c r="N419" s="13"/>
    </row>
    <row r="420" spans="2:14" x14ac:dyDescent="0.25">
      <c r="B420" s="21">
        <f t="shared" si="28"/>
        <v>-0.5377004212731763</v>
      </c>
      <c r="C420" s="21">
        <f t="shared" si="25"/>
        <v>0.3452455400787377</v>
      </c>
      <c r="D420" s="21">
        <f t="shared" si="26"/>
        <v>0.29539194418393344</v>
      </c>
      <c r="E420" s="25">
        <f t="shared" si="27"/>
        <v>0.70460805581606656</v>
      </c>
      <c r="F420" s="13"/>
      <c r="G420" s="13"/>
      <c r="H420" s="13"/>
      <c r="I420" s="13"/>
      <c r="J420" s="13"/>
      <c r="K420" s="13"/>
      <c r="L420" s="13"/>
      <c r="M420" s="13"/>
      <c r="N420" s="13"/>
    </row>
    <row r="421" spans="2:14" x14ac:dyDescent="0.25">
      <c r="B421" s="21">
        <f t="shared" si="28"/>
        <v>-0.53151995666084062</v>
      </c>
      <c r="C421" s="21">
        <f t="shared" si="25"/>
        <v>0.34638816611289752</v>
      </c>
      <c r="D421" s="21">
        <f t="shared" si="26"/>
        <v>0.29752925786580808</v>
      </c>
      <c r="E421" s="25">
        <f t="shared" si="27"/>
        <v>0.70247074213419192</v>
      </c>
      <c r="F421" s="13"/>
      <c r="G421" s="13"/>
      <c r="H421" s="13"/>
      <c r="I421" s="13"/>
      <c r="J421" s="13"/>
      <c r="K421" s="13"/>
      <c r="L421" s="13"/>
      <c r="M421" s="13"/>
      <c r="N421" s="13"/>
    </row>
    <row r="422" spans="2:14" x14ac:dyDescent="0.25">
      <c r="B422" s="21">
        <f t="shared" si="28"/>
        <v>-0.52533949204850494</v>
      </c>
      <c r="C422" s="21">
        <f t="shared" si="25"/>
        <v>0.34752129886505023</v>
      </c>
      <c r="D422" s="21">
        <f t="shared" si="26"/>
        <v>0.29967360423183942</v>
      </c>
      <c r="E422" s="25">
        <f t="shared" si="27"/>
        <v>0.70032639576816058</v>
      </c>
      <c r="F422" s="13"/>
      <c r="G422" s="13"/>
      <c r="H422" s="13"/>
      <c r="I422" s="13"/>
      <c r="J422" s="13"/>
      <c r="K422" s="13"/>
      <c r="L422" s="13"/>
      <c r="M422" s="13"/>
      <c r="N422" s="13"/>
    </row>
    <row r="423" spans="2:14" x14ac:dyDescent="0.25">
      <c r="B423" s="21">
        <f t="shared" si="28"/>
        <v>-0.51915902743616926</v>
      </c>
      <c r="C423" s="21">
        <f t="shared" si="25"/>
        <v>0.34864482057294044</v>
      </c>
      <c r="D423" s="21">
        <f t="shared" si="26"/>
        <v>0.30182492424485569</v>
      </c>
      <c r="E423" s="25">
        <f t="shared" si="27"/>
        <v>0.69817507575514437</v>
      </c>
      <c r="F423" s="13"/>
      <c r="G423" s="13"/>
      <c r="H423" s="13"/>
      <c r="I423" s="13"/>
      <c r="J423" s="13"/>
      <c r="K423" s="13"/>
      <c r="L423" s="13"/>
      <c r="M423" s="13"/>
      <c r="N423" s="13"/>
    </row>
    <row r="424" spans="2:14" x14ac:dyDescent="0.25">
      <c r="B424" s="21">
        <f t="shared" si="28"/>
        <v>-0.51297856282383358</v>
      </c>
      <c r="C424" s="21">
        <f t="shared" si="25"/>
        <v>0.34975861419447668</v>
      </c>
      <c r="D424" s="21">
        <f t="shared" si="26"/>
        <v>0.30398315814207449</v>
      </c>
      <c r="E424" s="25">
        <f t="shared" si="27"/>
        <v>0.69601684185792556</v>
      </c>
      <c r="F424" s="13"/>
      <c r="G424" s="13"/>
      <c r="H424" s="13"/>
      <c r="I424" s="13"/>
      <c r="J424" s="13"/>
      <c r="K424" s="13"/>
      <c r="L424" s="13"/>
      <c r="M424" s="13"/>
      <c r="N424" s="13"/>
    </row>
    <row r="425" spans="2:14" x14ac:dyDescent="0.25">
      <c r="B425" s="21">
        <f t="shared" si="28"/>
        <v>-0.5067980982114979</v>
      </c>
      <c r="C425" s="21">
        <f t="shared" si="25"/>
        <v>0.35086256342797179</v>
      </c>
      <c r="D425" s="21">
        <f t="shared" si="26"/>
        <v>0.30614824543961655</v>
      </c>
      <c r="E425" s="25">
        <f t="shared" si="27"/>
        <v>0.6938517545603835</v>
      </c>
      <c r="F425" s="13"/>
      <c r="G425" s="13"/>
      <c r="H425" s="13"/>
      <c r="I425" s="13"/>
      <c r="J425" s="13"/>
      <c r="K425" s="13"/>
      <c r="L425" s="13"/>
      <c r="M425" s="13"/>
      <c r="N425" s="13"/>
    </row>
    <row r="426" spans="2:14" x14ac:dyDescent="0.25">
      <c r="B426" s="21">
        <f t="shared" si="28"/>
        <v>-0.50061763359916223</v>
      </c>
      <c r="C426" s="21">
        <f t="shared" si="25"/>
        <v>0.35195655273230558</v>
      </c>
      <c r="D426" s="21">
        <f t="shared" si="26"/>
        <v>0.30832012493714422</v>
      </c>
      <c r="E426" s="25">
        <f t="shared" si="27"/>
        <v>0.69167987506285578</v>
      </c>
      <c r="F426" s="13"/>
      <c r="G426" s="13"/>
      <c r="H426" s="13"/>
      <c r="I426" s="13"/>
      <c r="J426" s="13"/>
      <c r="K426" s="13"/>
      <c r="L426" s="13"/>
      <c r="M426" s="13"/>
      <c r="N426" s="13"/>
    </row>
    <row r="427" spans="2:14" x14ac:dyDescent="0.25">
      <c r="B427" s="21">
        <f t="shared" si="28"/>
        <v>-0.4944371689868266</v>
      </c>
      <c r="C427" s="21">
        <f t="shared" si="25"/>
        <v>0.353040467347007</v>
      </c>
      <c r="D427" s="21">
        <f t="shared" si="26"/>
        <v>0.31049873472262396</v>
      </c>
      <c r="E427" s="25">
        <f t="shared" si="27"/>
        <v>0.68950126527737599</v>
      </c>
      <c r="F427" s="13"/>
      <c r="G427" s="13"/>
      <c r="H427" s="13"/>
      <c r="I427" s="13"/>
      <c r="J427" s="13"/>
      <c r="K427" s="13"/>
      <c r="L427" s="13"/>
      <c r="M427" s="13"/>
      <c r="N427" s="13"/>
    </row>
    <row r="428" spans="2:14" x14ac:dyDescent="0.25">
      <c r="B428" s="21">
        <f t="shared" si="28"/>
        <v>-0.48825670437449098</v>
      </c>
      <c r="C428" s="21">
        <f t="shared" si="25"/>
        <v>0.35411419331224925</v>
      </c>
      <c r="D428" s="21">
        <f t="shared" si="26"/>
        <v>0.31268401217721326</v>
      </c>
      <c r="E428" s="25">
        <f t="shared" si="27"/>
        <v>0.6873159878227868</v>
      </c>
      <c r="F428" s="13"/>
      <c r="G428" s="13"/>
      <c r="H428" s="13"/>
      <c r="I428" s="13"/>
      <c r="J428" s="13"/>
      <c r="K428" s="13"/>
      <c r="L428" s="13"/>
      <c r="M428" s="13"/>
      <c r="N428" s="13"/>
    </row>
    <row r="429" spans="2:14" x14ac:dyDescent="0.25">
      <c r="B429" s="21">
        <f t="shared" si="28"/>
        <v>-0.48207623976215536</v>
      </c>
      <c r="C429" s="21">
        <f t="shared" si="25"/>
        <v>0.3551776174887542</v>
      </c>
      <c r="D429" s="21">
        <f t="shared" si="26"/>
        <v>0.31487589398027027</v>
      </c>
      <c r="E429" s="25">
        <f t="shared" si="27"/>
        <v>0.68512410601972973</v>
      </c>
      <c r="F429" s="13"/>
      <c r="G429" s="13"/>
      <c r="H429" s="13"/>
      <c r="I429" s="13"/>
      <c r="J429" s="13"/>
      <c r="K429" s="13"/>
      <c r="L429" s="13"/>
      <c r="M429" s="13"/>
      <c r="N429" s="13"/>
    </row>
    <row r="430" spans="2:14" x14ac:dyDescent="0.25">
      <c r="B430" s="21">
        <f t="shared" si="28"/>
        <v>-0.47589577514981973</v>
      </c>
      <c r="C430" s="21">
        <f t="shared" si="25"/>
        <v>0.35623062757760027</v>
      </c>
      <c r="D430" s="21">
        <f t="shared" si="26"/>
        <v>0.31707431611448661</v>
      </c>
      <c r="E430" s="25">
        <f t="shared" si="27"/>
        <v>0.68292568388551333</v>
      </c>
      <c r="F430" s="13"/>
      <c r="G430" s="13"/>
      <c r="H430" s="13"/>
      <c r="I430" s="13"/>
      <c r="J430" s="13"/>
      <c r="K430" s="13"/>
      <c r="L430" s="13"/>
      <c r="M430" s="13"/>
      <c r="N430" s="13"/>
    </row>
    <row r="431" spans="2:14" x14ac:dyDescent="0.25">
      <c r="B431" s="21">
        <f t="shared" si="28"/>
        <v>-0.46971531053748411</v>
      </c>
      <c r="C431" s="21">
        <f t="shared" si="25"/>
        <v>0.35727311213993013</v>
      </c>
      <c r="D431" s="21">
        <f t="shared" si="26"/>
        <v>0.31927921387114211</v>
      </c>
      <c r="E431" s="25">
        <f t="shared" si="27"/>
        <v>0.68072078612885789</v>
      </c>
      <c r="F431" s="13"/>
      <c r="G431" s="13"/>
      <c r="H431" s="13"/>
      <c r="I431" s="13"/>
      <c r="J431" s="13"/>
      <c r="K431" s="13"/>
      <c r="L431" s="13"/>
      <c r="M431" s="13"/>
      <c r="N431" s="13"/>
    </row>
    <row r="432" spans="2:14" x14ac:dyDescent="0.25">
      <c r="B432" s="21">
        <f t="shared" si="28"/>
        <v>-0.46353484592514849</v>
      </c>
      <c r="C432" s="21">
        <f t="shared" si="25"/>
        <v>0.35830496061655198</v>
      </c>
      <c r="D432" s="21">
        <f t="shared" si="26"/>
        <v>0.32149052185548083</v>
      </c>
      <c r="E432" s="25">
        <f t="shared" si="27"/>
        <v>0.67850947814451912</v>
      </c>
      <c r="F432" s="13"/>
      <c r="G432" s="13"/>
      <c r="H432" s="13"/>
      <c r="I432" s="13"/>
      <c r="J432" s="13"/>
      <c r="K432" s="13"/>
      <c r="L432" s="13"/>
      <c r="M432" s="13"/>
      <c r="N432" s="13"/>
    </row>
    <row r="433" spans="2:14" x14ac:dyDescent="0.25">
      <c r="B433" s="21">
        <f t="shared" si="28"/>
        <v>-0.45735438131281286</v>
      </c>
      <c r="C433" s="21">
        <f t="shared" si="25"/>
        <v>0.35932606334743072</v>
      </c>
      <c r="D433" s="21">
        <f t="shared" si="26"/>
        <v>0.32370817399220841</v>
      </c>
      <c r="E433" s="25">
        <f t="shared" si="27"/>
        <v>0.67629182600779159</v>
      </c>
      <c r="F433" s="13"/>
      <c r="G433" s="13"/>
      <c r="H433" s="13"/>
      <c r="I433" s="13"/>
      <c r="J433" s="13"/>
      <c r="K433" s="13"/>
      <c r="L433" s="13"/>
      <c r="M433" s="13"/>
      <c r="N433" s="13"/>
    </row>
    <row r="434" spans="2:14" x14ac:dyDescent="0.25">
      <c r="B434" s="21">
        <f t="shared" si="28"/>
        <v>-0.45117391670047724</v>
      </c>
      <c r="C434" s="21">
        <f t="shared" si="25"/>
        <v>0.36033631159106383</v>
      </c>
      <c r="D434" s="21">
        <f t="shared" si="26"/>
        <v>0.32593210353110896</v>
      </c>
      <c r="E434" s="25">
        <f t="shared" si="27"/>
        <v>0.67406789646889109</v>
      </c>
      <c r="F434" s="13"/>
      <c r="G434" s="13"/>
      <c r="H434" s="13"/>
      <c r="I434" s="13"/>
      <c r="J434" s="13"/>
      <c r="K434" s="13"/>
      <c r="L434" s="13"/>
      <c r="M434" s="13"/>
      <c r="N434" s="13"/>
    </row>
    <row r="435" spans="2:14" x14ac:dyDescent="0.25">
      <c r="B435" s="21">
        <f t="shared" si="28"/>
        <v>-0.44499345208814162</v>
      </c>
      <c r="C435" s="21">
        <f t="shared" si="25"/>
        <v>0.36133559754373706</v>
      </c>
      <c r="D435" s="21">
        <f t="shared" si="26"/>
        <v>0.3281622430527818</v>
      </c>
      <c r="E435" s="25">
        <f t="shared" si="27"/>
        <v>0.67183775694721826</v>
      </c>
      <c r="F435" s="13"/>
      <c r="G435" s="13"/>
      <c r="H435" s="13"/>
      <c r="I435" s="13"/>
      <c r="J435" s="13"/>
      <c r="K435" s="13"/>
      <c r="L435" s="13"/>
      <c r="M435" s="13"/>
      <c r="N435" s="13"/>
    </row>
    <row r="436" spans="2:14" x14ac:dyDescent="0.25">
      <c r="B436" s="21">
        <f t="shared" si="28"/>
        <v>-0.43881298747580599</v>
      </c>
      <c r="C436" s="21">
        <f t="shared" si="25"/>
        <v>0.36232381435865513</v>
      </c>
      <c r="D436" s="21">
        <f t="shared" si="26"/>
        <v>0.33039852447449636</v>
      </c>
      <c r="E436" s="25">
        <f t="shared" si="27"/>
        <v>0.66960147552550364</v>
      </c>
      <c r="F436" s="13"/>
      <c r="G436" s="13"/>
      <c r="H436" s="13"/>
      <c r="I436" s="13"/>
      <c r="J436" s="13"/>
      <c r="K436" s="13"/>
      <c r="L436" s="13"/>
      <c r="M436" s="13"/>
      <c r="N436" s="13"/>
    </row>
    <row r="437" spans="2:14" x14ac:dyDescent="0.25">
      <c r="B437" s="21">
        <f t="shared" si="28"/>
        <v>-0.43263252286347037</v>
      </c>
      <c r="C437" s="21">
        <f t="shared" si="25"/>
        <v>0.36330085616494306</v>
      </c>
      <c r="D437" s="21">
        <f t="shared" si="26"/>
        <v>0.33264087905616524</v>
      </c>
      <c r="E437" s="25">
        <f t="shared" si="27"/>
        <v>0.66735912094383476</v>
      </c>
      <c r="F437" s="13"/>
      <c r="G437" s="13"/>
      <c r="H437" s="13"/>
      <c r="I437" s="13"/>
      <c r="J437" s="13"/>
      <c r="K437" s="13"/>
      <c r="L437" s="13"/>
      <c r="M437" s="13"/>
      <c r="N437" s="13"/>
    </row>
    <row r="438" spans="2:14" x14ac:dyDescent="0.25">
      <c r="B438" s="21">
        <f t="shared" si="28"/>
        <v>-0.42645205825113475</v>
      </c>
      <c r="C438" s="21">
        <f t="shared" si="25"/>
        <v>0.36426661808651323</v>
      </c>
      <c r="D438" s="21">
        <f t="shared" si="26"/>
        <v>0.33488923740643461</v>
      </c>
      <c r="E438" s="25">
        <f t="shared" si="27"/>
        <v>0.66511076259356539</v>
      </c>
      <c r="F438" s="13"/>
      <c r="G438" s="13"/>
      <c r="H438" s="13"/>
      <c r="I438" s="13"/>
      <c r="J438" s="13"/>
      <c r="K438" s="13"/>
      <c r="L438" s="13"/>
      <c r="M438" s="13"/>
      <c r="N438" s="13"/>
    </row>
    <row r="439" spans="2:14" x14ac:dyDescent="0.25">
      <c r="B439" s="21">
        <f t="shared" si="28"/>
        <v>-0.42027159363879912</v>
      </c>
      <c r="C439" s="21">
        <f t="shared" si="25"/>
        <v>0.36522099626079313</v>
      </c>
      <c r="D439" s="21">
        <f t="shared" si="26"/>
        <v>0.3371435294888897</v>
      </c>
      <c r="E439" s="25">
        <f t="shared" si="27"/>
        <v>0.6628564705111103</v>
      </c>
      <c r="F439" s="13"/>
      <c r="G439" s="13"/>
      <c r="H439" s="13"/>
      <c r="I439" s="13"/>
      <c r="J439" s="13"/>
      <c r="K439" s="13"/>
      <c r="L439" s="13"/>
      <c r="M439" s="13"/>
      <c r="N439" s="13"/>
    </row>
    <row r="440" spans="2:14" x14ac:dyDescent="0.25">
      <c r="B440" s="21">
        <f t="shared" si="28"/>
        <v>-0.4140911290264635</v>
      </c>
      <c r="C440" s="21">
        <f t="shared" si="25"/>
        <v>0.36616388785730958</v>
      </c>
      <c r="D440" s="21">
        <f t="shared" si="26"/>
        <v>0.33940368462837689</v>
      </c>
      <c r="E440" s="25">
        <f t="shared" si="27"/>
        <v>0.66059631537162311</v>
      </c>
      <c r="F440" s="13"/>
      <c r="G440" s="13"/>
      <c r="H440" s="13"/>
      <c r="I440" s="13"/>
      <c r="J440" s="13"/>
      <c r="K440" s="13"/>
      <c r="L440" s="13"/>
      <c r="M440" s="13"/>
      <c r="N440" s="13"/>
    </row>
    <row r="441" spans="2:14" x14ac:dyDescent="0.25">
      <c r="B441" s="21">
        <f t="shared" si="28"/>
        <v>-0.40791066441412788</v>
      </c>
      <c r="C441" s="21">
        <f t="shared" si="25"/>
        <v>0.36709519109612498</v>
      </c>
      <c r="D441" s="21">
        <f t="shared" si="26"/>
        <v>0.3416696315174394</v>
      </c>
      <c r="E441" s="25">
        <f t="shared" si="27"/>
        <v>0.65833036848256055</v>
      </c>
      <c r="F441" s="13"/>
      <c r="G441" s="13"/>
      <c r="H441" s="13"/>
      <c r="I441" s="13"/>
      <c r="J441" s="13"/>
      <c r="K441" s="13"/>
      <c r="L441" s="13"/>
      <c r="M441" s="13"/>
      <c r="N441" s="13"/>
    </row>
    <row r="442" spans="2:14" x14ac:dyDescent="0.25">
      <c r="B442" s="21">
        <f t="shared" si="28"/>
        <v>-0.40173019980179225</v>
      </c>
      <c r="C442" s="21">
        <f t="shared" si="25"/>
        <v>0.3680148052661199</v>
      </c>
      <c r="D442" s="21">
        <f t="shared" si="26"/>
        <v>0.34394129822286656</v>
      </c>
      <c r="E442" s="25">
        <f t="shared" si="27"/>
        <v>0.65605870177713344</v>
      </c>
      <c r="F442" s="13"/>
      <c r="G442" s="13"/>
      <c r="H442" s="13"/>
      <c r="I442" s="13"/>
      <c r="J442" s="13"/>
      <c r="K442" s="13"/>
      <c r="L442" s="13"/>
      <c r="M442" s="13"/>
      <c r="N442" s="13"/>
    </row>
    <row r="443" spans="2:14" x14ac:dyDescent="0.25">
      <c r="B443" s="21">
        <f t="shared" si="28"/>
        <v>-0.39554973518945663</v>
      </c>
      <c r="C443" s="21">
        <f t="shared" si="25"/>
        <v>0.3689226307431186</v>
      </c>
      <c r="D443" s="21">
        <f t="shared" si="26"/>
        <v>0.34621861219235595</v>
      </c>
      <c r="E443" s="25">
        <f t="shared" si="27"/>
        <v>0.65378138780764405</v>
      </c>
      <c r="F443" s="13"/>
      <c r="G443" s="13"/>
      <c r="H443" s="13"/>
      <c r="I443" s="13"/>
      <c r="J443" s="13"/>
      <c r="K443" s="13"/>
      <c r="L443" s="13"/>
      <c r="M443" s="13"/>
      <c r="N443" s="13"/>
    </row>
    <row r="444" spans="2:14" x14ac:dyDescent="0.25">
      <c r="B444" s="21">
        <f t="shared" si="28"/>
        <v>-0.38936927057712101</v>
      </c>
      <c r="C444" s="21">
        <f t="shared" si="25"/>
        <v>0.36981856900785265</v>
      </c>
      <c r="D444" s="21">
        <f t="shared" si="26"/>
        <v>0.34850150026128646</v>
      </c>
      <c r="E444" s="25">
        <f t="shared" si="27"/>
        <v>0.65149849973871354</v>
      </c>
      <c r="F444" s="13"/>
      <c r="G444" s="13"/>
      <c r="H444" s="13"/>
      <c r="I444" s="13"/>
      <c r="J444" s="13"/>
      <c r="K444" s="13"/>
      <c r="L444" s="13"/>
      <c r="M444" s="13"/>
      <c r="N444" s="13"/>
    </row>
    <row r="445" spans="2:14" x14ac:dyDescent="0.25">
      <c r="B445" s="21">
        <f t="shared" si="28"/>
        <v>-0.38318880596478538</v>
      </c>
      <c r="C445" s="21">
        <f t="shared" si="25"/>
        <v>0.37070252266375714</v>
      </c>
      <c r="D445" s="21">
        <f t="shared" si="26"/>
        <v>0.35078988865960259</v>
      </c>
      <c r="E445" s="25">
        <f t="shared" si="27"/>
        <v>0.64921011134039741</v>
      </c>
      <c r="F445" s="13"/>
      <c r="G445" s="13"/>
      <c r="H445" s="13"/>
      <c r="I445" s="13"/>
      <c r="J445" s="13"/>
      <c r="K445" s="13"/>
      <c r="L445" s="13"/>
      <c r="M445" s="13"/>
      <c r="N445" s="13"/>
    </row>
    <row r="446" spans="2:14" x14ac:dyDescent="0.25">
      <c r="B446" s="21">
        <f t="shared" si="28"/>
        <v>-0.37700834135244976</v>
      </c>
      <c r="C446" s="21">
        <f t="shared" si="25"/>
        <v>0.37157439545459686</v>
      </c>
      <c r="D446" s="21">
        <f t="shared" si="26"/>
        <v>0.35308370301880776</v>
      </c>
      <c r="E446" s="25">
        <f t="shared" si="27"/>
        <v>0.64691629698119224</v>
      </c>
      <c r="F446" s="13"/>
      <c r="G446" s="13"/>
      <c r="H446" s="13"/>
      <c r="I446" s="13"/>
      <c r="J446" s="13"/>
      <c r="K446" s="13"/>
      <c r="L446" s="13"/>
      <c r="M446" s="13"/>
      <c r="N446" s="13"/>
    </row>
    <row r="447" spans="2:14" x14ac:dyDescent="0.25">
      <c r="B447" s="21">
        <f t="shared" si="28"/>
        <v>-0.37082787674011414</v>
      </c>
      <c r="C447" s="21">
        <f t="shared" si="25"/>
        <v>0.37243409228191571</v>
      </c>
      <c r="D447" s="21">
        <f t="shared" si="26"/>
        <v>0.35538286837906563</v>
      </c>
      <c r="E447" s="25">
        <f t="shared" si="27"/>
        <v>0.64461713162093437</v>
      </c>
      <c r="F447" s="13"/>
      <c r="G447" s="13"/>
      <c r="H447" s="13"/>
      <c r="I447" s="13"/>
      <c r="J447" s="13"/>
      <c r="K447" s="13"/>
      <c r="L447" s="13"/>
      <c r="M447" s="13"/>
      <c r="N447" s="13"/>
    </row>
    <row r="448" spans="2:14" x14ac:dyDescent="0.25">
      <c r="B448" s="21">
        <f t="shared" si="28"/>
        <v>-0.36464741212777851</v>
      </c>
      <c r="C448" s="21">
        <f t="shared" si="25"/>
        <v>0.37328151922230718</v>
      </c>
      <c r="D448" s="21">
        <f t="shared" si="26"/>
        <v>0.35768730919641001</v>
      </c>
      <c r="E448" s="25">
        <f t="shared" si="27"/>
        <v>0.64231269080358999</v>
      </c>
      <c r="F448" s="13"/>
      <c r="G448" s="13"/>
      <c r="H448" s="13"/>
      <c r="I448" s="13"/>
      <c r="J448" s="13"/>
      <c r="K448" s="13"/>
      <c r="L448" s="13"/>
      <c r="M448" s="13"/>
      <c r="N448" s="13"/>
    </row>
    <row r="449" spans="2:14" x14ac:dyDescent="0.25">
      <c r="B449" s="21">
        <f t="shared" si="28"/>
        <v>-0.35846694751544289</v>
      </c>
      <c r="C449" s="21">
        <f t="shared" si="25"/>
        <v>0.37411658354449961</v>
      </c>
      <c r="D449" s="21">
        <f t="shared" si="26"/>
        <v>0.35999694935005921</v>
      </c>
      <c r="E449" s="25">
        <f t="shared" si="27"/>
        <v>0.64000305064994079</v>
      </c>
      <c r="F449" s="13"/>
      <c r="G449" s="13"/>
      <c r="H449" s="13"/>
      <c r="I449" s="13"/>
      <c r="J449" s="13"/>
      <c r="K449" s="13"/>
      <c r="L449" s="13"/>
      <c r="M449" s="13"/>
      <c r="N449" s="13"/>
    </row>
    <row r="450" spans="2:14" x14ac:dyDescent="0.25">
      <c r="B450" s="21">
        <f t="shared" si="28"/>
        <v>-0.35228648290310727</v>
      </c>
      <c r="C450" s="21">
        <f t="shared" si="25"/>
        <v>0.37493919372625339</v>
      </c>
      <c r="D450" s="21">
        <f t="shared" si="26"/>
        <v>0.3623117121498371</v>
      </c>
      <c r="E450" s="25">
        <f t="shared" si="27"/>
        <v>0.63768828785016285</v>
      </c>
      <c r="F450" s="13"/>
      <c r="G450" s="13"/>
      <c r="H450" s="13"/>
      <c r="I450" s="13"/>
      <c r="J450" s="13"/>
      <c r="K450" s="13"/>
      <c r="L450" s="13"/>
      <c r="M450" s="13"/>
      <c r="N450" s="13"/>
    </row>
    <row r="451" spans="2:14" x14ac:dyDescent="0.25">
      <c r="B451" s="21">
        <f t="shared" si="28"/>
        <v>-0.34610601829077164</v>
      </c>
      <c r="C451" s="21">
        <f t="shared" si="25"/>
        <v>0.37574925947106452</v>
      </c>
      <c r="D451" s="21">
        <f t="shared" si="26"/>
        <v>0.36463152034369661</v>
      </c>
      <c r="E451" s="25">
        <f t="shared" si="27"/>
        <v>0.63536847965630339</v>
      </c>
      <c r="F451" s="13"/>
      <c r="G451" s="13"/>
      <c r="H451" s="13"/>
      <c r="I451" s="13"/>
      <c r="J451" s="13"/>
      <c r="K451" s="13"/>
      <c r="L451" s="13"/>
      <c r="M451" s="13"/>
      <c r="N451" s="13"/>
    </row>
    <row r="452" spans="2:14" x14ac:dyDescent="0.25">
      <c r="B452" s="21">
        <f t="shared" si="28"/>
        <v>-0.33992555367843602</v>
      </c>
      <c r="C452" s="21">
        <f t="shared" si="25"/>
        <v>0.37654669172467131</v>
      </c>
      <c r="D452" s="21">
        <f t="shared" si="26"/>
        <v>0.36695629612534669</v>
      </c>
      <c r="E452" s="25">
        <f t="shared" si="27"/>
        <v>0.63304370387465325</v>
      </c>
      <c r="F452" s="13"/>
      <c r="G452" s="13"/>
      <c r="H452" s="13"/>
      <c r="I452" s="13"/>
      <c r="J452" s="13"/>
      <c r="K452" s="13"/>
      <c r="L452" s="13"/>
      <c r="M452" s="13"/>
      <c r="N452" s="13"/>
    </row>
    <row r="453" spans="2:14" x14ac:dyDescent="0.25">
      <c r="B453" s="21">
        <f t="shared" si="28"/>
        <v>-0.3337450890661004</v>
      </c>
      <c r="C453" s="21">
        <f t="shared" si="25"/>
        <v>0.37733140269135923</v>
      </c>
      <c r="D453" s="21">
        <f t="shared" si="26"/>
        <v>0.36928596114198059</v>
      </c>
      <c r="E453" s="25">
        <f t="shared" si="27"/>
        <v>0.63071403885801947</v>
      </c>
      <c r="F453" s="13"/>
      <c r="G453" s="13"/>
      <c r="H453" s="13"/>
      <c r="I453" s="13"/>
      <c r="J453" s="13"/>
      <c r="K453" s="13"/>
      <c r="L453" s="13"/>
      <c r="M453" s="13"/>
      <c r="N453" s="13"/>
    </row>
    <row r="454" spans="2:14" x14ac:dyDescent="0.25">
      <c r="B454" s="21">
        <f t="shared" si="28"/>
        <v>-0.32756462445376477</v>
      </c>
      <c r="C454" s="21">
        <f t="shared" si="25"/>
        <v>0.3781033058500603</v>
      </c>
      <c r="D454" s="21">
        <f t="shared" si="26"/>
        <v>0.37162043650210386</v>
      </c>
      <c r="E454" s="25">
        <f t="shared" si="27"/>
        <v>0.62837956349789614</v>
      </c>
      <c r="F454" s="13"/>
      <c r="G454" s="13"/>
      <c r="H454" s="13"/>
      <c r="I454" s="13"/>
      <c r="J454" s="13"/>
      <c r="K454" s="13"/>
      <c r="L454" s="13"/>
      <c r="M454" s="13"/>
      <c r="N454" s="13"/>
    </row>
    <row r="455" spans="2:14" x14ac:dyDescent="0.25">
      <c r="B455" s="21">
        <f t="shared" si="28"/>
        <v>-0.32138415984142915</v>
      </c>
      <c r="C455" s="21">
        <f t="shared" si="25"/>
        <v>0.37886231597024245</v>
      </c>
      <c r="D455" s="21">
        <f t="shared" si="26"/>
        <v>0.37395964278346161</v>
      </c>
      <c r="E455" s="25">
        <f t="shared" si="27"/>
        <v>0.62604035721653839</v>
      </c>
      <c r="F455" s="13"/>
      <c r="G455" s="13"/>
      <c r="H455" s="13"/>
      <c r="I455" s="13"/>
      <c r="J455" s="13"/>
      <c r="K455" s="13"/>
      <c r="L455" s="13"/>
      <c r="M455" s="13"/>
      <c r="N455" s="13"/>
    </row>
    <row r="456" spans="2:14" x14ac:dyDescent="0.25">
      <c r="B456" s="21">
        <f t="shared" si="28"/>
        <v>-0.31520369522909353</v>
      </c>
      <c r="C456" s="21">
        <f t="shared" ref="C456:C519" si="29">((EXP(-((B456-$B$3)^2)/(2*$P$13)))/($B$4*((2*PI())^0.5)))</f>
        <v>0.37960834912758534</v>
      </c>
      <c r="D456" s="21">
        <f t="shared" ref="D456:D519" si="30">_xlfn.NORM.DIST(B456,$B$3,$P$13,TRUE)</f>
        <v>0.37630350004106311</v>
      </c>
      <c r="E456" s="25">
        <f t="shared" ref="E456:E519" si="31">1-D456</f>
        <v>0.62369649995893695</v>
      </c>
      <c r="F456" s="13"/>
      <c r="G456" s="13"/>
      <c r="H456" s="13"/>
      <c r="I456" s="13"/>
      <c r="J456" s="13"/>
      <c r="K456" s="13"/>
      <c r="L456" s="13"/>
      <c r="M456" s="13"/>
      <c r="N456" s="13"/>
    </row>
    <row r="457" spans="2:14" x14ac:dyDescent="0.25">
      <c r="B457" s="21">
        <f t="shared" ref="B457:B520" si="32">B456+($B$1007-$B$7)/1000</f>
        <v>-0.3090232306167579</v>
      </c>
      <c r="C457" s="21">
        <f t="shared" si="29"/>
        <v>0.38034132271943749</v>
      </c>
      <c r="D457" s="21">
        <f t="shared" si="30"/>
        <v>0.37865192781530271</v>
      </c>
      <c r="E457" s="25">
        <f t="shared" si="31"/>
        <v>0.62134807218469734</v>
      </c>
      <c r="F457" s="13"/>
      <c r="G457" s="13"/>
      <c r="H457" s="13"/>
      <c r="I457" s="13"/>
      <c r="J457" s="13"/>
      <c r="K457" s="13"/>
      <c r="L457" s="13"/>
      <c r="M457" s="13"/>
      <c r="N457" s="13"/>
    </row>
    <row r="458" spans="2:14" x14ac:dyDescent="0.25">
      <c r="B458" s="21">
        <f t="shared" si="32"/>
        <v>-0.30284276600442228</v>
      </c>
      <c r="C458" s="21">
        <f t="shared" si="29"/>
        <v>0.38106115548005232</v>
      </c>
      <c r="D458" s="21">
        <f t="shared" si="30"/>
        <v>0.38100484514017557</v>
      </c>
      <c r="E458" s="25">
        <f t="shared" si="31"/>
        <v>0.61899515485982448</v>
      </c>
      <c r="F458" s="13"/>
      <c r="G458" s="13"/>
      <c r="H458" s="13"/>
      <c r="I458" s="13"/>
      <c r="J458" s="13"/>
      <c r="K458" s="13"/>
      <c r="L458" s="13"/>
      <c r="M458" s="13"/>
      <c r="N458" s="13"/>
    </row>
    <row r="459" spans="2:14" x14ac:dyDescent="0.25">
      <c r="B459" s="21">
        <f t="shared" si="32"/>
        <v>-0.29666230139208666</v>
      </c>
      <c r="C459" s="21">
        <f t="shared" si="29"/>
        <v>0.38176776749559777</v>
      </c>
      <c r="D459" s="21">
        <f t="shared" si="30"/>
        <v>0.38336217055158689</v>
      </c>
      <c r="E459" s="25">
        <f t="shared" si="31"/>
        <v>0.61663782944841317</v>
      </c>
      <c r="F459" s="13"/>
      <c r="G459" s="13"/>
      <c r="H459" s="13"/>
      <c r="I459" s="13"/>
      <c r="J459" s="13"/>
      <c r="K459" s="13"/>
      <c r="L459" s="13"/>
      <c r="M459" s="13"/>
      <c r="N459" s="13"/>
    </row>
    <row r="460" spans="2:14" x14ac:dyDescent="0.25">
      <c r="B460" s="21">
        <f t="shared" si="32"/>
        <v>-0.29048183677975103</v>
      </c>
      <c r="C460" s="21">
        <f t="shared" si="29"/>
        <v>0.38246108021893627</v>
      </c>
      <c r="D460" s="21">
        <f t="shared" si="30"/>
        <v>0.38572382209575296</v>
      </c>
      <c r="E460" s="25">
        <f t="shared" si="31"/>
        <v>0.61427617790424704</v>
      </c>
      <c r="F460" s="13"/>
      <c r="G460" s="13"/>
      <c r="H460" s="13"/>
      <c r="I460" s="13"/>
      <c r="J460" s="13"/>
      <c r="K460" s="13"/>
      <c r="L460" s="13"/>
      <c r="M460" s="13"/>
      <c r="N460" s="13"/>
    </row>
    <row r="461" spans="2:14" x14ac:dyDescent="0.25">
      <c r="B461" s="21">
        <f t="shared" si="32"/>
        <v>-0.28430137216741541</v>
      </c>
      <c r="C461" s="21">
        <f t="shared" si="29"/>
        <v>0.38314101648417132</v>
      </c>
      <c r="D461" s="21">
        <f t="shared" si="30"/>
        <v>0.38808971733769332</v>
      </c>
      <c r="E461" s="25">
        <f t="shared" si="31"/>
        <v>0.61191028266230663</v>
      </c>
      <c r="F461" s="13"/>
      <c r="G461" s="13"/>
      <c r="H461" s="13"/>
      <c r="I461" s="13"/>
      <c r="J461" s="13"/>
      <c r="K461" s="13"/>
      <c r="L461" s="13"/>
      <c r="M461" s="13"/>
      <c r="N461" s="13"/>
    </row>
    <row r="462" spans="2:14" x14ac:dyDescent="0.25">
      <c r="B462" s="21">
        <f t="shared" si="32"/>
        <v>-0.27812090755507979</v>
      </c>
      <c r="C462" s="21">
        <f t="shared" si="29"/>
        <v>0.38380750052095669</v>
      </c>
      <c r="D462" s="21">
        <f t="shared" si="30"/>
        <v>0.39045977336981164</v>
      </c>
      <c r="E462" s="25">
        <f t="shared" si="31"/>
        <v>0.60954022663018836</v>
      </c>
      <c r="F462" s="13"/>
      <c r="G462" s="13"/>
      <c r="H462" s="13"/>
      <c r="I462" s="13"/>
      <c r="J462" s="13"/>
      <c r="K462" s="13"/>
      <c r="L462" s="13"/>
      <c r="M462" s="13"/>
      <c r="N462" s="13"/>
    </row>
    <row r="463" spans="2:14" x14ac:dyDescent="0.25">
      <c r="B463" s="21">
        <f t="shared" si="32"/>
        <v>-0.27194044294274416</v>
      </c>
      <c r="C463" s="21">
        <f t="shared" si="29"/>
        <v>0.38446045796856426</v>
      </c>
      <c r="D463" s="21">
        <f t="shared" si="30"/>
        <v>0.39283390682056452</v>
      </c>
      <c r="E463" s="25">
        <f t="shared" si="31"/>
        <v>0.60716609317943548</v>
      </c>
      <c r="F463" s="13"/>
      <c r="G463" s="13"/>
      <c r="H463" s="13"/>
      <c r="I463" s="13"/>
      <c r="J463" s="13"/>
      <c r="K463" s="13"/>
      <c r="L463" s="13"/>
      <c r="M463" s="13"/>
      <c r="N463" s="13"/>
    </row>
    <row r="464" spans="2:14" x14ac:dyDescent="0.25">
      <c r="B464" s="21">
        <f t="shared" si="32"/>
        <v>-0.26575997833040854</v>
      </c>
      <c r="C464" s="21">
        <f t="shared" si="29"/>
        <v>0.38509981588970754</v>
      </c>
      <c r="D464" s="21">
        <f t="shared" si="30"/>
        <v>0.39521203386321635</v>
      </c>
      <c r="E464" s="25">
        <f t="shared" si="31"/>
        <v>0.60478796613678365</v>
      </c>
      <c r="F464" s="13"/>
      <c r="G464" s="13"/>
      <c r="H464" s="13"/>
      <c r="I464" s="13"/>
      <c r="J464" s="13"/>
      <c r="K464" s="13"/>
      <c r="L464" s="13"/>
      <c r="M464" s="13"/>
      <c r="N464" s="13"/>
    </row>
    <row r="465" spans="2:14" x14ac:dyDescent="0.25">
      <c r="B465" s="21">
        <f t="shared" si="32"/>
        <v>-0.25957951371807292</v>
      </c>
      <c r="C465" s="21">
        <f t="shared" si="29"/>
        <v>0.3857255027841166</v>
      </c>
      <c r="D465" s="21">
        <f t="shared" si="30"/>
        <v>0.39759407022467919</v>
      </c>
      <c r="E465" s="25">
        <f t="shared" si="31"/>
        <v>0.60240592977532081</v>
      </c>
      <c r="F465" s="13"/>
      <c r="G465" s="13"/>
      <c r="H465" s="13"/>
      <c r="I465" s="13"/>
      <c r="J465" s="13"/>
      <c r="K465" s="13"/>
      <c r="L465" s="13"/>
      <c r="M465" s="13"/>
      <c r="N465" s="13"/>
    </row>
    <row r="466" spans="2:14" x14ac:dyDescent="0.25">
      <c r="B466" s="21">
        <f t="shared" si="32"/>
        <v>-0.2533990491057373</v>
      </c>
      <c r="C466" s="21">
        <f t="shared" si="29"/>
        <v>0.38633744860186159</v>
      </c>
      <c r="D466" s="21">
        <f t="shared" si="30"/>
        <v>0.39997993119443509</v>
      </c>
      <c r="E466" s="25">
        <f t="shared" si="31"/>
        <v>0.60002006880556491</v>
      </c>
      <c r="F466" s="13"/>
      <c r="G466" s="13"/>
      <c r="H466" s="13"/>
      <c r="I466" s="13"/>
      <c r="J466" s="13"/>
      <c r="K466" s="13"/>
      <c r="L466" s="13"/>
      <c r="M466" s="13"/>
      <c r="N466" s="13"/>
    </row>
    <row r="467" spans="2:14" x14ac:dyDescent="0.25">
      <c r="B467" s="21">
        <f t="shared" si="32"/>
        <v>-0.24721858449340167</v>
      </c>
      <c r="C467" s="21">
        <f t="shared" si="29"/>
        <v>0.38693558475642009</v>
      </c>
      <c r="D467" s="21">
        <f t="shared" si="30"/>
        <v>0.40236953163354061</v>
      </c>
      <c r="E467" s="25">
        <f t="shared" si="31"/>
        <v>0.59763046836645939</v>
      </c>
      <c r="F467" s="13"/>
      <c r="G467" s="13"/>
      <c r="H467" s="13"/>
      <c r="I467" s="13"/>
      <c r="J467" s="13"/>
      <c r="K467" s="13"/>
      <c r="L467" s="13"/>
      <c r="M467" s="13"/>
      <c r="N467" s="13"/>
    </row>
    <row r="468" spans="2:14" x14ac:dyDescent="0.25">
      <c r="B468" s="21">
        <f t="shared" si="32"/>
        <v>-0.24103811988106605</v>
      </c>
      <c r="C468" s="21">
        <f t="shared" si="29"/>
        <v>0.38751984413748675</v>
      </c>
      <c r="D468" s="21">
        <f t="shared" si="30"/>
        <v>0.40476278598371118</v>
      </c>
      <c r="E468" s="25">
        <f t="shared" si="31"/>
        <v>0.59523721401628882</v>
      </c>
      <c r="F468" s="13"/>
      <c r="G468" s="13"/>
      <c r="H468" s="13"/>
      <c r="I468" s="13"/>
      <c r="J468" s="13"/>
      <c r="K468" s="13"/>
      <c r="L468" s="13"/>
      <c r="M468" s="13"/>
      <c r="N468" s="13"/>
    </row>
    <row r="469" spans="2:14" x14ac:dyDescent="0.25">
      <c r="B469" s="21">
        <f t="shared" si="32"/>
        <v>-0.23485765526873043</v>
      </c>
      <c r="C469" s="21">
        <f t="shared" si="29"/>
        <v>0.38809016112352013</v>
      </c>
      <c r="D469" s="21">
        <f t="shared" si="30"/>
        <v>0.40715960827648362</v>
      </c>
      <c r="E469" s="25">
        <f t="shared" si="31"/>
        <v>0.59284039172351632</v>
      </c>
      <c r="F469" s="13"/>
      <c r="G469" s="13"/>
      <c r="H469" s="13"/>
      <c r="I469" s="13"/>
      <c r="J469" s="13"/>
      <c r="K469" s="13"/>
      <c r="L469" s="13"/>
      <c r="M469" s="13"/>
      <c r="N469" s="13"/>
    </row>
    <row r="470" spans="2:14" x14ac:dyDescent="0.25">
      <c r="B470" s="21">
        <f t="shared" si="32"/>
        <v>-0.2286771906563948</v>
      </c>
      <c r="C470" s="21">
        <f t="shared" si="29"/>
        <v>0.38864647159402455</v>
      </c>
      <c r="D470" s="21">
        <f t="shared" si="30"/>
        <v>0.40955991214245518</v>
      </c>
      <c r="E470" s="25">
        <f t="shared" si="31"/>
        <v>0.59044008785754487</v>
      </c>
      <c r="F470" s="13"/>
      <c r="G470" s="13"/>
      <c r="H470" s="13"/>
      <c r="I470" s="13"/>
      <c r="J470" s="13"/>
      <c r="K470" s="13"/>
      <c r="L470" s="13"/>
      <c r="M470" s="13"/>
      <c r="N470" s="13"/>
    </row>
    <row r="471" spans="2:14" x14ac:dyDescent="0.25">
      <c r="B471" s="21">
        <f t="shared" si="32"/>
        <v>-0.22249672604405918</v>
      </c>
      <c r="C471" s="21">
        <f t="shared" si="29"/>
        <v>0.38918871294156315</v>
      </c>
      <c r="D471" s="21">
        <f t="shared" si="30"/>
        <v>0.41196361082059862</v>
      </c>
      <c r="E471" s="25">
        <f t="shared" si="31"/>
        <v>0.58803638917940138</v>
      </c>
      <c r="F471" s="13"/>
      <c r="G471" s="13"/>
      <c r="H471" s="13"/>
      <c r="I471" s="13"/>
      <c r="J471" s="13"/>
      <c r="K471" s="13"/>
      <c r="L471" s="13"/>
      <c r="M471" s="13"/>
      <c r="N471" s="13"/>
    </row>
    <row r="472" spans="2:14" x14ac:dyDescent="0.25">
      <c r="B472" s="21">
        <f t="shared" si="32"/>
        <v>-0.21631626143172356</v>
      </c>
      <c r="C472" s="21">
        <f t="shared" si="29"/>
        <v>0.38971682408349911</v>
      </c>
      <c r="D472" s="21">
        <f t="shared" si="30"/>
        <v>0.41437061716764939</v>
      </c>
      <c r="E472" s="25">
        <f t="shared" si="31"/>
        <v>0.58562938283235066</v>
      </c>
      <c r="F472" s="13"/>
      <c r="G472" s="13"/>
      <c r="H472" s="13"/>
      <c r="I472" s="13"/>
      <c r="J472" s="13"/>
      <c r="K472" s="13"/>
      <c r="L472" s="13"/>
      <c r="M472" s="13"/>
      <c r="N472" s="13"/>
    </row>
    <row r="473" spans="2:14" x14ac:dyDescent="0.25">
      <c r="B473" s="21">
        <f t="shared" si="32"/>
        <v>-0.21013579681938793</v>
      </c>
      <c r="C473" s="21">
        <f t="shared" si="29"/>
        <v>0.39023074547346281</v>
      </c>
      <c r="D473" s="21">
        <f t="shared" si="30"/>
        <v>0.41678084366756551</v>
      </c>
      <c r="E473" s="25">
        <f t="shared" si="31"/>
        <v>0.58321915633243449</v>
      </c>
      <c r="F473" s="13"/>
      <c r="G473" s="13"/>
      <c r="H473" s="13"/>
      <c r="I473" s="13"/>
      <c r="J473" s="13"/>
      <c r="K473" s="13"/>
      <c r="L473" s="13"/>
      <c r="M473" s="13"/>
      <c r="N473" s="13"/>
    </row>
    <row r="474" spans="2:14" x14ac:dyDescent="0.25">
      <c r="B474" s="21">
        <f t="shared" si="32"/>
        <v>-0.20395533220705231</v>
      </c>
      <c r="C474" s="21">
        <f t="shared" si="29"/>
        <v>0.39073041911253992</v>
      </c>
      <c r="D474" s="21">
        <f t="shared" si="30"/>
        <v>0.41919420244105715</v>
      </c>
      <c r="E474" s="25">
        <f t="shared" si="31"/>
        <v>0.5808057975589429</v>
      </c>
      <c r="F474" s="13"/>
      <c r="G474" s="13"/>
      <c r="H474" s="13"/>
      <c r="I474" s="13"/>
      <c r="J474" s="13"/>
      <c r="K474" s="13"/>
      <c r="L474" s="13"/>
      <c r="M474" s="13"/>
      <c r="N474" s="13"/>
    </row>
    <row r="475" spans="2:14" x14ac:dyDescent="0.25">
      <c r="B475" s="21">
        <f t="shared" si="32"/>
        <v>-0.19777486759471669</v>
      </c>
      <c r="C475" s="21">
        <f t="shared" si="29"/>
        <v>0.3912157885601798</v>
      </c>
      <c r="D475" s="21">
        <f t="shared" si="30"/>
        <v>0.42161060525518435</v>
      </c>
      <c r="E475" s="25">
        <f t="shared" si="31"/>
        <v>0.57838939474481565</v>
      </c>
      <c r="F475" s="13"/>
      <c r="G475" s="13"/>
      <c r="H475" s="13"/>
      <c r="I475" s="13"/>
      <c r="J475" s="13"/>
      <c r="K475" s="13"/>
      <c r="L475" s="13"/>
      <c r="M475" s="13"/>
      <c r="N475" s="13"/>
    </row>
    <row r="476" spans="2:14" x14ac:dyDescent="0.25">
      <c r="B476" s="21">
        <f t="shared" si="32"/>
        <v>-0.19159440298238106</v>
      </c>
      <c r="C476" s="21">
        <f t="shared" si="29"/>
        <v>0.39168679894481984</v>
      </c>
      <c r="D476" s="21">
        <f t="shared" si="30"/>
        <v>0.42402996353302141</v>
      </c>
      <c r="E476" s="25">
        <f t="shared" si="31"/>
        <v>0.57597003646697864</v>
      </c>
      <c r="F476" s="13"/>
      <c r="G476" s="13"/>
      <c r="H476" s="13"/>
      <c r="I476" s="13"/>
      <c r="J476" s="13"/>
      <c r="K476" s="13"/>
      <c r="L476" s="13"/>
      <c r="M476" s="13"/>
      <c r="N476" s="13"/>
    </row>
    <row r="477" spans="2:14" x14ac:dyDescent="0.25">
      <c r="B477" s="21">
        <f t="shared" si="32"/>
        <v>-0.18541393837004544</v>
      </c>
      <c r="C477" s="21">
        <f t="shared" si="29"/>
        <v>0.39214339697422329</v>
      </c>
      <c r="D477" s="21">
        <f t="shared" si="30"/>
        <v>0.42645218836338628</v>
      </c>
      <c r="E477" s="25">
        <f t="shared" si="31"/>
        <v>0.57354781163661372</v>
      </c>
      <c r="F477" s="13"/>
      <c r="G477" s="13"/>
      <c r="H477" s="13"/>
      <c r="I477" s="13"/>
      <c r="J477" s="13"/>
      <c r="K477" s="13"/>
      <c r="L477" s="13"/>
      <c r="M477" s="13"/>
      <c r="N477" s="13"/>
    </row>
    <row r="478" spans="2:14" x14ac:dyDescent="0.25">
      <c r="B478" s="21">
        <f t="shared" si="32"/>
        <v>-0.17923347375770982</v>
      </c>
      <c r="C478" s="21">
        <f t="shared" si="29"/>
        <v>0.39258553094552806</v>
      </c>
      <c r="D478" s="21">
        <f t="shared" si="30"/>
        <v>0.42887719051063239</v>
      </c>
      <c r="E478" s="25">
        <f t="shared" si="31"/>
        <v>0.57112280948936767</v>
      </c>
      <c r="F478" s="13"/>
      <c r="G478" s="13"/>
      <c r="H478" s="13"/>
      <c r="I478" s="13"/>
      <c r="J478" s="13"/>
      <c r="K478" s="13"/>
      <c r="L478" s="13"/>
      <c r="M478" s="13"/>
      <c r="N478" s="13"/>
    </row>
    <row r="479" spans="2:14" x14ac:dyDescent="0.25">
      <c r="B479" s="21">
        <f t="shared" si="32"/>
        <v>-0.17305300914537419</v>
      </c>
      <c r="C479" s="21">
        <f t="shared" si="29"/>
        <v>0.39301315075500354</v>
      </c>
      <c r="D479" s="21">
        <f t="shared" si="30"/>
        <v>0.43130488042450232</v>
      </c>
      <c r="E479" s="25">
        <f t="shared" si="31"/>
        <v>0.56869511957549768</v>
      </c>
      <c r="F479" s="13"/>
      <c r="G479" s="13"/>
      <c r="H479" s="13"/>
      <c r="I479" s="13"/>
      <c r="J479" s="13"/>
      <c r="K479" s="13"/>
      <c r="L479" s="13"/>
      <c r="M479" s="13"/>
      <c r="N479" s="13"/>
    </row>
    <row r="480" spans="2:14" x14ac:dyDescent="0.25">
      <c r="B480" s="21">
        <f t="shared" si="32"/>
        <v>-0.16687254453303857</v>
      </c>
      <c r="C480" s="21">
        <f t="shared" si="29"/>
        <v>0.39342620790751331</v>
      </c>
      <c r="D480" s="21">
        <f t="shared" si="30"/>
        <v>0.43373516825004027</v>
      </c>
      <c r="E480" s="25">
        <f t="shared" si="31"/>
        <v>0.56626483174995967</v>
      </c>
      <c r="F480" s="13"/>
      <c r="G480" s="13"/>
      <c r="H480" s="13"/>
      <c r="I480" s="13"/>
      <c r="J480" s="13"/>
      <c r="K480" s="13"/>
      <c r="L480" s="13"/>
      <c r="M480" s="13"/>
      <c r="N480" s="13"/>
    </row>
    <row r="481" spans="2:14" x14ac:dyDescent="0.25">
      <c r="B481" s="21">
        <f t="shared" si="32"/>
        <v>-0.16069207992070295</v>
      </c>
      <c r="C481" s="21">
        <f t="shared" si="29"/>
        <v>0.3938246555256808</v>
      </c>
      <c r="D481" s="21">
        <f t="shared" si="30"/>
        <v>0.43616796383756284</v>
      </c>
      <c r="E481" s="25">
        <f t="shared" si="31"/>
        <v>0.56383203616243716</v>
      </c>
      <c r="F481" s="13"/>
      <c r="G481" s="13"/>
      <c r="H481" s="13"/>
      <c r="I481" s="13"/>
      <c r="J481" s="13"/>
      <c r="K481" s="13"/>
      <c r="L481" s="13"/>
      <c r="M481" s="13"/>
      <c r="N481" s="13"/>
    </row>
    <row r="482" spans="2:14" x14ac:dyDescent="0.25">
      <c r="B482" s="21">
        <f t="shared" si="32"/>
        <v>-0.15451161530836732</v>
      </c>
      <c r="C482" s="21">
        <f t="shared" si="29"/>
        <v>0.39420844835875529</v>
      </c>
      <c r="D482" s="21">
        <f t="shared" si="30"/>
        <v>0.43860317675268456</v>
      </c>
      <c r="E482" s="25">
        <f t="shared" si="31"/>
        <v>0.56139682324731544</v>
      </c>
      <c r="F482" s="13"/>
      <c r="G482" s="13"/>
      <c r="H482" s="13"/>
      <c r="I482" s="13"/>
      <c r="J482" s="13"/>
      <c r="K482" s="13"/>
      <c r="L482" s="13"/>
      <c r="M482" s="13"/>
      <c r="N482" s="13"/>
    </row>
    <row r="483" spans="2:14" x14ac:dyDescent="0.25">
      <c r="B483" s="21">
        <f t="shared" si="32"/>
        <v>-0.1483311506960317</v>
      </c>
      <c r="C483" s="21">
        <f t="shared" si="29"/>
        <v>0.39457754279117707</v>
      </c>
      <c r="D483" s="21">
        <f t="shared" si="30"/>
        <v>0.44104071628639829</v>
      </c>
      <c r="E483" s="25">
        <f t="shared" si="31"/>
        <v>0.55895928371360171</v>
      </c>
      <c r="F483" s="13"/>
      <c r="G483" s="13"/>
      <c r="H483" s="13"/>
      <c r="I483" s="13"/>
      <c r="J483" s="13"/>
      <c r="K483" s="13"/>
      <c r="L483" s="13"/>
      <c r="M483" s="13"/>
      <c r="N483" s="13"/>
    </row>
    <row r="484" spans="2:14" x14ac:dyDescent="0.25">
      <c r="B484" s="21">
        <f t="shared" si="32"/>
        <v>-0.14215068608369608</v>
      </c>
      <c r="C484" s="21">
        <f t="shared" si="29"/>
        <v>0.39493189685083763</v>
      </c>
      <c r="D484" s="21">
        <f t="shared" si="30"/>
        <v>0.44348049146520685</v>
      </c>
      <c r="E484" s="25">
        <f t="shared" si="31"/>
        <v>0.55651950853479315</v>
      </c>
      <c r="F484" s="13"/>
      <c r="G484" s="13"/>
      <c r="H484" s="13"/>
      <c r="I484" s="13"/>
      <c r="J484" s="13"/>
      <c r="K484" s="13"/>
      <c r="L484" s="13"/>
      <c r="M484" s="13"/>
      <c r="N484" s="13"/>
    </row>
    <row r="485" spans="2:14" x14ac:dyDescent="0.25">
      <c r="B485" s="21">
        <f t="shared" si="32"/>
        <v>-0.13597022147136045</v>
      </c>
      <c r="C485" s="21">
        <f t="shared" si="29"/>
        <v>0.39527147021703457</v>
      </c>
      <c r="D485" s="21">
        <f t="shared" si="30"/>
        <v>0.44592241106130515</v>
      </c>
      <c r="E485" s="25">
        <f t="shared" si="31"/>
        <v>0.55407758893869485</v>
      </c>
      <c r="F485" s="13"/>
      <c r="G485" s="13"/>
      <c r="H485" s="13"/>
      <c r="I485" s="13"/>
      <c r="J485" s="13"/>
      <c r="K485" s="13"/>
      <c r="L485" s="13"/>
      <c r="M485" s="13"/>
      <c r="N485" s="13"/>
    </row>
    <row r="486" spans="2:14" x14ac:dyDescent="0.25">
      <c r="B486" s="21">
        <f t="shared" si="32"/>
        <v>-0.12978975685902483</v>
      </c>
      <c r="C486" s="21">
        <f t="shared" si="29"/>
        <v>0.39559622422811785</v>
      </c>
      <c r="D486" s="21">
        <f t="shared" si="30"/>
        <v>0.44836638360281034</v>
      </c>
      <c r="E486" s="25">
        <f t="shared" si="31"/>
        <v>0.55163361639718966</v>
      </c>
      <c r="F486" s="13"/>
      <c r="G486" s="13"/>
      <c r="H486" s="13"/>
      <c r="I486" s="13"/>
      <c r="J486" s="13"/>
      <c r="K486" s="13"/>
      <c r="L486" s="13"/>
      <c r="M486" s="13"/>
      <c r="N486" s="13"/>
    </row>
    <row r="487" spans="2:14" x14ac:dyDescent="0.25">
      <c r="B487" s="21">
        <f t="shared" si="32"/>
        <v>-0.12360929224668921</v>
      </c>
      <c r="C487" s="21">
        <f t="shared" si="29"/>
        <v>0.39590612188882579</v>
      </c>
      <c r="D487" s="21">
        <f t="shared" si="30"/>
        <v>0.45081231738403854</v>
      </c>
      <c r="E487" s="25">
        <f t="shared" si="31"/>
        <v>0.5491876826159614</v>
      </c>
      <c r="F487" s="13"/>
      <c r="G487" s="13"/>
      <c r="H487" s="13"/>
      <c r="I487" s="13"/>
      <c r="J487" s="13"/>
      <c r="K487" s="13"/>
      <c r="L487" s="13"/>
      <c r="M487" s="13"/>
      <c r="N487" s="13"/>
    </row>
    <row r="488" spans="2:14" x14ac:dyDescent="0.25">
      <c r="B488" s="21">
        <f t="shared" si="32"/>
        <v>-0.11742882763435358</v>
      </c>
      <c r="C488" s="21">
        <f t="shared" si="29"/>
        <v>0.39620112787730893</v>
      </c>
      <c r="D488" s="21">
        <f t="shared" si="30"/>
        <v>0.4532601204758257</v>
      </c>
      <c r="E488" s="25">
        <f t="shared" si="31"/>
        <v>0.54673987952417424</v>
      </c>
      <c r="F488" s="13"/>
      <c r="G488" s="13"/>
      <c r="H488" s="13"/>
      <c r="I488" s="13"/>
      <c r="J488" s="13"/>
      <c r="K488" s="13"/>
      <c r="L488" s="13"/>
      <c r="M488" s="13"/>
      <c r="N488" s="13"/>
    </row>
    <row r="489" spans="2:14" x14ac:dyDescent="0.25">
      <c r="B489" s="21">
        <f t="shared" si="32"/>
        <v>-0.11124836302201796</v>
      </c>
      <c r="C489" s="21">
        <f t="shared" si="29"/>
        <v>0.39648120855183994</v>
      </c>
      <c r="D489" s="21">
        <f t="shared" si="30"/>
        <v>0.45570970073589084</v>
      </c>
      <c r="E489" s="25">
        <f t="shared" si="31"/>
        <v>0.54429029926410921</v>
      </c>
      <c r="F489" s="13"/>
      <c r="G489" s="13"/>
      <c r="H489" s="13"/>
      <c r="I489" s="13"/>
      <c r="J489" s="13"/>
      <c r="K489" s="13"/>
      <c r="L489" s="13"/>
      <c r="M489" s="13"/>
      <c r="N489" s="13"/>
    </row>
    <row r="490" spans="2:14" x14ac:dyDescent="0.25">
      <c r="B490" s="21">
        <f t="shared" si="32"/>
        <v>-0.10506789840968234</v>
      </c>
      <c r="C490" s="21">
        <f t="shared" si="29"/>
        <v>0.39674633195720727</v>
      </c>
      <c r="D490" s="21">
        <f t="shared" si="30"/>
        <v>0.45816096581923998</v>
      </c>
      <c r="E490" s="25">
        <f t="shared" si="31"/>
        <v>0.54183903418075996</v>
      </c>
      <c r="F490" s="13"/>
      <c r="G490" s="13"/>
      <c r="H490" s="13"/>
      <c r="I490" s="13"/>
      <c r="J490" s="13"/>
      <c r="K490" s="13"/>
      <c r="L490" s="13"/>
      <c r="M490" s="13"/>
      <c r="N490" s="13"/>
    </row>
    <row r="491" spans="2:14" x14ac:dyDescent="0.25">
      <c r="B491" s="21">
        <f t="shared" si="32"/>
        <v>-9.8887433797346713E-2</v>
      </c>
      <c r="C491" s="21">
        <f t="shared" si="29"/>
        <v>0.39699646783079157</v>
      </c>
      <c r="D491" s="21">
        <f t="shared" si="30"/>
        <v>0.46061382318860855</v>
      </c>
      <c r="E491" s="25">
        <f t="shared" si="31"/>
        <v>0.53938617681139145</v>
      </c>
      <c r="F491" s="13"/>
      <c r="G491" s="13"/>
      <c r="H491" s="13"/>
      <c r="I491" s="13"/>
      <c r="J491" s="13"/>
      <c r="K491" s="13"/>
      <c r="L491" s="13"/>
      <c r="M491" s="13"/>
      <c r="N491" s="13"/>
    </row>
    <row r="492" spans="2:14" x14ac:dyDescent="0.25">
      <c r="B492" s="21">
        <f t="shared" si="32"/>
        <v>-9.270696918501109E-2</v>
      </c>
      <c r="C492" s="21">
        <f t="shared" si="29"/>
        <v>0.397231587608323</v>
      </c>
      <c r="D492" s="21">
        <f t="shared" si="30"/>
        <v>0.46306818012494044</v>
      </c>
      <c r="E492" s="25">
        <f t="shared" si="31"/>
        <v>0.53693181987505956</v>
      </c>
      <c r="F492" s="13"/>
      <c r="G492" s="13"/>
      <c r="H492" s="13"/>
      <c r="I492" s="13"/>
      <c r="J492" s="13"/>
      <c r="K492" s="13"/>
      <c r="L492" s="13"/>
      <c r="M492" s="13"/>
      <c r="N492" s="13"/>
    </row>
    <row r="493" spans="2:14" x14ac:dyDescent="0.25">
      <c r="B493" s="21">
        <f t="shared" si="32"/>
        <v>-8.6526504572675467E-2</v>
      </c>
      <c r="C493" s="21">
        <f t="shared" si="29"/>
        <v>0.39745166442931718</v>
      </c>
      <c r="D493" s="21">
        <f t="shared" si="30"/>
        <v>0.46552394373790129</v>
      </c>
      <c r="E493" s="25">
        <f t="shared" si="31"/>
        <v>0.53447605626209871</v>
      </c>
      <c r="F493" s="13"/>
      <c r="G493" s="13"/>
      <c r="H493" s="13"/>
      <c r="I493" s="13"/>
      <c r="J493" s="13"/>
      <c r="K493" s="13"/>
      <c r="L493" s="13"/>
      <c r="M493" s="13"/>
      <c r="N493" s="13"/>
    </row>
    <row r="494" spans="2:14" x14ac:dyDescent="0.25">
      <c r="B494" s="21">
        <f t="shared" si="32"/>
        <v>-8.0346039960339843E-2</v>
      </c>
      <c r="C494" s="21">
        <f t="shared" si="29"/>
        <v>0.39765667314218994</v>
      </c>
      <c r="D494" s="21">
        <f t="shared" si="30"/>
        <v>0.46798102097642497</v>
      </c>
      <c r="E494" s="25">
        <f t="shared" si="31"/>
        <v>0.53201897902357498</v>
      </c>
      <c r="F494" s="13"/>
      <c r="G494" s="13"/>
      <c r="H494" s="13"/>
      <c r="I494" s="13"/>
      <c r="J494" s="13"/>
      <c r="K494" s="13"/>
      <c r="L494" s="13"/>
      <c r="M494" s="13"/>
      <c r="N494" s="13"/>
    </row>
    <row r="495" spans="2:14" x14ac:dyDescent="0.25">
      <c r="B495" s="21">
        <f t="shared" si="32"/>
        <v>-7.416557534800422E-2</v>
      </c>
      <c r="C495" s="21">
        <f t="shared" si="29"/>
        <v>0.39784659030904751</v>
      </c>
      <c r="D495" s="21">
        <f t="shared" si="30"/>
        <v>0.47043931863929012</v>
      </c>
      <c r="E495" s="25">
        <f t="shared" si="31"/>
        <v>0.52956068136070988</v>
      </c>
      <c r="F495" s="13"/>
      <c r="G495" s="13"/>
      <c r="H495" s="13"/>
      <c r="I495" s="13"/>
      <c r="J495" s="13"/>
      <c r="K495" s="13"/>
      <c r="L495" s="13"/>
      <c r="M495" s="13"/>
      <c r="N495" s="13"/>
    </row>
    <row r="496" spans="2:14" x14ac:dyDescent="0.25">
      <c r="B496" s="21">
        <f t="shared" si="32"/>
        <v>-6.7985110735668597E-2</v>
      </c>
      <c r="C496" s="21">
        <f t="shared" si="29"/>
        <v>0.39802139421015287</v>
      </c>
      <c r="D496" s="21">
        <f t="shared" si="30"/>
        <v>0.47289874338572557</v>
      </c>
      <c r="E496" s="25">
        <f t="shared" si="31"/>
        <v>0.52710125661427443</v>
      </c>
      <c r="F496" s="13"/>
      <c r="G496" s="13"/>
      <c r="H496" s="13"/>
      <c r="I496" s="13"/>
      <c r="J496" s="13"/>
      <c r="K496" s="13"/>
      <c r="L496" s="13"/>
      <c r="M496" s="13"/>
      <c r="N496" s="13"/>
    </row>
    <row r="497" spans="2:14" x14ac:dyDescent="0.25">
      <c r="B497" s="21">
        <f t="shared" si="32"/>
        <v>-6.1804646123332974E-2</v>
      </c>
      <c r="C497" s="21">
        <f t="shared" si="29"/>
        <v>0.39818106484806537</v>
      </c>
      <c r="D497" s="21">
        <f t="shared" si="30"/>
        <v>0.47535920174604235</v>
      </c>
      <c r="E497" s="25">
        <f t="shared" si="31"/>
        <v>0.5246407982539576</v>
      </c>
      <c r="F497" s="13"/>
      <c r="G497" s="13"/>
      <c r="H497" s="13"/>
      <c r="I497" s="13"/>
      <c r="J497" s="13"/>
      <c r="K497" s="13"/>
      <c r="L497" s="13"/>
      <c r="M497" s="13"/>
      <c r="N497" s="13"/>
    </row>
    <row r="498" spans="2:14" x14ac:dyDescent="0.25">
      <c r="B498" s="21">
        <f t="shared" si="32"/>
        <v>-5.562418151099735E-2</v>
      </c>
      <c r="C498" s="21">
        <f t="shared" si="29"/>
        <v>0.39832558395145345</v>
      </c>
      <c r="D498" s="21">
        <f t="shared" si="30"/>
        <v>0.47782060013229033</v>
      </c>
      <c r="E498" s="25">
        <f t="shared" si="31"/>
        <v>0.52217939986770967</v>
      </c>
      <c r="F498" s="13"/>
      <c r="G498" s="13"/>
      <c r="H498" s="13"/>
      <c r="I498" s="13"/>
      <c r="J498" s="13"/>
      <c r="K498" s="13"/>
      <c r="L498" s="13"/>
      <c r="M498" s="13"/>
      <c r="N498" s="13"/>
    </row>
    <row r="499" spans="2:14" x14ac:dyDescent="0.25">
      <c r="B499" s="21">
        <f t="shared" si="32"/>
        <v>-4.9443716898661727E-2</v>
      </c>
      <c r="C499" s="21">
        <f t="shared" si="29"/>
        <v>0.39845493497857942</v>
      </c>
      <c r="D499" s="21">
        <f t="shared" si="30"/>
        <v>0.48028284484893696</v>
      </c>
      <c r="E499" s="25">
        <f t="shared" si="31"/>
        <v>0.51971715515106309</v>
      </c>
      <c r="F499" s="13"/>
      <c r="G499" s="13"/>
      <c r="H499" s="13"/>
      <c r="I499" s="13"/>
      <c r="J499" s="13"/>
      <c r="K499" s="13"/>
      <c r="L499" s="13"/>
      <c r="M499" s="13"/>
      <c r="N499" s="13"/>
    </row>
    <row r="500" spans="2:14" x14ac:dyDescent="0.25">
      <c r="B500" s="21">
        <f t="shared" si="32"/>
        <v>-4.3263252286326104E-2</v>
      </c>
      <c r="C500" s="21">
        <f t="shared" si="29"/>
        <v>0.39856910312045501</v>
      </c>
      <c r="D500" s="21">
        <f t="shared" si="30"/>
        <v>0.4827458421035673</v>
      </c>
      <c r="E500" s="25">
        <f t="shared" si="31"/>
        <v>0.5172541578964327</v>
      </c>
      <c r="F500" s="13"/>
      <c r="G500" s="13"/>
      <c r="H500" s="13"/>
      <c r="I500" s="13"/>
      <c r="J500" s="13"/>
      <c r="K500" s="13"/>
      <c r="L500" s="13"/>
      <c r="M500" s="13"/>
      <c r="N500" s="13"/>
    </row>
    <row r="501" spans="2:14" x14ac:dyDescent="0.25">
      <c r="B501" s="21">
        <f t="shared" si="32"/>
        <v>-3.708278767399048E-2</v>
      </c>
      <c r="C501" s="21">
        <f t="shared" si="29"/>
        <v>0.39866807530366705</v>
      </c>
      <c r="D501" s="21">
        <f t="shared" si="30"/>
        <v>0.48520949801760199</v>
      </c>
      <c r="E501" s="25">
        <f t="shared" si="31"/>
        <v>0.51479050198239795</v>
      </c>
      <c r="F501" s="13"/>
      <c r="G501" s="13"/>
      <c r="H501" s="13"/>
      <c r="I501" s="13"/>
      <c r="J501" s="13"/>
      <c r="K501" s="13"/>
      <c r="L501" s="13"/>
      <c r="M501" s="13"/>
      <c r="N501" s="13"/>
    </row>
    <row r="502" spans="2:14" x14ac:dyDescent="0.25">
      <c r="B502" s="21">
        <f t="shared" si="32"/>
        <v>-3.0902323061654854E-2</v>
      </c>
      <c r="C502" s="21">
        <f t="shared" si="29"/>
        <v>0.39875184019287241</v>
      </c>
      <c r="D502" s="21">
        <f t="shared" si="30"/>
        <v>0.48767371863703152</v>
      </c>
      <c r="E502" s="25">
        <f t="shared" si="31"/>
        <v>0.51232628136296854</v>
      </c>
      <c r="F502" s="13"/>
      <c r="G502" s="13"/>
      <c r="H502" s="13"/>
      <c r="I502" s="13"/>
      <c r="J502" s="13"/>
      <c r="K502" s="13"/>
      <c r="L502" s="13"/>
      <c r="M502" s="13"/>
      <c r="N502" s="13"/>
    </row>
    <row r="503" spans="2:14" x14ac:dyDescent="0.25">
      <c r="B503" s="21">
        <f t="shared" si="32"/>
        <v>-2.4721858449319227E-2</v>
      </c>
      <c r="C503" s="21">
        <f t="shared" si="29"/>
        <v>0.39882038819296195</v>
      </c>
      <c r="D503" s="21">
        <f t="shared" si="30"/>
        <v>0.4901384099431656</v>
      </c>
      <c r="E503" s="25">
        <f t="shared" si="31"/>
        <v>0.5098615900568344</v>
      </c>
      <c r="F503" s="13"/>
      <c r="G503" s="13"/>
      <c r="H503" s="13"/>
      <c r="I503" s="13"/>
      <c r="J503" s="13"/>
      <c r="K503" s="13"/>
      <c r="L503" s="13"/>
      <c r="M503" s="13"/>
      <c r="N503" s="13"/>
    </row>
    <row r="504" spans="2:14" x14ac:dyDescent="0.25">
      <c r="B504" s="21">
        <f t="shared" si="32"/>
        <v>-1.85413938369836E-2</v>
      </c>
      <c r="C504" s="21">
        <f t="shared" si="29"/>
        <v>0.39887371145089201</v>
      </c>
      <c r="D504" s="21">
        <f t="shared" si="30"/>
        <v>0.4926034778633942</v>
      </c>
      <c r="E504" s="25">
        <f t="shared" si="31"/>
        <v>0.5073965221366058</v>
      </c>
      <c r="F504" s="13"/>
      <c r="G504" s="13"/>
      <c r="H504" s="13"/>
      <c r="I504" s="13"/>
      <c r="J504" s="13"/>
      <c r="K504" s="13"/>
      <c r="L504" s="13"/>
      <c r="M504" s="13"/>
      <c r="N504" s="13"/>
    </row>
    <row r="505" spans="2:14" x14ac:dyDescent="0.25">
      <c r="B505" s="21">
        <f t="shared" si="32"/>
        <v>-1.2360929224647974E-2</v>
      </c>
      <c r="C505" s="21">
        <f t="shared" si="29"/>
        <v>0.39891180385718417</v>
      </c>
      <c r="D505" s="21">
        <f t="shared" si="30"/>
        <v>0.49506882828195903</v>
      </c>
      <c r="E505" s="25">
        <f t="shared" si="31"/>
        <v>0.50493117171804092</v>
      </c>
      <c r="F505" s="13"/>
      <c r="G505" s="13"/>
      <c r="H505" s="13"/>
      <c r="I505" s="13"/>
      <c r="J505" s="13"/>
      <c r="K505" s="13"/>
      <c r="L505" s="13"/>
      <c r="M505" s="13"/>
      <c r="N505" s="13"/>
    </row>
    <row r="506" spans="2:14" x14ac:dyDescent="0.25">
      <c r="B506" s="21">
        <f t="shared" si="32"/>
        <v>-6.1804646123123468E-3</v>
      </c>
      <c r="C506" s="21">
        <f t="shared" si="29"/>
        <v>0.39893466104709158</v>
      </c>
      <c r="D506" s="21">
        <f t="shared" si="30"/>
        <v>0.49753436705073367</v>
      </c>
      <c r="E506" s="25">
        <f t="shared" si="31"/>
        <v>0.50246563294926627</v>
      </c>
      <c r="F506" s="13"/>
      <c r="G506" s="13"/>
      <c r="H506" s="13"/>
      <c r="I506" s="13"/>
      <c r="J506" s="13"/>
      <c r="K506" s="13"/>
      <c r="L506" s="13"/>
      <c r="M506" s="13"/>
      <c r="N506" s="13"/>
    </row>
    <row r="507" spans="2:14" x14ac:dyDescent="0.25">
      <c r="B507" s="21">
        <f t="shared" si="32"/>
        <v>2.3279989047608751E-14</v>
      </c>
      <c r="C507" s="21">
        <f t="shared" si="29"/>
        <v>0.3989422804014327</v>
      </c>
      <c r="D507" s="21">
        <f t="shared" si="30"/>
        <v>0.50000000000000933</v>
      </c>
      <c r="E507" s="25">
        <f t="shared" si="31"/>
        <v>0.49999999999999067</v>
      </c>
      <c r="F507" s="13"/>
      <c r="G507" s="13"/>
      <c r="H507" s="13"/>
      <c r="I507" s="13"/>
      <c r="J507" s="13"/>
      <c r="K507" s="13"/>
      <c r="L507" s="13"/>
      <c r="M507" s="13"/>
      <c r="N507" s="13"/>
    </row>
    <row r="508" spans="2:14" x14ac:dyDescent="0.25">
      <c r="B508" s="21">
        <f t="shared" si="32"/>
        <v>6.1804646123589067E-3</v>
      </c>
      <c r="C508" s="21">
        <f t="shared" si="29"/>
        <v>0.39893466104709147</v>
      </c>
      <c r="D508" s="21">
        <f t="shared" si="30"/>
        <v>0.50246563294928492</v>
      </c>
      <c r="E508" s="25">
        <f t="shared" si="31"/>
        <v>0.49753436705071508</v>
      </c>
      <c r="F508" s="13"/>
      <c r="G508" s="13"/>
      <c r="H508" s="13"/>
      <c r="I508" s="13"/>
      <c r="J508" s="13"/>
      <c r="K508" s="13"/>
      <c r="L508" s="13"/>
      <c r="M508" s="13"/>
      <c r="N508" s="13"/>
    </row>
    <row r="509" spans="2:14" x14ac:dyDescent="0.25">
      <c r="B509" s="21">
        <f t="shared" si="32"/>
        <v>1.2360929224694533E-2</v>
      </c>
      <c r="C509" s="21">
        <f t="shared" si="29"/>
        <v>0.39891180385718394</v>
      </c>
      <c r="D509" s="21">
        <f t="shared" si="30"/>
        <v>0.50493117171805957</v>
      </c>
      <c r="E509" s="25">
        <f t="shared" si="31"/>
        <v>0.49506882828194043</v>
      </c>
      <c r="F509" s="13"/>
      <c r="G509" s="13"/>
      <c r="H509" s="13"/>
      <c r="I509" s="13"/>
      <c r="J509" s="13"/>
      <c r="K509" s="13"/>
      <c r="L509" s="13"/>
      <c r="M509" s="13"/>
      <c r="N509" s="13"/>
    </row>
    <row r="510" spans="2:14" x14ac:dyDescent="0.25">
      <c r="B510" s="21">
        <f t="shared" si="32"/>
        <v>1.854139383703016E-2</v>
      </c>
      <c r="C510" s="21">
        <f t="shared" si="29"/>
        <v>0.39887371145089168</v>
      </c>
      <c r="D510" s="21">
        <f t="shared" si="30"/>
        <v>0.50739652213662434</v>
      </c>
      <c r="E510" s="25">
        <f t="shared" si="31"/>
        <v>0.49260347786337566</v>
      </c>
      <c r="F510" s="13"/>
      <c r="G510" s="13"/>
      <c r="H510" s="13"/>
      <c r="I510" s="13"/>
      <c r="J510" s="13"/>
      <c r="K510" s="13"/>
      <c r="L510" s="13"/>
      <c r="M510" s="13"/>
      <c r="N510" s="13"/>
    </row>
    <row r="511" spans="2:14" x14ac:dyDescent="0.25">
      <c r="B511" s="21">
        <f t="shared" si="32"/>
        <v>2.4721858449365787E-2</v>
      </c>
      <c r="C511" s="21">
        <f t="shared" si="29"/>
        <v>0.39882038819296151</v>
      </c>
      <c r="D511" s="21">
        <f t="shared" si="30"/>
        <v>0.50986159005685294</v>
      </c>
      <c r="E511" s="25">
        <f t="shared" si="31"/>
        <v>0.49013840994314706</v>
      </c>
      <c r="F511" s="13"/>
      <c r="G511" s="13"/>
      <c r="H511" s="13"/>
      <c r="I511" s="13"/>
      <c r="J511" s="13"/>
      <c r="K511" s="13"/>
      <c r="L511" s="13"/>
      <c r="M511" s="13"/>
      <c r="N511" s="13"/>
    </row>
    <row r="512" spans="2:14" x14ac:dyDescent="0.25">
      <c r="B512" s="21">
        <f t="shared" si="32"/>
        <v>3.0902323061701414E-2</v>
      </c>
      <c r="C512" s="21">
        <f t="shared" si="29"/>
        <v>0.39875184019287185</v>
      </c>
      <c r="D512" s="21">
        <f t="shared" si="30"/>
        <v>0.51232628136298697</v>
      </c>
      <c r="E512" s="25">
        <f t="shared" si="31"/>
        <v>0.48767371863701303</v>
      </c>
      <c r="F512" s="13"/>
      <c r="G512" s="13"/>
      <c r="H512" s="13"/>
      <c r="I512" s="13"/>
      <c r="J512" s="13"/>
      <c r="K512" s="13"/>
      <c r="L512" s="13"/>
      <c r="M512" s="13"/>
      <c r="N512" s="13"/>
    </row>
    <row r="513" spans="2:14" x14ac:dyDescent="0.25">
      <c r="B513" s="21">
        <f t="shared" si="32"/>
        <v>3.708278767403704E-2</v>
      </c>
      <c r="C513" s="21">
        <f t="shared" si="29"/>
        <v>0.39866807530366638</v>
      </c>
      <c r="D513" s="21">
        <f t="shared" si="30"/>
        <v>0.5147905019824166</v>
      </c>
      <c r="E513" s="25">
        <f t="shared" si="31"/>
        <v>0.4852094980175834</v>
      </c>
      <c r="F513" s="13"/>
      <c r="G513" s="13"/>
      <c r="H513" s="13"/>
      <c r="I513" s="13"/>
      <c r="J513" s="13"/>
      <c r="K513" s="13"/>
      <c r="L513" s="13"/>
      <c r="M513" s="13"/>
      <c r="N513" s="13"/>
    </row>
    <row r="514" spans="2:14" x14ac:dyDescent="0.25">
      <c r="B514" s="21">
        <f t="shared" si="32"/>
        <v>4.3263252286372664E-2</v>
      </c>
      <c r="C514" s="21">
        <f t="shared" si="29"/>
        <v>0.39856910312045424</v>
      </c>
      <c r="D514" s="21">
        <f t="shared" si="30"/>
        <v>0.51725415789645124</v>
      </c>
      <c r="E514" s="25">
        <f t="shared" si="31"/>
        <v>0.48274584210354876</v>
      </c>
      <c r="F514" s="13"/>
      <c r="G514" s="13"/>
      <c r="H514" s="13"/>
      <c r="I514" s="13"/>
      <c r="J514" s="13"/>
      <c r="K514" s="13"/>
      <c r="L514" s="13"/>
      <c r="M514" s="13"/>
      <c r="N514" s="13"/>
    </row>
    <row r="515" spans="2:14" x14ac:dyDescent="0.25">
      <c r="B515" s="21">
        <f t="shared" si="32"/>
        <v>4.9443716898708287E-2</v>
      </c>
      <c r="C515" s="21">
        <f t="shared" si="29"/>
        <v>0.39845493497857848</v>
      </c>
      <c r="D515" s="21">
        <f t="shared" si="30"/>
        <v>0.51971715515108152</v>
      </c>
      <c r="E515" s="25">
        <f t="shared" si="31"/>
        <v>0.48028284484891848</v>
      </c>
      <c r="F515" s="13"/>
      <c r="G515" s="13"/>
      <c r="H515" s="13"/>
      <c r="I515" s="13"/>
      <c r="J515" s="13"/>
      <c r="K515" s="13"/>
      <c r="L515" s="13"/>
      <c r="M515" s="13"/>
      <c r="N515" s="13"/>
    </row>
    <row r="516" spans="2:14" x14ac:dyDescent="0.25">
      <c r="B516" s="21">
        <f t="shared" si="32"/>
        <v>5.562418151104391E-2</v>
      </c>
      <c r="C516" s="21">
        <f t="shared" si="29"/>
        <v>0.39832558395145246</v>
      </c>
      <c r="D516" s="21">
        <f t="shared" si="30"/>
        <v>0.52217939986772821</v>
      </c>
      <c r="E516" s="25">
        <f t="shared" si="31"/>
        <v>0.47782060013227179</v>
      </c>
      <c r="F516" s="13"/>
      <c r="G516" s="13"/>
      <c r="H516" s="13"/>
      <c r="I516" s="13"/>
      <c r="J516" s="13"/>
      <c r="K516" s="13"/>
      <c r="L516" s="13"/>
      <c r="M516" s="13"/>
      <c r="N516" s="13"/>
    </row>
    <row r="517" spans="2:14" x14ac:dyDescent="0.25">
      <c r="B517" s="21">
        <f t="shared" si="32"/>
        <v>6.1804646123379534E-2</v>
      </c>
      <c r="C517" s="21">
        <f t="shared" si="29"/>
        <v>0.3981810648480642</v>
      </c>
      <c r="D517" s="21">
        <f t="shared" si="30"/>
        <v>0.52464079825397625</v>
      </c>
      <c r="E517" s="25">
        <f t="shared" si="31"/>
        <v>0.47535920174602375</v>
      </c>
      <c r="F517" s="13"/>
      <c r="G517" s="13"/>
      <c r="H517" s="13"/>
      <c r="I517" s="13"/>
      <c r="J517" s="13"/>
      <c r="K517" s="13"/>
      <c r="L517" s="13"/>
      <c r="M517" s="13"/>
      <c r="N517" s="13"/>
    </row>
    <row r="518" spans="2:14" x14ac:dyDescent="0.25">
      <c r="B518" s="21">
        <f t="shared" si="32"/>
        <v>6.7985110735715157E-2</v>
      </c>
      <c r="C518" s="21">
        <f t="shared" si="29"/>
        <v>0.39802139421015165</v>
      </c>
      <c r="D518" s="21">
        <f t="shared" si="30"/>
        <v>0.52710125661429297</v>
      </c>
      <c r="E518" s="25">
        <f t="shared" si="31"/>
        <v>0.47289874338570703</v>
      </c>
      <c r="F518" s="13"/>
      <c r="G518" s="13"/>
      <c r="H518" s="13"/>
      <c r="I518" s="13"/>
      <c r="J518" s="13"/>
      <c r="K518" s="13"/>
      <c r="L518" s="13"/>
      <c r="M518" s="13"/>
      <c r="N518" s="13"/>
    </row>
    <row r="519" spans="2:14" x14ac:dyDescent="0.25">
      <c r="B519" s="21">
        <f t="shared" si="32"/>
        <v>7.416557534805078E-2</v>
      </c>
      <c r="C519" s="21">
        <f t="shared" si="29"/>
        <v>0.39784659030904618</v>
      </c>
      <c r="D519" s="21">
        <f t="shared" si="30"/>
        <v>0.52956068136072842</v>
      </c>
      <c r="E519" s="25">
        <f t="shared" si="31"/>
        <v>0.47043931863927158</v>
      </c>
      <c r="F519" s="13"/>
      <c r="G519" s="13"/>
      <c r="H519" s="13"/>
      <c r="I519" s="13"/>
      <c r="J519" s="13"/>
      <c r="K519" s="13"/>
      <c r="L519" s="13"/>
      <c r="M519" s="13"/>
      <c r="N519" s="13"/>
    </row>
    <row r="520" spans="2:14" x14ac:dyDescent="0.25">
      <c r="B520" s="21">
        <f t="shared" si="32"/>
        <v>8.0346039960386403E-2</v>
      </c>
      <c r="C520" s="21">
        <f t="shared" ref="C520:C583" si="33">((EXP(-((B520-$B$3)^2)/(2*$P$13)))/($B$4*((2*PI())^0.5)))</f>
        <v>0.39765667314218844</v>
      </c>
      <c r="D520" s="21">
        <f t="shared" ref="D520:D583" si="34">_xlfn.NORM.DIST(B520,$B$3,$P$13,TRUE)</f>
        <v>0.53201897902359352</v>
      </c>
      <c r="E520" s="25">
        <f t="shared" ref="E520:E583" si="35">1-D520</f>
        <v>0.46798102097640648</v>
      </c>
      <c r="F520" s="13"/>
      <c r="G520" s="13"/>
      <c r="H520" s="13"/>
      <c r="I520" s="13"/>
      <c r="J520" s="13"/>
      <c r="K520" s="13"/>
      <c r="L520" s="13"/>
      <c r="M520" s="13"/>
      <c r="N520" s="13"/>
    </row>
    <row r="521" spans="2:14" x14ac:dyDescent="0.25">
      <c r="B521" s="21">
        <f t="shared" ref="B521:B584" si="36">B520+($B$1007-$B$7)/1000</f>
        <v>8.6526504572722027E-2</v>
      </c>
      <c r="C521" s="21">
        <f t="shared" si="33"/>
        <v>0.39745166442931562</v>
      </c>
      <c r="D521" s="21">
        <f t="shared" si="34"/>
        <v>0.53447605626211714</v>
      </c>
      <c r="E521" s="25">
        <f t="shared" si="35"/>
        <v>0.46552394373788286</v>
      </c>
      <c r="F521" s="13"/>
      <c r="G521" s="13"/>
      <c r="H521" s="13"/>
      <c r="I521" s="13"/>
      <c r="J521" s="13"/>
      <c r="K521" s="13"/>
      <c r="L521" s="13"/>
      <c r="M521" s="13"/>
      <c r="N521" s="13"/>
    </row>
    <row r="522" spans="2:14" x14ac:dyDescent="0.25">
      <c r="B522" s="21">
        <f t="shared" si="36"/>
        <v>9.270696918505765E-2</v>
      </c>
      <c r="C522" s="21">
        <f t="shared" si="33"/>
        <v>0.39723158760832128</v>
      </c>
      <c r="D522" s="21">
        <f t="shared" si="34"/>
        <v>0.5369318198750781</v>
      </c>
      <c r="E522" s="25">
        <f t="shared" si="35"/>
        <v>0.4630681801249219</v>
      </c>
      <c r="F522" s="13"/>
      <c r="G522" s="13"/>
      <c r="H522" s="13"/>
      <c r="I522" s="13"/>
      <c r="J522" s="13"/>
      <c r="K522" s="13"/>
      <c r="L522" s="13"/>
      <c r="M522" s="13"/>
      <c r="N522" s="13"/>
    </row>
    <row r="523" spans="2:14" x14ac:dyDescent="0.25">
      <c r="B523" s="21">
        <f t="shared" si="36"/>
        <v>9.8887433797393273E-2</v>
      </c>
      <c r="C523" s="21">
        <f t="shared" si="33"/>
        <v>0.39699646783078979</v>
      </c>
      <c r="D523" s="21">
        <f t="shared" si="34"/>
        <v>0.53938617681140988</v>
      </c>
      <c r="E523" s="25">
        <f t="shared" si="35"/>
        <v>0.46061382318859012</v>
      </c>
      <c r="F523" s="13"/>
      <c r="G523" s="13"/>
      <c r="H523" s="13"/>
      <c r="I523" s="13"/>
      <c r="J523" s="13"/>
      <c r="K523" s="13"/>
      <c r="L523" s="13"/>
      <c r="M523" s="13"/>
      <c r="N523" s="13"/>
    </row>
    <row r="524" spans="2:14" x14ac:dyDescent="0.25">
      <c r="B524" s="21">
        <f t="shared" si="36"/>
        <v>0.1050678984097289</v>
      </c>
      <c r="C524" s="21">
        <f t="shared" si="33"/>
        <v>0.39674633195720532</v>
      </c>
      <c r="D524" s="21">
        <f t="shared" si="34"/>
        <v>0.5418390341807785</v>
      </c>
      <c r="E524" s="25">
        <f t="shared" si="35"/>
        <v>0.4581609658192215</v>
      </c>
      <c r="F524" s="13"/>
      <c r="G524" s="13"/>
      <c r="H524" s="13"/>
      <c r="I524" s="13"/>
      <c r="J524" s="13"/>
      <c r="K524" s="13"/>
      <c r="L524" s="13"/>
      <c r="M524" s="13"/>
      <c r="N524" s="13"/>
    </row>
    <row r="525" spans="2:14" x14ac:dyDescent="0.25">
      <c r="B525" s="21">
        <f t="shared" si="36"/>
        <v>0.11124836302206452</v>
      </c>
      <c r="C525" s="21">
        <f t="shared" si="33"/>
        <v>0.39648120855183788</v>
      </c>
      <c r="D525" s="21">
        <f t="shared" si="34"/>
        <v>0.54429029926412764</v>
      </c>
      <c r="E525" s="25">
        <f t="shared" si="35"/>
        <v>0.45570970073587236</v>
      </c>
      <c r="F525" s="13"/>
      <c r="G525" s="13"/>
      <c r="H525" s="13"/>
      <c r="I525" s="13"/>
      <c r="J525" s="13"/>
      <c r="K525" s="13"/>
      <c r="L525" s="13"/>
      <c r="M525" s="13"/>
      <c r="N525" s="13"/>
    </row>
    <row r="526" spans="2:14" x14ac:dyDescent="0.25">
      <c r="B526" s="21">
        <f t="shared" si="36"/>
        <v>0.11742882763440014</v>
      </c>
      <c r="C526" s="21">
        <f t="shared" si="33"/>
        <v>0.39620112787730677</v>
      </c>
      <c r="D526" s="21">
        <f t="shared" si="34"/>
        <v>0.54673987952419267</v>
      </c>
      <c r="E526" s="25">
        <f t="shared" si="35"/>
        <v>0.45326012047580733</v>
      </c>
      <c r="F526" s="13"/>
      <c r="G526" s="13"/>
      <c r="H526" s="13"/>
      <c r="I526" s="13"/>
      <c r="J526" s="13"/>
      <c r="K526" s="13"/>
      <c r="L526" s="13"/>
      <c r="M526" s="13"/>
      <c r="N526" s="13"/>
    </row>
    <row r="527" spans="2:14" x14ac:dyDescent="0.25">
      <c r="B527" s="21">
        <f t="shared" si="36"/>
        <v>0.12360929224673577</v>
      </c>
      <c r="C527" s="21">
        <f t="shared" si="33"/>
        <v>0.39590612188882346</v>
      </c>
      <c r="D527" s="21">
        <f t="shared" si="34"/>
        <v>0.54918768261597983</v>
      </c>
      <c r="E527" s="25">
        <f t="shared" si="35"/>
        <v>0.45081231738402017</v>
      </c>
      <c r="F527" s="13"/>
      <c r="G527" s="13"/>
      <c r="H527" s="13"/>
      <c r="I527" s="13"/>
      <c r="J527" s="13"/>
      <c r="K527" s="13"/>
      <c r="L527" s="13"/>
      <c r="M527" s="13"/>
      <c r="N527" s="13"/>
    </row>
    <row r="528" spans="2:14" x14ac:dyDescent="0.25">
      <c r="B528" s="21">
        <f t="shared" si="36"/>
        <v>0.1297897568590714</v>
      </c>
      <c r="C528" s="21">
        <f t="shared" si="33"/>
        <v>0.39559622422811547</v>
      </c>
      <c r="D528" s="21">
        <f t="shared" si="34"/>
        <v>0.55163361639720809</v>
      </c>
      <c r="E528" s="25">
        <f t="shared" si="35"/>
        <v>0.44836638360279191</v>
      </c>
      <c r="F528" s="13"/>
      <c r="G528" s="13"/>
      <c r="H528" s="13"/>
      <c r="I528" s="13"/>
      <c r="J528" s="13"/>
      <c r="K528" s="13"/>
      <c r="L528" s="13"/>
      <c r="M528" s="13"/>
      <c r="N528" s="13"/>
    </row>
    <row r="529" spans="2:14" x14ac:dyDescent="0.25">
      <c r="B529" s="21">
        <f t="shared" si="36"/>
        <v>0.13597022147140703</v>
      </c>
      <c r="C529" s="21">
        <f t="shared" si="33"/>
        <v>0.39527147021703207</v>
      </c>
      <c r="D529" s="21">
        <f t="shared" si="34"/>
        <v>0.55407758893871328</v>
      </c>
      <c r="E529" s="25">
        <f t="shared" si="35"/>
        <v>0.44592241106128672</v>
      </c>
      <c r="F529" s="13"/>
      <c r="G529" s="13"/>
      <c r="H529" s="13"/>
      <c r="I529" s="13"/>
      <c r="J529" s="13"/>
      <c r="K529" s="13"/>
      <c r="L529" s="13"/>
      <c r="M529" s="13"/>
      <c r="N529" s="13"/>
    </row>
    <row r="530" spans="2:14" x14ac:dyDescent="0.25">
      <c r="B530" s="21">
        <f t="shared" si="36"/>
        <v>0.14215068608374265</v>
      </c>
      <c r="C530" s="21">
        <f t="shared" si="33"/>
        <v>0.39493189685083502</v>
      </c>
      <c r="D530" s="21">
        <f t="shared" si="34"/>
        <v>0.55651950853481158</v>
      </c>
      <c r="E530" s="25">
        <f t="shared" si="35"/>
        <v>0.44348049146518842</v>
      </c>
      <c r="F530" s="13"/>
      <c r="G530" s="13"/>
      <c r="H530" s="13"/>
      <c r="I530" s="13"/>
      <c r="J530" s="13"/>
      <c r="K530" s="13"/>
      <c r="L530" s="13"/>
      <c r="M530" s="13"/>
      <c r="N530" s="13"/>
    </row>
    <row r="531" spans="2:14" x14ac:dyDescent="0.25">
      <c r="B531" s="21">
        <f t="shared" si="36"/>
        <v>0.14833115069607827</v>
      </c>
      <c r="C531" s="21">
        <f t="shared" si="33"/>
        <v>0.39457754279117435</v>
      </c>
      <c r="D531" s="21">
        <f t="shared" si="34"/>
        <v>0.55895928371362014</v>
      </c>
      <c r="E531" s="25">
        <f t="shared" si="35"/>
        <v>0.44104071628637986</v>
      </c>
      <c r="F531" s="13"/>
      <c r="G531" s="13"/>
      <c r="H531" s="13"/>
      <c r="I531" s="13"/>
      <c r="J531" s="13"/>
      <c r="K531" s="13"/>
      <c r="L531" s="13"/>
      <c r="M531" s="13"/>
      <c r="N531" s="13"/>
    </row>
    <row r="532" spans="2:14" x14ac:dyDescent="0.25">
      <c r="B532" s="21">
        <f t="shared" si="36"/>
        <v>0.1545116153084139</v>
      </c>
      <c r="C532" s="21">
        <f t="shared" si="33"/>
        <v>0.39420844835875246</v>
      </c>
      <c r="D532" s="21">
        <f t="shared" si="34"/>
        <v>0.56139682324733375</v>
      </c>
      <c r="E532" s="25">
        <f t="shared" si="35"/>
        <v>0.43860317675266625</v>
      </c>
      <c r="F532" s="13"/>
      <c r="G532" s="13"/>
      <c r="H532" s="13"/>
      <c r="I532" s="13"/>
      <c r="J532" s="13"/>
      <c r="K532" s="13"/>
      <c r="L532" s="13"/>
      <c r="M532" s="13"/>
      <c r="N532" s="13"/>
    </row>
    <row r="533" spans="2:14" x14ac:dyDescent="0.25">
      <c r="B533" s="21">
        <f t="shared" si="36"/>
        <v>0.16069207992074952</v>
      </c>
      <c r="C533" s="21">
        <f t="shared" si="33"/>
        <v>0.3938246555256778</v>
      </c>
      <c r="D533" s="21">
        <f t="shared" si="34"/>
        <v>0.56383203616245559</v>
      </c>
      <c r="E533" s="25">
        <f t="shared" si="35"/>
        <v>0.43616796383754441</v>
      </c>
      <c r="F533" s="13"/>
      <c r="G533" s="13"/>
      <c r="H533" s="13"/>
      <c r="I533" s="13"/>
      <c r="J533" s="13"/>
      <c r="K533" s="13"/>
      <c r="L533" s="13"/>
      <c r="M533" s="13"/>
      <c r="N533" s="13"/>
    </row>
    <row r="534" spans="2:14" x14ac:dyDescent="0.25">
      <c r="B534" s="21">
        <f t="shared" si="36"/>
        <v>0.16687254453308514</v>
      </c>
      <c r="C534" s="21">
        <f t="shared" si="33"/>
        <v>0.39342620790751026</v>
      </c>
      <c r="D534" s="21">
        <f t="shared" si="34"/>
        <v>0.5662648317499781</v>
      </c>
      <c r="E534" s="25">
        <f t="shared" si="35"/>
        <v>0.4337351682500219</v>
      </c>
      <c r="F534" s="13"/>
      <c r="G534" s="13"/>
      <c r="H534" s="13"/>
      <c r="I534" s="13"/>
      <c r="J534" s="13"/>
      <c r="K534" s="13"/>
      <c r="L534" s="13"/>
      <c r="M534" s="13"/>
      <c r="N534" s="13"/>
    </row>
    <row r="535" spans="2:14" x14ac:dyDescent="0.25">
      <c r="B535" s="21">
        <f t="shared" si="36"/>
        <v>0.17305300914542077</v>
      </c>
      <c r="C535" s="21">
        <f t="shared" si="33"/>
        <v>0.39301315075500037</v>
      </c>
      <c r="D535" s="21">
        <f t="shared" si="34"/>
        <v>0.56869511957551599</v>
      </c>
      <c r="E535" s="25">
        <f t="shared" si="35"/>
        <v>0.43130488042448401</v>
      </c>
      <c r="F535" s="13"/>
      <c r="G535" s="13"/>
      <c r="H535" s="13"/>
      <c r="I535" s="13"/>
      <c r="J535" s="13"/>
      <c r="K535" s="13"/>
      <c r="L535" s="13"/>
      <c r="M535" s="13"/>
      <c r="N535" s="13"/>
    </row>
    <row r="536" spans="2:14" x14ac:dyDescent="0.25">
      <c r="B536" s="21">
        <f t="shared" si="36"/>
        <v>0.17923347375775639</v>
      </c>
      <c r="C536" s="21">
        <f t="shared" si="33"/>
        <v>0.39258553094552479</v>
      </c>
      <c r="D536" s="21">
        <f t="shared" si="34"/>
        <v>0.57112280948938587</v>
      </c>
      <c r="E536" s="25">
        <f t="shared" si="35"/>
        <v>0.42887719051061413</v>
      </c>
      <c r="F536" s="13"/>
      <c r="G536" s="13"/>
      <c r="H536" s="13"/>
      <c r="I536" s="13"/>
      <c r="J536" s="13"/>
      <c r="K536" s="13"/>
      <c r="L536" s="13"/>
      <c r="M536" s="13"/>
      <c r="N536" s="13"/>
    </row>
    <row r="537" spans="2:14" x14ac:dyDescent="0.25">
      <c r="B537" s="21">
        <f t="shared" si="36"/>
        <v>0.18541393837009201</v>
      </c>
      <c r="C537" s="21">
        <f t="shared" si="33"/>
        <v>0.39214339697421996</v>
      </c>
      <c r="D537" s="21">
        <f t="shared" si="34"/>
        <v>0.57354781163663193</v>
      </c>
      <c r="E537" s="25">
        <f t="shared" si="35"/>
        <v>0.42645218836336807</v>
      </c>
      <c r="F537" s="13"/>
      <c r="G537" s="13"/>
      <c r="H537" s="13"/>
      <c r="I537" s="13"/>
      <c r="J537" s="13"/>
      <c r="K537" s="13"/>
      <c r="L537" s="13"/>
      <c r="M537" s="13"/>
      <c r="N537" s="13"/>
    </row>
    <row r="538" spans="2:14" x14ac:dyDescent="0.25">
      <c r="B538" s="21">
        <f t="shared" si="36"/>
        <v>0.19159440298242764</v>
      </c>
      <c r="C538" s="21">
        <f t="shared" si="33"/>
        <v>0.39168679894481634</v>
      </c>
      <c r="D538" s="21">
        <f t="shared" si="34"/>
        <v>0.57597003646699685</v>
      </c>
      <c r="E538" s="25">
        <f t="shared" si="35"/>
        <v>0.42402996353300315</v>
      </c>
      <c r="F538" s="13"/>
      <c r="G538" s="13"/>
      <c r="H538" s="13"/>
      <c r="I538" s="13"/>
      <c r="J538" s="13"/>
      <c r="K538" s="13"/>
      <c r="L538" s="13"/>
      <c r="M538" s="13"/>
      <c r="N538" s="13"/>
    </row>
    <row r="539" spans="2:14" x14ac:dyDescent="0.25">
      <c r="B539" s="21">
        <f t="shared" si="36"/>
        <v>0.19777486759476326</v>
      </c>
      <c r="C539" s="21">
        <f t="shared" si="33"/>
        <v>0.39121578856017619</v>
      </c>
      <c r="D539" s="21">
        <f t="shared" si="34"/>
        <v>0.57838939474483397</v>
      </c>
      <c r="E539" s="25">
        <f t="shared" si="35"/>
        <v>0.42161060525516603</v>
      </c>
      <c r="F539" s="13"/>
      <c r="G539" s="13"/>
      <c r="H539" s="13"/>
      <c r="I539" s="13"/>
      <c r="J539" s="13"/>
      <c r="K539" s="13"/>
      <c r="L539" s="13"/>
      <c r="M539" s="13"/>
      <c r="N539" s="13"/>
    </row>
    <row r="540" spans="2:14" x14ac:dyDescent="0.25">
      <c r="B540" s="21">
        <f t="shared" si="36"/>
        <v>0.20395533220709888</v>
      </c>
      <c r="C540" s="21">
        <f t="shared" si="33"/>
        <v>0.3907304191125362</v>
      </c>
      <c r="D540" s="21">
        <f t="shared" si="34"/>
        <v>0.58080579755896111</v>
      </c>
      <c r="E540" s="25">
        <f t="shared" si="35"/>
        <v>0.41919420244103889</v>
      </c>
      <c r="F540" s="13"/>
      <c r="G540" s="13"/>
      <c r="H540" s="13"/>
      <c r="I540" s="13"/>
      <c r="J540" s="13"/>
      <c r="K540" s="13"/>
      <c r="L540" s="13"/>
      <c r="M540" s="13"/>
      <c r="N540" s="13"/>
    </row>
    <row r="541" spans="2:14" x14ac:dyDescent="0.25">
      <c r="B541" s="21">
        <f t="shared" si="36"/>
        <v>0.21013579681943451</v>
      </c>
      <c r="C541" s="21">
        <f t="shared" si="33"/>
        <v>0.39023074547345898</v>
      </c>
      <c r="D541" s="21">
        <f t="shared" si="34"/>
        <v>0.58321915633245269</v>
      </c>
      <c r="E541" s="25">
        <f t="shared" si="35"/>
        <v>0.41678084366754731</v>
      </c>
      <c r="F541" s="13"/>
      <c r="G541" s="13"/>
      <c r="H541" s="13"/>
      <c r="I541" s="13"/>
      <c r="J541" s="13"/>
      <c r="K541" s="13"/>
      <c r="L541" s="13"/>
      <c r="M541" s="13"/>
      <c r="N541" s="13"/>
    </row>
    <row r="542" spans="2:14" x14ac:dyDescent="0.25">
      <c r="B542" s="21">
        <f t="shared" si="36"/>
        <v>0.21631626143177013</v>
      </c>
      <c r="C542" s="21">
        <f t="shared" si="33"/>
        <v>0.38971682408349523</v>
      </c>
      <c r="D542" s="21">
        <f t="shared" si="34"/>
        <v>0.58562938283236876</v>
      </c>
      <c r="E542" s="25">
        <f t="shared" si="35"/>
        <v>0.41437061716763124</v>
      </c>
      <c r="F542" s="13"/>
      <c r="G542" s="13"/>
      <c r="H542" s="13"/>
      <c r="I542" s="13"/>
      <c r="J542" s="13"/>
      <c r="K542" s="13"/>
      <c r="L542" s="13"/>
      <c r="M542" s="13"/>
      <c r="N542" s="13"/>
    </row>
    <row r="543" spans="2:14" x14ac:dyDescent="0.25">
      <c r="B543" s="21">
        <f t="shared" si="36"/>
        <v>0.22249672604410575</v>
      </c>
      <c r="C543" s="21">
        <f t="shared" si="33"/>
        <v>0.3891887129415591</v>
      </c>
      <c r="D543" s="21">
        <f t="shared" si="34"/>
        <v>0.58803638917941947</v>
      </c>
      <c r="E543" s="25">
        <f t="shared" si="35"/>
        <v>0.41196361082058053</v>
      </c>
      <c r="F543" s="13"/>
      <c r="G543" s="13"/>
      <c r="H543" s="13"/>
      <c r="I543" s="13"/>
      <c r="J543" s="13"/>
      <c r="K543" s="13"/>
      <c r="L543" s="13"/>
      <c r="M543" s="13"/>
      <c r="N543" s="13"/>
    </row>
    <row r="544" spans="2:14" x14ac:dyDescent="0.25">
      <c r="B544" s="21">
        <f t="shared" si="36"/>
        <v>0.22867719065644138</v>
      </c>
      <c r="C544" s="21">
        <f t="shared" si="33"/>
        <v>0.38864647159402044</v>
      </c>
      <c r="D544" s="21">
        <f t="shared" si="34"/>
        <v>0.59044008785756286</v>
      </c>
      <c r="E544" s="25">
        <f t="shared" si="35"/>
        <v>0.40955991214243714</v>
      </c>
      <c r="F544" s="13"/>
      <c r="G544" s="13"/>
      <c r="H544" s="13"/>
      <c r="I544" s="13"/>
      <c r="J544" s="13"/>
      <c r="K544" s="13"/>
      <c r="L544" s="13"/>
      <c r="M544" s="13"/>
      <c r="N544" s="13"/>
    </row>
    <row r="545" spans="2:14" x14ac:dyDescent="0.25">
      <c r="B545" s="21">
        <f t="shared" si="36"/>
        <v>0.234857655268777</v>
      </c>
      <c r="C545" s="21">
        <f t="shared" si="33"/>
        <v>0.38809016112351591</v>
      </c>
      <c r="D545" s="21">
        <f t="shared" si="34"/>
        <v>0.59284039172353453</v>
      </c>
      <c r="E545" s="25">
        <f t="shared" si="35"/>
        <v>0.40715960827646547</v>
      </c>
      <c r="F545" s="13"/>
      <c r="G545" s="13"/>
      <c r="H545" s="13"/>
      <c r="I545" s="13"/>
      <c r="J545" s="13"/>
      <c r="K545" s="13"/>
      <c r="L545" s="13"/>
      <c r="M545" s="13"/>
      <c r="N545" s="13"/>
    </row>
    <row r="546" spans="2:14" x14ac:dyDescent="0.25">
      <c r="B546" s="21">
        <f t="shared" si="36"/>
        <v>0.24103811988111262</v>
      </c>
      <c r="C546" s="21">
        <f t="shared" si="33"/>
        <v>0.38751984413748236</v>
      </c>
      <c r="D546" s="21">
        <f t="shared" si="34"/>
        <v>0.5952372140163068</v>
      </c>
      <c r="E546" s="25">
        <f t="shared" si="35"/>
        <v>0.4047627859836932</v>
      </c>
      <c r="F546" s="13"/>
      <c r="G546" s="13"/>
      <c r="H546" s="13"/>
      <c r="I546" s="13"/>
      <c r="J546" s="13"/>
      <c r="K546" s="13"/>
      <c r="L546" s="13"/>
      <c r="M546" s="13"/>
      <c r="N546" s="13"/>
    </row>
    <row r="547" spans="2:14" x14ac:dyDescent="0.25">
      <c r="B547" s="21">
        <f t="shared" si="36"/>
        <v>0.24721858449344825</v>
      </c>
      <c r="C547" s="21">
        <f t="shared" si="33"/>
        <v>0.3869355847564156</v>
      </c>
      <c r="D547" s="21">
        <f t="shared" si="34"/>
        <v>0.59763046836647749</v>
      </c>
      <c r="E547" s="25">
        <f t="shared" si="35"/>
        <v>0.40236953163352251</v>
      </c>
      <c r="F547" s="13"/>
      <c r="G547" s="13"/>
      <c r="H547" s="13"/>
      <c r="I547" s="13"/>
      <c r="J547" s="13"/>
      <c r="K547" s="13"/>
      <c r="L547" s="13"/>
      <c r="M547" s="13"/>
      <c r="N547" s="13"/>
    </row>
    <row r="548" spans="2:14" x14ac:dyDescent="0.25">
      <c r="B548" s="21">
        <f t="shared" si="36"/>
        <v>0.25339904910578387</v>
      </c>
      <c r="C548" s="21">
        <f t="shared" si="33"/>
        <v>0.38633744860185704</v>
      </c>
      <c r="D548" s="21">
        <f t="shared" si="34"/>
        <v>0.60002006880558301</v>
      </c>
      <c r="E548" s="25">
        <f t="shared" si="35"/>
        <v>0.39997993119441699</v>
      </c>
      <c r="F548" s="13"/>
      <c r="G548" s="13"/>
      <c r="H548" s="13"/>
      <c r="I548" s="13"/>
      <c r="J548" s="13"/>
      <c r="K548" s="13"/>
      <c r="L548" s="13"/>
      <c r="M548" s="13"/>
      <c r="N548" s="13"/>
    </row>
    <row r="549" spans="2:14" x14ac:dyDescent="0.25">
      <c r="B549" s="21">
        <f t="shared" si="36"/>
        <v>0.25957951371811949</v>
      </c>
      <c r="C549" s="21">
        <f t="shared" si="33"/>
        <v>0.385725502784112</v>
      </c>
      <c r="D549" s="21">
        <f t="shared" si="34"/>
        <v>0.6024059297753388</v>
      </c>
      <c r="E549" s="25">
        <f t="shared" si="35"/>
        <v>0.3975940702246612</v>
      </c>
      <c r="F549" s="13"/>
      <c r="G549" s="13"/>
      <c r="H549" s="13"/>
      <c r="I549" s="13"/>
      <c r="J549" s="13"/>
      <c r="K549" s="13"/>
      <c r="L549" s="13"/>
      <c r="M549" s="13"/>
      <c r="N549" s="13"/>
    </row>
    <row r="550" spans="2:14" x14ac:dyDescent="0.25">
      <c r="B550" s="21">
        <f t="shared" si="36"/>
        <v>0.26575997833045512</v>
      </c>
      <c r="C550" s="21">
        <f t="shared" si="33"/>
        <v>0.38509981588970277</v>
      </c>
      <c r="D550" s="21">
        <f t="shared" si="34"/>
        <v>0.60478796613680152</v>
      </c>
      <c r="E550" s="25">
        <f t="shared" si="35"/>
        <v>0.39521203386319848</v>
      </c>
      <c r="F550" s="13"/>
      <c r="G550" s="13"/>
      <c r="H550" s="13"/>
      <c r="I550" s="13"/>
      <c r="J550" s="13"/>
      <c r="K550" s="13"/>
      <c r="L550" s="13"/>
      <c r="M550" s="13"/>
      <c r="N550" s="13"/>
    </row>
    <row r="551" spans="2:14" x14ac:dyDescent="0.25">
      <c r="B551" s="21">
        <f t="shared" si="36"/>
        <v>0.27194044294279074</v>
      </c>
      <c r="C551" s="21">
        <f t="shared" si="33"/>
        <v>0.38446045796855938</v>
      </c>
      <c r="D551" s="21">
        <f t="shared" si="34"/>
        <v>0.60716609317945336</v>
      </c>
      <c r="E551" s="25">
        <f t="shared" si="35"/>
        <v>0.39283390682054664</v>
      </c>
      <c r="F551" s="13"/>
      <c r="G551" s="13"/>
      <c r="H551" s="13"/>
      <c r="I551" s="13"/>
      <c r="J551" s="13"/>
      <c r="K551" s="13"/>
      <c r="L551" s="13"/>
      <c r="M551" s="13"/>
      <c r="N551" s="13"/>
    </row>
    <row r="552" spans="2:14" x14ac:dyDescent="0.25">
      <c r="B552" s="21">
        <f t="shared" si="36"/>
        <v>0.27812090755512636</v>
      </c>
      <c r="C552" s="21">
        <f t="shared" si="33"/>
        <v>0.38380750052095175</v>
      </c>
      <c r="D552" s="21">
        <f t="shared" si="34"/>
        <v>0.60954022663020624</v>
      </c>
      <c r="E552" s="25">
        <f t="shared" si="35"/>
        <v>0.39045977336979376</v>
      </c>
      <c r="F552" s="13"/>
      <c r="G552" s="13"/>
      <c r="H552" s="13"/>
      <c r="I552" s="13"/>
      <c r="J552" s="13"/>
      <c r="K552" s="13"/>
      <c r="L552" s="13"/>
      <c r="M552" s="13"/>
      <c r="N552" s="13"/>
    </row>
    <row r="553" spans="2:14" x14ac:dyDescent="0.25">
      <c r="B553" s="21">
        <f t="shared" si="36"/>
        <v>0.28430137216746199</v>
      </c>
      <c r="C553" s="21">
        <f t="shared" si="33"/>
        <v>0.38314101648416621</v>
      </c>
      <c r="D553" s="21">
        <f t="shared" si="34"/>
        <v>0.61191028266232461</v>
      </c>
      <c r="E553" s="25">
        <f t="shared" si="35"/>
        <v>0.38808971733767539</v>
      </c>
      <c r="F553" s="13"/>
      <c r="G553" s="13"/>
      <c r="H553" s="13"/>
      <c r="I553" s="13"/>
      <c r="J553" s="13"/>
      <c r="K553" s="13"/>
      <c r="L553" s="13"/>
      <c r="M553" s="13"/>
      <c r="N553" s="13"/>
    </row>
    <row r="554" spans="2:14" x14ac:dyDescent="0.25">
      <c r="B554" s="21">
        <f t="shared" si="36"/>
        <v>0.29048183677979761</v>
      </c>
      <c r="C554" s="21">
        <f t="shared" si="33"/>
        <v>0.38246108021893105</v>
      </c>
      <c r="D554" s="21">
        <f t="shared" si="34"/>
        <v>0.61427617790426492</v>
      </c>
      <c r="E554" s="25">
        <f t="shared" si="35"/>
        <v>0.38572382209573508</v>
      </c>
      <c r="F554" s="13"/>
      <c r="G554" s="13"/>
      <c r="H554" s="13"/>
      <c r="I554" s="13"/>
      <c r="J554" s="13"/>
      <c r="K554" s="13"/>
      <c r="L554" s="13"/>
      <c r="M554" s="13"/>
      <c r="N554" s="13"/>
    </row>
    <row r="555" spans="2:14" x14ac:dyDescent="0.25">
      <c r="B555" s="21">
        <f t="shared" si="36"/>
        <v>0.29666230139213323</v>
      </c>
      <c r="C555" s="21">
        <f t="shared" si="33"/>
        <v>0.38176776749559244</v>
      </c>
      <c r="D555" s="21">
        <f t="shared" si="34"/>
        <v>0.61663782944843093</v>
      </c>
      <c r="E555" s="25">
        <f t="shared" si="35"/>
        <v>0.38336217055156907</v>
      </c>
      <c r="F555" s="13"/>
      <c r="G555" s="13"/>
      <c r="H555" s="13"/>
      <c r="I555" s="13"/>
      <c r="J555" s="13"/>
      <c r="K555" s="13"/>
      <c r="L555" s="13"/>
      <c r="M555" s="13"/>
      <c r="N555" s="13"/>
    </row>
    <row r="556" spans="2:14" x14ac:dyDescent="0.25">
      <c r="B556" s="21">
        <f t="shared" si="36"/>
        <v>0.30284276600446886</v>
      </c>
      <c r="C556" s="21">
        <f t="shared" si="33"/>
        <v>0.38106115548004693</v>
      </c>
      <c r="D556" s="21">
        <f t="shared" si="34"/>
        <v>0.61899515485984213</v>
      </c>
      <c r="E556" s="25">
        <f t="shared" si="35"/>
        <v>0.38100484514015787</v>
      </c>
      <c r="F556" s="13"/>
      <c r="G556" s="13"/>
      <c r="H556" s="13"/>
      <c r="I556" s="13"/>
      <c r="J556" s="13"/>
      <c r="K556" s="13"/>
      <c r="L556" s="13"/>
      <c r="M556" s="13"/>
      <c r="N556" s="13"/>
    </row>
    <row r="557" spans="2:14" x14ac:dyDescent="0.25">
      <c r="B557" s="21">
        <f t="shared" si="36"/>
        <v>0.30902323061680448</v>
      </c>
      <c r="C557" s="21">
        <f t="shared" si="33"/>
        <v>0.380341322719432</v>
      </c>
      <c r="D557" s="21">
        <f t="shared" si="34"/>
        <v>0.62134807218471499</v>
      </c>
      <c r="E557" s="25">
        <f t="shared" si="35"/>
        <v>0.37865192781528501</v>
      </c>
      <c r="F557" s="13"/>
      <c r="G557" s="13"/>
      <c r="H557" s="13"/>
      <c r="I557" s="13"/>
      <c r="J557" s="13"/>
      <c r="K557" s="13"/>
      <c r="L557" s="13"/>
      <c r="M557" s="13"/>
      <c r="N557" s="13"/>
    </row>
    <row r="558" spans="2:14" x14ac:dyDescent="0.25">
      <c r="B558" s="21">
        <f t="shared" si="36"/>
        <v>0.3152036952291401</v>
      </c>
      <c r="C558" s="21">
        <f t="shared" si="33"/>
        <v>0.37960834912757974</v>
      </c>
      <c r="D558" s="21">
        <f t="shared" si="34"/>
        <v>0.6236964999589546</v>
      </c>
      <c r="E558" s="25">
        <f t="shared" si="35"/>
        <v>0.3763035000410454</v>
      </c>
      <c r="F558" s="13"/>
      <c r="G558" s="13"/>
      <c r="H558" s="13"/>
      <c r="I558" s="13"/>
      <c r="J558" s="13"/>
      <c r="K558" s="13"/>
      <c r="L558" s="13"/>
      <c r="M558" s="13"/>
      <c r="N558" s="13"/>
    </row>
    <row r="559" spans="2:14" x14ac:dyDescent="0.25">
      <c r="B559" s="21">
        <f t="shared" si="36"/>
        <v>0.32138415984147573</v>
      </c>
      <c r="C559" s="21">
        <f t="shared" si="33"/>
        <v>0.37886231597023678</v>
      </c>
      <c r="D559" s="21">
        <f t="shared" si="34"/>
        <v>0.62604035721655604</v>
      </c>
      <c r="E559" s="25">
        <f t="shared" si="35"/>
        <v>0.37395964278344396</v>
      </c>
      <c r="F559" s="13"/>
      <c r="G559" s="13"/>
      <c r="H559" s="13"/>
      <c r="I559" s="13"/>
      <c r="J559" s="13"/>
      <c r="K559" s="13"/>
      <c r="L559" s="13"/>
      <c r="M559" s="13"/>
      <c r="N559" s="13"/>
    </row>
    <row r="560" spans="2:14" x14ac:dyDescent="0.25">
      <c r="B560" s="21">
        <f t="shared" si="36"/>
        <v>0.32756462445381135</v>
      </c>
      <c r="C560" s="21">
        <f t="shared" si="33"/>
        <v>0.37810330585005447</v>
      </c>
      <c r="D560" s="21">
        <f t="shared" si="34"/>
        <v>0.62837956349791368</v>
      </c>
      <c r="E560" s="25">
        <f t="shared" si="35"/>
        <v>0.37162043650208632</v>
      </c>
      <c r="F560" s="13"/>
      <c r="G560" s="13"/>
      <c r="H560" s="13"/>
      <c r="I560" s="13"/>
      <c r="J560" s="13"/>
      <c r="K560" s="13"/>
      <c r="L560" s="13"/>
      <c r="M560" s="13"/>
      <c r="N560" s="13"/>
    </row>
    <row r="561" spans="2:14" x14ac:dyDescent="0.25">
      <c r="B561" s="21">
        <f t="shared" si="36"/>
        <v>0.33374508906614697</v>
      </c>
      <c r="C561" s="21">
        <f t="shared" si="33"/>
        <v>0.37733140269135335</v>
      </c>
      <c r="D561" s="21">
        <f t="shared" si="34"/>
        <v>0.63071403885803701</v>
      </c>
      <c r="E561" s="25">
        <f t="shared" si="35"/>
        <v>0.36928596114196299</v>
      </c>
      <c r="F561" s="13"/>
      <c r="G561" s="13"/>
      <c r="H561" s="13"/>
      <c r="I561" s="13"/>
      <c r="J561" s="13"/>
      <c r="K561" s="13"/>
      <c r="L561" s="13"/>
      <c r="M561" s="13"/>
      <c r="N561" s="13"/>
    </row>
    <row r="562" spans="2:14" x14ac:dyDescent="0.25">
      <c r="B562" s="21">
        <f t="shared" si="36"/>
        <v>0.33992555367848259</v>
      </c>
      <c r="C562" s="21">
        <f t="shared" si="33"/>
        <v>0.37654669172466537</v>
      </c>
      <c r="D562" s="21">
        <f t="shared" si="34"/>
        <v>0.6330437038746709</v>
      </c>
      <c r="E562" s="25">
        <f t="shared" si="35"/>
        <v>0.3669562961253291</v>
      </c>
      <c r="F562" s="13"/>
      <c r="G562" s="13"/>
      <c r="H562" s="13"/>
      <c r="I562" s="13"/>
      <c r="J562" s="13"/>
      <c r="K562" s="13"/>
      <c r="L562" s="13"/>
      <c r="M562" s="13"/>
      <c r="N562" s="13"/>
    </row>
    <row r="563" spans="2:14" x14ac:dyDescent="0.25">
      <c r="B563" s="21">
        <f t="shared" si="36"/>
        <v>0.34610601829081822</v>
      </c>
      <c r="C563" s="21">
        <f t="shared" si="33"/>
        <v>0.37574925947105847</v>
      </c>
      <c r="D563" s="21">
        <f t="shared" si="34"/>
        <v>0.63536847965632093</v>
      </c>
      <c r="E563" s="25">
        <f t="shared" si="35"/>
        <v>0.36463152034367907</v>
      </c>
      <c r="F563" s="13"/>
      <c r="G563" s="13"/>
      <c r="H563" s="13"/>
      <c r="I563" s="13"/>
      <c r="J563" s="13"/>
      <c r="K563" s="13"/>
      <c r="L563" s="13"/>
      <c r="M563" s="13"/>
      <c r="N563" s="13"/>
    </row>
    <row r="564" spans="2:14" x14ac:dyDescent="0.25">
      <c r="B564" s="21">
        <f t="shared" si="36"/>
        <v>0.35228648290315384</v>
      </c>
      <c r="C564" s="21">
        <f t="shared" si="33"/>
        <v>0.37493919372624723</v>
      </c>
      <c r="D564" s="21">
        <f t="shared" si="34"/>
        <v>0.63768828785018039</v>
      </c>
      <c r="E564" s="25">
        <f t="shared" si="35"/>
        <v>0.36231171214981961</v>
      </c>
      <c r="F564" s="13"/>
      <c r="G564" s="13"/>
      <c r="H564" s="13"/>
      <c r="I564" s="13"/>
      <c r="J564" s="13"/>
      <c r="K564" s="13"/>
      <c r="L564" s="13"/>
      <c r="M564" s="13"/>
      <c r="N564" s="13"/>
    </row>
    <row r="565" spans="2:14" x14ac:dyDescent="0.25">
      <c r="B565" s="21">
        <f t="shared" si="36"/>
        <v>0.35846694751548946</v>
      </c>
      <c r="C565" s="21">
        <f t="shared" si="33"/>
        <v>0.3741165835444934</v>
      </c>
      <c r="D565" s="21">
        <f t="shared" si="34"/>
        <v>0.64000305064995822</v>
      </c>
      <c r="E565" s="25">
        <f t="shared" si="35"/>
        <v>0.35999694935004178</v>
      </c>
      <c r="F565" s="13"/>
      <c r="G565" s="13"/>
      <c r="H565" s="13"/>
      <c r="I565" s="13"/>
      <c r="J565" s="13"/>
      <c r="K565" s="13"/>
      <c r="L565" s="13"/>
      <c r="M565" s="13"/>
      <c r="N565" s="13"/>
    </row>
    <row r="566" spans="2:14" x14ac:dyDescent="0.25">
      <c r="B566" s="21">
        <f t="shared" si="36"/>
        <v>0.36464741212782509</v>
      </c>
      <c r="C566" s="21">
        <f t="shared" si="33"/>
        <v>0.37328151922230079</v>
      </c>
      <c r="D566" s="21">
        <f t="shared" si="34"/>
        <v>0.64231269080360742</v>
      </c>
      <c r="E566" s="25">
        <f t="shared" si="35"/>
        <v>0.35768730919639258</v>
      </c>
      <c r="F566" s="13"/>
      <c r="G566" s="13"/>
      <c r="H566" s="13"/>
      <c r="I566" s="13"/>
      <c r="J566" s="13"/>
      <c r="K566" s="13"/>
      <c r="L566" s="13"/>
      <c r="M566" s="13"/>
      <c r="N566" s="13"/>
    </row>
    <row r="567" spans="2:14" x14ac:dyDescent="0.25">
      <c r="B567" s="21">
        <f t="shared" si="36"/>
        <v>0.37082787674016071</v>
      </c>
      <c r="C567" s="21">
        <f t="shared" si="33"/>
        <v>0.37243409228190927</v>
      </c>
      <c r="D567" s="21">
        <f t="shared" si="34"/>
        <v>0.64461713162095169</v>
      </c>
      <c r="E567" s="25">
        <f t="shared" si="35"/>
        <v>0.35538286837904831</v>
      </c>
      <c r="F567" s="13"/>
      <c r="G567" s="13"/>
      <c r="H567" s="13"/>
      <c r="I567" s="13"/>
      <c r="J567" s="13"/>
      <c r="K567" s="13"/>
      <c r="L567" s="13"/>
      <c r="M567" s="13"/>
      <c r="N567" s="13"/>
    </row>
    <row r="568" spans="2:14" x14ac:dyDescent="0.25">
      <c r="B568" s="21">
        <f t="shared" si="36"/>
        <v>0.37700834135249633</v>
      </c>
      <c r="C568" s="21">
        <f t="shared" si="33"/>
        <v>0.37157439545459031</v>
      </c>
      <c r="D568" s="21">
        <f t="shared" si="34"/>
        <v>0.64691629698120956</v>
      </c>
      <c r="E568" s="25">
        <f t="shared" si="35"/>
        <v>0.35308370301879044</v>
      </c>
      <c r="F568" s="13"/>
      <c r="G568" s="13"/>
      <c r="H568" s="13"/>
      <c r="I568" s="13"/>
      <c r="J568" s="13"/>
      <c r="K568" s="13"/>
      <c r="L568" s="13"/>
      <c r="M568" s="13"/>
      <c r="N568" s="13"/>
    </row>
    <row r="569" spans="2:14" x14ac:dyDescent="0.25">
      <c r="B569" s="21">
        <f t="shared" si="36"/>
        <v>0.38318880596483196</v>
      </c>
      <c r="C569" s="21">
        <f t="shared" si="33"/>
        <v>0.37070252266375059</v>
      </c>
      <c r="D569" s="21">
        <f t="shared" si="34"/>
        <v>0.64921011134041462</v>
      </c>
      <c r="E569" s="25">
        <f t="shared" si="35"/>
        <v>0.35078988865958538</v>
      </c>
      <c r="F569" s="13"/>
      <c r="G569" s="13"/>
      <c r="H569" s="13"/>
      <c r="I569" s="13"/>
      <c r="J569" s="13"/>
      <c r="K569" s="13"/>
      <c r="L569" s="13"/>
      <c r="M569" s="13"/>
      <c r="N569" s="13"/>
    </row>
    <row r="570" spans="2:14" x14ac:dyDescent="0.25">
      <c r="B570" s="21">
        <f t="shared" si="36"/>
        <v>0.38936927057716758</v>
      </c>
      <c r="C570" s="21">
        <f t="shared" si="33"/>
        <v>0.36981856900784593</v>
      </c>
      <c r="D570" s="21">
        <f t="shared" si="34"/>
        <v>0.65149849973873075</v>
      </c>
      <c r="E570" s="25">
        <f t="shared" si="35"/>
        <v>0.34850150026126925</v>
      </c>
      <c r="F570" s="13"/>
      <c r="G570" s="13"/>
      <c r="H570" s="13"/>
      <c r="I570" s="13"/>
      <c r="J570" s="13"/>
      <c r="K570" s="13"/>
      <c r="L570" s="13"/>
      <c r="M570" s="13"/>
      <c r="N570" s="13"/>
    </row>
    <row r="571" spans="2:14" x14ac:dyDescent="0.25">
      <c r="B571" s="21">
        <f t="shared" si="36"/>
        <v>0.3955497351895032</v>
      </c>
      <c r="C571" s="21">
        <f t="shared" si="33"/>
        <v>0.36892263074311182</v>
      </c>
      <c r="D571" s="21">
        <f t="shared" si="34"/>
        <v>0.65378138780766126</v>
      </c>
      <c r="E571" s="25">
        <f t="shared" si="35"/>
        <v>0.34621861219233874</v>
      </c>
      <c r="F571" s="13"/>
      <c r="G571" s="13"/>
      <c r="H571" s="13"/>
      <c r="I571" s="13"/>
      <c r="J571" s="13"/>
      <c r="K571" s="13"/>
      <c r="L571" s="13"/>
      <c r="M571" s="13"/>
      <c r="N571" s="13"/>
    </row>
    <row r="572" spans="2:14" x14ac:dyDescent="0.25">
      <c r="B572" s="21">
        <f t="shared" si="36"/>
        <v>0.40173019980183883</v>
      </c>
      <c r="C572" s="21">
        <f t="shared" si="33"/>
        <v>0.36801480526611297</v>
      </c>
      <c r="D572" s="21">
        <f t="shared" si="34"/>
        <v>0.65605870177715053</v>
      </c>
      <c r="E572" s="25">
        <f t="shared" si="35"/>
        <v>0.34394129822284947</v>
      </c>
      <c r="F572" s="13"/>
      <c r="G572" s="13"/>
      <c r="H572" s="13"/>
      <c r="I572" s="13"/>
      <c r="J572" s="13"/>
      <c r="K572" s="13"/>
      <c r="L572" s="13"/>
      <c r="M572" s="13"/>
      <c r="N572" s="13"/>
    </row>
    <row r="573" spans="2:14" x14ac:dyDescent="0.25">
      <c r="B573" s="21">
        <f t="shared" si="36"/>
        <v>0.40791066441417445</v>
      </c>
      <c r="C573" s="21">
        <f t="shared" si="33"/>
        <v>0.36709519109611805</v>
      </c>
      <c r="D573" s="21">
        <f t="shared" si="34"/>
        <v>0.65833036848257764</v>
      </c>
      <c r="E573" s="25">
        <f t="shared" si="35"/>
        <v>0.34166963151742236</v>
      </c>
      <c r="F573" s="13"/>
      <c r="G573" s="13"/>
      <c r="H573" s="13"/>
      <c r="I573" s="13"/>
      <c r="J573" s="13"/>
      <c r="K573" s="13"/>
      <c r="L573" s="13"/>
      <c r="M573" s="13"/>
      <c r="N573" s="13"/>
    </row>
    <row r="574" spans="2:14" x14ac:dyDescent="0.25">
      <c r="B574" s="21">
        <f t="shared" si="36"/>
        <v>0.41409112902651007</v>
      </c>
      <c r="C574" s="21">
        <f t="shared" si="33"/>
        <v>0.36616388785730253</v>
      </c>
      <c r="D574" s="21">
        <f t="shared" si="34"/>
        <v>0.6605963153716401</v>
      </c>
      <c r="E574" s="25">
        <f t="shared" si="35"/>
        <v>0.3394036846283599</v>
      </c>
      <c r="F574" s="13"/>
      <c r="G574" s="13"/>
      <c r="H574" s="13"/>
      <c r="I574" s="13"/>
      <c r="J574" s="13"/>
      <c r="K574" s="13"/>
      <c r="L574" s="13"/>
      <c r="M574" s="13"/>
      <c r="N574" s="13"/>
    </row>
    <row r="575" spans="2:14" x14ac:dyDescent="0.25">
      <c r="B575" s="21">
        <f t="shared" si="36"/>
        <v>0.4202715936388457</v>
      </c>
      <c r="C575" s="21">
        <f t="shared" si="33"/>
        <v>0.36522099626078597</v>
      </c>
      <c r="D575" s="21">
        <f t="shared" si="34"/>
        <v>0.66285647051112728</v>
      </c>
      <c r="E575" s="25">
        <f t="shared" si="35"/>
        <v>0.33714352948887272</v>
      </c>
      <c r="F575" s="13"/>
      <c r="G575" s="13"/>
      <c r="H575" s="13"/>
      <c r="I575" s="13"/>
      <c r="J575" s="13"/>
      <c r="K575" s="13"/>
      <c r="L575" s="13"/>
      <c r="M575" s="13"/>
      <c r="N575" s="13"/>
    </row>
    <row r="576" spans="2:14" x14ac:dyDescent="0.25">
      <c r="B576" s="21">
        <f t="shared" si="36"/>
        <v>0.42645205825118132</v>
      </c>
      <c r="C576" s="21">
        <f t="shared" si="33"/>
        <v>0.36426661808650601</v>
      </c>
      <c r="D576" s="21">
        <f t="shared" si="34"/>
        <v>0.66511076259358237</v>
      </c>
      <c r="E576" s="25">
        <f t="shared" si="35"/>
        <v>0.33488923740641763</v>
      </c>
      <c r="F576" s="13"/>
      <c r="G576" s="13"/>
      <c r="H576" s="13"/>
      <c r="I576" s="13"/>
      <c r="J576" s="13"/>
      <c r="K576" s="13"/>
      <c r="L576" s="13"/>
      <c r="M576" s="13"/>
      <c r="N576" s="13"/>
    </row>
    <row r="577" spans="2:14" x14ac:dyDescent="0.25">
      <c r="B577" s="21">
        <f t="shared" si="36"/>
        <v>0.43263252286351694</v>
      </c>
      <c r="C577" s="21">
        <f t="shared" si="33"/>
        <v>0.36330085616493574</v>
      </c>
      <c r="D577" s="21">
        <f t="shared" si="34"/>
        <v>0.66735912094385164</v>
      </c>
      <c r="E577" s="25">
        <f t="shared" si="35"/>
        <v>0.33264087905614836</v>
      </c>
      <c r="F577" s="13"/>
      <c r="G577" s="13"/>
      <c r="H577" s="13"/>
      <c r="I577" s="13"/>
      <c r="J577" s="13"/>
      <c r="K577" s="13"/>
      <c r="L577" s="13"/>
      <c r="M577" s="13"/>
      <c r="N577" s="13"/>
    </row>
    <row r="578" spans="2:14" x14ac:dyDescent="0.25">
      <c r="B578" s="21">
        <f t="shared" si="36"/>
        <v>0.43881298747585257</v>
      </c>
      <c r="C578" s="21">
        <f t="shared" si="33"/>
        <v>0.36232381435864769</v>
      </c>
      <c r="D578" s="21">
        <f t="shared" si="34"/>
        <v>0.66960147552552063</v>
      </c>
      <c r="E578" s="25">
        <f t="shared" si="35"/>
        <v>0.33039852447447937</v>
      </c>
      <c r="F578" s="13"/>
      <c r="G578" s="13"/>
      <c r="H578" s="13"/>
      <c r="I578" s="13"/>
      <c r="J578" s="13"/>
      <c r="K578" s="13"/>
      <c r="L578" s="13"/>
      <c r="M578" s="13"/>
      <c r="N578" s="13"/>
    </row>
    <row r="579" spans="2:14" x14ac:dyDescent="0.25">
      <c r="B579" s="21">
        <f t="shared" si="36"/>
        <v>0.44499345208818819</v>
      </c>
      <c r="C579" s="21">
        <f t="shared" si="33"/>
        <v>0.36133559754372957</v>
      </c>
      <c r="D579" s="21">
        <f t="shared" si="34"/>
        <v>0.67183775694723502</v>
      </c>
      <c r="E579" s="25">
        <f t="shared" si="35"/>
        <v>0.32816224305276498</v>
      </c>
      <c r="F579" s="13"/>
      <c r="G579" s="13"/>
      <c r="H579" s="13"/>
      <c r="I579" s="13"/>
      <c r="J579" s="13"/>
      <c r="K579" s="13"/>
      <c r="L579" s="13"/>
      <c r="M579" s="13"/>
      <c r="N579" s="13"/>
    </row>
    <row r="580" spans="2:14" x14ac:dyDescent="0.25">
      <c r="B580" s="21">
        <f t="shared" si="36"/>
        <v>0.45117391670052381</v>
      </c>
      <c r="C580" s="21">
        <f t="shared" si="33"/>
        <v>0.36033631159105628</v>
      </c>
      <c r="D580" s="21">
        <f t="shared" si="34"/>
        <v>0.67406789646890775</v>
      </c>
      <c r="E580" s="25">
        <f t="shared" si="35"/>
        <v>0.32593210353109225</v>
      </c>
      <c r="F580" s="13"/>
      <c r="G580" s="13"/>
      <c r="H580" s="13"/>
      <c r="I580" s="13"/>
      <c r="J580" s="13"/>
      <c r="K580" s="13"/>
      <c r="L580" s="13"/>
      <c r="M580" s="13"/>
      <c r="N580" s="13"/>
    </row>
    <row r="581" spans="2:14" x14ac:dyDescent="0.25">
      <c r="B581" s="21">
        <f t="shared" si="36"/>
        <v>0.45735438131285944</v>
      </c>
      <c r="C581" s="21">
        <f t="shared" si="33"/>
        <v>0.35932606334742306</v>
      </c>
      <c r="D581" s="21">
        <f t="shared" si="34"/>
        <v>0.67629182600780835</v>
      </c>
      <c r="E581" s="25">
        <f t="shared" si="35"/>
        <v>0.32370817399219165</v>
      </c>
      <c r="F581" s="13"/>
      <c r="G581" s="13"/>
      <c r="H581" s="13"/>
      <c r="I581" s="13"/>
      <c r="J581" s="13"/>
      <c r="K581" s="13"/>
      <c r="L581" s="13"/>
      <c r="M581" s="13"/>
      <c r="N581" s="13"/>
    </row>
    <row r="582" spans="2:14" x14ac:dyDescent="0.25">
      <c r="B582" s="21">
        <f t="shared" si="36"/>
        <v>0.46353484592519506</v>
      </c>
      <c r="C582" s="21">
        <f t="shared" si="33"/>
        <v>0.35830496061654421</v>
      </c>
      <c r="D582" s="21">
        <f t="shared" si="34"/>
        <v>0.67850947814453588</v>
      </c>
      <c r="E582" s="25">
        <f t="shared" si="35"/>
        <v>0.32149052185546412</v>
      </c>
      <c r="F582" s="13"/>
      <c r="G582" s="13"/>
      <c r="H582" s="13"/>
      <c r="I582" s="13"/>
      <c r="J582" s="13"/>
      <c r="K582" s="13"/>
      <c r="L582" s="13"/>
      <c r="M582" s="13"/>
      <c r="N582" s="13"/>
    </row>
    <row r="583" spans="2:14" x14ac:dyDescent="0.25">
      <c r="B583" s="21">
        <f t="shared" si="36"/>
        <v>0.46971531053753068</v>
      </c>
      <c r="C583" s="21">
        <f t="shared" si="33"/>
        <v>0.35727311213992236</v>
      </c>
      <c r="D583" s="21">
        <f t="shared" si="34"/>
        <v>0.68072078612887454</v>
      </c>
      <c r="E583" s="25">
        <f t="shared" si="35"/>
        <v>0.31927921387112546</v>
      </c>
      <c r="F583" s="13"/>
      <c r="G583" s="13"/>
      <c r="H583" s="13"/>
      <c r="I583" s="13"/>
      <c r="J583" s="13"/>
      <c r="K583" s="13"/>
      <c r="L583" s="13"/>
      <c r="M583" s="13"/>
      <c r="N583" s="13"/>
    </row>
    <row r="584" spans="2:14" x14ac:dyDescent="0.25">
      <c r="B584" s="21">
        <f t="shared" si="36"/>
        <v>0.47589577514986631</v>
      </c>
      <c r="C584" s="21">
        <f t="shared" ref="C584:C647" si="37">((EXP(-((B584-$B$3)^2)/(2*$P$13)))/($B$4*((2*PI())^0.5)))</f>
        <v>0.35623062757759238</v>
      </c>
      <c r="D584" s="21">
        <f t="shared" ref="D584:D647" si="38">_xlfn.NORM.DIST(B584,$B$3,$P$13,TRUE)</f>
        <v>0.68292568388552999</v>
      </c>
      <c r="E584" s="25">
        <f t="shared" ref="E584:E647" si="39">1-D584</f>
        <v>0.31707431611447001</v>
      </c>
      <c r="F584" s="13"/>
      <c r="G584" s="13"/>
      <c r="H584" s="13"/>
      <c r="I584" s="13"/>
      <c r="J584" s="13"/>
      <c r="K584" s="13"/>
      <c r="L584" s="13"/>
      <c r="M584" s="13"/>
      <c r="N584" s="13"/>
    </row>
    <row r="585" spans="2:14" x14ac:dyDescent="0.25">
      <c r="B585" s="21">
        <f t="shared" ref="B585:B648" si="40">B584+($B$1007-$B$7)/1000</f>
        <v>0.48207623976220193</v>
      </c>
      <c r="C585" s="21">
        <f t="shared" si="37"/>
        <v>0.35517761748874621</v>
      </c>
      <c r="D585" s="21">
        <f t="shared" si="38"/>
        <v>0.68512410601974627</v>
      </c>
      <c r="E585" s="25">
        <f t="shared" si="39"/>
        <v>0.31487589398025373</v>
      </c>
      <c r="F585" s="13"/>
      <c r="G585" s="13"/>
      <c r="H585" s="13"/>
      <c r="I585" s="13"/>
      <c r="J585" s="13"/>
      <c r="K585" s="13"/>
      <c r="L585" s="13"/>
      <c r="M585" s="13"/>
      <c r="N585" s="13"/>
    </row>
    <row r="586" spans="2:14" x14ac:dyDescent="0.25">
      <c r="B586" s="21">
        <f t="shared" si="40"/>
        <v>0.48825670437453755</v>
      </c>
      <c r="C586" s="21">
        <f t="shared" si="37"/>
        <v>0.35411419331224125</v>
      </c>
      <c r="D586" s="21">
        <f t="shared" si="38"/>
        <v>0.68731598782280323</v>
      </c>
      <c r="E586" s="25">
        <f t="shared" si="39"/>
        <v>0.31268401217719677</v>
      </c>
      <c r="F586" s="13"/>
      <c r="G586" s="13"/>
      <c r="H586" s="13"/>
      <c r="I586" s="13"/>
      <c r="J586" s="13"/>
      <c r="K586" s="13"/>
      <c r="L586" s="13"/>
      <c r="M586" s="13"/>
      <c r="N586" s="13"/>
    </row>
    <row r="587" spans="2:14" x14ac:dyDescent="0.25">
      <c r="B587" s="21">
        <f t="shared" si="40"/>
        <v>0.49443716898687318</v>
      </c>
      <c r="C587" s="21">
        <f t="shared" si="37"/>
        <v>0.35304046734699884</v>
      </c>
      <c r="D587" s="21">
        <f t="shared" si="38"/>
        <v>0.68950126527739242</v>
      </c>
      <c r="E587" s="25">
        <f t="shared" si="39"/>
        <v>0.31049873472260758</v>
      </c>
      <c r="F587" s="13"/>
      <c r="G587" s="13"/>
      <c r="H587" s="13"/>
      <c r="I587" s="13"/>
      <c r="J587" s="13"/>
      <c r="K587" s="13"/>
      <c r="L587" s="13"/>
      <c r="M587" s="13"/>
      <c r="N587" s="13"/>
    </row>
    <row r="588" spans="2:14" x14ac:dyDescent="0.25">
      <c r="B588" s="21">
        <f t="shared" si="40"/>
        <v>0.50061763359920886</v>
      </c>
      <c r="C588" s="21">
        <f t="shared" si="37"/>
        <v>0.35195655273229737</v>
      </c>
      <c r="D588" s="21">
        <f t="shared" si="38"/>
        <v>0.69167987506287221</v>
      </c>
      <c r="E588" s="25">
        <f t="shared" si="39"/>
        <v>0.30832012493712779</v>
      </c>
      <c r="F588" s="13"/>
      <c r="G588" s="13"/>
      <c r="H588" s="13"/>
      <c r="I588" s="13"/>
      <c r="J588" s="13"/>
      <c r="K588" s="13"/>
      <c r="L588" s="13"/>
      <c r="M588" s="13"/>
      <c r="N588" s="13"/>
    </row>
    <row r="589" spans="2:14" x14ac:dyDescent="0.25">
      <c r="B589" s="21">
        <f t="shared" si="40"/>
        <v>0.50679809821154453</v>
      </c>
      <c r="C589" s="21">
        <f t="shared" si="37"/>
        <v>0.35086256342796351</v>
      </c>
      <c r="D589" s="21">
        <f t="shared" si="38"/>
        <v>0.69385175456039982</v>
      </c>
      <c r="E589" s="25">
        <f t="shared" si="39"/>
        <v>0.30614824543960018</v>
      </c>
      <c r="F589" s="13"/>
      <c r="G589" s="13"/>
      <c r="H589" s="13"/>
      <c r="I589" s="13"/>
      <c r="J589" s="13"/>
      <c r="K589" s="13"/>
      <c r="L589" s="13"/>
      <c r="M589" s="13"/>
      <c r="N589" s="13"/>
    </row>
    <row r="590" spans="2:14" x14ac:dyDescent="0.25">
      <c r="B590" s="21">
        <f t="shared" si="40"/>
        <v>0.51297856282388021</v>
      </c>
      <c r="C590" s="21">
        <f t="shared" si="37"/>
        <v>0.34975861419446835</v>
      </c>
      <c r="D590" s="21">
        <f t="shared" si="38"/>
        <v>0.69601684185794188</v>
      </c>
      <c r="E590" s="25">
        <f t="shared" si="39"/>
        <v>0.30398315814205812</v>
      </c>
      <c r="F590" s="13"/>
      <c r="G590" s="13"/>
      <c r="H590" s="13"/>
      <c r="I590" s="13"/>
      <c r="J590" s="13"/>
      <c r="K590" s="13"/>
      <c r="L590" s="13"/>
      <c r="M590" s="13"/>
      <c r="N590" s="13"/>
    </row>
    <row r="591" spans="2:14" x14ac:dyDescent="0.25">
      <c r="B591" s="21">
        <f t="shared" si="40"/>
        <v>0.51915902743621589</v>
      </c>
      <c r="C591" s="21">
        <f t="shared" si="37"/>
        <v>0.348644820572932</v>
      </c>
      <c r="D591" s="21">
        <f t="shared" si="38"/>
        <v>0.69817507575516058</v>
      </c>
      <c r="E591" s="25">
        <f t="shared" si="39"/>
        <v>0.30182492424483942</v>
      </c>
      <c r="F591" s="13"/>
      <c r="G591" s="13"/>
      <c r="H591" s="13"/>
      <c r="I591" s="13"/>
      <c r="J591" s="13"/>
      <c r="K591" s="13"/>
      <c r="L591" s="13"/>
      <c r="M591" s="13"/>
      <c r="N591" s="13"/>
    </row>
    <row r="592" spans="2:14" x14ac:dyDescent="0.25">
      <c r="B592" s="21">
        <f t="shared" si="40"/>
        <v>0.52533949204855157</v>
      </c>
      <c r="C592" s="21">
        <f t="shared" si="37"/>
        <v>0.34752129886504174</v>
      </c>
      <c r="D592" s="21">
        <f t="shared" si="38"/>
        <v>0.70032639576817679</v>
      </c>
      <c r="E592" s="25">
        <f t="shared" si="39"/>
        <v>0.29967360423182321</v>
      </c>
      <c r="F592" s="13"/>
      <c r="G592" s="13"/>
      <c r="H592" s="13"/>
      <c r="I592" s="13"/>
      <c r="J592" s="13"/>
      <c r="K592" s="13"/>
      <c r="L592" s="13"/>
      <c r="M592" s="13"/>
      <c r="N592" s="13"/>
    </row>
    <row r="593" spans="2:14" x14ac:dyDescent="0.25">
      <c r="B593" s="21">
        <f t="shared" si="40"/>
        <v>0.53151995666088725</v>
      </c>
      <c r="C593" s="21">
        <f t="shared" si="37"/>
        <v>0.34638816611288892</v>
      </c>
      <c r="D593" s="21">
        <f t="shared" si="38"/>
        <v>0.70247074213420813</v>
      </c>
      <c r="E593" s="25">
        <f t="shared" si="39"/>
        <v>0.29752925786579187</v>
      </c>
      <c r="F593" s="13"/>
      <c r="G593" s="13"/>
      <c r="H593" s="13"/>
      <c r="I593" s="13"/>
      <c r="J593" s="13"/>
      <c r="K593" s="13"/>
      <c r="L593" s="13"/>
      <c r="M593" s="13"/>
      <c r="N593" s="13"/>
    </row>
    <row r="594" spans="2:14" x14ac:dyDescent="0.25">
      <c r="B594" s="21">
        <f t="shared" si="40"/>
        <v>0.53770042127322293</v>
      </c>
      <c r="C594" s="21">
        <f t="shared" si="37"/>
        <v>0.3452455400787291</v>
      </c>
      <c r="D594" s="21">
        <f t="shared" si="38"/>
        <v>0.70460805581608266</v>
      </c>
      <c r="E594" s="25">
        <f t="shared" si="39"/>
        <v>0.29539194418391734</v>
      </c>
      <c r="F594" s="13"/>
      <c r="G594" s="13"/>
      <c r="H594" s="13"/>
      <c r="I594" s="13"/>
      <c r="J594" s="13"/>
      <c r="K594" s="13"/>
      <c r="L594" s="13"/>
      <c r="M594" s="13"/>
      <c r="N594" s="13"/>
    </row>
    <row r="595" spans="2:14" x14ac:dyDescent="0.25">
      <c r="B595" s="21">
        <f t="shared" si="40"/>
        <v>0.54388088588555861</v>
      </c>
      <c r="C595" s="21">
        <f t="shared" si="37"/>
        <v>0.34409353922467062</v>
      </c>
      <c r="D595" s="21">
        <f t="shared" si="38"/>
        <v>0.70673827850662718</v>
      </c>
      <c r="E595" s="25">
        <f t="shared" si="39"/>
        <v>0.29326172149337282</v>
      </c>
      <c r="F595" s="13"/>
      <c r="G595" s="13"/>
      <c r="H595" s="13"/>
      <c r="I595" s="13"/>
      <c r="J595" s="13"/>
      <c r="K595" s="13"/>
      <c r="L595" s="13"/>
      <c r="M595" s="13"/>
      <c r="N595" s="13"/>
    </row>
    <row r="596" spans="2:14" x14ac:dyDescent="0.25">
      <c r="B596" s="21">
        <f t="shared" si="40"/>
        <v>0.55006135049789429</v>
      </c>
      <c r="C596" s="21">
        <f t="shared" si="37"/>
        <v>0.34293228269229636</v>
      </c>
      <c r="D596" s="21">
        <f t="shared" si="38"/>
        <v>0.70886135263292949</v>
      </c>
      <c r="E596" s="25">
        <f t="shared" si="39"/>
        <v>0.29113864736707051</v>
      </c>
      <c r="F596" s="13"/>
      <c r="G596" s="13"/>
      <c r="H596" s="13"/>
      <c r="I596" s="13"/>
      <c r="J596" s="13"/>
      <c r="K596" s="13"/>
      <c r="L596" s="13"/>
      <c r="M596" s="13"/>
      <c r="N596" s="13"/>
    </row>
    <row r="597" spans="2:14" x14ac:dyDescent="0.25">
      <c r="B597" s="21">
        <f t="shared" si="40"/>
        <v>0.55624181511022996</v>
      </c>
      <c r="C597" s="21">
        <f t="shared" si="37"/>
        <v>0.34176189028222342</v>
      </c>
      <c r="D597" s="21">
        <f t="shared" si="38"/>
        <v>0.71097722136047481</v>
      </c>
      <c r="E597" s="25">
        <f t="shared" si="39"/>
        <v>0.28902277863952519</v>
      </c>
      <c r="F597" s="13"/>
      <c r="G597" s="13"/>
      <c r="H597" s="13"/>
      <c r="I597" s="13"/>
      <c r="J597" s="13"/>
      <c r="K597" s="13"/>
      <c r="L597" s="13"/>
      <c r="M597" s="13"/>
      <c r="N597" s="13"/>
    </row>
    <row r="598" spans="2:14" x14ac:dyDescent="0.25">
      <c r="B598" s="21">
        <f t="shared" si="40"/>
        <v>0.56242227972256564</v>
      </c>
      <c r="C598" s="21">
        <f t="shared" si="37"/>
        <v>0.34058248243360584</v>
      </c>
      <c r="D598" s="21">
        <f t="shared" si="38"/>
        <v>0.71308582859715597</v>
      </c>
      <c r="E598" s="25">
        <f t="shared" si="39"/>
        <v>0.28691417140284403</v>
      </c>
      <c r="F598" s="13"/>
      <c r="G598" s="13"/>
      <c r="H598" s="13"/>
      <c r="I598" s="13"/>
      <c r="J598" s="13"/>
      <c r="K598" s="13"/>
      <c r="L598" s="13"/>
      <c r="M598" s="13"/>
      <c r="N598" s="13"/>
    </row>
    <row r="599" spans="2:14" x14ac:dyDescent="0.25">
      <c r="B599" s="21">
        <f t="shared" si="40"/>
        <v>0.56860274433490132</v>
      </c>
      <c r="C599" s="21">
        <f t="shared" si="37"/>
        <v>0.33939418020358492</v>
      </c>
      <c r="D599" s="21">
        <f t="shared" si="38"/>
        <v>0.71518711899715537</v>
      </c>
      <c r="E599" s="25">
        <f t="shared" si="39"/>
        <v>0.28481288100284463</v>
      </c>
      <c r="F599" s="13"/>
      <c r="G599" s="13"/>
      <c r="H599" s="13"/>
      <c r="I599" s="13"/>
      <c r="J599" s="13"/>
      <c r="K599" s="13"/>
      <c r="L599" s="13"/>
      <c r="M599" s="13"/>
      <c r="N599" s="13"/>
    </row>
    <row r="600" spans="2:14" x14ac:dyDescent="0.25">
      <c r="B600" s="21">
        <f t="shared" si="40"/>
        <v>0.574783208947237</v>
      </c>
      <c r="C600" s="21">
        <f t="shared" si="37"/>
        <v>0.33819710524669272</v>
      </c>
      <c r="D600" s="21">
        <f t="shared" si="38"/>
        <v>0.71728103796470211</v>
      </c>
      <c r="E600" s="25">
        <f t="shared" si="39"/>
        <v>0.28271896203529789</v>
      </c>
      <c r="F600" s="13"/>
      <c r="G600" s="13"/>
      <c r="H600" s="13"/>
      <c r="I600" s="13"/>
      <c r="J600" s="13"/>
      <c r="K600" s="13"/>
      <c r="L600" s="13"/>
      <c r="M600" s="13"/>
      <c r="N600" s="13"/>
    </row>
    <row r="601" spans="2:14" x14ac:dyDescent="0.25">
      <c r="B601" s="21">
        <f t="shared" si="40"/>
        <v>0.58096367355957268</v>
      </c>
      <c r="C601" s="21">
        <f t="shared" si="37"/>
        <v>0.33699137979421268</v>
      </c>
      <c r="D601" s="21">
        <f t="shared" si="38"/>
        <v>0.71936753165769962</v>
      </c>
      <c r="E601" s="25">
        <f t="shared" si="39"/>
        <v>0.28063246834230038</v>
      </c>
      <c r="F601" s="13"/>
      <c r="G601" s="13"/>
      <c r="H601" s="13"/>
      <c r="I601" s="13"/>
      <c r="J601" s="13"/>
      <c r="K601" s="13"/>
      <c r="L601" s="13"/>
      <c r="M601" s="13"/>
      <c r="N601" s="13"/>
    </row>
    <row r="602" spans="2:14" x14ac:dyDescent="0.25">
      <c r="B602" s="21">
        <f t="shared" si="40"/>
        <v>0.58714413817190836</v>
      </c>
      <c r="C602" s="21">
        <f t="shared" si="37"/>
        <v>0.33577712663350279</v>
      </c>
      <c r="D602" s="21">
        <f t="shared" si="38"/>
        <v>0.72144654699122635</v>
      </c>
      <c r="E602" s="25">
        <f t="shared" si="39"/>
        <v>0.27855345300877365</v>
      </c>
      <c r="F602" s="13"/>
      <c r="G602" s="13"/>
      <c r="H602" s="13"/>
      <c r="I602" s="13"/>
      <c r="J602" s="13"/>
      <c r="K602" s="13"/>
      <c r="L602" s="13"/>
      <c r="M602" s="13"/>
      <c r="N602" s="13"/>
    </row>
    <row r="603" spans="2:14" x14ac:dyDescent="0.25">
      <c r="B603" s="21">
        <f t="shared" si="40"/>
        <v>0.59332460278424404</v>
      </c>
      <c r="C603" s="21">
        <f t="shared" si="37"/>
        <v>0.33455446908728637</v>
      </c>
      <c r="D603" s="21">
        <f t="shared" si="38"/>
        <v>0.72351803164090878</v>
      </c>
      <c r="E603" s="25">
        <f t="shared" si="39"/>
        <v>0.27648196835909122</v>
      </c>
      <c r="F603" s="13"/>
      <c r="G603" s="13"/>
      <c r="H603" s="13"/>
      <c r="I603" s="13"/>
      <c r="J603" s="13"/>
      <c r="K603" s="13"/>
      <c r="L603" s="13"/>
      <c r="M603" s="13"/>
      <c r="N603" s="13"/>
    </row>
    <row r="604" spans="2:14" x14ac:dyDescent="0.25">
      <c r="B604" s="21">
        <f t="shared" si="40"/>
        <v>0.59950506739657972</v>
      </c>
      <c r="C604" s="21">
        <f t="shared" si="37"/>
        <v>0.3333235309929144</v>
      </c>
      <c r="D604" s="21">
        <f t="shared" si="38"/>
        <v>0.72558193404616622</v>
      </c>
      <c r="E604" s="25">
        <f t="shared" si="39"/>
        <v>0.27441806595383378</v>
      </c>
      <c r="F604" s="13"/>
      <c r="G604" s="13"/>
      <c r="H604" s="13"/>
      <c r="I604" s="13"/>
      <c r="J604" s="13"/>
      <c r="K604" s="13"/>
      <c r="L604" s="13"/>
      <c r="M604" s="13"/>
      <c r="N604" s="13"/>
    </row>
    <row r="605" spans="2:14" x14ac:dyDescent="0.25">
      <c r="B605" s="21">
        <f t="shared" si="40"/>
        <v>0.60568553200891539</v>
      </c>
      <c r="C605" s="21">
        <f t="shared" si="37"/>
        <v>0.33208443668160553</v>
      </c>
      <c r="D605" s="21">
        <f t="shared" si="38"/>
        <v>0.72763820341332719</v>
      </c>
      <c r="E605" s="25">
        <f t="shared" si="39"/>
        <v>0.27236179658667281</v>
      </c>
      <c r="F605" s="13"/>
      <c r="G605" s="13"/>
      <c r="H605" s="13"/>
      <c r="I605" s="13"/>
      <c r="J605" s="13"/>
      <c r="K605" s="13"/>
      <c r="L605" s="13"/>
      <c r="M605" s="13"/>
      <c r="N605" s="13"/>
    </row>
    <row r="606" spans="2:14" x14ac:dyDescent="0.25">
      <c r="B606" s="21">
        <f t="shared" si="40"/>
        <v>0.61186599662125107</v>
      </c>
      <c r="C606" s="21">
        <f t="shared" si="37"/>
        <v>0.33083731095766755</v>
      </c>
      <c r="D606" s="21">
        <f t="shared" si="38"/>
        <v>0.72968678971861756</v>
      </c>
      <c r="E606" s="25">
        <f t="shared" si="39"/>
        <v>0.27031321028138244</v>
      </c>
      <c r="F606" s="13"/>
      <c r="G606" s="13"/>
      <c r="H606" s="13"/>
      <c r="I606" s="13"/>
      <c r="J606" s="13"/>
      <c r="K606" s="13"/>
      <c r="L606" s="13"/>
      <c r="M606" s="13"/>
      <c r="N606" s="13"/>
    </row>
    <row r="607" spans="2:14" x14ac:dyDescent="0.25">
      <c r="B607" s="21">
        <f t="shared" si="40"/>
        <v>0.61804646123358675</v>
      </c>
      <c r="C607" s="21">
        <f t="shared" si="37"/>
        <v>0.32958227907770549</v>
      </c>
      <c r="D607" s="21">
        <f t="shared" si="38"/>
        <v>0.73172764371102006</v>
      </c>
      <c r="E607" s="25">
        <f t="shared" si="39"/>
        <v>0.26827235628897994</v>
      </c>
      <c r="F607" s="13"/>
      <c r="G607" s="13"/>
      <c r="H607" s="13"/>
      <c r="I607" s="13"/>
      <c r="J607" s="13"/>
      <c r="K607" s="13"/>
      <c r="L607" s="13"/>
      <c r="M607" s="13"/>
      <c r="N607" s="13"/>
    </row>
    <row r="608" spans="2:14" x14ac:dyDescent="0.25">
      <c r="B608" s="21">
        <f t="shared" si="40"/>
        <v>0.62422692584592243</v>
      </c>
      <c r="C608" s="21">
        <f t="shared" si="37"/>
        <v>0.32831946672982132</v>
      </c>
      <c r="D608" s="21">
        <f t="shared" si="38"/>
        <v>0.73376071691500588</v>
      </c>
      <c r="E608" s="25">
        <f t="shared" si="39"/>
        <v>0.26623928308499412</v>
      </c>
      <c r="F608" s="13"/>
      <c r="G608" s="13"/>
      <c r="H608" s="13"/>
      <c r="I608" s="13"/>
      <c r="J608" s="13"/>
      <c r="K608" s="13"/>
      <c r="L608" s="13"/>
      <c r="M608" s="13"/>
      <c r="N608" s="13"/>
    </row>
    <row r="609" spans="2:14" x14ac:dyDescent="0.25">
      <c r="B609" s="21">
        <f t="shared" si="40"/>
        <v>0.63040739045825811</v>
      </c>
      <c r="C609" s="21">
        <f t="shared" si="37"/>
        <v>0.32704900001281018</v>
      </c>
      <c r="D609" s="21">
        <f t="shared" si="38"/>
        <v>0.73578596163313659</v>
      </c>
      <c r="E609" s="25">
        <f t="shared" si="39"/>
        <v>0.26421403836686341</v>
      </c>
      <c r="F609" s="13"/>
      <c r="G609" s="13"/>
      <c r="H609" s="13"/>
      <c r="I609" s="13"/>
      <c r="J609" s="13"/>
      <c r="K609" s="13"/>
      <c r="L609" s="13"/>
      <c r="M609" s="13"/>
      <c r="N609" s="13"/>
    </row>
    <row r="610" spans="2:14" x14ac:dyDescent="0.25">
      <c r="B610" s="21">
        <f t="shared" si="40"/>
        <v>0.63658785507059379</v>
      </c>
      <c r="C610" s="21">
        <f t="shared" si="37"/>
        <v>0.3257710054153567</v>
      </c>
      <c r="D610" s="21">
        <f t="shared" si="38"/>
        <v>0.73780333094853878</v>
      </c>
      <c r="E610" s="25">
        <f t="shared" si="39"/>
        <v>0.26219666905146122</v>
      </c>
      <c r="F610" s="13"/>
      <c r="G610" s="13"/>
      <c r="H610" s="13"/>
      <c r="I610" s="13"/>
      <c r="J610" s="13"/>
      <c r="K610" s="13"/>
      <c r="L610" s="13"/>
      <c r="M610" s="13"/>
      <c r="N610" s="13"/>
    </row>
    <row r="611" spans="2:14" x14ac:dyDescent="0.25">
      <c r="B611" s="21">
        <f t="shared" si="40"/>
        <v>0.64276831968292947</v>
      </c>
      <c r="C611" s="21">
        <f t="shared" si="37"/>
        <v>0.32448560979523838</v>
      </c>
      <c r="D611" s="21">
        <f t="shared" si="38"/>
        <v>0.73981277872724904</v>
      </c>
      <c r="E611" s="25">
        <f t="shared" si="39"/>
        <v>0.26018722127275096</v>
      </c>
      <c r="F611" s="13"/>
      <c r="G611" s="13"/>
      <c r="H611" s="13"/>
      <c r="I611" s="13"/>
      <c r="J611" s="13"/>
      <c r="K611" s="13"/>
      <c r="L611" s="13"/>
      <c r="M611" s="13"/>
      <c r="N611" s="13"/>
    </row>
    <row r="612" spans="2:14" x14ac:dyDescent="0.25">
      <c r="B612" s="21">
        <f t="shared" si="40"/>
        <v>0.64894878429526515</v>
      </c>
      <c r="C612" s="21">
        <f t="shared" si="37"/>
        <v>0.32319294035853852</v>
      </c>
      <c r="D612" s="21">
        <f t="shared" si="38"/>
        <v>0.7418142596204309</v>
      </c>
      <c r="E612" s="25">
        <f t="shared" si="39"/>
        <v>0.2581857403795691</v>
      </c>
      <c r="F612" s="13"/>
      <c r="G612" s="13"/>
      <c r="H612" s="13"/>
      <c r="I612" s="13"/>
      <c r="J612" s="13"/>
      <c r="K612" s="13"/>
      <c r="L612" s="13"/>
      <c r="M612" s="13"/>
      <c r="N612" s="13"/>
    </row>
    <row r="613" spans="2:14" x14ac:dyDescent="0.25">
      <c r="B613" s="21">
        <f t="shared" si="40"/>
        <v>0.65512924890760083</v>
      </c>
      <c r="C613" s="21">
        <f t="shared" si="37"/>
        <v>0.32189312463887465</v>
      </c>
      <c r="D613" s="21">
        <f t="shared" si="38"/>
        <v>0.74380772906646375</v>
      </c>
      <c r="E613" s="25">
        <f t="shared" si="39"/>
        <v>0.25619227093353625</v>
      </c>
      <c r="F613" s="13"/>
      <c r="G613" s="13"/>
      <c r="H613" s="13"/>
      <c r="I613" s="13"/>
      <c r="J613" s="13"/>
      <c r="K613" s="13"/>
      <c r="L613" s="13"/>
      <c r="M613" s="13"/>
      <c r="N613" s="13"/>
    </row>
    <row r="614" spans="2:14" x14ac:dyDescent="0.25">
      <c r="B614" s="21">
        <f t="shared" si="40"/>
        <v>0.6613097135199365</v>
      </c>
      <c r="C614" s="21">
        <f t="shared" si="37"/>
        <v>0.32058629047664722</v>
      </c>
      <c r="D614" s="21">
        <f t="shared" si="38"/>
        <v>0.74579314329290214</v>
      </c>
      <c r="E614" s="25">
        <f t="shared" si="39"/>
        <v>0.25420685670709786</v>
      </c>
      <c r="F614" s="13"/>
      <c r="G614" s="13"/>
      <c r="H614" s="13"/>
      <c r="I614" s="13"/>
      <c r="J614" s="13"/>
      <c r="K614" s="13"/>
      <c r="L614" s="13"/>
      <c r="M614" s="13"/>
      <c r="N614" s="13"/>
    </row>
    <row r="615" spans="2:14" x14ac:dyDescent="0.25">
      <c r="B615" s="21">
        <f t="shared" si="40"/>
        <v>0.66749017813227218</v>
      </c>
      <c r="C615" s="21">
        <f t="shared" si="37"/>
        <v>0.31927256599831227</v>
      </c>
      <c r="D615" s="21">
        <f t="shared" si="38"/>
        <v>0.74777045931830888</v>
      </c>
      <c r="E615" s="25">
        <f t="shared" si="39"/>
        <v>0.25222954068169112</v>
      </c>
      <c r="F615" s="13"/>
      <c r="G615" s="13"/>
      <c r="H615" s="13"/>
      <c r="I615" s="13"/>
      <c r="J615" s="13"/>
      <c r="K615" s="13"/>
      <c r="L615" s="13"/>
      <c r="M615" s="13"/>
      <c r="N615" s="13"/>
    </row>
    <row r="616" spans="2:14" x14ac:dyDescent="0.25">
      <c r="B616" s="21">
        <f t="shared" si="40"/>
        <v>0.67367064274460786</v>
      </c>
      <c r="C616" s="21">
        <f t="shared" si="37"/>
        <v>0.31795207959568389</v>
      </c>
      <c r="D616" s="21">
        <f t="shared" si="38"/>
        <v>0.74973963495395846</v>
      </c>
      <c r="E616" s="25">
        <f t="shared" si="39"/>
        <v>0.25026036504604154</v>
      </c>
      <c r="F616" s="13"/>
      <c r="G616" s="13"/>
      <c r="H616" s="13"/>
      <c r="I616" s="13"/>
      <c r="J616" s="13"/>
      <c r="K616" s="13"/>
      <c r="L616" s="13"/>
      <c r="M616" s="13"/>
      <c r="N616" s="13"/>
    </row>
    <row r="617" spans="2:14" x14ac:dyDescent="0.25">
      <c r="B617" s="21">
        <f t="shared" si="40"/>
        <v>0.67985110735694354</v>
      </c>
      <c r="C617" s="21">
        <f t="shared" si="37"/>
        <v>0.31662495990527029</v>
      </c>
      <c r="D617" s="21">
        <f t="shared" si="38"/>
        <v>0.75170062880541266</v>
      </c>
      <c r="E617" s="25">
        <f t="shared" si="39"/>
        <v>0.24829937119458734</v>
      </c>
      <c r="F617" s="13"/>
      <c r="G617" s="13"/>
      <c r="H617" s="13"/>
      <c r="I617" s="13"/>
      <c r="J617" s="13"/>
      <c r="K617" s="13"/>
      <c r="L617" s="13"/>
      <c r="M617" s="13"/>
      <c r="N617" s="13"/>
    </row>
    <row r="618" spans="2:14" x14ac:dyDescent="0.25">
      <c r="B618" s="21">
        <f t="shared" si="40"/>
        <v>0.68603157196927922</v>
      </c>
      <c r="C618" s="21">
        <f t="shared" si="37"/>
        <v>0.31529133578764806</v>
      </c>
      <c r="D618" s="21">
        <f t="shared" si="38"/>
        <v>0.75365340027397054</v>
      </c>
      <c r="E618" s="25">
        <f t="shared" si="39"/>
        <v>0.24634659972602946</v>
      </c>
      <c r="F618" s="13"/>
      <c r="G618" s="13"/>
      <c r="H618" s="13"/>
      <c r="I618" s="13"/>
      <c r="J618" s="13"/>
      <c r="K618" s="13"/>
      <c r="L618" s="13"/>
      <c r="M618" s="13"/>
      <c r="N618" s="13"/>
    </row>
    <row r="619" spans="2:14" x14ac:dyDescent="0.25">
      <c r="B619" s="21">
        <f t="shared" si="40"/>
        <v>0.6922120365816149</v>
      </c>
      <c r="C619" s="21">
        <f t="shared" si="37"/>
        <v>0.3139513363068801</v>
      </c>
      <c r="D619" s="21">
        <f t="shared" si="38"/>
        <v>0.75559790955798789</v>
      </c>
      <c r="E619" s="25">
        <f t="shared" si="39"/>
        <v>0.24440209044201211</v>
      </c>
      <c r="F619" s="13"/>
      <c r="G619" s="13"/>
      <c r="H619" s="13"/>
      <c r="I619" s="13"/>
      <c r="J619" s="13"/>
      <c r="K619" s="13"/>
      <c r="L619" s="13"/>
      <c r="M619" s="13"/>
      <c r="N619" s="13"/>
    </row>
    <row r="620" spans="2:14" x14ac:dyDescent="0.25">
      <c r="B620" s="21">
        <f t="shared" si="40"/>
        <v>0.69839250119395058</v>
      </c>
      <c r="C620" s="21">
        <f t="shared" si="37"/>
        <v>0.31260509070998022</v>
      </c>
      <c r="D620" s="21">
        <f t="shared" si="38"/>
        <v>0.75753411765407308</v>
      </c>
      <c r="E620" s="25">
        <f t="shared" si="39"/>
        <v>0.24246588234592692</v>
      </c>
      <c r="F620" s="13"/>
      <c r="G620" s="13"/>
      <c r="H620" s="13"/>
      <c r="I620" s="13"/>
      <c r="J620" s="13"/>
      <c r="K620" s="13"/>
      <c r="L620" s="13"/>
      <c r="M620" s="13"/>
      <c r="N620" s="13"/>
    </row>
    <row r="621" spans="2:14" x14ac:dyDescent="0.25">
      <c r="B621" s="21">
        <f t="shared" si="40"/>
        <v>0.70457296580628626</v>
      </c>
      <c r="C621" s="21">
        <f t="shared" si="37"/>
        <v>0.31125272840643037</v>
      </c>
      <c r="D621" s="21">
        <f t="shared" si="38"/>
        <v>0.75946198635815321</v>
      </c>
      <c r="E621" s="25">
        <f t="shared" si="39"/>
        <v>0.24053801364184679</v>
      </c>
      <c r="F621" s="13"/>
      <c r="G621" s="13"/>
      <c r="H621" s="13"/>
      <c r="I621" s="13"/>
      <c r="J621" s="13"/>
      <c r="K621" s="13"/>
      <c r="L621" s="13"/>
      <c r="M621" s="13"/>
      <c r="N621" s="13"/>
    </row>
    <row r="622" spans="2:14" x14ac:dyDescent="0.25">
      <c r="B622" s="21">
        <f t="shared" si="40"/>
        <v>0.71075343041862193</v>
      </c>
      <c r="C622" s="21">
        <f t="shared" si="37"/>
        <v>0.30989437894775407</v>
      </c>
      <c r="D622" s="21">
        <f t="shared" si="38"/>
        <v>0.76138147826641567</v>
      </c>
      <c r="E622" s="25">
        <f t="shared" si="39"/>
        <v>0.23861852173358433</v>
      </c>
      <c r="F622" s="13"/>
      <c r="G622" s="13"/>
      <c r="H622" s="13"/>
      <c r="I622" s="13"/>
      <c r="J622" s="13"/>
      <c r="K622" s="13"/>
      <c r="L622" s="13"/>
      <c r="M622" s="13"/>
      <c r="N622" s="13"/>
    </row>
    <row r="623" spans="2:14" x14ac:dyDescent="0.25">
      <c r="B623" s="21">
        <f t="shared" si="40"/>
        <v>0.71693389503095761</v>
      </c>
      <c r="C623" s="21">
        <f t="shared" si="37"/>
        <v>0.30853017200715116</v>
      </c>
      <c r="D623" s="21">
        <f t="shared" si="38"/>
        <v>0.76329255677612295</v>
      </c>
      <c r="E623" s="25">
        <f t="shared" si="39"/>
        <v>0.23670744322387705</v>
      </c>
      <c r="F623" s="13"/>
      <c r="G623" s="13"/>
      <c r="H623" s="13"/>
      <c r="I623" s="13"/>
      <c r="J623" s="13"/>
      <c r="K623" s="13"/>
      <c r="L623" s="13"/>
      <c r="M623" s="13"/>
      <c r="N623" s="13"/>
    </row>
    <row r="624" spans="2:14" x14ac:dyDescent="0.25">
      <c r="B624" s="21">
        <f t="shared" si="40"/>
        <v>0.72311435964329329</v>
      </c>
      <c r="C624" s="21">
        <f t="shared" si="37"/>
        <v>0.30716023735919701</v>
      </c>
      <c r="D624" s="21">
        <f t="shared" si="38"/>
        <v>0.76519518608630199</v>
      </c>
      <c r="E624" s="25">
        <f t="shared" si="39"/>
        <v>0.23480481391369801</v>
      </c>
      <c r="F624" s="13"/>
      <c r="G624" s="13"/>
      <c r="H624" s="13"/>
      <c r="I624" s="13"/>
      <c r="J624" s="13"/>
      <c r="K624" s="13"/>
      <c r="L624" s="13"/>
      <c r="M624" s="13"/>
      <c r="N624" s="13"/>
    </row>
    <row r="625" spans="2:14" x14ac:dyDescent="0.25">
      <c r="B625" s="21">
        <f t="shared" si="40"/>
        <v>0.72929482425562897</v>
      </c>
      <c r="C625" s="21">
        <f t="shared" si="37"/>
        <v>0.30578470485961218</v>
      </c>
      <c r="D625" s="21">
        <f t="shared" si="38"/>
        <v>0.7670893311983078</v>
      </c>
      <c r="E625" s="25">
        <f t="shared" si="39"/>
        <v>0.2329106688016922</v>
      </c>
      <c r="F625" s="13"/>
      <c r="G625" s="13"/>
      <c r="H625" s="13"/>
      <c r="I625" s="13"/>
      <c r="J625" s="13"/>
      <c r="K625" s="13"/>
      <c r="L625" s="13"/>
      <c r="M625" s="13"/>
      <c r="N625" s="13"/>
    </row>
    <row r="626" spans="2:14" x14ac:dyDescent="0.25">
      <c r="B626" s="21">
        <f t="shared" si="40"/>
        <v>0.73547528886796465</v>
      </c>
      <c r="C626" s="21">
        <f t="shared" si="37"/>
        <v>0.30440370442510595</v>
      </c>
      <c r="D626" s="21">
        <f t="shared" si="38"/>
        <v>0.76897495791626314</v>
      </c>
      <c r="E626" s="25">
        <f t="shared" si="39"/>
        <v>0.23102504208373686</v>
      </c>
      <c r="F626" s="13"/>
      <c r="G626" s="13"/>
      <c r="H626" s="13"/>
      <c r="I626" s="13"/>
      <c r="J626" s="13"/>
      <c r="K626" s="13"/>
      <c r="L626" s="13"/>
      <c r="M626" s="13"/>
      <c r="N626" s="13"/>
    </row>
    <row r="627" spans="2:14" x14ac:dyDescent="0.25">
      <c r="B627" s="21">
        <f t="shared" si="40"/>
        <v>0.74165575348030033</v>
      </c>
      <c r="C627" s="21">
        <f t="shared" si="37"/>
        <v>0.30301736601329754</v>
      </c>
      <c r="D627" s="21">
        <f t="shared" si="38"/>
        <v>0.7708520328473728</v>
      </c>
      <c r="E627" s="25">
        <f t="shared" si="39"/>
        <v>0.2291479671526272</v>
      </c>
      <c r="F627" s="13"/>
      <c r="G627" s="13"/>
      <c r="H627" s="13"/>
      <c r="I627" s="13"/>
      <c r="J627" s="13"/>
      <c r="K627" s="13"/>
      <c r="L627" s="13"/>
      <c r="M627" s="13"/>
      <c r="N627" s="13"/>
    </row>
    <row r="628" spans="2:14" x14ac:dyDescent="0.25">
      <c r="B628" s="21">
        <f t="shared" si="40"/>
        <v>0.74783621809263601</v>
      </c>
      <c r="C628" s="21">
        <f t="shared" si="37"/>
        <v>0.30162581960272056</v>
      </c>
      <c r="D628" s="21">
        <f t="shared" si="38"/>
        <v>0.77272052340211572</v>
      </c>
      <c r="E628" s="25">
        <f t="shared" si="39"/>
        <v>0.22727947659788428</v>
      </c>
      <c r="F628" s="13"/>
      <c r="G628" s="13"/>
      <c r="H628" s="13"/>
      <c r="I628" s="13"/>
      <c r="J628" s="13"/>
      <c r="K628" s="13"/>
      <c r="L628" s="13"/>
      <c r="M628" s="13"/>
      <c r="N628" s="13"/>
    </row>
    <row r="629" spans="2:14" x14ac:dyDescent="0.25">
      <c r="B629" s="21">
        <f t="shared" si="40"/>
        <v>0.75401668270497169</v>
      </c>
      <c r="C629" s="21">
        <f t="shared" si="37"/>
        <v>0.30022919517291363</v>
      </c>
      <c r="D629" s="21">
        <f t="shared" si="38"/>
        <v>0.77458039779431087</v>
      </c>
      <c r="E629" s="25">
        <f t="shared" si="39"/>
        <v>0.22541960220568913</v>
      </c>
      <c r="F629" s="13"/>
      <c r="G629" s="13"/>
      <c r="H629" s="13"/>
      <c r="I629" s="13"/>
      <c r="J629" s="13"/>
      <c r="K629" s="13"/>
      <c r="L629" s="13"/>
      <c r="M629" s="13"/>
      <c r="N629" s="13"/>
    </row>
    <row r="630" spans="2:14" x14ac:dyDescent="0.25">
      <c r="B630" s="21">
        <f t="shared" si="40"/>
        <v>0.76019714731730736</v>
      </c>
      <c r="C630" s="21">
        <f t="shared" si="37"/>
        <v>0.29882762268460228</v>
      </c>
      <c r="D630" s="21">
        <f t="shared" si="38"/>
        <v>0.77643162504106389</v>
      </c>
      <c r="E630" s="25">
        <f t="shared" si="39"/>
        <v>0.22356837495893611</v>
      </c>
      <c r="F630" s="13"/>
      <c r="G630" s="13"/>
      <c r="H630" s="13"/>
      <c r="I630" s="13"/>
      <c r="J630" s="13"/>
      <c r="K630" s="13"/>
      <c r="L630" s="13"/>
      <c r="M630" s="13"/>
      <c r="N630" s="13"/>
    </row>
    <row r="631" spans="2:14" x14ac:dyDescent="0.25">
      <c r="B631" s="21">
        <f t="shared" si="40"/>
        <v>0.76637761192964304</v>
      </c>
      <c r="C631" s="21">
        <f t="shared" si="37"/>
        <v>0.29742123205997534</v>
      </c>
      <c r="D631" s="21">
        <f t="shared" si="38"/>
        <v>0.77827417496258899</v>
      </c>
      <c r="E631" s="25">
        <f t="shared" si="39"/>
        <v>0.22172582503741101</v>
      </c>
      <c r="F631" s="13"/>
      <c r="G631" s="13"/>
      <c r="H631" s="13"/>
      <c r="I631" s="13"/>
      <c r="J631" s="13"/>
      <c r="K631" s="13"/>
      <c r="L631" s="13"/>
      <c r="M631" s="13"/>
      <c r="N631" s="13"/>
    </row>
    <row r="632" spans="2:14" x14ac:dyDescent="0.25">
      <c r="B632" s="21">
        <f t="shared" si="40"/>
        <v>0.77255807654197872</v>
      </c>
      <c r="C632" s="21">
        <f t="shared" si="37"/>
        <v>0.29601015316306084</v>
      </c>
      <c r="D632" s="21">
        <f t="shared" si="38"/>
        <v>0.78010801818191022</v>
      </c>
      <c r="E632" s="25">
        <f t="shared" si="39"/>
        <v>0.21989198181808978</v>
      </c>
      <c r="F632" s="13"/>
      <c r="G632" s="13"/>
      <c r="H632" s="13"/>
      <c r="I632" s="13"/>
      <c r="J632" s="13"/>
      <c r="K632" s="13"/>
      <c r="L632" s="13"/>
      <c r="M632" s="13"/>
      <c r="N632" s="13"/>
    </row>
    <row r="633" spans="2:14" x14ac:dyDescent="0.25">
      <c r="B633" s="21">
        <f t="shared" si="40"/>
        <v>0.7787385411543144</v>
      </c>
      <c r="C633" s="21">
        <f t="shared" si="37"/>
        <v>0.29459451578020457</v>
      </c>
      <c r="D633" s="21">
        <f t="shared" si="38"/>
        <v>0.78193312612444144</v>
      </c>
      <c r="E633" s="25">
        <f t="shared" si="39"/>
        <v>0.21806687387555856</v>
      </c>
      <c r="F633" s="13"/>
      <c r="G633" s="13"/>
      <c r="H633" s="13"/>
      <c r="I633" s="13"/>
      <c r="J633" s="13"/>
      <c r="K633" s="13"/>
      <c r="L633" s="13"/>
      <c r="M633" s="13"/>
      <c r="N633" s="13"/>
    </row>
    <row r="634" spans="2:14" x14ac:dyDescent="0.25">
      <c r="B634" s="21">
        <f t="shared" si="40"/>
        <v>0.78491900576665008</v>
      </c>
      <c r="C634" s="21">
        <f t="shared" si="37"/>
        <v>0.29317444960065625</v>
      </c>
      <c r="D634" s="21">
        <f t="shared" si="38"/>
        <v>0.78374947101744652</v>
      </c>
      <c r="E634" s="25">
        <f t="shared" si="39"/>
        <v>0.21625052898255348</v>
      </c>
      <c r="F634" s="13"/>
      <c r="G634" s="13"/>
      <c r="H634" s="13"/>
      <c r="I634" s="13"/>
      <c r="J634" s="13"/>
      <c r="K634" s="13"/>
      <c r="L634" s="13"/>
      <c r="M634" s="13"/>
      <c r="N634" s="13"/>
    </row>
    <row r="635" spans="2:14" x14ac:dyDescent="0.25">
      <c r="B635" s="21">
        <f t="shared" si="40"/>
        <v>0.79109947037898576</v>
      </c>
      <c r="C635" s="21">
        <f t="shared" si="37"/>
        <v>0.29175008419726589</v>
      </c>
      <c r="D635" s="21">
        <f t="shared" si="38"/>
        <v>0.78555702588937937</v>
      </c>
      <c r="E635" s="25">
        <f t="shared" si="39"/>
        <v>0.21444297411062063</v>
      </c>
      <c r="F635" s="13"/>
      <c r="G635" s="13"/>
      <c r="H635" s="13"/>
      <c r="I635" s="13"/>
      <c r="J635" s="13"/>
      <c r="K635" s="13"/>
      <c r="L635" s="13"/>
      <c r="M635" s="13"/>
      <c r="N635" s="13"/>
    </row>
    <row r="636" spans="2:14" x14ac:dyDescent="0.25">
      <c r="B636" s="21">
        <f t="shared" si="40"/>
        <v>0.79727993499132144</v>
      </c>
      <c r="C636" s="21">
        <f t="shared" si="37"/>
        <v>0.29032154900729557</v>
      </c>
      <c r="D636" s="21">
        <f t="shared" si="38"/>
        <v>0.78735576456910528</v>
      </c>
      <c r="E636" s="25">
        <f t="shared" si="39"/>
        <v>0.21264423543089472</v>
      </c>
      <c r="F636" s="13"/>
      <c r="G636" s="13"/>
      <c r="H636" s="13"/>
      <c r="I636" s="13"/>
      <c r="J636" s="13"/>
      <c r="K636" s="13"/>
      <c r="L636" s="13"/>
      <c r="M636" s="13"/>
      <c r="N636" s="13"/>
    </row>
    <row r="637" spans="2:14" x14ac:dyDescent="0.25">
      <c r="B637" s="21">
        <f t="shared" si="40"/>
        <v>0.80346039960365712</v>
      </c>
      <c r="C637" s="21">
        <f t="shared" si="37"/>
        <v>0.28888897331334989</v>
      </c>
      <c r="D637" s="21">
        <f t="shared" si="38"/>
        <v>0.78914566168500355</v>
      </c>
      <c r="E637" s="25">
        <f t="shared" si="39"/>
        <v>0.21085433831499645</v>
      </c>
      <c r="F637" s="13"/>
      <c r="G637" s="13"/>
      <c r="H637" s="13"/>
      <c r="I637" s="13"/>
      <c r="J637" s="13"/>
      <c r="K637" s="13"/>
      <c r="L637" s="13"/>
      <c r="M637" s="13"/>
      <c r="N637" s="13"/>
    </row>
    <row r="638" spans="2:14" x14ac:dyDescent="0.25">
      <c r="B638" s="21">
        <f t="shared" si="40"/>
        <v>0.80964086421599279</v>
      </c>
      <c r="C638" s="21">
        <f t="shared" si="37"/>
        <v>0.2874524862244287</v>
      </c>
      <c r="D638" s="21">
        <f t="shared" si="38"/>
        <v>0.79092669266395343</v>
      </c>
      <c r="E638" s="25">
        <f t="shared" si="39"/>
        <v>0.20907330733604657</v>
      </c>
      <c r="F638" s="13"/>
      <c r="G638" s="13"/>
      <c r="H638" s="13"/>
      <c r="I638" s="13"/>
      <c r="J638" s="13"/>
      <c r="K638" s="13"/>
      <c r="L638" s="13"/>
      <c r="M638" s="13"/>
      <c r="N638" s="13"/>
    </row>
    <row r="639" spans="2:14" x14ac:dyDescent="0.25">
      <c r="B639" s="21">
        <f t="shared" si="40"/>
        <v>0.81582132882832847</v>
      </c>
      <c r="C639" s="21">
        <f t="shared" si="37"/>
        <v>0.28601221665710597</v>
      </c>
      <c r="D639" s="21">
        <f t="shared" si="38"/>
        <v>0.79269883373020278</v>
      </c>
      <c r="E639" s="25">
        <f t="shared" si="39"/>
        <v>0.20730116626979722</v>
      </c>
      <c r="F639" s="13"/>
      <c r="G639" s="13"/>
      <c r="H639" s="13"/>
      <c r="I639" s="13"/>
      <c r="J639" s="13"/>
      <c r="K639" s="13"/>
      <c r="L639" s="13"/>
      <c r="M639" s="13"/>
      <c r="N639" s="13"/>
    </row>
    <row r="640" spans="2:14" x14ac:dyDescent="0.25">
      <c r="B640" s="21">
        <f t="shared" si="40"/>
        <v>0.82200179344066415</v>
      </c>
      <c r="C640" s="21">
        <f t="shared" si="37"/>
        <v>0.28456829331683892</v>
      </c>
      <c r="D640" s="21">
        <f t="shared" si="38"/>
        <v>0.79446206190412094</v>
      </c>
      <c r="E640" s="25">
        <f t="shared" si="39"/>
        <v>0.20553793809587906</v>
      </c>
      <c r="F640" s="13"/>
      <c r="G640" s="13"/>
      <c r="H640" s="13"/>
      <c r="I640" s="13"/>
      <c r="J640" s="13"/>
      <c r="K640" s="13"/>
      <c r="L640" s="13"/>
      <c r="M640" s="13"/>
      <c r="N640" s="13"/>
    </row>
    <row r="641" spans="2:14" x14ac:dyDescent="0.25">
      <c r="B641" s="21">
        <f t="shared" si="40"/>
        <v>0.82818225805299983</v>
      </c>
      <c r="C641" s="21">
        <f t="shared" si="37"/>
        <v>0.2831208446794104</v>
      </c>
      <c r="D641" s="21">
        <f t="shared" si="38"/>
        <v>0.79621635500083665</v>
      </c>
      <c r="E641" s="25">
        <f t="shared" si="39"/>
        <v>0.20378364499916335</v>
      </c>
      <c r="F641" s="13"/>
      <c r="G641" s="13"/>
      <c r="H641" s="13"/>
      <c r="I641" s="13"/>
      <c r="J641" s="13"/>
      <c r="K641" s="13"/>
      <c r="L641" s="13"/>
      <c r="M641" s="13"/>
      <c r="N641" s="13"/>
    </row>
    <row r="642" spans="2:14" x14ac:dyDescent="0.25">
      <c r="B642" s="21">
        <f t="shared" si="40"/>
        <v>0.83436272266533551</v>
      </c>
      <c r="C642" s="21">
        <f t="shared" si="37"/>
        <v>0.28166999897250811</v>
      </c>
      <c r="D642" s="21">
        <f t="shared" si="38"/>
        <v>0.7979616916287614</v>
      </c>
      <c r="E642" s="25">
        <f t="shared" si="39"/>
        <v>0.2020383083712386</v>
      </c>
      <c r="F642" s="13"/>
      <c r="G642" s="13"/>
      <c r="H642" s="13"/>
      <c r="I642" s="13"/>
      <c r="J642" s="13"/>
      <c r="K642" s="13"/>
      <c r="L642" s="13"/>
      <c r="M642" s="13"/>
      <c r="N642" s="13"/>
    </row>
    <row r="643" spans="2:14" x14ac:dyDescent="0.25">
      <c r="B643" s="21">
        <f t="shared" si="40"/>
        <v>0.84054318727767119</v>
      </c>
      <c r="C643" s="21">
        <f t="shared" si="37"/>
        <v>0.28021588415744497</v>
      </c>
      <c r="D643" s="21">
        <f t="shared" si="38"/>
        <v>0.79969805118799953</v>
      </c>
      <c r="E643" s="25">
        <f t="shared" si="39"/>
        <v>0.20030194881200047</v>
      </c>
      <c r="F643" s="13"/>
      <c r="G643" s="13"/>
      <c r="H643" s="13"/>
      <c r="I643" s="13"/>
      <c r="J643" s="13"/>
      <c r="K643" s="13"/>
      <c r="L643" s="13"/>
      <c r="M643" s="13"/>
      <c r="N643" s="13"/>
    </row>
    <row r="644" spans="2:14" x14ac:dyDescent="0.25">
      <c r="B644" s="21">
        <f t="shared" si="40"/>
        <v>0.84672365189000687</v>
      </c>
      <c r="C644" s="21">
        <f t="shared" si="37"/>
        <v>0.27875862791102335</v>
      </c>
      <c r="D644" s="21">
        <f t="shared" si="38"/>
        <v>0.80142541386864585</v>
      </c>
      <c r="E644" s="25">
        <f t="shared" si="39"/>
        <v>0.19857458613135415</v>
      </c>
      <c r="F644" s="13"/>
      <c r="G644" s="13"/>
      <c r="H644" s="13"/>
      <c r="I644" s="13"/>
      <c r="J644" s="13"/>
      <c r="K644" s="13"/>
      <c r="L644" s="13"/>
      <c r="M644" s="13"/>
      <c r="N644" s="13"/>
    </row>
    <row r="645" spans="2:14" x14ac:dyDescent="0.25">
      <c r="B645" s="21">
        <f t="shared" si="40"/>
        <v>0.85290411650234255</v>
      </c>
      <c r="C645" s="21">
        <f t="shared" si="37"/>
        <v>0.27729835760754645</v>
      </c>
      <c r="D645" s="21">
        <f t="shared" si="38"/>
        <v>0.80314376064897186</v>
      </c>
      <c r="E645" s="25">
        <f t="shared" si="39"/>
        <v>0.19685623935102814</v>
      </c>
      <c r="F645" s="13"/>
      <c r="G645" s="13"/>
      <c r="H645" s="13"/>
      <c r="I645" s="13"/>
      <c r="J645" s="13"/>
      <c r="K645" s="13"/>
      <c r="L645" s="13"/>
      <c r="M645" s="13"/>
      <c r="N645" s="13"/>
    </row>
    <row r="646" spans="2:14" x14ac:dyDescent="0.25">
      <c r="B646" s="21">
        <f t="shared" si="40"/>
        <v>0.85908458111467823</v>
      </c>
      <c r="C646" s="21">
        <f t="shared" si="37"/>
        <v>0.27583520030098096</v>
      </c>
      <c r="D646" s="21">
        <f t="shared" si="38"/>
        <v>0.8048530732935002</v>
      </c>
      <c r="E646" s="25">
        <f t="shared" si="39"/>
        <v>0.1951469267064998</v>
      </c>
      <c r="F646" s="13"/>
      <c r="G646" s="13"/>
      <c r="H646" s="13"/>
      <c r="I646" s="13"/>
      <c r="J646" s="13"/>
      <c r="K646" s="13"/>
      <c r="L646" s="13"/>
      <c r="M646" s="13"/>
      <c r="N646" s="13"/>
    </row>
    <row r="647" spans="2:14" x14ac:dyDescent="0.25">
      <c r="B647" s="21">
        <f t="shared" si="40"/>
        <v>0.8652650457270139</v>
      </c>
      <c r="C647" s="21">
        <f t="shared" si="37"/>
        <v>0.27436928270727373</v>
      </c>
      <c r="D647" s="21">
        <f t="shared" si="38"/>
        <v>0.80655333435097076</v>
      </c>
      <c r="E647" s="25">
        <f t="shared" si="39"/>
        <v>0.19344666564902924</v>
      </c>
      <c r="F647" s="13"/>
      <c r="G647" s="13"/>
      <c r="H647" s="13"/>
      <c r="I647" s="13"/>
      <c r="J647" s="13"/>
      <c r="K647" s="13"/>
      <c r="L647" s="13"/>
      <c r="M647" s="13"/>
      <c r="N647" s="13"/>
    </row>
    <row r="648" spans="2:14" x14ac:dyDescent="0.25">
      <c r="B648" s="21">
        <f t="shared" si="40"/>
        <v>0.87144551033934958</v>
      </c>
      <c r="C648" s="21">
        <f t="shared" ref="C648:C711" si="41">((EXP(-((B648-$B$3)^2)/(2*$P$13)))/($B$4*((2*PI())^0.5)))</f>
        <v>0.27290073118682545</v>
      </c>
      <c r="D648" s="21">
        <f t="shared" ref="D648:D711" si="42">_xlfn.NORM.DIST(B648,$B$3,$P$13,TRUE)</f>
        <v>0.80824452715219719</v>
      </c>
      <c r="E648" s="25">
        <f t="shared" ref="E648:E711" si="43">1-D648</f>
        <v>0.19175547284780281</v>
      </c>
      <c r="F648" s="13"/>
      <c r="G648" s="13"/>
      <c r="H648" s="13"/>
      <c r="I648" s="13"/>
      <c r="J648" s="13"/>
      <c r="K648" s="13"/>
      <c r="L648" s="13"/>
      <c r="M648" s="13"/>
      <c r="N648" s="13"/>
    </row>
    <row r="649" spans="2:14" x14ac:dyDescent="0.25">
      <c r="B649" s="21">
        <f t="shared" ref="B649:B712" si="44">B648+($B$1007-$B$7)/1000</f>
        <v>0.87762597495168526</v>
      </c>
      <c r="C649" s="21">
        <f t="shared" si="41"/>
        <v>0.27142967172712529</v>
      </c>
      <c r="D649" s="21">
        <f t="shared" si="42"/>
        <v>0.80992663580781565</v>
      </c>
      <c r="E649" s="25">
        <f t="shared" si="43"/>
        <v>0.19007336419218435</v>
      </c>
      <c r="F649" s="13"/>
      <c r="G649" s="13"/>
      <c r="H649" s="13"/>
      <c r="I649" s="13"/>
      <c r="J649" s="13"/>
      <c r="K649" s="13"/>
      <c r="L649" s="13"/>
      <c r="M649" s="13"/>
      <c r="N649" s="13"/>
    </row>
    <row r="650" spans="2:14" x14ac:dyDescent="0.25">
      <c r="B650" s="21">
        <f t="shared" si="44"/>
        <v>0.88380643956402094</v>
      </c>
      <c r="C650" s="21">
        <f t="shared" si="41"/>
        <v>0.26995622992554918</v>
      </c>
      <c r="D650" s="21">
        <f t="shared" si="42"/>
        <v>0.81159964520592676</v>
      </c>
      <c r="E650" s="25">
        <f t="shared" si="43"/>
        <v>0.18840035479407324</v>
      </c>
      <c r="F650" s="13"/>
      <c r="G650" s="13"/>
      <c r="H650" s="13"/>
      <c r="I650" s="13"/>
      <c r="J650" s="13"/>
      <c r="K650" s="13"/>
      <c r="L650" s="13"/>
      <c r="M650" s="13"/>
      <c r="N650" s="13"/>
    </row>
    <row r="651" spans="2:14" x14ac:dyDescent="0.25">
      <c r="B651" s="21">
        <f t="shared" si="44"/>
        <v>0.88998690417635662</v>
      </c>
      <c r="C651" s="21">
        <f t="shared" si="41"/>
        <v>0.26848053097232444</v>
      </c>
      <c r="D651" s="21">
        <f t="shared" si="42"/>
        <v>0.81326354100963161</v>
      </c>
      <c r="E651" s="25">
        <f t="shared" si="43"/>
        <v>0.18673645899036839</v>
      </c>
      <c r="F651" s="13"/>
      <c r="G651" s="13"/>
      <c r="H651" s="13"/>
      <c r="I651" s="13"/>
      <c r="J651" s="13"/>
      <c r="K651" s="13"/>
      <c r="L651" s="13"/>
      <c r="M651" s="13"/>
      <c r="N651" s="13"/>
    </row>
    <row r="652" spans="2:14" x14ac:dyDescent="0.25">
      <c r="B652" s="21">
        <f t="shared" si="44"/>
        <v>0.8961673687886923</v>
      </c>
      <c r="C652" s="21">
        <f t="shared" si="41"/>
        <v>0.26700269963366424</v>
      </c>
      <c r="D652" s="21">
        <f t="shared" si="42"/>
        <v>0.81491830965446388</v>
      </c>
      <c r="E652" s="25">
        <f t="shared" si="43"/>
        <v>0.18508169034553612</v>
      </c>
      <c r="F652" s="13"/>
      <c r="G652" s="13"/>
      <c r="H652" s="13"/>
      <c r="I652" s="13"/>
      <c r="J652" s="13"/>
      <c r="K652" s="13"/>
      <c r="L652" s="13"/>
      <c r="M652" s="13"/>
      <c r="N652" s="13"/>
    </row>
    <row r="653" spans="2:14" x14ac:dyDescent="0.25">
      <c r="B653" s="21">
        <f t="shared" si="44"/>
        <v>0.90234783340102798</v>
      </c>
      <c r="C653" s="21">
        <f t="shared" si="41"/>
        <v>0.2655228602350751</v>
      </c>
      <c r="D653" s="21">
        <f t="shared" si="42"/>
        <v>0.8165639383457165</v>
      </c>
      <c r="E653" s="25">
        <f t="shared" si="43"/>
        <v>0.1834360616542835</v>
      </c>
      <c r="F653" s="13"/>
      <c r="G653" s="13"/>
      <c r="H653" s="13"/>
      <c r="I653" s="13"/>
      <c r="J653" s="13"/>
      <c r="K653" s="13"/>
      <c r="L653" s="13"/>
      <c r="M653" s="13"/>
      <c r="N653" s="13"/>
    </row>
    <row r="654" spans="2:14" x14ac:dyDescent="0.25">
      <c r="B654" s="21">
        <f t="shared" si="44"/>
        <v>0.90852829801336366</v>
      </c>
      <c r="C654" s="21">
        <f t="shared" si="41"/>
        <v>0.2640411366448393</v>
      </c>
      <c r="D654" s="21">
        <f t="shared" si="42"/>
        <v>0.81820041505566787</v>
      </c>
      <c r="E654" s="25">
        <f t="shared" si="43"/>
        <v>0.18179958494433213</v>
      </c>
      <c r="F654" s="13"/>
      <c r="G654" s="13"/>
      <c r="H654" s="13"/>
      <c r="I654" s="13"/>
      <c r="J654" s="13"/>
      <c r="K654" s="13"/>
      <c r="L654" s="13"/>
      <c r="M654" s="13"/>
      <c r="N654" s="13"/>
    </row>
    <row r="655" spans="2:14" x14ac:dyDescent="0.25">
      <c r="B655" s="21">
        <f t="shared" si="44"/>
        <v>0.91470876262569933</v>
      </c>
      <c r="C655" s="21">
        <f t="shared" si="41"/>
        <v>0.26255765225767563</v>
      </c>
      <c r="D655" s="21">
        <f t="shared" si="42"/>
        <v>0.8198277285207044</v>
      </c>
      <c r="E655" s="25">
        <f t="shared" si="43"/>
        <v>0.1801722714792956</v>
      </c>
      <c r="F655" s="13"/>
      <c r="G655" s="13"/>
      <c r="H655" s="13"/>
      <c r="I655" s="13"/>
      <c r="J655" s="13"/>
      <c r="K655" s="13"/>
      <c r="L655" s="13"/>
      <c r="M655" s="13"/>
      <c r="N655" s="13"/>
    </row>
    <row r="656" spans="2:14" x14ac:dyDescent="0.25">
      <c r="B656" s="21">
        <f t="shared" si="44"/>
        <v>0.92088922723803501</v>
      </c>
      <c r="C656" s="21">
        <f t="shared" si="41"/>
        <v>0.26107252997858216</v>
      </c>
      <c r="D656" s="21">
        <f t="shared" si="42"/>
        <v>0.82144586823834453</v>
      </c>
      <c r="E656" s="25">
        <f t="shared" si="43"/>
        <v>0.17855413176165547</v>
      </c>
      <c r="F656" s="13"/>
      <c r="G656" s="13"/>
      <c r="H656" s="13"/>
      <c r="I656" s="13"/>
      <c r="J656" s="13"/>
      <c r="K656" s="13"/>
      <c r="L656" s="13"/>
      <c r="M656" s="13"/>
      <c r="N656" s="13"/>
    </row>
    <row r="657" spans="2:14" x14ac:dyDescent="0.25">
      <c r="B657" s="21">
        <f t="shared" si="44"/>
        <v>0.92706969185037069</v>
      </c>
      <c r="C657" s="21">
        <f t="shared" si="41"/>
        <v>0.25958589220686112</v>
      </c>
      <c r="D657" s="21">
        <f t="shared" si="42"/>
        <v>0.82305482446416189</v>
      </c>
      <c r="E657" s="25">
        <f t="shared" si="43"/>
        <v>0.17694517553583811</v>
      </c>
      <c r="F657" s="13"/>
      <c r="G657" s="13"/>
      <c r="H657" s="13"/>
      <c r="I657" s="13"/>
      <c r="J657" s="13"/>
      <c r="K657" s="13"/>
      <c r="L657" s="13"/>
      <c r="M657" s="13"/>
      <c r="N657" s="13"/>
    </row>
    <row r="658" spans="2:14" x14ac:dyDescent="0.25">
      <c r="B658" s="21">
        <f t="shared" si="44"/>
        <v>0.93325015646270637</v>
      </c>
      <c r="C658" s="21">
        <f t="shared" si="41"/>
        <v>0.2580978608203317</v>
      </c>
      <c r="D658" s="21">
        <f t="shared" si="42"/>
        <v>0.82465458820861126</v>
      </c>
      <c r="E658" s="25">
        <f t="shared" si="43"/>
        <v>0.17534541179138874</v>
      </c>
      <c r="F658" s="13"/>
      <c r="G658" s="13"/>
      <c r="H658" s="13"/>
      <c r="I658" s="13"/>
      <c r="J658" s="13"/>
      <c r="K658" s="13"/>
      <c r="L658" s="13"/>
      <c r="M658" s="13"/>
      <c r="N658" s="13"/>
    </row>
    <row r="659" spans="2:14" x14ac:dyDescent="0.25">
      <c r="B659" s="21">
        <f t="shared" si="44"/>
        <v>0.93943062107504205</v>
      </c>
      <c r="C659" s="21">
        <f t="shared" si="41"/>
        <v>0.25660855715973091</v>
      </c>
      <c r="D659" s="21">
        <f t="shared" si="42"/>
        <v>0.82624515123375741</v>
      </c>
      <c r="E659" s="25">
        <f t="shared" si="43"/>
        <v>0.17375484876624259</v>
      </c>
      <c r="F659" s="13"/>
      <c r="G659" s="13"/>
      <c r="H659" s="13"/>
      <c r="I659" s="13"/>
      <c r="J659" s="13"/>
      <c r="K659" s="13"/>
      <c r="L659" s="13"/>
      <c r="M659" s="13"/>
      <c r="N659" s="13"/>
    </row>
    <row r="660" spans="2:14" x14ac:dyDescent="0.25">
      <c r="B660" s="21">
        <f t="shared" si="44"/>
        <v>0.94561108568737773</v>
      </c>
      <c r="C660" s="21">
        <f t="shared" si="41"/>
        <v>0.25511810201330581</v>
      </c>
      <c r="D660" s="21">
        <f t="shared" si="42"/>
        <v>0.82782650604990748</v>
      </c>
      <c r="E660" s="25">
        <f t="shared" si="43"/>
        <v>0.17217349395009252</v>
      </c>
      <c r="F660" s="13"/>
      <c r="G660" s="13"/>
      <c r="H660" s="13"/>
      <c r="I660" s="13"/>
      <c r="J660" s="13"/>
      <c r="K660" s="13"/>
      <c r="L660" s="13"/>
      <c r="M660" s="13"/>
      <c r="N660" s="13"/>
    </row>
    <row r="661" spans="2:14" x14ac:dyDescent="0.25">
      <c r="B661" s="21">
        <f t="shared" si="44"/>
        <v>0.95179155029971341</v>
      </c>
      <c r="C661" s="21">
        <f t="shared" si="41"/>
        <v>0.25362661560159999</v>
      </c>
      <c r="D661" s="21">
        <f t="shared" si="42"/>
        <v>0.82939864591215018</v>
      </c>
      <c r="E661" s="25">
        <f t="shared" si="43"/>
        <v>0.17060135408784982</v>
      </c>
      <c r="F661" s="13"/>
      <c r="G661" s="13"/>
      <c r="H661" s="13"/>
      <c r="I661" s="13"/>
      <c r="J661" s="13"/>
      <c r="K661" s="13"/>
      <c r="L661" s="13"/>
      <c r="M661" s="13"/>
      <c r="N661" s="13"/>
    </row>
    <row r="662" spans="2:14" x14ac:dyDescent="0.25">
      <c r="B662" s="21">
        <f t="shared" si="44"/>
        <v>0.95797201491204909</v>
      </c>
      <c r="C662" s="21">
        <f t="shared" si="41"/>
        <v>0.25213421756243609</v>
      </c>
      <c r="D662" s="21">
        <f t="shared" si="42"/>
        <v>0.83096156481679917</v>
      </c>
      <c r="E662" s="25">
        <f t="shared" si="43"/>
        <v>0.16903843518320083</v>
      </c>
      <c r="F662" s="13"/>
      <c r="G662" s="13"/>
      <c r="H662" s="13"/>
      <c r="I662" s="13"/>
      <c r="J662" s="13"/>
      <c r="K662" s="13"/>
      <c r="L662" s="13"/>
      <c r="M662" s="13"/>
      <c r="N662" s="13"/>
    </row>
    <row r="663" spans="2:14" x14ac:dyDescent="0.25">
      <c r="B663" s="21">
        <f t="shared" si="44"/>
        <v>0.96415247952438476</v>
      </c>
      <c r="C663" s="21">
        <f t="shared" si="41"/>
        <v>0.25064102693609652</v>
      </c>
      <c r="D663" s="21">
        <f t="shared" si="42"/>
        <v>0.83251525749774702</v>
      </c>
      <c r="E663" s="25">
        <f t="shared" si="43"/>
        <v>0.16748474250225298</v>
      </c>
      <c r="F663" s="13"/>
      <c r="G663" s="13"/>
      <c r="H663" s="13"/>
      <c r="I663" s="13"/>
      <c r="J663" s="13"/>
      <c r="K663" s="13"/>
      <c r="L663" s="13"/>
      <c r="M663" s="13"/>
      <c r="N663" s="13"/>
    </row>
    <row r="664" spans="2:14" x14ac:dyDescent="0.25">
      <c r="B664" s="21">
        <f t="shared" si="44"/>
        <v>0.97033294413672044</v>
      </c>
      <c r="C664" s="21">
        <f t="shared" si="41"/>
        <v>0.24914716215070531</v>
      </c>
      <c r="D664" s="21">
        <f t="shared" si="42"/>
        <v>0.83405971942272616</v>
      </c>
      <c r="E664" s="25">
        <f t="shared" si="43"/>
        <v>0.16594028057727384</v>
      </c>
      <c r="F664" s="13"/>
      <c r="G664" s="13"/>
      <c r="H664" s="13"/>
      <c r="I664" s="13"/>
      <c r="J664" s="13"/>
      <c r="K664" s="13"/>
      <c r="L664" s="13"/>
      <c r="M664" s="13"/>
      <c r="N664" s="13"/>
    </row>
    <row r="665" spans="2:14" x14ac:dyDescent="0.25">
      <c r="B665" s="21">
        <f t="shared" si="44"/>
        <v>0.97651340874905612</v>
      </c>
      <c r="C665" s="21">
        <f t="shared" si="41"/>
        <v>0.24765274100781234</v>
      </c>
      <c r="D665" s="21">
        <f t="shared" si="42"/>
        <v>0.83559494678948099</v>
      </c>
      <c r="E665" s="25">
        <f t="shared" si="43"/>
        <v>0.16440505321051901</v>
      </c>
      <c r="F665" s="13"/>
      <c r="G665" s="13"/>
      <c r="H665" s="13"/>
      <c r="I665" s="13"/>
      <c r="J665" s="13"/>
      <c r="K665" s="13"/>
      <c r="L665" s="13"/>
      <c r="M665" s="13"/>
      <c r="N665" s="13"/>
    </row>
    <row r="666" spans="2:14" x14ac:dyDescent="0.25">
      <c r="B666" s="21">
        <f t="shared" si="44"/>
        <v>0.9826938733613918</v>
      </c>
      <c r="C666" s="21">
        <f t="shared" si="41"/>
        <v>0.24615788066818309</v>
      </c>
      <c r="D666" s="21">
        <f t="shared" si="42"/>
        <v>0.83712093652185127</v>
      </c>
      <c r="E666" s="25">
        <f t="shared" si="43"/>
        <v>0.16287906347814873</v>
      </c>
      <c r="F666" s="13"/>
      <c r="G666" s="13"/>
      <c r="H666" s="13"/>
      <c r="I666" s="13"/>
      <c r="J666" s="13"/>
      <c r="K666" s="13"/>
      <c r="L666" s="13"/>
      <c r="M666" s="13"/>
      <c r="N666" s="13"/>
    </row>
    <row r="667" spans="2:14" x14ac:dyDescent="0.25">
      <c r="B667" s="21">
        <f t="shared" si="44"/>
        <v>0.98887433797372748</v>
      </c>
      <c r="C667" s="21">
        <f t="shared" si="41"/>
        <v>0.24466269763779486</v>
      </c>
      <c r="D667" s="21">
        <f t="shared" si="42"/>
        <v>0.83863768626576851</v>
      </c>
      <c r="E667" s="25">
        <f t="shared" si="43"/>
        <v>0.16136231373423149</v>
      </c>
      <c r="F667" s="13"/>
      <c r="G667" s="13"/>
      <c r="H667" s="13"/>
      <c r="I667" s="13"/>
      <c r="J667" s="13"/>
      <c r="K667" s="13"/>
      <c r="L667" s="13"/>
      <c r="M667" s="13"/>
      <c r="N667" s="13"/>
    </row>
    <row r="668" spans="2:14" x14ac:dyDescent="0.25">
      <c r="B668" s="21">
        <f t="shared" si="44"/>
        <v>0.99505480258606316</v>
      </c>
      <c r="C668" s="21">
        <f t="shared" si="41"/>
        <v>0.24316730775404227</v>
      </c>
      <c r="D668" s="21">
        <f t="shared" si="42"/>
        <v>0.84014519438516611</v>
      </c>
      <c r="E668" s="25">
        <f t="shared" si="43"/>
        <v>0.15985480561483389</v>
      </c>
      <c r="F668" s="13"/>
      <c r="G668" s="13"/>
      <c r="H668" s="13"/>
      <c r="I668" s="13"/>
      <c r="J668" s="13"/>
      <c r="K668" s="13"/>
      <c r="L668" s="13"/>
      <c r="M668" s="13"/>
      <c r="N668" s="13"/>
    </row>
    <row r="669" spans="2:14" x14ac:dyDescent="0.25">
      <c r="B669" s="21">
        <f t="shared" si="44"/>
        <v>1.0012352671983988</v>
      </c>
      <c r="C669" s="21">
        <f t="shared" si="41"/>
        <v>0.24167182617215335</v>
      </c>
      <c r="D669" s="21">
        <f t="shared" si="42"/>
        <v>0.84164345995780554</v>
      </c>
      <c r="E669" s="25">
        <f t="shared" si="43"/>
        <v>0.15835654004219446</v>
      </c>
      <c r="F669" s="13"/>
      <c r="G669" s="13"/>
      <c r="H669" s="13"/>
      <c r="I669" s="13"/>
      <c r="J669" s="13"/>
      <c r="K669" s="13"/>
      <c r="L669" s="13"/>
      <c r="M669" s="13"/>
      <c r="N669" s="13"/>
    </row>
    <row r="670" spans="2:14" x14ac:dyDescent="0.25">
      <c r="B670" s="21">
        <f t="shared" si="44"/>
        <v>1.0074157318107344</v>
      </c>
      <c r="C670" s="21">
        <f t="shared" si="41"/>
        <v>0.24017636735181833</v>
      </c>
      <c r="D670" s="21">
        <f t="shared" si="42"/>
        <v>0.84313248277101815</v>
      </c>
      <c r="E670" s="25">
        <f t="shared" si="43"/>
        <v>0.15686751722898185</v>
      </c>
      <c r="F670" s="13"/>
      <c r="G670" s="13"/>
      <c r="H670" s="13"/>
      <c r="I670" s="13"/>
      <c r="J670" s="13"/>
      <c r="K670" s="13"/>
      <c r="L670" s="13"/>
      <c r="M670" s="13"/>
      <c r="N670" s="13"/>
    </row>
    <row r="671" spans="2:14" x14ac:dyDescent="0.25">
      <c r="B671" s="21">
        <f t="shared" si="44"/>
        <v>1.01359619642307</v>
      </c>
      <c r="C671" s="21">
        <f t="shared" si="41"/>
        <v>0.23868104504403312</v>
      </c>
      <c r="D671" s="21">
        <f t="shared" si="42"/>
        <v>0.8446122633173665</v>
      </c>
      <c r="E671" s="25">
        <f t="shared" si="43"/>
        <v>0.1553877366826335</v>
      </c>
      <c r="F671" s="13"/>
      <c r="G671" s="13"/>
      <c r="H671" s="13"/>
      <c r="I671" s="13"/>
      <c r="J671" s="13"/>
      <c r="K671" s="13"/>
      <c r="L671" s="13"/>
      <c r="M671" s="13"/>
      <c r="N671" s="13"/>
    </row>
    <row r="672" spans="2:14" x14ac:dyDescent="0.25">
      <c r="B672" s="21">
        <f t="shared" si="44"/>
        <v>1.0197766610354055</v>
      </c>
      <c r="C672" s="21">
        <f t="shared" si="41"/>
        <v>0.23718597227815838</v>
      </c>
      <c r="D672" s="21">
        <f t="shared" si="42"/>
        <v>0.84608280279022341</v>
      </c>
      <c r="E672" s="25">
        <f t="shared" si="43"/>
        <v>0.15391719720977659</v>
      </c>
      <c r="F672" s="13"/>
      <c r="G672" s="13"/>
      <c r="H672" s="13"/>
      <c r="I672" s="13"/>
      <c r="J672" s="13"/>
      <c r="K672" s="13"/>
      <c r="L672" s="13"/>
      <c r="M672" s="13"/>
      <c r="N672" s="13"/>
    </row>
    <row r="673" spans="2:14" x14ac:dyDescent="0.25">
      <c r="B673" s="21">
        <f t="shared" si="44"/>
        <v>1.0259571256477411</v>
      </c>
      <c r="C673" s="21">
        <f t="shared" si="41"/>
        <v>0.2356912613491968</v>
      </c>
      <c r="D673" s="21">
        <f t="shared" si="42"/>
        <v>0.84754410307927297</v>
      </c>
      <c r="E673" s="25">
        <f t="shared" si="43"/>
        <v>0.15245589692072703</v>
      </c>
      <c r="F673" s="13"/>
      <c r="G673" s="13"/>
      <c r="H673" s="13"/>
      <c r="I673" s="13"/>
      <c r="J673" s="13"/>
      <c r="K673" s="13"/>
      <c r="L673" s="13"/>
      <c r="M673" s="13"/>
      <c r="N673" s="13"/>
    </row>
    <row r="674" spans="2:14" x14ac:dyDescent="0.25">
      <c r="B674" s="21">
        <f t="shared" si="44"/>
        <v>1.0321375902600767</v>
      </c>
      <c r="C674" s="21">
        <f t="shared" si="41"/>
        <v>0.23419702380528937</v>
      </c>
      <c r="D674" s="21">
        <f t="shared" si="42"/>
        <v>0.84899616676593292</v>
      </c>
      <c r="E674" s="25">
        <f t="shared" si="43"/>
        <v>0.15100383323406708</v>
      </c>
      <c r="F674" s="13"/>
      <c r="G674" s="13"/>
      <c r="H674" s="13"/>
      <c r="I674" s="13"/>
      <c r="J674" s="13"/>
      <c r="K674" s="13"/>
      <c r="L674" s="13"/>
      <c r="M674" s="13"/>
      <c r="N674" s="13"/>
    </row>
    <row r="675" spans="2:14" x14ac:dyDescent="0.25">
      <c r="B675" s="21">
        <f t="shared" si="44"/>
        <v>1.0383180548724122</v>
      </c>
      <c r="C675" s="21">
        <f t="shared" si="41"/>
        <v>0.23270337043543224</v>
      </c>
      <c r="D675" s="21">
        <f t="shared" si="42"/>
        <v>0.85043899711870075</v>
      </c>
      <c r="E675" s="25">
        <f t="shared" si="43"/>
        <v>0.14956100288129925</v>
      </c>
      <c r="F675" s="13"/>
      <c r="G675" s="13"/>
      <c r="H675" s="13"/>
      <c r="I675" s="13"/>
      <c r="J675" s="13"/>
      <c r="K675" s="13"/>
      <c r="L675" s="13"/>
      <c r="M675" s="13"/>
      <c r="N675" s="13"/>
    </row>
    <row r="676" spans="2:14" x14ac:dyDescent="0.25">
      <c r="B676" s="21">
        <f t="shared" si="44"/>
        <v>1.0444985194847478</v>
      </c>
      <c r="C676" s="21">
        <f t="shared" si="41"/>
        <v>0.23121041125741648</v>
      </c>
      <c r="D676" s="21">
        <f t="shared" si="42"/>
        <v>0.8518725980884243</v>
      </c>
      <c r="E676" s="25">
        <f t="shared" si="43"/>
        <v>0.1481274019115757</v>
      </c>
      <c r="F676" s="13"/>
      <c r="G676" s="13"/>
      <c r="H676" s="13"/>
      <c r="I676" s="13"/>
      <c r="J676" s="13"/>
      <c r="K676" s="13"/>
      <c r="L676" s="13"/>
      <c r="M676" s="13"/>
      <c r="N676" s="13"/>
    </row>
    <row r="677" spans="2:14" x14ac:dyDescent="0.25">
      <c r="B677" s="21">
        <f t="shared" si="44"/>
        <v>1.0506789840970834</v>
      </c>
      <c r="C677" s="21">
        <f t="shared" si="41"/>
        <v>0.22971825550599001</v>
      </c>
      <c r="D677" s="21">
        <f t="shared" si="42"/>
        <v>0.85329697430349849</v>
      </c>
      <c r="E677" s="25">
        <f t="shared" si="43"/>
        <v>0.14670302569650151</v>
      </c>
      <c r="F677" s="13"/>
      <c r="G677" s="13"/>
      <c r="H677" s="13"/>
      <c r="I677" s="13"/>
      <c r="J677" s="13"/>
      <c r="K677" s="13"/>
      <c r="L677" s="13"/>
      <c r="M677" s="13"/>
      <c r="N677" s="13"/>
    </row>
    <row r="678" spans="2:14" x14ac:dyDescent="0.25">
      <c r="B678" s="21">
        <f t="shared" si="44"/>
        <v>1.0568594487094189</v>
      </c>
      <c r="C678" s="21">
        <f t="shared" si="41"/>
        <v>0.22822701162124603</v>
      </c>
      <c r="D678" s="21">
        <f t="shared" si="42"/>
        <v>0.85471213106499067</v>
      </c>
      <c r="E678" s="25">
        <f t="shared" si="43"/>
        <v>0.14528786893500933</v>
      </c>
      <c r="F678" s="13"/>
      <c r="G678" s="13"/>
      <c r="H678" s="13"/>
      <c r="I678" s="13"/>
      <c r="J678" s="13"/>
      <c r="K678" s="13"/>
      <c r="L678" s="13"/>
      <c r="M678" s="13"/>
      <c r="N678" s="13"/>
    </row>
    <row r="679" spans="2:14" x14ac:dyDescent="0.25">
      <c r="B679" s="21">
        <f t="shared" si="44"/>
        <v>1.0630399133217545</v>
      </c>
      <c r="C679" s="21">
        <f t="shared" si="41"/>
        <v>0.22673678723723589</v>
      </c>
      <c r="D679" s="21">
        <f t="shared" si="42"/>
        <v>0.85611807434169251</v>
      </c>
      <c r="E679" s="25">
        <f t="shared" si="43"/>
        <v>0.14388192565830749</v>
      </c>
      <c r="F679" s="13"/>
      <c r="G679" s="13"/>
      <c r="H679" s="13"/>
      <c r="I679" s="13"/>
      <c r="J679" s="13"/>
      <c r="K679" s="13"/>
      <c r="L679" s="13"/>
      <c r="M679" s="13"/>
      <c r="N679" s="13"/>
    </row>
    <row r="680" spans="2:14" x14ac:dyDescent="0.25">
      <c r="B680" s="21">
        <f t="shared" si="44"/>
        <v>1.0692203779340901</v>
      </c>
      <c r="C680" s="21">
        <f t="shared" si="41"/>
        <v>0.22524768917081003</v>
      </c>
      <c r="D680" s="21">
        <f t="shared" si="42"/>
        <v>0.85751481076510494</v>
      </c>
      <c r="E680" s="25">
        <f t="shared" si="43"/>
        <v>0.14248518923489506</v>
      </c>
      <c r="F680" s="13"/>
      <c r="G680" s="13"/>
      <c r="H680" s="13"/>
      <c r="I680" s="13"/>
      <c r="J680" s="13"/>
      <c r="K680" s="13"/>
      <c r="L680" s="13"/>
      <c r="M680" s="13"/>
      <c r="N680" s="13"/>
    </row>
    <row r="681" spans="2:14" x14ac:dyDescent="0.25">
      <c r="B681" s="21">
        <f t="shared" si="44"/>
        <v>1.0754008425464257</v>
      </c>
      <c r="C681" s="21">
        <f t="shared" si="41"/>
        <v>0.22375982341068684</v>
      </c>
      <c r="D681" s="21">
        <f t="shared" si="42"/>
        <v>0.85890234762435302</v>
      </c>
      <c r="E681" s="25">
        <f t="shared" si="43"/>
        <v>0.14109765237564698</v>
      </c>
      <c r="F681" s="13"/>
      <c r="G681" s="13"/>
      <c r="H681" s="13"/>
      <c r="I681" s="13"/>
      <c r="J681" s="13"/>
      <c r="K681" s="13"/>
      <c r="L681" s="13"/>
      <c r="M681" s="13"/>
      <c r="N681" s="13"/>
    </row>
    <row r="682" spans="2:14" x14ac:dyDescent="0.25">
      <c r="B682" s="21">
        <f t="shared" si="44"/>
        <v>1.0815813071587612</v>
      </c>
      <c r="C682" s="21">
        <f t="shared" si="41"/>
        <v>0.22227329510675081</v>
      </c>
      <c r="D682" s="21">
        <f t="shared" si="42"/>
        <v>0.86028069286103459</v>
      </c>
      <c r="E682" s="25">
        <f t="shared" si="43"/>
        <v>0.13971930713896541</v>
      </c>
      <c r="F682" s="13"/>
      <c r="G682" s="13"/>
      <c r="H682" s="13"/>
      <c r="I682" s="13"/>
      <c r="J682" s="13"/>
      <c r="K682" s="13"/>
      <c r="L682" s="13"/>
      <c r="M682" s="13"/>
      <c r="N682" s="13"/>
    </row>
    <row r="683" spans="2:14" x14ac:dyDescent="0.25">
      <c r="B683" s="21">
        <f t="shared" si="44"/>
        <v>1.0877617717710968</v>
      </c>
      <c r="C683" s="21">
        <f t="shared" si="41"/>
        <v>0.2207882085595807</v>
      </c>
      <c r="D683" s="21">
        <f t="shared" si="42"/>
        <v>0.86164985506400327</v>
      </c>
      <c r="E683" s="25">
        <f t="shared" si="43"/>
        <v>0.13835014493599673</v>
      </c>
      <c r="F683" s="13"/>
      <c r="G683" s="13"/>
      <c r="H683" s="13"/>
      <c r="I683" s="13"/>
      <c r="J683" s="13"/>
      <c r="K683" s="13"/>
      <c r="L683" s="13"/>
      <c r="M683" s="13"/>
      <c r="N683" s="13"/>
    </row>
    <row r="684" spans="2:14" x14ac:dyDescent="0.25">
      <c r="B684" s="21">
        <f t="shared" si="44"/>
        <v>1.0939422363834324</v>
      </c>
      <c r="C684" s="21">
        <f t="shared" si="41"/>
        <v>0.21930466721020894</v>
      </c>
      <c r="D684" s="21">
        <f t="shared" si="42"/>
        <v>0.86300984346408793</v>
      </c>
      <c r="E684" s="25">
        <f t="shared" si="43"/>
        <v>0.13699015653591207</v>
      </c>
      <c r="F684" s="13"/>
      <c r="G684" s="13"/>
      <c r="H684" s="13"/>
      <c r="I684" s="13"/>
      <c r="J684" s="13"/>
      <c r="K684" s="13"/>
      <c r="L684" s="13"/>
      <c r="M684" s="13"/>
      <c r="N684" s="13"/>
    </row>
    <row r="685" spans="2:14" x14ac:dyDescent="0.25">
      <c r="B685" s="21">
        <f t="shared" si="44"/>
        <v>1.1001227009957679</v>
      </c>
      <c r="C685" s="21">
        <f t="shared" si="41"/>
        <v>0.21782277363011279</v>
      </c>
      <c r="D685" s="21">
        <f t="shared" si="42"/>
        <v>0.86436066792874899</v>
      </c>
      <c r="E685" s="25">
        <f t="shared" si="43"/>
        <v>0.13563933207125101</v>
      </c>
      <c r="F685" s="13"/>
      <c r="G685" s="13"/>
      <c r="H685" s="13"/>
      <c r="I685" s="13"/>
      <c r="J685" s="13"/>
      <c r="K685" s="13"/>
      <c r="L685" s="13"/>
      <c r="M685" s="13"/>
      <c r="N685" s="13"/>
    </row>
    <row r="686" spans="2:14" x14ac:dyDescent="0.25">
      <c r="B686" s="21">
        <f t="shared" si="44"/>
        <v>1.1063031656081035</v>
      </c>
      <c r="C686" s="21">
        <f t="shared" si="41"/>
        <v>0.21634262951143801</v>
      </c>
      <c r="D686" s="21">
        <f t="shared" si="42"/>
        <v>0.86570233895667392</v>
      </c>
      <c r="E686" s="25">
        <f t="shared" si="43"/>
        <v>0.13429766104332608</v>
      </c>
      <c r="F686" s="13"/>
      <c r="G686" s="13"/>
      <c r="H686" s="13"/>
      <c r="I686" s="13"/>
      <c r="J686" s="13"/>
      <c r="K686" s="13"/>
      <c r="L686" s="13"/>
      <c r="M686" s="13"/>
      <c r="N686" s="13"/>
    </row>
    <row r="687" spans="2:14" x14ac:dyDescent="0.25">
      <c r="B687" s="21">
        <f t="shared" si="44"/>
        <v>1.1124836302204391</v>
      </c>
      <c r="C687" s="21">
        <f t="shared" si="41"/>
        <v>0.21486433565745575</v>
      </c>
      <c r="D687" s="21">
        <f t="shared" si="42"/>
        <v>0.86703486767231264</v>
      </c>
      <c r="E687" s="25">
        <f t="shared" si="43"/>
        <v>0.13296513232768736</v>
      </c>
      <c r="F687" s="13"/>
      <c r="G687" s="13"/>
      <c r="H687" s="13"/>
      <c r="I687" s="13"/>
      <c r="J687" s="13"/>
      <c r="K687" s="13"/>
      <c r="L687" s="13"/>
      <c r="M687" s="13"/>
      <c r="N687" s="13"/>
    </row>
    <row r="688" spans="2:14" x14ac:dyDescent="0.25">
      <c r="B688" s="21">
        <f t="shared" si="44"/>
        <v>1.1186640948327746</v>
      </c>
      <c r="C688" s="21">
        <f t="shared" si="41"/>
        <v>0.21338799197325359</v>
      </c>
      <c r="D688" s="21">
        <f t="shared" si="42"/>
        <v>0.86835826582035569</v>
      </c>
      <c r="E688" s="25">
        <f t="shared" si="43"/>
        <v>0.13164173417964431</v>
      </c>
      <c r="F688" s="13"/>
      <c r="G688" s="13"/>
      <c r="H688" s="13"/>
      <c r="I688" s="13"/>
      <c r="J688" s="13"/>
      <c r="K688" s="13"/>
      <c r="L688" s="13"/>
      <c r="M688" s="13"/>
      <c r="N688" s="13"/>
    </row>
    <row r="689" spans="2:14" x14ac:dyDescent="0.25">
      <c r="B689" s="21">
        <f t="shared" si="44"/>
        <v>1.1248445594451102</v>
      </c>
      <c r="C689" s="21">
        <f t="shared" si="41"/>
        <v>0.21191369745666061</v>
      </c>
      <c r="D689" s="21">
        <f t="shared" si="42"/>
        <v>0.86967254576015429</v>
      </c>
      <c r="E689" s="25">
        <f t="shared" si="43"/>
        <v>0.13032745423984571</v>
      </c>
      <c r="F689" s="13"/>
      <c r="G689" s="13"/>
      <c r="H689" s="13"/>
      <c r="I689" s="13"/>
      <c r="J689" s="13"/>
      <c r="K689" s="13"/>
      <c r="L689" s="13"/>
      <c r="M689" s="13"/>
      <c r="N689" s="13"/>
    </row>
    <row r="690" spans="2:14" x14ac:dyDescent="0.25">
      <c r="B690" s="21">
        <f t="shared" si="44"/>
        <v>1.1310250240574458</v>
      </c>
      <c r="C690" s="21">
        <f t="shared" si="41"/>
        <v>0.21044155018940736</v>
      </c>
      <c r="D690" s="21">
        <f t="shared" si="42"/>
        <v>0.87097772046008559</v>
      </c>
      <c r="E690" s="25">
        <f t="shared" si="43"/>
        <v>0.12902227953991441</v>
      </c>
      <c r="F690" s="13"/>
      <c r="G690" s="13"/>
      <c r="H690" s="13"/>
      <c r="I690" s="13"/>
      <c r="J690" s="13"/>
      <c r="K690" s="13"/>
      <c r="L690" s="13"/>
      <c r="M690" s="13"/>
      <c r="N690" s="13"/>
    </row>
    <row r="691" spans="2:14" x14ac:dyDescent="0.25">
      <c r="B691" s="21">
        <f t="shared" si="44"/>
        <v>1.1372054886697813</v>
      </c>
      <c r="C691" s="21">
        <f t="shared" si="41"/>
        <v>0.20897164732852136</v>
      </c>
      <c r="D691" s="21">
        <f t="shared" si="42"/>
        <v>0.87227380349186445</v>
      </c>
      <c r="E691" s="25">
        <f t="shared" si="43"/>
        <v>0.12772619650813555</v>
      </c>
      <c r="F691" s="13"/>
      <c r="G691" s="13"/>
      <c r="H691" s="13"/>
      <c r="I691" s="13"/>
      <c r="J691" s="13"/>
      <c r="K691" s="13"/>
      <c r="L691" s="13"/>
      <c r="M691" s="13"/>
      <c r="N691" s="13"/>
    </row>
    <row r="692" spans="2:14" x14ac:dyDescent="0.25">
      <c r="B692" s="21">
        <f t="shared" si="44"/>
        <v>1.1433859532821169</v>
      </c>
      <c r="C692" s="21">
        <f t="shared" si="41"/>
        <v>0.20750408509795798</v>
      </c>
      <c r="D692" s="21">
        <f t="shared" si="42"/>
        <v>0.87356080902480193</v>
      </c>
      <c r="E692" s="25">
        <f t="shared" si="43"/>
        <v>0.12643919097519807</v>
      </c>
      <c r="F692" s="13"/>
      <c r="G692" s="13"/>
      <c r="H692" s="13"/>
      <c r="I692" s="13"/>
      <c r="J692" s="13"/>
      <c r="K692" s="13"/>
      <c r="L692" s="13"/>
      <c r="M692" s="13"/>
      <c r="N692" s="13"/>
    </row>
    <row r="693" spans="2:14" x14ac:dyDescent="0.25">
      <c r="B693" s="21">
        <f t="shared" si="44"/>
        <v>1.1495664178944525</v>
      </c>
      <c r="C693" s="21">
        <f t="shared" si="41"/>
        <v>0.20603895878046721</v>
      </c>
      <c r="D693" s="21">
        <f t="shared" si="42"/>
        <v>0.8748387518200138</v>
      </c>
      <c r="E693" s="25">
        <f t="shared" si="43"/>
        <v>0.1251612481799862</v>
      </c>
      <c r="F693" s="13"/>
      <c r="G693" s="13"/>
      <c r="H693" s="13"/>
      <c r="I693" s="13"/>
      <c r="J693" s="13"/>
      <c r="K693" s="13"/>
      <c r="L693" s="13"/>
      <c r="M693" s="13"/>
      <c r="N693" s="13"/>
    </row>
    <row r="694" spans="2:14" x14ac:dyDescent="0.25">
      <c r="B694" s="21">
        <f t="shared" si="44"/>
        <v>1.155746882506788</v>
      </c>
      <c r="C694" s="21">
        <f t="shared" si="41"/>
        <v>0.20457636270969659</v>
      </c>
      <c r="D694" s="21">
        <f t="shared" si="42"/>
        <v>0.87610764722457801</v>
      </c>
      <c r="E694" s="25">
        <f t="shared" si="43"/>
        <v>0.12389235277542199</v>
      </c>
      <c r="F694" s="13"/>
      <c r="G694" s="13"/>
      <c r="H694" s="13"/>
      <c r="I694" s="13"/>
      <c r="J694" s="13"/>
      <c r="K694" s="13"/>
      <c r="L694" s="13"/>
      <c r="M694" s="13"/>
      <c r="N694" s="13"/>
    </row>
    <row r="695" spans="2:14" x14ac:dyDescent="0.25">
      <c r="B695" s="21">
        <f t="shared" si="44"/>
        <v>1.1619273471191236</v>
      </c>
      <c r="C695" s="21">
        <f t="shared" si="41"/>
        <v>0.20311639026253031</v>
      </c>
      <c r="D695" s="21">
        <f t="shared" si="42"/>
        <v>0.87736751116564615</v>
      </c>
      <c r="E695" s="25">
        <f t="shared" si="43"/>
        <v>0.12263248883435385</v>
      </c>
      <c r="F695" s="13"/>
      <c r="G695" s="13"/>
      <c r="H695" s="13"/>
      <c r="I695" s="13"/>
      <c r="J695" s="13"/>
      <c r="K695" s="13"/>
      <c r="L695" s="13"/>
      <c r="M695" s="13"/>
      <c r="N695" s="13"/>
    </row>
    <row r="696" spans="2:14" x14ac:dyDescent="0.25">
      <c r="B696" s="21">
        <f t="shared" si="44"/>
        <v>1.1681078117314592</v>
      </c>
      <c r="C696" s="21">
        <f t="shared" si="41"/>
        <v>0.20165913385166462</v>
      </c>
      <c r="D696" s="21">
        <f t="shared" si="42"/>
        <v>0.87861836014450601</v>
      </c>
      <c r="E696" s="25">
        <f t="shared" si="43"/>
        <v>0.12138163985549399</v>
      </c>
      <c r="F696" s="13"/>
      <c r="G696" s="13"/>
      <c r="H696" s="13"/>
      <c r="I696" s="13"/>
      <c r="J696" s="13"/>
      <c r="K696" s="13"/>
      <c r="L696" s="13"/>
      <c r="M696" s="13"/>
      <c r="N696" s="13"/>
    </row>
    <row r="697" spans="2:14" x14ac:dyDescent="0.25">
      <c r="B697" s="21">
        <f t="shared" si="44"/>
        <v>1.1742882763437947</v>
      </c>
      <c r="C697" s="21">
        <f t="shared" si="41"/>
        <v>0.2002046849184197</v>
      </c>
      <c r="D697" s="21">
        <f t="shared" si="42"/>
        <v>0.87986021123060087</v>
      </c>
      <c r="E697" s="25">
        <f t="shared" si="43"/>
        <v>0.12013978876939913</v>
      </c>
      <c r="F697" s="13"/>
      <c r="G697" s="13"/>
      <c r="H697" s="13"/>
      <c r="I697" s="13"/>
      <c r="J697" s="13"/>
      <c r="K697" s="13"/>
      <c r="L697" s="13"/>
      <c r="M697" s="13"/>
      <c r="N697" s="13"/>
    </row>
    <row r="698" spans="2:14" x14ac:dyDescent="0.25">
      <c r="B698" s="21">
        <f t="shared" si="44"/>
        <v>1.1804687409561303</v>
      </c>
      <c r="C698" s="21">
        <f t="shared" si="41"/>
        <v>0.1987531339257877</v>
      </c>
      <c r="D698" s="21">
        <f t="shared" si="42"/>
        <v>0.8810930820555043</v>
      </c>
      <c r="E698" s="25">
        <f t="shared" si="43"/>
        <v>0.1189069179444957</v>
      </c>
      <c r="F698" s="13"/>
      <c r="G698" s="13"/>
      <c r="H698" s="13"/>
      <c r="I698" s="13"/>
      <c r="J698" s="13"/>
      <c r="K698" s="13"/>
      <c r="L698" s="13"/>
      <c r="M698" s="13"/>
      <c r="N698" s="13"/>
    </row>
    <row r="699" spans="2:14" x14ac:dyDescent="0.25">
      <c r="B699" s="21">
        <f t="shared" si="44"/>
        <v>1.1866492055684659</v>
      </c>
      <c r="C699" s="21">
        <f t="shared" si="41"/>
        <v>0.19730457035171686</v>
      </c>
      <c r="D699" s="21">
        <f t="shared" si="42"/>
        <v>0.88231699080685211</v>
      </c>
      <c r="E699" s="25">
        <f t="shared" si="43"/>
        <v>0.11768300919314789</v>
      </c>
      <c r="F699" s="13"/>
      <c r="G699" s="13"/>
      <c r="H699" s="13"/>
      <c r="I699" s="13"/>
      <c r="J699" s="13"/>
      <c r="K699" s="13"/>
      <c r="L699" s="13"/>
      <c r="M699" s="13"/>
      <c r="N699" s="13"/>
    </row>
    <row r="700" spans="2:14" x14ac:dyDescent="0.25">
      <c r="B700" s="21">
        <f t="shared" si="44"/>
        <v>1.1928296701808014</v>
      </c>
      <c r="C700" s="21">
        <f t="shared" si="41"/>
        <v>0.195859082682632</v>
      </c>
      <c r="D700" s="21">
        <f t="shared" si="42"/>
        <v>0.88353195622223524</v>
      </c>
      <c r="E700" s="25">
        <f t="shared" si="43"/>
        <v>0.11646804377776476</v>
      </c>
      <c r="F700" s="13"/>
      <c r="G700" s="13"/>
      <c r="H700" s="13"/>
      <c r="I700" s="13"/>
      <c r="J700" s="13"/>
      <c r="K700" s="13"/>
      <c r="L700" s="13"/>
      <c r="M700" s="13"/>
      <c r="N700" s="13"/>
    </row>
    <row r="701" spans="2:14" x14ac:dyDescent="0.25">
      <c r="B701" s="21">
        <f t="shared" si="44"/>
        <v>1.199010134793137</v>
      </c>
      <c r="C701" s="21">
        <f t="shared" si="41"/>
        <v>0.19441675840719025</v>
      </c>
      <c r="D701" s="21">
        <f t="shared" si="42"/>
        <v>0.88473799758305094</v>
      </c>
      <c r="E701" s="25">
        <f t="shared" si="43"/>
        <v>0.11526200241694906</v>
      </c>
      <c r="F701" s="13"/>
      <c r="G701" s="13"/>
      <c r="H701" s="13"/>
      <c r="I701" s="13"/>
      <c r="J701" s="13"/>
      <c r="K701" s="13"/>
      <c r="L701" s="13"/>
      <c r="M701" s="13"/>
      <c r="N701" s="13"/>
    </row>
    <row r="702" spans="2:14" x14ac:dyDescent="0.25">
      <c r="B702" s="21">
        <f t="shared" si="44"/>
        <v>1.2051905994054726</v>
      </c>
      <c r="C702" s="21">
        <f t="shared" si="41"/>
        <v>0.19297768401027282</v>
      </c>
      <c r="D702" s="21">
        <f t="shared" si="42"/>
        <v>0.88593513470831886</v>
      </c>
      <c r="E702" s="25">
        <f t="shared" si="43"/>
        <v>0.11406486529168114</v>
      </c>
      <c r="F702" s="13"/>
      <c r="G702" s="13"/>
      <c r="H702" s="13"/>
      <c r="I702" s="13"/>
      <c r="J702" s="13"/>
      <c r="K702" s="13"/>
      <c r="L702" s="13"/>
      <c r="M702" s="13"/>
      <c r="N702" s="13"/>
    </row>
    <row r="703" spans="2:14" x14ac:dyDescent="0.25">
      <c r="B703" s="21">
        <f t="shared" si="44"/>
        <v>1.2113710640178081</v>
      </c>
      <c r="C703" s="21">
        <f t="shared" si="41"/>
        <v>0.19154194496721155</v>
      </c>
      <c r="D703" s="21">
        <f t="shared" si="42"/>
        <v>0.88712338794845802</v>
      </c>
      <c r="E703" s="25">
        <f t="shared" si="43"/>
        <v>0.11287661205154198</v>
      </c>
      <c r="F703" s="13"/>
      <c r="G703" s="13"/>
      <c r="H703" s="13"/>
      <c r="I703" s="13"/>
      <c r="J703" s="13"/>
      <c r="K703" s="13"/>
      <c r="L703" s="13"/>
      <c r="M703" s="13"/>
      <c r="N703" s="13"/>
    </row>
    <row r="704" spans="2:14" x14ac:dyDescent="0.25">
      <c r="B704" s="21">
        <f t="shared" si="44"/>
        <v>1.2175515286301437</v>
      </c>
      <c r="C704" s="21">
        <f t="shared" si="41"/>
        <v>0.19010962573825027</v>
      </c>
      <c r="D704" s="21">
        <f t="shared" si="42"/>
        <v>0.88830277817903114</v>
      </c>
      <c r="E704" s="25">
        <f t="shared" si="43"/>
        <v>0.11169722182096886</v>
      </c>
      <c r="F704" s="13"/>
      <c r="G704" s="13"/>
      <c r="H704" s="13"/>
      <c r="I704" s="13"/>
      <c r="J704" s="13"/>
      <c r="K704" s="13"/>
      <c r="L704" s="13"/>
      <c r="M704" s="13"/>
      <c r="N704" s="13"/>
    </row>
    <row r="705" spans="2:14" x14ac:dyDescent="0.25">
      <c r="B705" s="21">
        <f t="shared" si="44"/>
        <v>1.2237319932424793</v>
      </c>
      <c r="C705" s="21">
        <f t="shared" si="41"/>
        <v>0.18868080976324039</v>
      </c>
      <c r="D705" s="21">
        <f t="shared" si="42"/>
        <v>0.88947332679445346</v>
      </c>
      <c r="E705" s="25">
        <f t="shared" si="43"/>
        <v>0.11052667320554654</v>
      </c>
      <c r="F705" s="13"/>
      <c r="G705" s="13"/>
      <c r="H705" s="13"/>
      <c r="I705" s="13"/>
      <c r="J705" s="13"/>
      <c r="K705" s="13"/>
      <c r="L705" s="13"/>
      <c r="M705" s="13"/>
      <c r="N705" s="13"/>
    </row>
    <row r="706" spans="2:14" x14ac:dyDescent="0.25">
      <c r="B706" s="21">
        <f t="shared" si="44"/>
        <v>1.2299124578548148</v>
      </c>
      <c r="C706" s="21">
        <f t="shared" si="41"/>
        <v>0.18725557945657037</v>
      </c>
      <c r="D706" s="21">
        <f t="shared" si="42"/>
        <v>0.89063505570167101</v>
      </c>
      <c r="E706" s="25">
        <f t="shared" si="43"/>
        <v>0.10936494429832899</v>
      </c>
      <c r="F706" s="13"/>
      <c r="G706" s="13"/>
      <c r="H706" s="13"/>
      <c r="I706" s="13"/>
      <c r="J706" s="13"/>
      <c r="K706" s="13"/>
      <c r="L706" s="13"/>
      <c r="M706" s="13"/>
      <c r="N706" s="13"/>
    </row>
    <row r="707" spans="2:14" x14ac:dyDescent="0.25">
      <c r="B707" s="21">
        <f t="shared" si="44"/>
        <v>1.2360929224671504</v>
      </c>
      <c r="C707" s="21">
        <f t="shared" si="41"/>
        <v>0.18583401620232798</v>
      </c>
      <c r="D707" s="21">
        <f t="shared" si="42"/>
        <v>0.89178798731380793</v>
      </c>
      <c r="E707" s="25">
        <f t="shared" si="43"/>
        <v>0.10821201268619207</v>
      </c>
      <c r="F707" s="13"/>
      <c r="G707" s="13"/>
      <c r="H707" s="13"/>
      <c r="I707" s="13"/>
      <c r="J707" s="13"/>
      <c r="K707" s="13"/>
      <c r="L707" s="13"/>
      <c r="M707" s="13"/>
      <c r="N707" s="13"/>
    </row>
    <row r="708" spans="2:14" x14ac:dyDescent="0.25">
      <c r="B708" s="21">
        <f t="shared" si="44"/>
        <v>1.242273387079486</v>
      </c>
      <c r="C708" s="21">
        <f t="shared" si="41"/>
        <v>0.18441620034969536</v>
      </c>
      <c r="D708" s="21">
        <f t="shared" si="42"/>
        <v>0.89293214454378345</v>
      </c>
      <c r="E708" s="25">
        <f t="shared" si="43"/>
        <v>0.10706785545621655</v>
      </c>
      <c r="F708" s="13"/>
      <c r="G708" s="13"/>
      <c r="H708" s="13"/>
      <c r="I708" s="13"/>
      <c r="J708" s="13"/>
      <c r="K708" s="13"/>
      <c r="L708" s="13"/>
      <c r="M708" s="13"/>
      <c r="N708" s="13"/>
    </row>
    <row r="709" spans="2:14" x14ac:dyDescent="0.25">
      <c r="B709" s="21">
        <f t="shared" si="44"/>
        <v>1.2484538516918215</v>
      </c>
      <c r="C709" s="21">
        <f t="shared" si="41"/>
        <v>0.18300221120857574</v>
      </c>
      <c r="D709" s="21">
        <f t="shared" si="42"/>
        <v>0.89406755079790323</v>
      </c>
      <c r="E709" s="25">
        <f t="shared" si="43"/>
        <v>0.10593244920209677</v>
      </c>
      <c r="F709" s="13"/>
      <c r="G709" s="13"/>
      <c r="H709" s="13"/>
      <c r="I709" s="13"/>
      <c r="J709" s="13"/>
      <c r="K709" s="13"/>
      <c r="L709" s="13"/>
      <c r="M709" s="13"/>
      <c r="N709" s="13"/>
    </row>
    <row r="710" spans="2:14" x14ac:dyDescent="0.25">
      <c r="B710" s="21">
        <f t="shared" si="44"/>
        <v>1.2546343163041571</v>
      </c>
      <c r="C710" s="21">
        <f t="shared" si="41"/>
        <v>0.18159212704545105</v>
      </c>
      <c r="D710" s="21">
        <f t="shared" si="42"/>
        <v>0.89519422996942233</v>
      </c>
      <c r="E710" s="25">
        <f t="shared" si="43"/>
        <v>0.10480577003057767</v>
      </c>
      <c r="F710" s="13"/>
      <c r="G710" s="13"/>
      <c r="H710" s="13"/>
      <c r="I710" s="13"/>
      <c r="J710" s="13"/>
      <c r="K710" s="13"/>
      <c r="L710" s="13"/>
      <c r="M710" s="13"/>
      <c r="N710" s="13"/>
    </row>
    <row r="711" spans="2:14" x14ac:dyDescent="0.25">
      <c r="B711" s="21">
        <f t="shared" si="44"/>
        <v>1.2608147809164927</v>
      </c>
      <c r="C711" s="21">
        <f t="shared" si="41"/>
        <v>0.1801860250794699</v>
      </c>
      <c r="D711" s="21">
        <f t="shared" si="42"/>
        <v>0.89631220643208454</v>
      </c>
      <c r="E711" s="25">
        <f t="shared" si="43"/>
        <v>0.10368779356791546</v>
      </c>
      <c r="F711" s="13"/>
      <c r="G711" s="13"/>
      <c r="H711" s="13"/>
      <c r="I711" s="13"/>
      <c r="J711" s="13"/>
      <c r="K711" s="13"/>
      <c r="L711" s="13"/>
      <c r="M711" s="13"/>
      <c r="N711" s="13"/>
    </row>
    <row r="712" spans="2:14" x14ac:dyDescent="0.25">
      <c r="B712" s="21">
        <f t="shared" si="44"/>
        <v>1.2669952455288283</v>
      </c>
      <c r="C712" s="21">
        <f t="shared" ref="C712:C775" si="45">((EXP(-((B712-$B$3)^2)/(2*$P$13)))/($B$4*((2*PI())^0.5)))</f>
        <v>0.1787839814787649</v>
      </c>
      <c r="D712" s="21">
        <f t="shared" ref="D712:D775" si="46">_xlfn.NORM.DIST(B712,$B$3,$P$13,TRUE)</f>
        <v>0.89742150503363793</v>
      </c>
      <c r="E712" s="25">
        <f t="shared" ref="E712:E775" si="47">1-D712</f>
        <v>0.10257849496636207</v>
      </c>
      <c r="F712" s="13"/>
      <c r="G712" s="13"/>
      <c r="H712" s="13"/>
      <c r="I712" s="13"/>
      <c r="J712" s="13"/>
      <c r="K712" s="13"/>
      <c r="L712" s="13"/>
      <c r="M712" s="13"/>
      <c r="N712" s="13"/>
    </row>
    <row r="713" spans="2:14" x14ac:dyDescent="0.25">
      <c r="B713" s="21">
        <f t="shared" ref="B713:B776" si="48">B712+($B$1007-$B$7)/1000</f>
        <v>1.2731757101411638</v>
      </c>
      <c r="C713" s="21">
        <f t="shared" si="45"/>
        <v>0.17738607135699813</v>
      </c>
      <c r="D713" s="21">
        <f t="shared" si="46"/>
        <v>0.89852215108932787</v>
      </c>
      <c r="E713" s="25">
        <f t="shared" si="47"/>
        <v>0.10147784891067213</v>
      </c>
      <c r="F713" s="13"/>
      <c r="G713" s="13"/>
      <c r="H713" s="13"/>
      <c r="I713" s="13"/>
      <c r="J713" s="13"/>
      <c r="K713" s="13"/>
      <c r="L713" s="13"/>
      <c r="M713" s="13"/>
      <c r="N713" s="13"/>
    </row>
    <row r="714" spans="2:14" x14ac:dyDescent="0.25">
      <c r="B714" s="21">
        <f t="shared" si="48"/>
        <v>1.2793561747534994</v>
      </c>
      <c r="C714" s="21">
        <f t="shared" si="45"/>
        <v>0.1759923687701343</v>
      </c>
      <c r="D714" s="21">
        <f t="shared" si="46"/>
        <v>0.89961417037537061</v>
      </c>
      <c r="E714" s="25">
        <f t="shared" si="47"/>
        <v>0.10038582962462939</v>
      </c>
      <c r="F714" s="13"/>
      <c r="G714" s="13"/>
      <c r="H714" s="13"/>
      <c r="I714" s="13"/>
      <c r="J714" s="13"/>
      <c r="K714" s="13"/>
      <c r="L714" s="13"/>
      <c r="M714" s="13"/>
      <c r="N714" s="13"/>
    </row>
    <row r="715" spans="2:14" x14ac:dyDescent="0.25">
      <c r="B715" s="21">
        <f t="shared" si="48"/>
        <v>1.285536639365835</v>
      </c>
      <c r="C715" s="21">
        <f t="shared" si="45"/>
        <v>0.17460294671344012</v>
      </c>
      <c r="D715" s="21">
        <f t="shared" si="46"/>
        <v>0.90069758912240583</v>
      </c>
      <c r="E715" s="25">
        <f t="shared" si="47"/>
        <v>9.9302410877594172E-2</v>
      </c>
      <c r="F715" s="13"/>
      <c r="G715" s="13"/>
      <c r="H715" s="13"/>
      <c r="I715" s="13"/>
      <c r="J715" s="13"/>
      <c r="K715" s="13"/>
      <c r="L715" s="13"/>
      <c r="M715" s="13"/>
      <c r="N715" s="13"/>
    </row>
    <row r="716" spans="2:14" x14ac:dyDescent="0.25">
      <c r="B716" s="21">
        <f t="shared" si="48"/>
        <v>1.2917171039781705</v>
      </c>
      <c r="C716" s="21">
        <f t="shared" si="45"/>
        <v>0.17321787711870915</v>
      </c>
      <c r="D716" s="21">
        <f t="shared" si="46"/>
        <v>0.90177243400893337</v>
      </c>
      <c r="E716" s="25">
        <f t="shared" si="47"/>
        <v>9.8227565991066634E-2</v>
      </c>
      <c r="F716" s="13"/>
      <c r="G716" s="13"/>
      <c r="H716" s="13"/>
      <c r="I716" s="13"/>
      <c r="J716" s="13"/>
      <c r="K716" s="13"/>
      <c r="L716" s="13"/>
      <c r="M716" s="13"/>
      <c r="N716" s="13"/>
    </row>
    <row r="717" spans="2:14" x14ac:dyDescent="0.25">
      <c r="B717" s="21">
        <f t="shared" si="48"/>
        <v>1.2978975685905061</v>
      </c>
      <c r="C717" s="21">
        <f t="shared" si="45"/>
        <v>0.17183723085171057</v>
      </c>
      <c r="D717" s="21">
        <f t="shared" si="46"/>
        <v>0.90283873215473154</v>
      </c>
      <c r="E717" s="25">
        <f t="shared" si="47"/>
        <v>9.7161267845268462E-2</v>
      </c>
      <c r="F717" s="13"/>
      <c r="G717" s="13"/>
      <c r="H717" s="13"/>
      <c r="I717" s="13"/>
      <c r="J717" s="13"/>
      <c r="K717" s="13"/>
      <c r="L717" s="13"/>
      <c r="M717" s="13"/>
      <c r="N717" s="13"/>
    </row>
    <row r="718" spans="2:14" x14ac:dyDescent="0.25">
      <c r="B718" s="21">
        <f t="shared" si="48"/>
        <v>1.3040780332028417</v>
      </c>
      <c r="C718" s="21">
        <f t="shared" si="45"/>
        <v>0.17046107770986113</v>
      </c>
      <c r="D718" s="21">
        <f t="shared" si="46"/>
        <v>0.90389651111426195</v>
      </c>
      <c r="E718" s="25">
        <f t="shared" si="47"/>
        <v>9.6103488885738053E-2</v>
      </c>
      <c r="F718" s="13"/>
      <c r="G718" s="13"/>
      <c r="H718" s="13"/>
      <c r="I718" s="13"/>
      <c r="J718" s="13"/>
      <c r="K718" s="13"/>
      <c r="L718" s="13"/>
      <c r="M718" s="13"/>
      <c r="N718" s="13"/>
    </row>
    <row r="719" spans="2:14" x14ac:dyDescent="0.25">
      <c r="B719" s="21">
        <f t="shared" si="48"/>
        <v>1.3102584978151772</v>
      </c>
      <c r="C719" s="21">
        <f t="shared" si="45"/>
        <v>0.16908948642011867</v>
      </c>
      <c r="D719" s="21">
        <f t="shared" si="46"/>
        <v>0.90494579887005977</v>
      </c>
      <c r="E719" s="25">
        <f t="shared" si="47"/>
        <v>9.505420112994023E-2</v>
      </c>
      <c r="F719" s="13"/>
      <c r="G719" s="13"/>
      <c r="H719" s="13"/>
      <c r="I719" s="13"/>
      <c r="J719" s="13"/>
      <c r="K719" s="13"/>
      <c r="L719" s="13"/>
      <c r="M719" s="13"/>
      <c r="N719" s="13"/>
    </row>
    <row r="720" spans="2:14" x14ac:dyDescent="0.25">
      <c r="B720" s="21">
        <f t="shared" si="48"/>
        <v>1.3164389624275128</v>
      </c>
      <c r="C720" s="21">
        <f t="shared" si="45"/>
        <v>0.16772252463709633</v>
      </c>
      <c r="D720" s="21">
        <f t="shared" si="46"/>
        <v>0.90598662382611173</v>
      </c>
      <c r="E720" s="25">
        <f t="shared" si="47"/>
        <v>9.4013376173888275E-2</v>
      </c>
      <c r="F720" s="13"/>
      <c r="G720" s="13"/>
      <c r="H720" s="13"/>
      <c r="I720" s="13"/>
      <c r="J720" s="13"/>
      <c r="K720" s="13"/>
      <c r="L720" s="13"/>
      <c r="M720" s="13"/>
      <c r="N720" s="13"/>
    </row>
    <row r="721" spans="2:14" x14ac:dyDescent="0.25">
      <c r="B721" s="21">
        <f t="shared" si="48"/>
        <v>1.3226194270398484</v>
      </c>
      <c r="C721" s="21">
        <f t="shared" si="45"/>
        <v>0.16636025894139564</v>
      </c>
      <c r="D721" s="21">
        <f t="shared" si="46"/>
        <v>0.90701901480122316</v>
      </c>
      <c r="E721" s="25">
        <f t="shared" si="47"/>
        <v>9.2980985198776844E-2</v>
      </c>
      <c r="F721" s="13"/>
      <c r="G721" s="13"/>
      <c r="H721" s="13"/>
      <c r="I721" s="13"/>
      <c r="J721" s="13"/>
      <c r="K721" s="13"/>
      <c r="L721" s="13"/>
      <c r="M721" s="13"/>
      <c r="N721" s="13"/>
    </row>
    <row r="722" spans="2:14" x14ac:dyDescent="0.25">
      <c r="B722" s="21">
        <f t="shared" si="48"/>
        <v>1.3287998916521839</v>
      </c>
      <c r="C722" s="21">
        <f t="shared" si="45"/>
        <v>0.16500275483815735</v>
      </c>
      <c r="D722" s="21">
        <f t="shared" si="46"/>
        <v>0.90804300102237601</v>
      </c>
      <c r="E722" s="25">
        <f t="shared" si="47"/>
        <v>9.1956998977623994E-2</v>
      </c>
      <c r="F722" s="13"/>
      <c r="G722" s="13"/>
      <c r="H722" s="13"/>
      <c r="I722" s="13"/>
      <c r="J722" s="13"/>
      <c r="K722" s="13"/>
      <c r="L722" s="13"/>
      <c r="M722" s="13"/>
      <c r="N722" s="13"/>
    </row>
    <row r="723" spans="2:14" x14ac:dyDescent="0.25">
      <c r="B723" s="21">
        <f t="shared" si="48"/>
        <v>1.3349803562645195</v>
      </c>
      <c r="C723" s="21">
        <f t="shared" si="45"/>
        <v>0.16365007675582888</v>
      </c>
      <c r="D723" s="21">
        <f t="shared" si="46"/>
        <v>0.90905861211807781</v>
      </c>
      <c r="E723" s="25">
        <f t="shared" si="47"/>
        <v>9.0941387881922187E-2</v>
      </c>
      <c r="F723" s="13"/>
      <c r="G723" s="13"/>
      <c r="H723" s="13"/>
      <c r="I723" s="13"/>
      <c r="J723" s="13"/>
      <c r="K723" s="13"/>
      <c r="L723" s="13"/>
      <c r="M723" s="13"/>
      <c r="N723" s="13"/>
    </row>
    <row r="724" spans="2:14" x14ac:dyDescent="0.25">
      <c r="B724" s="21">
        <f t="shared" si="48"/>
        <v>1.3411608208768551</v>
      </c>
      <c r="C724" s="21">
        <f t="shared" si="45"/>
        <v>0.16230228804514607</v>
      </c>
      <c r="D724" s="21">
        <f t="shared" si="46"/>
        <v>0.9100658781117037</v>
      </c>
      <c r="E724" s="25">
        <f t="shared" si="47"/>
        <v>8.9934121888296303E-2</v>
      </c>
      <c r="F724" s="13"/>
      <c r="G724" s="13"/>
      <c r="H724" s="13"/>
      <c r="I724" s="13"/>
      <c r="J724" s="13"/>
      <c r="K724" s="13"/>
      <c r="L724" s="13"/>
      <c r="M724" s="13"/>
      <c r="N724" s="13"/>
    </row>
    <row r="725" spans="2:14" x14ac:dyDescent="0.25">
      <c r="B725" s="21">
        <f t="shared" si="48"/>
        <v>1.3473412854891906</v>
      </c>
      <c r="C725" s="21">
        <f t="shared" si="45"/>
        <v>0.16095945097832884</v>
      </c>
      <c r="D725" s="21">
        <f t="shared" si="46"/>
        <v>0.91106482941483347</v>
      </c>
      <c r="E725" s="25">
        <f t="shared" si="47"/>
        <v>8.8935170585166534E-2</v>
      </c>
      <c r="F725" s="13"/>
      <c r="G725" s="13"/>
      <c r="H725" s="13"/>
      <c r="I725" s="13"/>
      <c r="J725" s="13"/>
      <c r="K725" s="13"/>
      <c r="L725" s="13"/>
      <c r="M725" s="13"/>
      <c r="N725" s="13"/>
    </row>
    <row r="726" spans="2:14" x14ac:dyDescent="0.25">
      <c r="B726" s="21">
        <f t="shared" si="48"/>
        <v>1.3535217501015262</v>
      </c>
      <c r="C726" s="21">
        <f t="shared" si="45"/>
        <v>0.15962162674848809</v>
      </c>
      <c r="D726" s="21">
        <f t="shared" si="46"/>
        <v>0.9120554968205834</v>
      </c>
      <c r="E726" s="25">
        <f t="shared" si="47"/>
        <v>8.79445031794166E-2</v>
      </c>
      <c r="F726" s="13"/>
      <c r="G726" s="13"/>
      <c r="H726" s="13"/>
      <c r="I726" s="13"/>
      <c r="J726" s="13"/>
      <c r="K726" s="13"/>
      <c r="L726" s="13"/>
      <c r="M726" s="13"/>
      <c r="N726" s="13"/>
    </row>
    <row r="727" spans="2:14" x14ac:dyDescent="0.25">
      <c r="B727" s="21">
        <f t="shared" si="48"/>
        <v>1.3597022147138618</v>
      </c>
      <c r="C727" s="21">
        <f t="shared" si="45"/>
        <v>0.15828887546924295</v>
      </c>
      <c r="D727" s="21">
        <f t="shared" si="46"/>
        <v>0.91303791149693636</v>
      </c>
      <c r="E727" s="25">
        <f t="shared" si="47"/>
        <v>8.6962088503063639E-2</v>
      </c>
      <c r="F727" s="13"/>
      <c r="G727" s="13"/>
      <c r="H727" s="13"/>
      <c r="I727" s="13"/>
      <c r="J727" s="13"/>
      <c r="K727" s="13"/>
      <c r="L727" s="13"/>
      <c r="M727" s="13"/>
      <c r="N727" s="13"/>
    </row>
    <row r="728" spans="2:14" x14ac:dyDescent="0.25">
      <c r="B728" s="21">
        <f t="shared" si="48"/>
        <v>1.3658826793261973</v>
      </c>
      <c r="C728" s="21">
        <f t="shared" si="45"/>
        <v>0.15696125617454654</v>
      </c>
      <c r="D728" s="21">
        <f t="shared" si="46"/>
        <v>0.91401210498006857</v>
      </c>
      <c r="E728" s="25">
        <f t="shared" si="47"/>
        <v>8.5987895019931426E-2</v>
      </c>
      <c r="F728" s="13"/>
      <c r="G728" s="13"/>
      <c r="H728" s="13"/>
      <c r="I728" s="13"/>
      <c r="J728" s="13"/>
      <c r="K728" s="13"/>
      <c r="L728" s="13"/>
      <c r="M728" s="13"/>
      <c r="N728" s="13"/>
    </row>
    <row r="729" spans="2:14" x14ac:dyDescent="0.25">
      <c r="B729" s="21">
        <f t="shared" si="48"/>
        <v>1.3720631439385329</v>
      </c>
      <c r="C729" s="21">
        <f t="shared" si="45"/>
        <v>0.15563882681871852</v>
      </c>
      <c r="D729" s="21">
        <f t="shared" si="46"/>
        <v>0.91497810916767741</v>
      </c>
      <c r="E729" s="25">
        <f t="shared" si="47"/>
        <v>8.5021890832322589E-2</v>
      </c>
      <c r="F729" s="13"/>
      <c r="G729" s="13"/>
      <c r="H729" s="13"/>
      <c r="I729" s="13"/>
      <c r="J729" s="13"/>
      <c r="K729" s="13"/>
      <c r="L729" s="13"/>
      <c r="M729" s="13"/>
      <c r="N729" s="13"/>
    </row>
    <row r="730" spans="2:14" x14ac:dyDescent="0.25">
      <c r="B730" s="21">
        <f t="shared" si="48"/>
        <v>1.3782436085508685</v>
      </c>
      <c r="C730" s="21">
        <f t="shared" si="45"/>
        <v>0.15432164427668255</v>
      </c>
      <c r="D730" s="21">
        <f t="shared" si="46"/>
        <v>0.91593595631230873</v>
      </c>
      <c r="E730" s="25">
        <f t="shared" si="47"/>
        <v>8.406404368769127E-2</v>
      </c>
      <c r="F730" s="13"/>
      <c r="G730" s="13"/>
      <c r="H730" s="13"/>
      <c r="I730" s="13"/>
      <c r="J730" s="13"/>
      <c r="K730" s="13"/>
      <c r="L730" s="13"/>
      <c r="M730" s="13"/>
      <c r="N730" s="13"/>
    </row>
    <row r="731" spans="2:14" x14ac:dyDescent="0.25">
      <c r="B731" s="21">
        <f t="shared" si="48"/>
        <v>1.384424073163204</v>
      </c>
      <c r="C731" s="21">
        <f t="shared" si="45"/>
        <v>0.1530097643444073</v>
      </c>
      <c r="D731" s="21">
        <f t="shared" si="46"/>
        <v>0.91688567901468776</v>
      </c>
      <c r="E731" s="25">
        <f t="shared" si="47"/>
        <v>8.311432098531224E-2</v>
      </c>
      <c r="F731" s="13"/>
      <c r="G731" s="13"/>
      <c r="H731" s="13"/>
      <c r="I731" s="13"/>
      <c r="J731" s="13"/>
      <c r="K731" s="13"/>
      <c r="L731" s="13"/>
      <c r="M731" s="13"/>
      <c r="N731" s="13"/>
    </row>
    <row r="732" spans="2:14" x14ac:dyDescent="0.25">
      <c r="B732" s="21">
        <f t="shared" si="48"/>
        <v>1.3906045377755396</v>
      </c>
      <c r="C732" s="21">
        <f t="shared" si="45"/>
        <v>0.15170324173954849</v>
      </c>
      <c r="D732" s="21">
        <f t="shared" si="46"/>
        <v>0.91782731021705177</v>
      </c>
      <c r="E732" s="25">
        <f t="shared" si="47"/>
        <v>8.2172689782948227E-2</v>
      </c>
      <c r="F732" s="13"/>
      <c r="G732" s="13"/>
      <c r="H732" s="13"/>
      <c r="I732" s="13"/>
      <c r="J732" s="13"/>
      <c r="K732" s="13"/>
      <c r="L732" s="13"/>
      <c r="M732" s="13"/>
      <c r="N732" s="13"/>
    </row>
    <row r="733" spans="2:14" x14ac:dyDescent="0.25">
      <c r="B733" s="21">
        <f t="shared" si="48"/>
        <v>1.3967850023878752</v>
      </c>
      <c r="C733" s="21">
        <f t="shared" si="45"/>
        <v>0.15040213010229114</v>
      </c>
      <c r="D733" s="21">
        <f t="shared" si="46"/>
        <v>0.91876088319648863</v>
      </c>
      <c r="E733" s="25">
        <f t="shared" si="47"/>
        <v>8.1239116803511369E-2</v>
      </c>
      <c r="F733" s="13"/>
      <c r="G733" s="13"/>
      <c r="H733" s="13"/>
      <c r="I733" s="13"/>
      <c r="J733" s="13"/>
      <c r="K733" s="13"/>
      <c r="L733" s="13"/>
      <c r="M733" s="13"/>
      <c r="N733" s="13"/>
    </row>
    <row r="734" spans="2:14" x14ac:dyDescent="0.25">
      <c r="B734" s="21">
        <f t="shared" si="48"/>
        <v>1.4029654670002107</v>
      </c>
      <c r="C734" s="21">
        <f t="shared" si="45"/>
        <v>0.14910648199638907</v>
      </c>
      <c r="D734" s="21">
        <f t="shared" si="46"/>
        <v>0.91968643155828045</v>
      </c>
      <c r="E734" s="25">
        <f t="shared" si="47"/>
        <v>8.0313568441719552E-2</v>
      </c>
      <c r="F734" s="13"/>
      <c r="G734" s="13"/>
      <c r="H734" s="13"/>
      <c r="I734" s="13"/>
      <c r="J734" s="13"/>
      <c r="K734" s="13"/>
      <c r="L734" s="13"/>
      <c r="M734" s="13"/>
      <c r="N734" s="13"/>
    </row>
    <row r="735" spans="2:14" x14ac:dyDescent="0.25">
      <c r="B735" s="21">
        <f t="shared" si="48"/>
        <v>1.4091459316125463</v>
      </c>
      <c r="C735" s="21">
        <f t="shared" si="45"/>
        <v>0.14781634891040038</v>
      </c>
      <c r="D735" s="21">
        <f t="shared" si="46"/>
        <v>0.92060398922925457</v>
      </c>
      <c r="E735" s="25">
        <f t="shared" si="47"/>
        <v>7.9396010770745429E-2</v>
      </c>
      <c r="F735" s="13"/>
      <c r="G735" s="13"/>
      <c r="H735" s="13"/>
      <c r="I735" s="13"/>
      <c r="J735" s="13"/>
      <c r="K735" s="13"/>
      <c r="L735" s="13"/>
      <c r="M735" s="13"/>
      <c r="N735" s="13"/>
    </row>
    <row r="736" spans="2:14" x14ac:dyDescent="0.25">
      <c r="B736" s="21">
        <f t="shared" si="48"/>
        <v>1.4153263962248819</v>
      </c>
      <c r="C736" s="21">
        <f t="shared" si="45"/>
        <v>0.1465317812591167</v>
      </c>
      <c r="D736" s="21">
        <f t="shared" si="46"/>
        <v>0.92151359045114223</v>
      </c>
      <c r="E736" s="25">
        <f t="shared" si="47"/>
        <v>7.8486409548857772E-2</v>
      </c>
      <c r="F736" s="13"/>
      <c r="G736" s="13"/>
      <c r="H736" s="13"/>
      <c r="I736" s="13"/>
      <c r="J736" s="13"/>
      <c r="K736" s="13"/>
      <c r="L736" s="13"/>
      <c r="M736" s="13"/>
      <c r="N736" s="13"/>
    </row>
    <row r="737" spans="2:14" x14ac:dyDescent="0.25">
      <c r="B737" s="21">
        <f t="shared" si="48"/>
        <v>1.4215068608372174</v>
      </c>
      <c r="C737" s="21">
        <f t="shared" si="45"/>
        <v>0.14525282838518452</v>
      </c>
      <c r="D737" s="21">
        <f t="shared" si="46"/>
        <v>0.92241526977394794</v>
      </c>
      <c r="E737" s="25">
        <f t="shared" si="47"/>
        <v>7.7584730226052057E-2</v>
      </c>
      <c r="F737" s="13"/>
      <c r="G737" s="13"/>
      <c r="H737" s="13"/>
      <c r="I737" s="13"/>
      <c r="J737" s="13"/>
      <c r="K737" s="13"/>
      <c r="L737" s="13"/>
      <c r="M737" s="13"/>
      <c r="N737" s="13"/>
    </row>
    <row r="738" spans="2:14" x14ac:dyDescent="0.25">
      <c r="B738" s="21">
        <f t="shared" si="48"/>
        <v>1.427687325449553</v>
      </c>
      <c r="C738" s="21">
        <f t="shared" si="45"/>
        <v>0.14397953856091605</v>
      </c>
      <c r="D738" s="21">
        <f t="shared" si="46"/>
        <v>0.92330906204932761</v>
      </c>
      <c r="E738" s="25">
        <f t="shared" si="47"/>
        <v>7.6690937950672389E-2</v>
      </c>
      <c r="F738" s="13"/>
      <c r="G738" s="13"/>
      <c r="H738" s="13"/>
      <c r="I738" s="13"/>
      <c r="J738" s="13"/>
      <c r="K738" s="13"/>
      <c r="L738" s="13"/>
      <c r="M738" s="13"/>
      <c r="N738" s="13"/>
    </row>
    <row r="739" spans="2:14" x14ac:dyDescent="0.25">
      <c r="B739" s="21">
        <f t="shared" si="48"/>
        <v>1.4338677900618886</v>
      </c>
      <c r="C739" s="21">
        <f t="shared" si="45"/>
        <v>0.14271195899028785</v>
      </c>
      <c r="D739" s="21">
        <f t="shared" si="46"/>
        <v>0.92419500242398034</v>
      </c>
      <c r="E739" s="25">
        <f t="shared" si="47"/>
        <v>7.5804997576019661E-2</v>
      </c>
      <c r="F739" s="13"/>
      <c r="G739" s="13"/>
      <c r="H739" s="13"/>
      <c r="I739" s="13"/>
      <c r="J739" s="13"/>
      <c r="K739" s="13"/>
      <c r="L739" s="13"/>
      <c r="M739" s="13"/>
      <c r="N739" s="13"/>
    </row>
    <row r="740" spans="2:14" x14ac:dyDescent="0.25">
      <c r="B740" s="21">
        <f t="shared" si="48"/>
        <v>1.4400482546742241</v>
      </c>
      <c r="C740" s="21">
        <f t="shared" si="45"/>
        <v>0.14145013581112537</v>
      </c>
      <c r="D740" s="21">
        <f t="shared" si="46"/>
        <v>0.92507312633305161</v>
      </c>
      <c r="E740" s="25">
        <f t="shared" si="47"/>
        <v>7.492687366694839E-2</v>
      </c>
      <c r="F740" s="13"/>
      <c r="G740" s="13"/>
      <c r="H740" s="13"/>
      <c r="I740" s="13"/>
      <c r="J740" s="13"/>
      <c r="K740" s="13"/>
      <c r="L740" s="13"/>
      <c r="M740" s="13"/>
      <c r="N740" s="13"/>
    </row>
    <row r="741" spans="2:14" x14ac:dyDescent="0.25">
      <c r="B741" s="21">
        <f t="shared" si="48"/>
        <v>1.4462287192865597</v>
      </c>
      <c r="C741" s="21">
        <f t="shared" si="45"/>
        <v>0.14019411409747093</v>
      </c>
      <c r="D741" s="21">
        <f t="shared" si="46"/>
        <v>0.925943469493552</v>
      </c>
      <c r="E741" s="25">
        <f t="shared" si="47"/>
        <v>7.4056530506448004E-2</v>
      </c>
      <c r="F741" s="13"/>
      <c r="G741" s="13"/>
      <c r="H741" s="13"/>
      <c r="I741" s="13"/>
      <c r="J741" s="13"/>
      <c r="K741" s="13"/>
      <c r="L741" s="13"/>
      <c r="M741" s="13"/>
      <c r="N741" s="13"/>
    </row>
    <row r="742" spans="2:14" x14ac:dyDescent="0.25">
      <c r="B742" s="21">
        <f t="shared" si="48"/>
        <v>1.4524091838988953</v>
      </c>
      <c r="C742" s="21">
        <f t="shared" si="45"/>
        <v>0.13894393786213269</v>
      </c>
      <c r="D742" s="21">
        <f t="shared" si="46"/>
        <v>0.9268060678977893</v>
      </c>
      <c r="E742" s="25">
        <f t="shared" si="47"/>
        <v>7.3193932102210701E-2</v>
      </c>
      <c r="F742" s="13"/>
      <c r="G742" s="13"/>
      <c r="H742" s="13"/>
      <c r="I742" s="13"/>
      <c r="J742" s="13"/>
      <c r="K742" s="13"/>
      <c r="L742" s="13"/>
      <c r="M742" s="13"/>
      <c r="N742" s="13"/>
    </row>
    <row r="743" spans="2:14" x14ac:dyDescent="0.25">
      <c r="B743" s="21">
        <f t="shared" si="48"/>
        <v>1.4585896485112309</v>
      </c>
      <c r="C743" s="21">
        <f t="shared" si="45"/>
        <v>0.13769965005941343</v>
      </c>
      <c r="D743" s="21">
        <f t="shared" si="46"/>
        <v>0.92766095780681856</v>
      </c>
      <c r="E743" s="25">
        <f t="shared" si="47"/>
        <v>7.2339042193181435E-2</v>
      </c>
      <c r="F743" s="13"/>
      <c r="G743" s="13"/>
      <c r="H743" s="13"/>
      <c r="I743" s="13"/>
      <c r="J743" s="13"/>
      <c r="K743" s="13"/>
      <c r="L743" s="13"/>
      <c r="M743" s="13"/>
      <c r="N743" s="13"/>
    </row>
    <row r="744" spans="2:14" x14ac:dyDescent="0.25">
      <c r="B744" s="21">
        <f t="shared" si="48"/>
        <v>1.4647701131235664</v>
      </c>
      <c r="C744" s="21">
        <f t="shared" si="45"/>
        <v>0.13646129258801601</v>
      </c>
      <c r="D744" s="21">
        <f t="shared" si="46"/>
        <v>0.92850817574390887</v>
      </c>
      <c r="E744" s="25">
        <f t="shared" si="47"/>
        <v>7.149182425609113E-2</v>
      </c>
      <c r="F744" s="13"/>
      <c r="G744" s="13"/>
      <c r="H744" s="13"/>
      <c r="I744" s="13"/>
      <c r="J744" s="13"/>
      <c r="K744" s="13"/>
      <c r="L744" s="13"/>
      <c r="M744" s="13"/>
      <c r="N744" s="13"/>
    </row>
    <row r="745" spans="2:14" x14ac:dyDescent="0.25">
      <c r="B745" s="21">
        <f t="shared" si="48"/>
        <v>1.470950577735902</v>
      </c>
      <c r="C745" s="21">
        <f t="shared" si="45"/>
        <v>0.13522890629412329</v>
      </c>
      <c r="D745" s="21">
        <f t="shared" si="46"/>
        <v>0.92934775848802864</v>
      </c>
      <c r="E745" s="25">
        <f t="shared" si="47"/>
        <v>7.0652241511971359E-2</v>
      </c>
      <c r="F745" s="13"/>
      <c r="G745" s="13"/>
      <c r="H745" s="13"/>
      <c r="I745" s="13"/>
      <c r="J745" s="13"/>
      <c r="K745" s="13"/>
      <c r="L745" s="13"/>
      <c r="M745" s="13"/>
      <c r="N745" s="13"/>
    </row>
    <row r="746" spans="2:14" x14ac:dyDescent="0.25">
      <c r="B746" s="21">
        <f t="shared" si="48"/>
        <v>1.4771310423482376</v>
      </c>
      <c r="C746" s="21">
        <f t="shared" si="45"/>
        <v>0.13400253097465117</v>
      </c>
      <c r="D746" s="21">
        <f t="shared" si="46"/>
        <v>0.9301797430673503</v>
      </c>
      <c r="E746" s="25">
        <f t="shared" si="47"/>
        <v>6.9820256932649705E-2</v>
      </c>
      <c r="F746" s="13"/>
      <c r="G746" s="13"/>
      <c r="H746" s="13"/>
      <c r="I746" s="13"/>
      <c r="J746" s="13"/>
      <c r="K746" s="13"/>
      <c r="L746" s="13"/>
      <c r="M746" s="13"/>
      <c r="N746" s="13"/>
    </row>
    <row r="747" spans="2:14" x14ac:dyDescent="0.25">
      <c r="B747" s="21">
        <f t="shared" si="48"/>
        <v>1.4833115069605731</v>
      </c>
      <c r="C747" s="21">
        <f t="shared" si="45"/>
        <v>0.13278220538067118</v>
      </c>
      <c r="D747" s="21">
        <f t="shared" si="46"/>
        <v>0.9310041667527762</v>
      </c>
      <c r="E747" s="25">
        <f t="shared" si="47"/>
        <v>6.8995833247223803E-2</v>
      </c>
      <c r="F747" s="13"/>
      <c r="G747" s="13"/>
      <c r="H747" s="13"/>
      <c r="I747" s="13"/>
      <c r="J747" s="13"/>
      <c r="K747" s="13"/>
      <c r="L747" s="13"/>
      <c r="M747" s="13"/>
      <c r="N747" s="13"/>
    </row>
    <row r="748" spans="2:14" x14ac:dyDescent="0.25">
      <c r="B748" s="21">
        <f t="shared" si="48"/>
        <v>1.4894919715729087</v>
      </c>
      <c r="C748" s="21">
        <f t="shared" si="45"/>
        <v>0.1315679672210012</v>
      </c>
      <c r="D748" s="21">
        <f t="shared" si="46"/>
        <v>0.93182106705148526</v>
      </c>
      <c r="E748" s="25">
        <f t="shared" si="47"/>
        <v>6.8178932948514737E-2</v>
      </c>
      <c r="F748" s="13"/>
      <c r="G748" s="13"/>
      <c r="H748" s="13"/>
      <c r="I748" s="13"/>
      <c r="J748" s="13"/>
      <c r="K748" s="13"/>
      <c r="L748" s="13"/>
      <c r="M748" s="13"/>
      <c r="N748" s="13"/>
    </row>
    <row r="749" spans="2:14" x14ac:dyDescent="0.25">
      <c r="B749" s="21">
        <f t="shared" si="48"/>
        <v>1.4956724361852443</v>
      </c>
      <c r="C749" s="21">
        <f t="shared" si="45"/>
        <v>0.1303598531659618</v>
      </c>
      <c r="D749" s="21">
        <f t="shared" si="46"/>
        <v>0.93263048170050378</v>
      </c>
      <c r="E749" s="25">
        <f t="shared" si="47"/>
        <v>6.7369518299496223E-2</v>
      </c>
      <c r="F749" s="13"/>
      <c r="G749" s="13"/>
      <c r="H749" s="13"/>
      <c r="I749" s="13"/>
      <c r="J749" s="13"/>
      <c r="K749" s="13"/>
      <c r="L749" s="13"/>
      <c r="M749" s="13"/>
      <c r="N749" s="13"/>
    </row>
    <row r="750" spans="2:14" x14ac:dyDescent="0.25">
      <c r="B750" s="21">
        <f t="shared" si="48"/>
        <v>1.5018529007975798</v>
      </c>
      <c r="C750" s="21">
        <f t="shared" si="45"/>
        <v>0.1291578988512955</v>
      </c>
      <c r="D750" s="21">
        <f t="shared" si="46"/>
        <v>0.93343244866029818</v>
      </c>
      <c r="E750" s="25">
        <f t="shared" si="47"/>
        <v>6.6567551339701825E-2</v>
      </c>
      <c r="F750" s="13"/>
      <c r="G750" s="13"/>
      <c r="H750" s="13"/>
      <c r="I750" s="13"/>
      <c r="J750" s="13"/>
      <c r="K750" s="13"/>
      <c r="L750" s="13"/>
      <c r="M750" s="13"/>
      <c r="N750" s="13"/>
    </row>
    <row r="751" spans="2:14" x14ac:dyDescent="0.25">
      <c r="B751" s="21">
        <f t="shared" si="48"/>
        <v>1.5080333654099154</v>
      </c>
      <c r="C751" s="21">
        <f t="shared" si="45"/>
        <v>0.127962138882247</v>
      </c>
      <c r="D751" s="21">
        <f t="shared" si="46"/>
        <v>0.93422700610839371</v>
      </c>
      <c r="E751" s="25">
        <f t="shared" si="47"/>
        <v>6.5772993891606291E-2</v>
      </c>
      <c r="F751" s="13"/>
      <c r="G751" s="13"/>
      <c r="H751" s="13"/>
      <c r="I751" s="13"/>
      <c r="J751" s="13"/>
      <c r="K751" s="13"/>
      <c r="L751" s="13"/>
      <c r="M751" s="13"/>
      <c r="N751" s="13"/>
    </row>
    <row r="752" spans="2:14" x14ac:dyDescent="0.25">
      <c r="B752" s="21">
        <f t="shared" si="48"/>
        <v>1.514213830022251</v>
      </c>
      <c r="C752" s="21">
        <f t="shared" si="45"/>
        <v>0.12677260683780162</v>
      </c>
      <c r="D752" s="21">
        <f t="shared" si="46"/>
        <v>0.93501419243301853</v>
      </c>
      <c r="E752" s="25">
        <f t="shared" si="47"/>
        <v>6.4985807566981468E-2</v>
      </c>
      <c r="F752" s="13"/>
      <c r="G752" s="13"/>
      <c r="H752" s="13"/>
      <c r="I752" s="13"/>
      <c r="J752" s="13"/>
      <c r="K752" s="13"/>
      <c r="L752" s="13"/>
      <c r="M752" s="13"/>
      <c r="N752" s="13"/>
    </row>
    <row r="753" spans="2:14" x14ac:dyDescent="0.25">
      <c r="B753" s="21">
        <f t="shared" si="48"/>
        <v>1.5203942946345865</v>
      </c>
      <c r="C753" s="21">
        <f t="shared" si="45"/>
        <v>0.12558933527507971</v>
      </c>
      <c r="D753" s="21">
        <f t="shared" si="46"/>
        <v>0.93579404622677465</v>
      </c>
      <c r="E753" s="25">
        <f t="shared" si="47"/>
        <v>6.4205953773225355E-2</v>
      </c>
      <c r="F753" s="13"/>
      <c r="G753" s="13"/>
      <c r="H753" s="13"/>
      <c r="I753" s="13"/>
      <c r="J753" s="13"/>
      <c r="K753" s="13"/>
      <c r="L753" s="13"/>
      <c r="M753" s="13"/>
      <c r="N753" s="13"/>
    </row>
    <row r="754" spans="2:14" x14ac:dyDescent="0.25">
      <c r="B754" s="21">
        <f t="shared" si="48"/>
        <v>1.5265747592469221</v>
      </c>
      <c r="C754" s="21">
        <f t="shared" si="45"/>
        <v>0.12441235573388458</v>
      </c>
      <c r="D754" s="21">
        <f t="shared" si="46"/>
        <v>0.93656660628033561</v>
      </c>
      <c r="E754" s="25">
        <f t="shared" si="47"/>
        <v>6.3433393719664388E-2</v>
      </c>
      <c r="F754" s="13"/>
      <c r="G754" s="13"/>
      <c r="H754" s="13"/>
      <c r="I754" s="13"/>
      <c r="J754" s="13"/>
      <c r="K754" s="13"/>
      <c r="L754" s="13"/>
      <c r="M754" s="13"/>
      <c r="N754" s="13"/>
    </row>
    <row r="755" spans="2:14" x14ac:dyDescent="0.25">
      <c r="B755" s="21">
        <f t="shared" si="48"/>
        <v>1.5327552238592577</v>
      </c>
      <c r="C755" s="21">
        <f t="shared" si="45"/>
        <v>0.12324169874140155</v>
      </c>
      <c r="D755" s="21">
        <f t="shared" si="46"/>
        <v>0.93733191157617446</v>
      </c>
      <c r="E755" s="25">
        <f t="shared" si="47"/>
        <v>6.2668088423825541E-2</v>
      </c>
      <c r="F755" s="13"/>
      <c r="G755" s="13"/>
      <c r="H755" s="13"/>
      <c r="I755" s="13"/>
      <c r="J755" s="13"/>
      <c r="K755" s="13"/>
      <c r="L755" s="13"/>
      <c r="M755" s="13"/>
      <c r="N755" s="13"/>
    </row>
    <row r="756" spans="2:14" x14ac:dyDescent="0.25">
      <c r="B756" s="21">
        <f t="shared" si="48"/>
        <v>1.5389356884715932</v>
      </c>
      <c r="C756" s="21">
        <f t="shared" si="45"/>
        <v>0.12207739381704524</v>
      </c>
      <c r="D756" s="21">
        <f t="shared" si="46"/>
        <v>0.93809000128231923</v>
      </c>
      <c r="E756" s="25">
        <f t="shared" si="47"/>
        <v>6.190999871768077E-2</v>
      </c>
      <c r="F756" s="13"/>
      <c r="G756" s="13"/>
      <c r="H756" s="13"/>
      <c r="I756" s="13"/>
      <c r="J756" s="13"/>
      <c r="K756" s="13"/>
      <c r="L756" s="13"/>
      <c r="M756" s="13"/>
      <c r="N756" s="13"/>
    </row>
    <row r="757" spans="2:14" x14ac:dyDescent="0.25">
      <c r="B757" s="21">
        <f t="shared" si="48"/>
        <v>1.5451161530839288</v>
      </c>
      <c r="C757" s="21">
        <f t="shared" si="45"/>
        <v>0.12091946947745323</v>
      </c>
      <c r="D757" s="21">
        <f t="shared" si="46"/>
        <v>0.93884091474614051</v>
      </c>
      <c r="E757" s="25">
        <f t="shared" si="47"/>
        <v>6.1159085253859491E-2</v>
      </c>
      <c r="F757" s="13"/>
      <c r="G757" s="13"/>
      <c r="H757" s="13"/>
      <c r="I757" s="13"/>
      <c r="J757" s="13"/>
      <c r="K757" s="13"/>
      <c r="L757" s="13"/>
      <c r="M757" s="13"/>
      <c r="N757" s="13"/>
    </row>
    <row r="758" spans="2:14" x14ac:dyDescent="0.25">
      <c r="B758" s="21">
        <f t="shared" si="48"/>
        <v>1.5512966176962644</v>
      </c>
      <c r="C758" s="21">
        <f t="shared" si="45"/>
        <v>0.11976795324162307</v>
      </c>
      <c r="D758" s="21">
        <f t="shared" si="46"/>
        <v>0.93958469148816925</v>
      </c>
      <c r="E758" s="25">
        <f t="shared" si="47"/>
        <v>6.0415308511830745E-2</v>
      </c>
      <c r="F758" s="13"/>
      <c r="G758" s="13"/>
      <c r="H758" s="13"/>
      <c r="I758" s="13"/>
      <c r="J758" s="13"/>
      <c r="K758" s="13"/>
      <c r="L758" s="13"/>
      <c r="M758" s="13"/>
      <c r="N758" s="13"/>
    </row>
    <row r="759" spans="2:14" x14ac:dyDescent="0.25">
      <c r="B759" s="21">
        <f t="shared" si="48"/>
        <v>1.5574770823085999</v>
      </c>
      <c r="C759" s="21">
        <f t="shared" si="45"/>
        <v>0.11862287163619031</v>
      </c>
      <c r="D759" s="21">
        <f t="shared" si="46"/>
        <v>0.94032137119594694</v>
      </c>
      <c r="E759" s="25">
        <f t="shared" si="47"/>
        <v>5.9678628804053058E-2</v>
      </c>
      <c r="F759" s="13"/>
      <c r="G759" s="13"/>
      <c r="H759" s="13"/>
      <c r="I759" s="13"/>
      <c r="J759" s="13"/>
      <c r="K759" s="13"/>
      <c r="L759" s="13"/>
      <c r="M759" s="13"/>
      <c r="N759" s="13"/>
    </row>
    <row r="760" spans="2:14" x14ac:dyDescent="0.25">
      <c r="B760" s="21">
        <f t="shared" si="48"/>
        <v>1.5636575469209355</v>
      </c>
      <c r="C760" s="21">
        <f t="shared" si="45"/>
        <v>0.11748425020084513</v>
      </c>
      <c r="D760" s="21">
        <f t="shared" si="46"/>
        <v>0.94105099371790968</v>
      </c>
      <c r="E760" s="25">
        <f t="shared" si="47"/>
        <v>5.8949006282090322E-2</v>
      </c>
      <c r="F760" s="13"/>
      <c r="G760" s="13"/>
      <c r="H760" s="13"/>
      <c r="I760" s="13"/>
      <c r="J760" s="13"/>
      <c r="K760" s="13"/>
      <c r="L760" s="13"/>
      <c r="M760" s="13"/>
      <c r="N760" s="13"/>
    </row>
    <row r="761" spans="2:14" x14ac:dyDescent="0.25">
      <c r="B761" s="21">
        <f t="shared" si="48"/>
        <v>1.5698380115332711</v>
      </c>
      <c r="C761" s="21">
        <f t="shared" si="45"/>
        <v>0.11635211349388455</v>
      </c>
      <c r="D761" s="21">
        <f t="shared" si="46"/>
        <v>0.94177359905730484</v>
      </c>
      <c r="E761" s="25">
        <f t="shared" si="47"/>
        <v>5.8226400942695156E-2</v>
      </c>
      <c r="F761" s="13"/>
      <c r="G761" s="13"/>
      <c r="H761" s="13"/>
      <c r="I761" s="13"/>
      <c r="J761" s="13"/>
      <c r="K761" s="13"/>
      <c r="L761" s="13"/>
      <c r="M761" s="13"/>
      <c r="N761" s="13"/>
    </row>
    <row r="762" spans="2:14" x14ac:dyDescent="0.25">
      <c r="B762" s="21">
        <f t="shared" si="48"/>
        <v>1.5760184761456066</v>
      </c>
      <c r="C762" s="21">
        <f t="shared" si="45"/>
        <v>0.11522648509789844</v>
      </c>
      <c r="D762" s="21">
        <f t="shared" si="46"/>
        <v>0.9424892273661436</v>
      </c>
      <c r="E762" s="25">
        <f t="shared" si="47"/>
        <v>5.75107726338564E-2</v>
      </c>
      <c r="F762" s="13"/>
      <c r="G762" s="13"/>
      <c r="H762" s="13"/>
      <c r="I762" s="13"/>
      <c r="J762" s="13"/>
      <c r="K762" s="13"/>
      <c r="L762" s="13"/>
      <c r="M762" s="13"/>
      <c r="N762" s="13"/>
    </row>
    <row r="763" spans="2:14" x14ac:dyDescent="0.25">
      <c r="B763" s="21">
        <f t="shared" si="48"/>
        <v>1.5821989407579422</v>
      </c>
      <c r="C763" s="21">
        <f t="shared" si="45"/>
        <v>0.11410738762558585</v>
      </c>
      <c r="D763" s="21">
        <f t="shared" si="46"/>
        <v>0.94319791893918803</v>
      </c>
      <c r="E763" s="25">
        <f t="shared" si="47"/>
        <v>5.6802081060811971E-2</v>
      </c>
      <c r="F763" s="13"/>
      <c r="G763" s="13"/>
      <c r="H763" s="13"/>
      <c r="I763" s="13"/>
      <c r="J763" s="13"/>
      <c r="K763" s="13"/>
      <c r="L763" s="13"/>
      <c r="M763" s="13"/>
      <c r="N763" s="13"/>
    </row>
    <row r="764" spans="2:14" x14ac:dyDescent="0.25">
      <c r="B764" s="21">
        <f t="shared" si="48"/>
        <v>1.5883794053702778</v>
      </c>
      <c r="C764" s="21">
        <f t="shared" si="45"/>
        <v>0.11299484272569985</v>
      </c>
      <c r="D764" s="21">
        <f t="shared" si="46"/>
        <v>0.94389971420797536</v>
      </c>
      <c r="E764" s="25">
        <f t="shared" si="47"/>
        <v>5.610028579202464E-2</v>
      </c>
      <c r="F764" s="13"/>
      <c r="G764" s="13"/>
      <c r="H764" s="13"/>
      <c r="I764" s="13"/>
      <c r="J764" s="13"/>
      <c r="K764" s="13"/>
      <c r="L764" s="13"/>
      <c r="M764" s="13"/>
      <c r="N764" s="13"/>
    </row>
    <row r="765" spans="2:14" x14ac:dyDescent="0.25">
      <c r="B765" s="21">
        <f t="shared" si="48"/>
        <v>1.5945598699826133</v>
      </c>
      <c r="C765" s="21">
        <f t="shared" si="45"/>
        <v>0.11188887108911771</v>
      </c>
      <c r="D765" s="21">
        <f t="shared" si="46"/>
        <v>0.94459465373487905</v>
      </c>
      <c r="E765" s="25">
        <f t="shared" si="47"/>
        <v>5.5405346265120947E-2</v>
      </c>
      <c r="F765" s="13"/>
      <c r="G765" s="13"/>
      <c r="H765" s="13"/>
      <c r="I765" s="13"/>
      <c r="J765" s="13"/>
      <c r="K765" s="13"/>
      <c r="L765" s="13"/>
      <c r="M765" s="13"/>
      <c r="N765" s="13"/>
    </row>
    <row r="766" spans="2:14" x14ac:dyDescent="0.25">
      <c r="B766" s="21">
        <f t="shared" si="48"/>
        <v>1.6007403345949489</v>
      </c>
      <c r="C766" s="21">
        <f t="shared" si="45"/>
        <v>0.11078949245503429</v>
      </c>
      <c r="D766" s="21">
        <f t="shared" si="46"/>
        <v>0.94528277820720741</v>
      </c>
      <c r="E766" s="25">
        <f t="shared" si="47"/>
        <v>5.4717221792792592E-2</v>
      </c>
      <c r="F766" s="13"/>
      <c r="G766" s="13"/>
      <c r="H766" s="13"/>
      <c r="I766" s="13"/>
      <c r="J766" s="13"/>
      <c r="K766" s="13"/>
      <c r="L766" s="13"/>
      <c r="M766" s="13"/>
      <c r="N766" s="13"/>
    </row>
    <row r="767" spans="2:14" x14ac:dyDescent="0.25">
      <c r="B767" s="21">
        <f t="shared" si="48"/>
        <v>1.6069207992072845</v>
      </c>
      <c r="C767" s="21">
        <f t="shared" si="45"/>
        <v>0.10969672561727557</v>
      </c>
      <c r="D767" s="21">
        <f t="shared" si="46"/>
        <v>0.94596412843134181</v>
      </c>
      <c r="E767" s="25">
        <f t="shared" si="47"/>
        <v>5.4035871568658189E-2</v>
      </c>
      <c r="F767" s="13"/>
      <c r="G767" s="13"/>
      <c r="H767" s="13"/>
      <c r="I767" s="13"/>
      <c r="J767" s="13"/>
      <c r="K767" s="13"/>
      <c r="L767" s="13"/>
      <c r="M767" s="13"/>
      <c r="N767" s="13"/>
    </row>
    <row r="768" spans="2:14" x14ac:dyDescent="0.25">
      <c r="B768" s="21">
        <f t="shared" si="48"/>
        <v>1.61310126381962</v>
      </c>
      <c r="C768" s="21">
        <f t="shared" si="45"/>
        <v>0.10861058843073008</v>
      </c>
      <c r="D768" s="21">
        <f t="shared" si="46"/>
        <v>0.94663874532691306</v>
      </c>
      <c r="E768" s="25">
        <f t="shared" si="47"/>
        <v>5.3361254673086944E-2</v>
      </c>
      <c r="F768" s="13"/>
      <c r="G768" s="13"/>
      <c r="H768" s="13"/>
      <c r="I768" s="13"/>
      <c r="J768" s="13"/>
      <c r="K768" s="13"/>
      <c r="L768" s="13"/>
      <c r="M768" s="13"/>
      <c r="N768" s="13"/>
    </row>
    <row r="769" spans="2:14" x14ac:dyDescent="0.25">
      <c r="B769" s="21">
        <f t="shared" si="48"/>
        <v>1.6192817284319556</v>
      </c>
      <c r="C769" s="21">
        <f t="shared" si="45"/>
        <v>0.10753109781789538</v>
      </c>
      <c r="D769" s="21">
        <f t="shared" si="46"/>
        <v>0.94730666992101875</v>
      </c>
      <c r="E769" s="25">
        <f t="shared" si="47"/>
        <v>5.2693330078981249E-2</v>
      </c>
      <c r="F769" s="13"/>
      <c r="G769" s="13"/>
      <c r="H769" s="13"/>
      <c r="I769" s="13"/>
      <c r="J769" s="13"/>
      <c r="K769" s="13"/>
      <c r="L769" s="13"/>
      <c r="M769" s="13"/>
      <c r="N769" s="13"/>
    </row>
    <row r="770" spans="2:14" x14ac:dyDescent="0.25">
      <c r="B770" s="21">
        <f t="shared" si="48"/>
        <v>1.6254621930442912</v>
      </c>
      <c r="C770" s="21">
        <f t="shared" si="45"/>
        <v>0.10645826977553716</v>
      </c>
      <c r="D770" s="21">
        <f t="shared" si="46"/>
        <v>0.94796794334248136</v>
      </c>
      <c r="E770" s="25">
        <f t="shared" si="47"/>
        <v>5.2032056657518644E-2</v>
      </c>
      <c r="F770" s="13"/>
      <c r="G770" s="13"/>
      <c r="H770" s="13"/>
      <c r="I770" s="13"/>
      <c r="J770" s="13"/>
      <c r="K770" s="13"/>
      <c r="L770" s="13"/>
      <c r="M770" s="13"/>
      <c r="N770" s="13"/>
    </row>
    <row r="771" spans="2:14" x14ac:dyDescent="0.25">
      <c r="B771" s="21">
        <f t="shared" si="48"/>
        <v>1.6316426576566267</v>
      </c>
      <c r="C771" s="21">
        <f t="shared" si="45"/>
        <v>0.10539211938145783</v>
      </c>
      <c r="D771" s="21">
        <f t="shared" si="46"/>
        <v>0.94862260681614741</v>
      </c>
      <c r="E771" s="25">
        <f t="shared" si="47"/>
        <v>5.1377393183852593E-2</v>
      </c>
      <c r="F771" s="13"/>
      <c r="G771" s="13"/>
      <c r="H771" s="13"/>
      <c r="I771" s="13"/>
      <c r="J771" s="13"/>
      <c r="K771" s="13"/>
      <c r="L771" s="13"/>
      <c r="M771" s="13"/>
      <c r="N771" s="13"/>
    </row>
    <row r="772" spans="2:14" x14ac:dyDescent="0.25">
      <c r="B772" s="21">
        <f t="shared" si="48"/>
        <v>1.6378231222689623</v>
      </c>
      <c r="C772" s="21">
        <f t="shared" si="45"/>
        <v>0.10433266080137302</v>
      </c>
      <c r="D772" s="21">
        <f t="shared" si="46"/>
        <v>0.94927070165722893</v>
      </c>
      <c r="E772" s="25">
        <f t="shared" si="47"/>
        <v>5.0729298342771068E-2</v>
      </c>
      <c r="F772" s="13"/>
      <c r="G772" s="13"/>
      <c r="H772" s="13"/>
      <c r="I772" s="13"/>
      <c r="J772" s="13"/>
      <c r="K772" s="13"/>
      <c r="L772" s="13"/>
      <c r="M772" s="13"/>
      <c r="N772" s="13"/>
    </row>
    <row r="773" spans="2:14" x14ac:dyDescent="0.25">
      <c r="B773" s="21">
        <f t="shared" si="48"/>
        <v>1.6440035868812979</v>
      </c>
      <c r="C773" s="21">
        <f t="shared" si="45"/>
        <v>0.10327990729589201</v>
      </c>
      <c r="D773" s="21">
        <f t="shared" si="46"/>
        <v>0.9499122692656885</v>
      </c>
      <c r="E773" s="25">
        <f t="shared" si="47"/>
        <v>5.0087730734311497E-2</v>
      </c>
      <c r="F773" s="13"/>
      <c r="G773" s="13"/>
      <c r="H773" s="13"/>
      <c r="I773" s="13"/>
      <c r="J773" s="13"/>
      <c r="K773" s="13"/>
      <c r="L773" s="13"/>
      <c r="M773" s="13"/>
      <c r="N773" s="13"/>
    </row>
    <row r="774" spans="2:14" x14ac:dyDescent="0.25">
      <c r="B774" s="21">
        <f t="shared" si="48"/>
        <v>1.6501840514936335</v>
      </c>
      <c r="C774" s="21">
        <f t="shared" si="45"/>
        <v>0.10223387122760032</v>
      </c>
      <c r="D774" s="21">
        <f t="shared" si="46"/>
        <v>0.95054735112066624</v>
      </c>
      <c r="E774" s="25">
        <f t="shared" si="47"/>
        <v>4.945264887933376E-2</v>
      </c>
      <c r="F774" s="13"/>
      <c r="G774" s="13"/>
      <c r="H774" s="13"/>
      <c r="I774" s="13"/>
      <c r="J774" s="13"/>
      <c r="K774" s="13"/>
      <c r="L774" s="13"/>
      <c r="M774" s="13"/>
      <c r="N774" s="13"/>
    </row>
    <row r="775" spans="2:14" x14ac:dyDescent="0.25">
      <c r="B775" s="21">
        <f t="shared" si="48"/>
        <v>1.656364516105969</v>
      </c>
      <c r="C775" s="21">
        <f t="shared" si="45"/>
        <v>0.10119456406824189</v>
      </c>
      <c r="D775" s="21">
        <f t="shared" si="46"/>
        <v>0.95117598877495224</v>
      </c>
      <c r="E775" s="25">
        <f t="shared" si="47"/>
        <v>4.8824011225047759E-2</v>
      </c>
      <c r="F775" s="13"/>
      <c r="G775" s="13"/>
      <c r="H775" s="13"/>
      <c r="I775" s="13"/>
      <c r="J775" s="13"/>
      <c r="K775" s="13"/>
      <c r="L775" s="13"/>
      <c r="M775" s="13"/>
      <c r="N775" s="13"/>
    </row>
    <row r="776" spans="2:14" x14ac:dyDescent="0.25">
      <c r="B776" s="21">
        <f t="shared" si="48"/>
        <v>1.6625449807183046</v>
      </c>
      <c r="C776" s="21">
        <f t="shared" ref="C776:C839" si="49">((EXP(-((B776-$B$3)^2)/(2*$P$13)))/($B$4*((2*PI())^0.5)))</f>
        <v>0.10016199640599749</v>
      </c>
      <c r="D776" s="21">
        <f t="shared" ref="D776:D839" si="50">_xlfn.NORM.DIST(B776,$B$3,$P$13,TRUE)</f>
        <v>0.95179822384950319</v>
      </c>
      <c r="E776" s="25">
        <f t="shared" ref="E776:E839" si="51">1-D776</f>
        <v>4.8201776150496811E-2</v>
      </c>
      <c r="F776" s="13"/>
      <c r="G776" s="13"/>
      <c r="H776" s="13"/>
      <c r="I776" s="13"/>
      <c r="J776" s="13"/>
      <c r="K776" s="13"/>
      <c r="L776" s="13"/>
      <c r="M776" s="13"/>
      <c r="N776" s="13"/>
    </row>
    <row r="777" spans="2:14" x14ac:dyDescent="0.25">
      <c r="B777" s="21">
        <f t="shared" ref="B777:B840" si="52">B776+($B$1007-$B$7)/1000</f>
        <v>1.6687254453306402</v>
      </c>
      <c r="C777" s="21">
        <f t="shared" si="49"/>
        <v>9.9136177952857479E-2</v>
      </c>
      <c r="D777" s="21">
        <f t="shared" si="50"/>
        <v>0.95241409802800425</v>
      </c>
      <c r="E777" s="25">
        <f t="shared" si="51"/>
        <v>4.7585901971995748E-2</v>
      </c>
      <c r="F777" s="13"/>
      <c r="G777" s="13"/>
      <c r="H777" s="13"/>
      <c r="I777" s="13"/>
      <c r="J777" s="13"/>
      <c r="K777" s="13"/>
      <c r="L777" s="13"/>
      <c r="M777" s="13"/>
      <c r="N777" s="13"/>
    </row>
    <row r="778" spans="2:14" x14ac:dyDescent="0.25">
      <c r="B778" s="21">
        <f t="shared" si="52"/>
        <v>1.6749059099429757</v>
      </c>
      <c r="C778" s="21">
        <f t="shared" si="49"/>
        <v>9.8117117552085839E-2</v>
      </c>
      <c r="D778" s="21">
        <f t="shared" si="50"/>
        <v>0.95302365305147652</v>
      </c>
      <c r="E778" s="25">
        <f t="shared" si="51"/>
        <v>4.6976346948523484E-2</v>
      </c>
      <c r="F778" s="13"/>
      <c r="G778" s="13"/>
      <c r="H778" s="13"/>
      <c r="I778" s="13"/>
      <c r="J778" s="13"/>
      <c r="K778" s="13"/>
      <c r="L778" s="13"/>
      <c r="M778" s="13"/>
      <c r="N778" s="13"/>
    </row>
    <row r="779" spans="2:14" x14ac:dyDescent="0.25">
      <c r="B779" s="21">
        <f t="shared" si="52"/>
        <v>1.6810863745553113</v>
      </c>
      <c r="C779" s="21">
        <f t="shared" si="49"/>
        <v>9.7104823185773015E-2</v>
      </c>
      <c r="D779" s="21">
        <f t="shared" si="50"/>
        <v>0.9536269307129317</v>
      </c>
      <c r="E779" s="25">
        <f t="shared" si="51"/>
        <v>4.6373069287068303E-2</v>
      </c>
      <c r="F779" s="13"/>
      <c r="G779" s="13"/>
      <c r="H779" s="13"/>
      <c r="I779" s="13"/>
      <c r="J779" s="13"/>
      <c r="K779" s="13"/>
      <c r="L779" s="13"/>
      <c r="M779" s="13"/>
      <c r="N779" s="13"/>
    </row>
    <row r="780" spans="2:14" x14ac:dyDescent="0.25">
      <c r="B780" s="21">
        <f t="shared" si="52"/>
        <v>1.6872668391676469</v>
      </c>
      <c r="C780" s="21">
        <f t="shared" si="49"/>
        <v>9.6099301982474766E-2</v>
      </c>
      <c r="D780" s="21">
        <f t="shared" si="50"/>
        <v>0.95422397285207294</v>
      </c>
      <c r="E780" s="25">
        <f t="shared" si="51"/>
        <v>4.5776027147927056E-2</v>
      </c>
      <c r="F780" s="13"/>
      <c r="G780" s="13"/>
      <c r="H780" s="13"/>
      <c r="I780" s="13"/>
      <c r="J780" s="13"/>
      <c r="K780" s="13"/>
      <c r="L780" s="13"/>
      <c r="M780" s="13"/>
      <c r="N780" s="13"/>
    </row>
    <row r="781" spans="2:14" x14ac:dyDescent="0.25">
      <c r="B781" s="21">
        <f t="shared" si="52"/>
        <v>1.6934473037799824</v>
      </c>
      <c r="C781" s="21">
        <f t="shared" si="49"/>
        <v>9.5100560224934738E-2</v>
      </c>
      <c r="D781" s="21">
        <f t="shared" si="50"/>
        <v>0.95481482135004314</v>
      </c>
      <c r="E781" s="25">
        <f t="shared" si="51"/>
        <v>4.5185178649956859E-2</v>
      </c>
      <c r="F781" s="13"/>
      <c r="G781" s="13"/>
      <c r="H781" s="13"/>
      <c r="I781" s="13"/>
      <c r="J781" s="13"/>
      <c r="K781" s="13"/>
      <c r="L781" s="13"/>
      <c r="M781" s="13"/>
      <c r="N781" s="13"/>
    </row>
    <row r="782" spans="2:14" x14ac:dyDescent="0.25">
      <c r="B782" s="21">
        <f t="shared" si="52"/>
        <v>1.699627768392318</v>
      </c>
      <c r="C782" s="21">
        <f t="shared" si="49"/>
        <v>9.4108603357887732E-2</v>
      </c>
      <c r="D782" s="21">
        <f t="shared" si="50"/>
        <v>0.95539951812422208</v>
      </c>
      <c r="E782" s="25">
        <f t="shared" si="51"/>
        <v>4.460048187577792E-2</v>
      </c>
      <c r="F782" s="13"/>
      <c r="G782" s="13"/>
      <c r="H782" s="13"/>
      <c r="I782" s="13"/>
      <c r="J782" s="13"/>
      <c r="K782" s="13"/>
      <c r="L782" s="13"/>
      <c r="M782" s="13"/>
      <c r="N782" s="13"/>
    </row>
    <row r="783" spans="2:14" x14ac:dyDescent="0.25">
      <c r="B783" s="21">
        <f t="shared" si="52"/>
        <v>1.7058082330046536</v>
      </c>
      <c r="C783" s="21">
        <f t="shared" si="49"/>
        <v>9.3123435995941264E-2</v>
      </c>
      <c r="D783" s="21">
        <f t="shared" si="50"/>
        <v>0.95597810512307113</v>
      </c>
      <c r="E783" s="25">
        <f t="shared" si="51"/>
        <v>4.4021894876928869E-2</v>
      </c>
      <c r="F783" s="13"/>
      <c r="G783" s="13"/>
      <c r="H783" s="13"/>
      <c r="I783" s="13"/>
      <c r="J783" s="13"/>
      <c r="K783" s="13"/>
      <c r="L783" s="13"/>
      <c r="M783" s="13"/>
      <c r="N783" s="13"/>
    </row>
    <row r="784" spans="2:14" x14ac:dyDescent="0.25">
      <c r="B784" s="21">
        <f t="shared" si="52"/>
        <v>1.7119886976169891</v>
      </c>
      <c r="C784" s="21">
        <f t="shared" si="49"/>
        <v>9.2145061931532865E-2</v>
      </c>
      <c r="D784" s="21">
        <f t="shared" si="50"/>
        <v>0.956550624321027</v>
      </c>
      <c r="E784" s="25">
        <f t="shared" si="51"/>
        <v>4.3449375678973001E-2</v>
      </c>
      <c r="F784" s="13"/>
      <c r="G784" s="13"/>
      <c r="H784" s="13"/>
      <c r="I784" s="13"/>
      <c r="J784" s="13"/>
      <c r="K784" s="13"/>
      <c r="L784" s="13"/>
      <c r="M784" s="13"/>
      <c r="N784" s="13"/>
    </row>
    <row r="785" spans="2:14" x14ac:dyDescent="0.25">
      <c r="B785" s="21">
        <f t="shared" si="52"/>
        <v>1.7181691622293247</v>
      </c>
      <c r="C785" s="21">
        <f t="shared" si="49"/>
        <v>9.117348414296042E-2</v>
      </c>
      <c r="D785" s="21">
        <f t="shared" si="50"/>
        <v>0.95711711771344588</v>
      </c>
      <c r="E785" s="25">
        <f t="shared" si="51"/>
        <v>4.2882882286554125E-2</v>
      </c>
      <c r="F785" s="13"/>
      <c r="G785" s="13"/>
      <c r="H785" s="13"/>
      <c r="I785" s="13"/>
      <c r="J785" s="13"/>
      <c r="K785" s="13"/>
      <c r="L785" s="13"/>
      <c r="M785" s="13"/>
      <c r="N785" s="13"/>
    </row>
    <row r="786" spans="2:14" x14ac:dyDescent="0.25">
      <c r="B786" s="21">
        <f t="shared" si="52"/>
        <v>1.7243496268416603</v>
      </c>
      <c r="C786" s="21">
        <f t="shared" si="49"/>
        <v>9.0208704802482831E-2</v>
      </c>
      <c r="D786" s="21">
        <f t="shared" si="50"/>
        <v>0.95767762731159556</v>
      </c>
      <c r="E786" s="25">
        <f t="shared" si="51"/>
        <v>4.2322372688404442E-2</v>
      </c>
      <c r="F786" s="13"/>
      <c r="G786" s="13"/>
      <c r="H786" s="13"/>
      <c r="I786" s="13"/>
      <c r="J786" s="13"/>
      <c r="K786" s="13"/>
      <c r="L786" s="13"/>
      <c r="M786" s="13"/>
      <c r="N786" s="13"/>
    </row>
    <row r="787" spans="2:14" x14ac:dyDescent="0.25">
      <c r="B787" s="21">
        <f t="shared" si="52"/>
        <v>1.7305300914539958</v>
      </c>
      <c r="C787" s="21">
        <f t="shared" si="49"/>
        <v>8.9250725284488644E-2</v>
      </c>
      <c r="D787" s="21">
        <f t="shared" si="50"/>
        <v>0.95823219513770019</v>
      </c>
      <c r="E787" s="25">
        <f t="shared" si="51"/>
        <v>4.1767804862299807E-2</v>
      </c>
      <c r="F787" s="13"/>
      <c r="G787" s="13"/>
      <c r="H787" s="13"/>
      <c r="I787" s="13"/>
      <c r="J787" s="13"/>
      <c r="K787" s="13"/>
      <c r="L787" s="13"/>
      <c r="M787" s="13"/>
      <c r="N787" s="13"/>
    </row>
    <row r="788" spans="2:14" x14ac:dyDescent="0.25">
      <c r="B788" s="21">
        <f t="shared" si="52"/>
        <v>1.7367105560663314</v>
      </c>
      <c r="C788" s="21">
        <f t="shared" si="49"/>
        <v>8.8299546173730134E-2</v>
      </c>
      <c r="D788" s="21">
        <f t="shared" si="50"/>
        <v>0.95878086322003353</v>
      </c>
      <c r="E788" s="25">
        <f t="shared" si="51"/>
        <v>4.121913677996647E-2</v>
      </c>
      <c r="F788" s="13"/>
      <c r="G788" s="13"/>
      <c r="H788" s="13"/>
      <c r="I788" s="13"/>
      <c r="J788" s="13"/>
      <c r="K788" s="13"/>
      <c r="L788" s="13"/>
      <c r="M788" s="13"/>
      <c r="N788" s="13"/>
    </row>
    <row r="789" spans="2:14" x14ac:dyDescent="0.25">
      <c r="B789" s="21">
        <f t="shared" si="52"/>
        <v>1.742891020678667</v>
      </c>
      <c r="C789" s="21">
        <f t="shared" si="49"/>
        <v>8.7355167273619722E-2</v>
      </c>
      <c r="D789" s="21">
        <f t="shared" si="50"/>
        <v>0.95932367358806447</v>
      </c>
      <c r="E789" s="25">
        <f t="shared" si="51"/>
        <v>4.0676326411935526E-2</v>
      </c>
      <c r="F789" s="13"/>
      <c r="G789" s="13"/>
      <c r="H789" s="13"/>
      <c r="I789" s="13"/>
      <c r="J789" s="13"/>
      <c r="K789" s="13"/>
      <c r="L789" s="13"/>
      <c r="M789" s="13"/>
      <c r="N789" s="13"/>
    </row>
    <row r="790" spans="2:14" x14ac:dyDescent="0.25">
      <c r="B790" s="21">
        <f t="shared" si="52"/>
        <v>1.7490714852910025</v>
      </c>
      <c r="C790" s="21">
        <f t="shared" si="49"/>
        <v>8.6417587614586913E-2</v>
      </c>
      <c r="D790" s="21">
        <f t="shared" si="50"/>
        <v>0.95986066826765415</v>
      </c>
      <c r="E790" s="25">
        <f t="shared" si="51"/>
        <v>4.0139331732345851E-2</v>
      </c>
      <c r="F790" s="13"/>
      <c r="G790" s="13"/>
      <c r="H790" s="13"/>
      <c r="I790" s="13"/>
      <c r="J790" s="13"/>
      <c r="K790" s="13"/>
      <c r="L790" s="13"/>
      <c r="M790" s="13"/>
      <c r="N790" s="13"/>
    </row>
    <row r="791" spans="2:14" x14ac:dyDescent="0.25">
      <c r="B791" s="21">
        <f t="shared" si="52"/>
        <v>1.7552519499033381</v>
      </c>
      <c r="C791" s="21">
        <f t="shared" si="49"/>
        <v>8.548680546249271E-2</v>
      </c>
      <c r="D791" s="21">
        <f t="shared" si="50"/>
        <v>0.96039188927630414</v>
      </c>
      <c r="E791" s="25">
        <f t="shared" si="51"/>
        <v>3.9608110723695855E-2</v>
      </c>
      <c r="F791" s="13"/>
      <c r="G791" s="13"/>
      <c r="H791" s="13"/>
      <c r="I791" s="13"/>
      <c r="J791" s="13"/>
      <c r="K791" s="13"/>
      <c r="L791" s="13"/>
      <c r="M791" s="13"/>
      <c r="N791" s="13"/>
    </row>
    <row r="792" spans="2:14" x14ac:dyDescent="0.25">
      <c r="B792" s="21">
        <f t="shared" si="52"/>
        <v>1.7614324145156737</v>
      </c>
      <c r="C792" s="21">
        <f t="shared" si="49"/>
        <v>8.4562818327099096E-2</v>
      </c>
      <c r="D792" s="21">
        <f t="shared" si="50"/>
        <v>0.96091737861845739</v>
      </c>
      <c r="E792" s="25">
        <f t="shared" si="51"/>
        <v>3.9082621381542615E-2</v>
      </c>
      <c r="F792" s="13"/>
      <c r="G792" s="13"/>
      <c r="H792" s="13"/>
      <c r="I792" s="13"/>
      <c r="J792" s="13"/>
      <c r="K792" s="13"/>
      <c r="L792" s="13"/>
      <c r="M792" s="13"/>
      <c r="N792" s="13"/>
    </row>
    <row r="793" spans="2:14" x14ac:dyDescent="0.25">
      <c r="B793" s="21">
        <f t="shared" si="52"/>
        <v>1.7676128791280092</v>
      </c>
      <c r="C793" s="21">
        <f t="shared" si="49"/>
        <v>8.3645622970591096E-2</v>
      </c>
      <c r="D793" s="21">
        <f t="shared" si="50"/>
        <v>0.96143717828085118</v>
      </c>
      <c r="E793" s="25">
        <f t="shared" si="51"/>
        <v>3.8562821719148821E-2</v>
      </c>
      <c r="F793" s="13"/>
      <c r="G793" s="13"/>
      <c r="H793" s="13"/>
      <c r="I793" s="13"/>
      <c r="J793" s="13"/>
      <c r="K793" s="13"/>
      <c r="L793" s="13"/>
      <c r="M793" s="13"/>
      <c r="N793" s="13"/>
    </row>
    <row r="794" spans="2:14" x14ac:dyDescent="0.25">
      <c r="B794" s="21">
        <f t="shared" si="52"/>
        <v>1.7737933437403448</v>
      </c>
      <c r="C794" s="21">
        <f t="shared" si="49"/>
        <v>8.2735215416149005E-2</v>
      </c>
      <c r="D794" s="21">
        <f t="shared" si="50"/>
        <v>0.96195133022792401</v>
      </c>
      <c r="E794" s="25">
        <f t="shared" si="51"/>
        <v>3.8048669772075994E-2</v>
      </c>
      <c r="F794" s="13"/>
      <c r="G794" s="13"/>
      <c r="H794" s="13"/>
      <c r="I794" s="13"/>
      <c r="J794" s="13"/>
      <c r="K794" s="13"/>
      <c r="L794" s="13"/>
      <c r="M794" s="13"/>
      <c r="N794" s="13"/>
    </row>
    <row r="795" spans="2:14" x14ac:dyDescent="0.25">
      <c r="B795" s="21">
        <f t="shared" si="52"/>
        <v>1.7799738083526804</v>
      </c>
      <c r="C795" s="21">
        <f t="shared" si="49"/>
        <v>8.1831590956567946E-2</v>
      </c>
      <c r="D795" s="21">
        <f t="shared" si="50"/>
        <v>0.96245987639727359</v>
      </c>
      <c r="E795" s="25">
        <f t="shared" si="51"/>
        <v>3.7540123602726405E-2</v>
      </c>
      <c r="F795" s="13"/>
      <c r="G795" s="13"/>
      <c r="H795" s="13"/>
      <c r="I795" s="13"/>
      <c r="J795" s="13"/>
      <c r="K795" s="13"/>
      <c r="L795" s="13"/>
      <c r="M795" s="13"/>
      <c r="N795" s="13"/>
    </row>
    <row r="796" spans="2:14" x14ac:dyDescent="0.25">
      <c r="B796" s="21">
        <f t="shared" si="52"/>
        <v>1.7861542729650159</v>
      </c>
      <c r="C796" s="21">
        <f t="shared" si="49"/>
        <v>8.0934744162922734E-2</v>
      </c>
      <c r="D796" s="21">
        <f t="shared" si="50"/>
        <v>0.96296285869517084</v>
      </c>
      <c r="E796" s="25">
        <f t="shared" si="51"/>
        <v>3.7037141304829158E-2</v>
      </c>
      <c r="F796" s="13"/>
      <c r="G796" s="13"/>
      <c r="H796" s="13"/>
      <c r="I796" s="13"/>
      <c r="J796" s="13"/>
      <c r="K796" s="13"/>
      <c r="L796" s="13"/>
      <c r="M796" s="13"/>
      <c r="N796" s="13"/>
    </row>
    <row r="797" spans="2:14" x14ac:dyDescent="0.25">
      <c r="B797" s="21">
        <f t="shared" si="52"/>
        <v>1.7923347375773515</v>
      </c>
      <c r="C797" s="21">
        <f t="shared" si="49"/>
        <v>8.0044668893275189E-2</v>
      </c>
      <c r="D797" s="21">
        <f t="shared" si="50"/>
        <v>0.96346031899212492</v>
      </c>
      <c r="E797" s="25">
        <f t="shared" si="51"/>
        <v>3.653968100787508E-2</v>
      </c>
      <c r="F797" s="13"/>
      <c r="G797" s="13"/>
      <c r="H797" s="13"/>
      <c r="I797" s="13"/>
      <c r="J797" s="13"/>
      <c r="K797" s="13"/>
      <c r="L797" s="13"/>
      <c r="M797" s="13"/>
      <c r="N797" s="13"/>
    </row>
    <row r="798" spans="2:14" x14ac:dyDescent="0.25">
      <c r="B798" s="21">
        <f t="shared" si="52"/>
        <v>1.7985152021896871</v>
      </c>
      <c r="C798" s="21">
        <f t="shared" si="49"/>
        <v>7.9161358301421791E-2</v>
      </c>
      <c r="D798" s="21">
        <f t="shared" si="50"/>
        <v>0.96395229911850455</v>
      </c>
      <c r="E798" s="25">
        <f t="shared" si="51"/>
        <v>3.6047700881495448E-2</v>
      </c>
      <c r="F798" s="13"/>
      <c r="G798" s="13"/>
      <c r="H798" s="13"/>
      <c r="I798" s="13"/>
      <c r="J798" s="13"/>
      <c r="K798" s="13"/>
      <c r="L798" s="13"/>
      <c r="M798" s="13"/>
      <c r="N798" s="13"/>
    </row>
    <row r="799" spans="2:14" x14ac:dyDescent="0.25">
      <c r="B799" s="21">
        <f t="shared" si="52"/>
        <v>1.8046956668020226</v>
      </c>
      <c r="C799" s="21">
        <f t="shared" si="49"/>
        <v>7.8284804845678846E-2</v>
      </c>
      <c r="D799" s="21">
        <f t="shared" si="50"/>
        <v>0.96443884086021159</v>
      </c>
      <c r="E799" s="25">
        <f t="shared" si="51"/>
        <v>3.5561159139788412E-2</v>
      </c>
      <c r="F799" s="13"/>
      <c r="G799" s="13"/>
      <c r="H799" s="13"/>
      <c r="I799" s="13"/>
      <c r="J799" s="13"/>
      <c r="K799" s="13"/>
      <c r="L799" s="13"/>
      <c r="M799" s="13"/>
      <c r="N799" s="13"/>
    </row>
    <row r="800" spans="2:14" x14ac:dyDescent="0.25">
      <c r="B800" s="21">
        <f t="shared" si="52"/>
        <v>1.8108761314143582</v>
      </c>
      <c r="C800" s="21">
        <f t="shared" si="49"/>
        <v>7.7415000297703124E-2</v>
      </c>
      <c r="D800" s="21">
        <f t="shared" si="50"/>
        <v>0.96491998595441086</v>
      </c>
      <c r="E800" s="25">
        <f t="shared" si="51"/>
        <v>3.5080014045589136E-2</v>
      </c>
      <c r="F800" s="13"/>
      <c r="G800" s="13"/>
      <c r="H800" s="13"/>
      <c r="I800" s="13"/>
      <c r="J800" s="13"/>
      <c r="K800" s="13"/>
      <c r="L800" s="13"/>
      <c r="M800" s="13"/>
      <c r="N800" s="13"/>
    </row>
    <row r="801" spans="2:14" x14ac:dyDescent="0.25">
      <c r="B801" s="21">
        <f t="shared" si="52"/>
        <v>1.8170565960266938</v>
      </c>
      <c r="C801" s="21">
        <f t="shared" si="49"/>
        <v>7.6551935751345362E-2</v>
      </c>
      <c r="D801" s="21">
        <f t="shared" si="50"/>
        <v>0.96539577608531257</v>
      </c>
      <c r="E801" s="25">
        <f t="shared" si="51"/>
        <v>3.4604223914687426E-2</v>
      </c>
      <c r="F801" s="13"/>
      <c r="G801" s="13"/>
      <c r="H801" s="13"/>
      <c r="I801" s="13"/>
      <c r="J801" s="13"/>
      <c r="K801" s="13"/>
      <c r="L801" s="13"/>
      <c r="M801" s="13"/>
      <c r="N801" s="13"/>
    </row>
    <row r="802" spans="2:14" x14ac:dyDescent="0.25">
      <c r="B802" s="21">
        <f t="shared" si="52"/>
        <v>1.8232370606390293</v>
      </c>
      <c r="C802" s="21">
        <f t="shared" si="49"/>
        <v>7.5695601631534298E-2</v>
      </c>
      <c r="D802" s="21">
        <f t="shared" si="50"/>
        <v>0.96586625288001116</v>
      </c>
      <c r="E802" s="25">
        <f t="shared" si="51"/>
        <v>3.4133747119988844E-2</v>
      </c>
      <c r="F802" s="13"/>
      <c r="G802" s="13"/>
      <c r="H802" s="13"/>
      <c r="I802" s="13"/>
      <c r="J802" s="13"/>
      <c r="K802" s="13"/>
      <c r="L802" s="13"/>
      <c r="M802" s="13"/>
      <c r="N802" s="13"/>
    </row>
    <row r="803" spans="2:14" x14ac:dyDescent="0.25">
      <c r="B803" s="21">
        <f t="shared" si="52"/>
        <v>1.8294175252513649</v>
      </c>
      <c r="C803" s="21">
        <f t="shared" si="49"/>
        <v>7.4845987703188871E-2</v>
      </c>
      <c r="D803" s="21">
        <f t="shared" si="50"/>
        <v>0.96633145790437869</v>
      </c>
      <c r="E803" s="25">
        <f t="shared" si="51"/>
        <v>3.3668542095621312E-2</v>
      </c>
      <c r="F803" s="13"/>
      <c r="G803" s="13"/>
      <c r="H803" s="13"/>
      <c r="I803" s="13"/>
      <c r="J803" s="13"/>
      <c r="K803" s="13"/>
      <c r="L803" s="13"/>
      <c r="M803" s="13"/>
      <c r="N803" s="13"/>
    </row>
    <row r="804" spans="2:14" x14ac:dyDescent="0.25">
      <c r="B804" s="21">
        <f t="shared" si="52"/>
        <v>1.8355979898637005</v>
      </c>
      <c r="C804" s="21">
        <f t="shared" si="49"/>
        <v>7.400308308015624E-2</v>
      </c>
      <c r="D804" s="21">
        <f t="shared" si="50"/>
        <v>0.96679143265901302</v>
      </c>
      <c r="E804" s="25">
        <f t="shared" si="51"/>
        <v>3.3208567340986983E-2</v>
      </c>
      <c r="F804" s="13"/>
      <c r="G804" s="13"/>
      <c r="H804" s="13"/>
      <c r="I804" s="13"/>
      <c r="J804" s="13"/>
      <c r="K804" s="13"/>
      <c r="L804" s="13"/>
      <c r="M804" s="13"/>
      <c r="N804" s="13"/>
    </row>
    <row r="805" spans="2:14" x14ac:dyDescent="0.25">
      <c r="B805" s="21">
        <f t="shared" si="52"/>
        <v>1.8417784544760361</v>
      </c>
      <c r="C805" s="21">
        <f t="shared" si="49"/>
        <v>7.3166876234173284E-2</v>
      </c>
      <c r="D805" s="21">
        <f t="shared" si="50"/>
        <v>0.96724621857524151</v>
      </c>
      <c r="E805" s="25">
        <f t="shared" si="51"/>
        <v>3.2753781424758488E-2</v>
      </c>
      <c r="F805" s="13"/>
      <c r="G805" s="13"/>
      <c r="H805" s="13"/>
      <c r="I805" s="13"/>
      <c r="J805" s="13"/>
      <c r="K805" s="13"/>
      <c r="L805" s="13"/>
      <c r="M805" s="13"/>
      <c r="N805" s="13"/>
    </row>
    <row r="806" spans="2:14" x14ac:dyDescent="0.25">
      <c r="B806" s="21">
        <f t="shared" si="52"/>
        <v>1.8479589190883716</v>
      </c>
      <c r="C806" s="21">
        <f t="shared" si="49"/>
        <v>7.2337355003849343E-2</v>
      </c>
      <c r="D806" s="21">
        <f t="shared" si="50"/>
        <v>0.96769585701118044</v>
      </c>
      <c r="E806" s="25">
        <f t="shared" si="51"/>
        <v>3.2304142988819562E-2</v>
      </c>
      <c r="F806" s="13"/>
      <c r="G806" s="13"/>
      <c r="H806" s="13"/>
      <c r="I806" s="13"/>
      <c r="J806" s="13"/>
      <c r="K806" s="13"/>
      <c r="L806" s="13"/>
      <c r="M806" s="13"/>
      <c r="N806" s="13"/>
    </row>
    <row r="807" spans="2:14" x14ac:dyDescent="0.25">
      <c r="B807" s="21">
        <f t="shared" si="52"/>
        <v>1.8541393837007072</v>
      </c>
      <c r="C807" s="21">
        <f t="shared" si="49"/>
        <v>7.151450660366776E-2</v>
      </c>
      <c r="D807" s="21">
        <f t="shared" si="50"/>
        <v>0.96814038924784973</v>
      </c>
      <c r="E807" s="25">
        <f t="shared" si="51"/>
        <v>3.1859610752150269E-2</v>
      </c>
      <c r="F807" s="13"/>
      <c r="G807" s="13"/>
      <c r="H807" s="13"/>
      <c r="I807" s="13"/>
      <c r="J807" s="13"/>
      <c r="K807" s="13"/>
      <c r="L807" s="13"/>
      <c r="M807" s="13"/>
      <c r="N807" s="13"/>
    </row>
    <row r="808" spans="2:14" x14ac:dyDescent="0.25">
      <c r="B808" s="21">
        <f t="shared" si="52"/>
        <v>1.8603198483130428</v>
      </c>
      <c r="C808" s="21">
        <f t="shared" si="49"/>
        <v>7.0698317633004271E-2</v>
      </c>
      <c r="D808" s="21">
        <f t="shared" si="50"/>
        <v>0.96857985648534339</v>
      </c>
      <c r="E808" s="25">
        <f t="shared" si="51"/>
        <v>3.1420143514656607E-2</v>
      </c>
      <c r="F808" s="13"/>
      <c r="G808" s="13"/>
      <c r="H808" s="13"/>
      <c r="I808" s="13"/>
      <c r="J808" s="13"/>
      <c r="K808" s="13"/>
      <c r="L808" s="13"/>
      <c r="M808" s="13"/>
      <c r="N808" s="13"/>
    </row>
    <row r="809" spans="2:14" x14ac:dyDescent="0.25">
      <c r="B809" s="21">
        <f t="shared" si="52"/>
        <v>1.8665003129253783</v>
      </c>
      <c r="C809" s="21">
        <f t="shared" si="49"/>
        <v>6.9888774085159477E-2</v>
      </c>
      <c r="D809" s="21">
        <f t="shared" si="50"/>
        <v>0.96901429983905585</v>
      </c>
      <c r="E809" s="25">
        <f t="shared" si="51"/>
        <v>3.0985700160944152E-2</v>
      </c>
      <c r="F809" s="13"/>
      <c r="G809" s="13"/>
      <c r="H809" s="13"/>
      <c r="I809" s="13"/>
      <c r="J809" s="13"/>
      <c r="K809" s="13"/>
      <c r="L809" s="13"/>
      <c r="M809" s="13"/>
      <c r="N809" s="13"/>
    </row>
    <row r="810" spans="2:14" x14ac:dyDescent="0.25">
      <c r="B810" s="21">
        <f t="shared" si="52"/>
        <v>1.8726807775377139</v>
      </c>
      <c r="C810" s="21">
        <f t="shared" si="49"/>
        <v>6.9085861356403794E-2</v>
      </c>
      <c r="D810" s="21">
        <f t="shared" si="50"/>
        <v>0.96944376033596369</v>
      </c>
      <c r="E810" s="25">
        <f t="shared" si="51"/>
        <v>3.0556239664036311E-2</v>
      </c>
      <c r="F810" s="13"/>
      <c r="G810" s="13"/>
      <c r="H810" s="13"/>
      <c r="I810" s="13"/>
      <c r="J810" s="13"/>
      <c r="K810" s="13"/>
      <c r="L810" s="13"/>
      <c r="M810" s="13"/>
      <c r="N810" s="13"/>
    </row>
    <row r="811" spans="2:14" x14ac:dyDescent="0.25">
      <c r="B811" s="21">
        <f t="shared" si="52"/>
        <v>1.8788612421500495</v>
      </c>
      <c r="C811" s="21">
        <f t="shared" si="49"/>
        <v>6.8289564255032131E-2</v>
      </c>
      <c r="D811" s="21">
        <f t="shared" si="50"/>
        <v>0.9698682789109645</v>
      </c>
      <c r="E811" s="25">
        <f t="shared" si="51"/>
        <v>3.0131721089035501E-2</v>
      </c>
      <c r="F811" s="13"/>
      <c r="G811" s="13"/>
      <c r="H811" s="13"/>
      <c r="I811" s="13"/>
      <c r="J811" s="13"/>
      <c r="K811" s="13"/>
      <c r="L811" s="13"/>
      <c r="M811" s="13"/>
      <c r="N811" s="13"/>
    </row>
    <row r="812" spans="2:14" x14ac:dyDescent="0.25">
      <c r="B812" s="21">
        <f t="shared" si="52"/>
        <v>1.885041706762385</v>
      </c>
      <c r="C812" s="21">
        <f t="shared" si="49"/>
        <v>6.7499867010426637E-2</v>
      </c>
      <c r="D812" s="21">
        <f t="shared" si="50"/>
        <v>0.97028789640326996</v>
      </c>
      <c r="E812" s="25">
        <f t="shared" si="51"/>
        <v>2.9712103596730044E-2</v>
      </c>
      <c r="F812" s="13"/>
      <c r="G812" s="13"/>
      <c r="H812" s="13"/>
      <c r="I812" s="13"/>
      <c r="J812" s="13"/>
      <c r="K812" s="13"/>
      <c r="L812" s="13"/>
      <c r="M812" s="13"/>
      <c r="N812" s="13"/>
    </row>
    <row r="813" spans="2:14" x14ac:dyDescent="0.25">
      <c r="B813" s="21">
        <f t="shared" si="52"/>
        <v>1.8912221713747206</v>
      </c>
      <c r="C813" s="21">
        <f t="shared" si="49"/>
        <v>6.6716753282124758E-2</v>
      </c>
      <c r="D813" s="21">
        <f t="shared" si="50"/>
        <v>0.97070265355285679</v>
      </c>
      <c r="E813" s="25">
        <f t="shared" si="51"/>
        <v>2.9297346447143213E-2</v>
      </c>
      <c r="F813" s="13"/>
      <c r="G813" s="13"/>
      <c r="H813" s="13"/>
      <c r="I813" s="13"/>
      <c r="J813" s="13"/>
      <c r="K813" s="13"/>
      <c r="L813" s="13"/>
      <c r="M813" s="13"/>
      <c r="N813" s="13"/>
    </row>
    <row r="814" spans="2:14" x14ac:dyDescent="0.25">
      <c r="B814" s="21">
        <f t="shared" si="52"/>
        <v>1.8974026359870562</v>
      </c>
      <c r="C814" s="21">
        <f t="shared" si="49"/>
        <v>6.5940206168891069E-2</v>
      </c>
      <c r="D814" s="21">
        <f t="shared" si="50"/>
        <v>0.97111259099697211</v>
      </c>
      <c r="E814" s="25">
        <f t="shared" si="51"/>
        <v>2.8887409003027886E-2</v>
      </c>
      <c r="F814" s="13"/>
      <c r="G814" s="13"/>
      <c r="H814" s="13"/>
      <c r="I814" s="13"/>
      <c r="J814" s="13"/>
      <c r="K814" s="13"/>
      <c r="L814" s="13"/>
      <c r="M814" s="13"/>
      <c r="N814" s="13"/>
    </row>
    <row r="815" spans="2:14" x14ac:dyDescent="0.25">
      <c r="B815" s="21">
        <f t="shared" si="52"/>
        <v>1.9035831005993917</v>
      </c>
      <c r="C815" s="21">
        <f t="shared" si="49"/>
        <v>6.5170208217790418E-2</v>
      </c>
      <c r="D815" s="21">
        <f t="shared" si="50"/>
        <v>0.97151774926669621</v>
      </c>
      <c r="E815" s="25">
        <f t="shared" si="51"/>
        <v>2.8482250733303793E-2</v>
      </c>
      <c r="F815" s="13"/>
      <c r="G815" s="13"/>
      <c r="H815" s="13"/>
      <c r="I815" s="13"/>
      <c r="J815" s="13"/>
      <c r="K815" s="13"/>
      <c r="L815" s="13"/>
      <c r="M815" s="13"/>
      <c r="N815" s="13"/>
    </row>
    <row r="816" spans="2:14" x14ac:dyDescent="0.25">
      <c r="B816" s="21">
        <f t="shared" si="52"/>
        <v>1.9097635652117273</v>
      </c>
      <c r="C816" s="21">
        <f t="shared" si="49"/>
        <v>6.4406741433260348E-2</v>
      </c>
      <c r="D816" s="21">
        <f t="shared" si="50"/>
        <v>0.97191816878356052</v>
      </c>
      <c r="E816" s="25">
        <f t="shared" si="51"/>
        <v>2.8081831216439479E-2</v>
      </c>
      <c r="F816" s="13"/>
      <c r="G816" s="13"/>
      <c r="H816" s="13"/>
      <c r="I816" s="13"/>
      <c r="J816" s="13"/>
      <c r="K816" s="13"/>
      <c r="L816" s="13"/>
      <c r="M816" s="13"/>
      <c r="N816" s="13"/>
    </row>
    <row r="817" spans="2:14" x14ac:dyDescent="0.25">
      <c r="B817" s="21">
        <f t="shared" si="52"/>
        <v>1.9159440298240629</v>
      </c>
      <c r="C817" s="21">
        <f t="shared" si="49"/>
        <v>6.364978728618087E-2</v>
      </c>
      <c r="D817" s="21">
        <f t="shared" si="50"/>
        <v>0.97231388985622225</v>
      </c>
      <c r="E817" s="25">
        <f t="shared" si="51"/>
        <v>2.7686110143777753E-2</v>
      </c>
      <c r="F817" s="13"/>
      <c r="G817" s="13"/>
      <c r="H817" s="13"/>
      <c r="I817" s="13"/>
      <c r="J817" s="13"/>
      <c r="K817" s="13"/>
      <c r="L817" s="13"/>
      <c r="M817" s="13"/>
      <c r="N817" s="13"/>
    </row>
    <row r="818" spans="2:14" x14ac:dyDescent="0.25">
      <c r="B818" s="21">
        <f t="shared" si="52"/>
        <v>1.9221244944363984</v>
      </c>
      <c r="C818" s="21">
        <f t="shared" si="49"/>
        <v>6.2899326722939283E-2</v>
      </c>
      <c r="D818" s="21">
        <f t="shared" si="50"/>
        <v>0.97270495267719415</v>
      </c>
      <c r="E818" s="25">
        <f t="shared" si="51"/>
        <v>2.7295047322805854E-2</v>
      </c>
      <c r="F818" s="13"/>
      <c r="G818" s="13"/>
      <c r="H818" s="13"/>
      <c r="I818" s="13"/>
      <c r="J818" s="13"/>
      <c r="K818" s="13"/>
      <c r="L818" s="13"/>
      <c r="M818" s="13"/>
      <c r="N818" s="13"/>
    </row>
    <row r="819" spans="2:14" x14ac:dyDescent="0.25">
      <c r="B819" s="21">
        <f t="shared" si="52"/>
        <v>1.928304959048734</v>
      </c>
      <c r="C819" s="21">
        <f t="shared" si="49"/>
        <v>6.215534017448858E-2</v>
      </c>
      <c r="D819" s="21">
        <f t="shared" si="50"/>
        <v>0.97309139731963179</v>
      </c>
      <c r="E819" s="25">
        <f t="shared" si="51"/>
        <v>2.690860268036821E-2</v>
      </c>
      <c r="F819" s="13"/>
      <c r="G819" s="13"/>
      <c r="H819" s="13"/>
      <c r="I819" s="13"/>
      <c r="J819" s="13"/>
      <c r="K819" s="13"/>
      <c r="L819" s="13"/>
      <c r="M819" s="13"/>
      <c r="N819" s="13"/>
    </row>
    <row r="820" spans="2:14" x14ac:dyDescent="0.25">
      <c r="B820" s="21">
        <f t="shared" si="52"/>
        <v>1.9344854236610696</v>
      </c>
      <c r="C820" s="21">
        <f t="shared" si="49"/>
        <v>6.1417807565396533E-2</v>
      </c>
      <c r="D820" s="21">
        <f t="shared" si="50"/>
        <v>0.9734732637341752</v>
      </c>
      <c r="E820" s="25">
        <f t="shared" si="51"/>
        <v>2.6526736265824802E-2</v>
      </c>
      <c r="F820" s="13"/>
      <c r="G820" s="13"/>
      <c r="H820" s="13"/>
      <c r="I820" s="13"/>
      <c r="J820" s="13"/>
      <c r="K820" s="13"/>
      <c r="L820" s="13"/>
      <c r="M820" s="13"/>
      <c r="N820" s="13"/>
    </row>
    <row r="821" spans="2:14" x14ac:dyDescent="0.25">
      <c r="B821" s="21">
        <f t="shared" si="52"/>
        <v>1.9406658882734051</v>
      </c>
      <c r="C821" s="21">
        <f t="shared" si="49"/>
        <v>6.0686708322884614E-2</v>
      </c>
      <c r="D821" s="21">
        <f t="shared" si="50"/>
        <v>0.9738505917458472</v>
      </c>
      <c r="E821" s="25">
        <f t="shared" si="51"/>
        <v>2.6149408254152795E-2</v>
      </c>
      <c r="F821" s="13"/>
      <c r="G821" s="13"/>
      <c r="H821" s="13"/>
      <c r="I821" s="13"/>
      <c r="J821" s="13"/>
      <c r="K821" s="13"/>
      <c r="L821" s="13"/>
      <c r="M821" s="13"/>
      <c r="N821" s="13"/>
    </row>
    <row r="822" spans="2:14" x14ac:dyDescent="0.25">
      <c r="B822" s="21">
        <f t="shared" si="52"/>
        <v>1.9468463528857407</v>
      </c>
      <c r="C822" s="21">
        <f t="shared" si="49"/>
        <v>5.9962021385853874E-2</v>
      </c>
      <c r="D822" s="21">
        <f t="shared" si="50"/>
        <v>0.9742234210510079</v>
      </c>
      <c r="E822" s="25">
        <f t="shared" si="51"/>
        <v>2.5776578948992102E-2</v>
      </c>
      <c r="F822" s="13"/>
      <c r="G822" s="13"/>
      <c r="H822" s="13"/>
      <c r="I822" s="13"/>
      <c r="J822" s="13"/>
      <c r="K822" s="13"/>
      <c r="L822" s="13"/>
      <c r="M822" s="13"/>
      <c r="N822" s="13"/>
    </row>
    <row r="823" spans="2:14" x14ac:dyDescent="0.25">
      <c r="B823" s="21">
        <f t="shared" si="52"/>
        <v>1.9530268174980763</v>
      </c>
      <c r="C823" s="21">
        <f t="shared" si="49"/>
        <v>5.9243725213896405E-2</v>
      </c>
      <c r="D823" s="21">
        <f t="shared" si="50"/>
        <v>0.97459179121436401</v>
      </c>
      <c r="E823" s="25">
        <f t="shared" si="51"/>
        <v>2.5408208785635988E-2</v>
      </c>
      <c r="F823" s="13"/>
      <c r="G823" s="13"/>
      <c r="H823" s="13"/>
      <c r="I823" s="13"/>
      <c r="J823" s="13"/>
      <c r="K823" s="13"/>
      <c r="L823" s="13"/>
      <c r="M823" s="13"/>
      <c r="N823" s="13"/>
    </row>
    <row r="824" spans="2:14" x14ac:dyDescent="0.25">
      <c r="B824" s="21">
        <f t="shared" si="52"/>
        <v>1.9592072821104118</v>
      </c>
      <c r="C824" s="21">
        <f t="shared" si="49"/>
        <v>5.8531797796290364E-2</v>
      </c>
      <c r="D824" s="21">
        <f t="shared" si="50"/>
        <v>0.97495574166603471</v>
      </c>
      <c r="E824" s="25">
        <f t="shared" si="51"/>
        <v>2.5044258333965286E-2</v>
      </c>
      <c r="F824" s="13"/>
      <c r="G824" s="13"/>
      <c r="H824" s="13"/>
      <c r="I824" s="13"/>
      <c r="J824" s="13"/>
      <c r="K824" s="13"/>
      <c r="L824" s="13"/>
      <c r="M824" s="13"/>
      <c r="N824" s="13"/>
    </row>
    <row r="825" spans="2:14" x14ac:dyDescent="0.25">
      <c r="B825" s="21">
        <f t="shared" si="52"/>
        <v>1.9653877467227474</v>
      </c>
      <c r="C825" s="21">
        <f t="shared" si="49"/>
        <v>5.7826216660976683E-2</v>
      </c>
      <c r="D825" s="21">
        <f t="shared" si="50"/>
        <v>0.97531531169867214</v>
      </c>
      <c r="E825" s="25">
        <f t="shared" si="51"/>
        <v>2.4684688301327862E-2</v>
      </c>
      <c r="F825" s="13"/>
      <c r="G825" s="13"/>
      <c r="H825" s="13"/>
      <c r="I825" s="13"/>
      <c r="J825" s="13"/>
      <c r="K825" s="13"/>
      <c r="L825" s="13"/>
      <c r="M825" s="13"/>
      <c r="N825" s="13"/>
    </row>
    <row r="826" spans="2:14" x14ac:dyDescent="0.25">
      <c r="B826" s="21">
        <f t="shared" si="52"/>
        <v>1.971568211335083</v>
      </c>
      <c r="C826" s="21">
        <f t="shared" si="49"/>
        <v>5.7126958883515572E-2</v>
      </c>
      <c r="D826" s="21">
        <f t="shared" si="50"/>
        <v>0.97567054046463841</v>
      </c>
      <c r="E826" s="25">
        <f t="shared" si="51"/>
        <v>2.4329459535361586E-2</v>
      </c>
      <c r="F826" s="13"/>
      <c r="G826" s="13"/>
      <c r="H826" s="13"/>
      <c r="I826" s="13"/>
      <c r="J826" s="13"/>
      <c r="K826" s="13"/>
      <c r="L826" s="13"/>
      <c r="M826" s="13"/>
      <c r="N826" s="13"/>
    </row>
    <row r="827" spans="2:14" x14ac:dyDescent="0.25">
      <c r="B827" s="21">
        <f t="shared" si="52"/>
        <v>1.9777486759474185</v>
      </c>
      <c r="C827" s="21">
        <f t="shared" si="49"/>
        <v>5.6434001096021286E-2</v>
      </c>
      <c r="D827" s="21">
        <f t="shared" si="50"/>
        <v>0.97602146697323688</v>
      </c>
      <c r="E827" s="25">
        <f t="shared" si="51"/>
        <v>2.3978533026763116E-2</v>
      </c>
      <c r="F827" s="13"/>
      <c r="G827" s="13"/>
      <c r="H827" s="13"/>
      <c r="I827" s="13"/>
      <c r="J827" s="13"/>
      <c r="K827" s="13"/>
      <c r="L827" s="13"/>
      <c r="M827" s="13"/>
      <c r="N827" s="13"/>
    </row>
    <row r="828" spans="2:14" x14ac:dyDescent="0.25">
      <c r="B828" s="21">
        <f t="shared" si="52"/>
        <v>1.9839291405597541</v>
      </c>
      <c r="C828" s="21">
        <f t="shared" si="49"/>
        <v>5.574731949607302E-2</v>
      </c>
      <c r="D828" s="21">
        <f t="shared" si="50"/>
        <v>0.97636813008799894</v>
      </c>
      <c r="E828" s="25">
        <f t="shared" si="51"/>
        <v>2.3631869912001058E-2</v>
      </c>
      <c r="F828" s="13"/>
      <c r="G828" s="13"/>
      <c r="H828" s="13"/>
      <c r="I828" s="13"/>
      <c r="J828" s="13"/>
      <c r="K828" s="13"/>
      <c r="L828" s="13"/>
      <c r="M828" s="13"/>
      <c r="N828" s="13"/>
    </row>
    <row r="829" spans="2:14" x14ac:dyDescent="0.25">
      <c r="B829" s="21">
        <f t="shared" si="52"/>
        <v>1.9901096051720897</v>
      </c>
      <c r="C829" s="21">
        <f t="shared" si="49"/>
        <v>5.5066889855600452E-2</v>
      </c>
      <c r="D829" s="21">
        <f t="shared" si="50"/>
        <v>0.97671056852402638</v>
      </c>
      <c r="E829" s="25">
        <f t="shared" si="51"/>
        <v>2.3289431475973621E-2</v>
      </c>
      <c r="F829" s="13"/>
      <c r="G829" s="13"/>
      <c r="H829" s="13"/>
      <c r="I829" s="13"/>
      <c r="J829" s="13"/>
      <c r="K829" s="13"/>
      <c r="L829" s="13"/>
      <c r="M829" s="13"/>
      <c r="N829" s="13"/>
    </row>
    <row r="830" spans="2:14" x14ac:dyDescent="0.25">
      <c r="B830" s="21">
        <f t="shared" si="52"/>
        <v>1.9962900697844252</v>
      </c>
      <c r="C830" s="21">
        <f t="shared" si="49"/>
        <v>5.4392687529742106E-2</v>
      </c>
      <c r="D830" s="21">
        <f t="shared" si="50"/>
        <v>0.97704882084538736</v>
      </c>
      <c r="E830" s="25">
        <f t="shared" si="51"/>
        <v>2.2951179154612644E-2</v>
      </c>
      <c r="F830" s="13"/>
      <c r="G830" s="13"/>
      <c r="H830" s="13"/>
      <c r="I830" s="13"/>
      <c r="J830" s="13"/>
      <c r="K830" s="13"/>
      <c r="L830" s="13"/>
      <c r="M830" s="13"/>
      <c r="N830" s="13"/>
    </row>
    <row r="831" spans="2:14" x14ac:dyDescent="0.25">
      <c r="B831" s="21">
        <f t="shared" si="52"/>
        <v>2.0024705343967608</v>
      </c>
      <c r="C831" s="21">
        <f t="shared" si="49"/>
        <v>5.3724687465674964E-2</v>
      </c>
      <c r="D831" s="21">
        <f t="shared" si="50"/>
        <v>0.97738292546256833</v>
      </c>
      <c r="E831" s="25">
        <f t="shared" si="51"/>
        <v>2.261707453743167E-2</v>
      </c>
      <c r="F831" s="13"/>
      <c r="G831" s="13"/>
      <c r="H831" s="13"/>
      <c r="I831" s="13"/>
      <c r="J831" s="13"/>
      <c r="K831" s="13"/>
      <c r="L831" s="13"/>
      <c r="M831" s="13"/>
      <c r="N831" s="13"/>
    </row>
    <row r="832" spans="2:14" x14ac:dyDescent="0.25">
      <c r="B832" s="21">
        <f t="shared" si="52"/>
        <v>2.0086509990090966</v>
      </c>
      <c r="C832" s="21">
        <f t="shared" si="49"/>
        <v>5.3062864211413374E-2</v>
      </c>
      <c r="D832" s="21">
        <f t="shared" si="50"/>
        <v>0.97771292062997972</v>
      </c>
      <c r="E832" s="25">
        <f t="shared" si="51"/>
        <v>2.228707937002028E-2</v>
      </c>
      <c r="F832" s="13"/>
      <c r="G832" s="13"/>
      <c r="H832" s="13"/>
      <c r="I832" s="13"/>
      <c r="J832" s="13"/>
      <c r="K832" s="13"/>
      <c r="L832" s="13"/>
      <c r="M832" s="13"/>
      <c r="N832" s="13"/>
    </row>
    <row r="833" spans="2:14" x14ac:dyDescent="0.25">
      <c r="B833" s="21">
        <f t="shared" si="52"/>
        <v>2.0148314636214324</v>
      </c>
      <c r="C833" s="21">
        <f t="shared" si="49"/>
        <v>5.2407191924576123E-2</v>
      </c>
      <c r="D833" s="21">
        <f t="shared" si="50"/>
        <v>0.97803884444351574</v>
      </c>
      <c r="E833" s="25">
        <f t="shared" si="51"/>
        <v>2.1961155556484258E-2</v>
      </c>
      <c r="F833" s="13"/>
      <c r="G833" s="13"/>
      <c r="H833" s="13"/>
      <c r="I833" s="13"/>
      <c r="J833" s="13"/>
      <c r="K833" s="13"/>
      <c r="L833" s="13"/>
      <c r="M833" s="13"/>
      <c r="N833" s="13"/>
    </row>
    <row r="834" spans="2:14" x14ac:dyDescent="0.25">
      <c r="B834" s="21">
        <f t="shared" si="52"/>
        <v>2.0210119282337682</v>
      </c>
      <c r="C834" s="21">
        <f t="shared" si="49"/>
        <v>5.1757644381119523E-2</v>
      </c>
      <c r="D834" s="21">
        <f t="shared" si="50"/>
        <v>0.97836073483816877</v>
      </c>
      <c r="E834" s="25">
        <f t="shared" si="51"/>
        <v>2.1639265161831234E-2</v>
      </c>
      <c r="F834" s="13"/>
      <c r="G834" s="13"/>
      <c r="H834" s="13"/>
      <c r="I834" s="13"/>
      <c r="J834" s="13"/>
      <c r="K834" s="13"/>
      <c r="L834" s="13"/>
      <c r="M834" s="13"/>
      <c r="N834" s="13"/>
    </row>
    <row r="835" spans="2:14" x14ac:dyDescent="0.25">
      <c r="B835" s="21">
        <f t="shared" si="52"/>
        <v>2.027192392846104</v>
      </c>
      <c r="C835" s="21">
        <f t="shared" si="49"/>
        <v>5.1114194984035292E-2</v>
      </c>
      <c r="D835" s="21">
        <f t="shared" si="50"/>
        <v>0.9786786295856974</v>
      </c>
      <c r="E835" s="25">
        <f t="shared" si="51"/>
        <v>2.1321370414302598E-2</v>
      </c>
      <c r="F835" s="13"/>
      <c r="G835" s="13"/>
      <c r="H835" s="13"/>
      <c r="I835" s="13"/>
      <c r="J835" s="13"/>
      <c r="K835" s="13"/>
      <c r="L835" s="13"/>
      <c r="M835" s="13"/>
      <c r="N835" s="13"/>
    </row>
    <row r="836" spans="2:14" x14ac:dyDescent="0.25">
      <c r="B836" s="21">
        <f t="shared" si="52"/>
        <v>2.0333728574584398</v>
      </c>
      <c r="C836" s="21">
        <f t="shared" si="49"/>
        <v>5.0476816772011601E-2</v>
      </c>
      <c r="D836" s="21">
        <f t="shared" si="50"/>
        <v>0.97899256629234832</v>
      </c>
      <c r="E836" s="25">
        <f t="shared" si="51"/>
        <v>2.1007433707651679E-2</v>
      </c>
      <c r="F836" s="13"/>
      <c r="G836" s="13"/>
      <c r="H836" s="13"/>
      <c r="I836" s="13"/>
      <c r="J836" s="13"/>
      <c r="K836" s="13"/>
      <c r="L836" s="13"/>
      <c r="M836" s="13"/>
      <c r="N836" s="13"/>
    </row>
    <row r="837" spans="2:14" x14ac:dyDescent="0.25">
      <c r="B837" s="21">
        <f t="shared" si="52"/>
        <v>2.0395533220707756</v>
      </c>
      <c r="C837" s="21">
        <f t="shared" si="49"/>
        <v>4.9845482428055775E-2</v>
      </c>
      <c r="D837" s="21">
        <f t="shared" si="50"/>
        <v>0.97930258239663104</v>
      </c>
      <c r="E837" s="25">
        <f t="shared" si="51"/>
        <v>2.0697417603368962E-2</v>
      </c>
      <c r="F837" s="13"/>
      <c r="G837" s="13"/>
      <c r="H837" s="13"/>
      <c r="I837" s="13"/>
      <c r="J837" s="13"/>
      <c r="K837" s="13"/>
      <c r="L837" s="13"/>
      <c r="M837" s="13"/>
      <c r="N837" s="13"/>
    </row>
    <row r="838" spans="2:14" x14ac:dyDescent="0.25">
      <c r="B838" s="21">
        <f t="shared" si="52"/>
        <v>2.0457337866831113</v>
      </c>
      <c r="C838" s="21">
        <f t="shared" si="49"/>
        <v>4.922016428807699E-2</v>
      </c>
      <c r="D838" s="21">
        <f t="shared" si="50"/>
        <v>0.97960871516714632</v>
      </c>
      <c r="E838" s="25">
        <f t="shared" si="51"/>
        <v>2.0391284832853684E-2</v>
      </c>
      <c r="F838" s="13"/>
      <c r="G838" s="13"/>
      <c r="H838" s="13"/>
      <c r="I838" s="13"/>
      <c r="J838" s="13"/>
      <c r="K838" s="13"/>
      <c r="L838" s="13"/>
      <c r="M838" s="13"/>
      <c r="N838" s="13"/>
    </row>
    <row r="839" spans="2:14" x14ac:dyDescent="0.25">
      <c r="B839" s="21">
        <f t="shared" si="52"/>
        <v>2.0519142512954471</v>
      </c>
      <c r="C839" s="21">
        <f t="shared" si="49"/>
        <v>4.8600834349427906E-2</v>
      </c>
      <c r="D839" s="21">
        <f t="shared" si="50"/>
        <v>0.97991100170046752</v>
      </c>
      <c r="E839" s="25">
        <f t="shared" si="51"/>
        <v>2.0088998299532479E-2</v>
      </c>
      <c r="F839" s="13"/>
      <c r="G839" s="13"/>
      <c r="H839" s="13"/>
      <c r="I839" s="13"/>
      <c r="J839" s="13"/>
      <c r="K839" s="13"/>
      <c r="L839" s="13"/>
      <c r="M839" s="13"/>
      <c r="N839" s="13"/>
    </row>
    <row r="840" spans="2:14" x14ac:dyDescent="0.25">
      <c r="B840" s="21">
        <f t="shared" si="52"/>
        <v>2.0580947159077829</v>
      </c>
      <c r="C840" s="21">
        <f t="shared" ref="C840:C903" si="53">((EXP(-((B840-$B$3)^2)/(2*$P$13)))/($B$4*((2*PI())^0.5)))</f>
        <v>4.7987464279403369E-2</v>
      </c>
      <c r="D840" s="21">
        <f t="shared" ref="D840:D903" si="54">_xlfn.NORM.DIST(B840,$B$3,$P$13,TRUE)</f>
        <v>0.98020947891907406</v>
      </c>
      <c r="E840" s="25">
        <f t="shared" ref="E840:E903" si="55">1-D840</f>
        <v>1.9790521080925938E-2</v>
      </c>
      <c r="F840" s="13"/>
      <c r="G840" s="13"/>
      <c r="H840" s="13"/>
      <c r="I840" s="13"/>
      <c r="J840" s="13"/>
      <c r="K840" s="13"/>
      <c r="L840" s="13"/>
      <c r="M840" s="13"/>
      <c r="N840" s="13"/>
    </row>
    <row r="841" spans="2:14" x14ac:dyDescent="0.25">
      <c r="B841" s="21">
        <f t="shared" ref="B841:B904" si="56">B840+($B$1007-$B$7)/1000</f>
        <v>2.0642751805201187</v>
      </c>
      <c r="C841" s="21">
        <f t="shared" si="53"/>
        <v>4.7380025423695071E-2</v>
      </c>
      <c r="D841" s="21">
        <f t="shared" si="54"/>
        <v>0.98050418356933822</v>
      </c>
      <c r="E841" s="25">
        <f t="shared" si="55"/>
        <v>1.9495816430661783E-2</v>
      </c>
      <c r="F841" s="13"/>
      <c r="G841" s="13"/>
      <c r="H841" s="13"/>
      <c r="I841" s="13"/>
      <c r="J841" s="13"/>
      <c r="K841" s="13"/>
      <c r="L841" s="13"/>
      <c r="M841" s="13"/>
      <c r="N841" s="13"/>
    </row>
    <row r="842" spans="2:14" x14ac:dyDescent="0.25">
      <c r="B842" s="21">
        <f t="shared" si="56"/>
        <v>2.0704556451324545</v>
      </c>
      <c r="C842" s="21">
        <f t="shared" si="53"/>
        <v>4.6778488814800574E-2</v>
      </c>
      <c r="D842" s="21">
        <f t="shared" si="54"/>
        <v>0.98079515221956293</v>
      </c>
      <c r="E842" s="25">
        <f t="shared" si="55"/>
        <v>1.9204847780437073E-2</v>
      </c>
      <c r="F842" s="13"/>
      <c r="G842" s="13"/>
      <c r="H842" s="13"/>
      <c r="I842" s="13"/>
      <c r="J842" s="13"/>
      <c r="K842" s="13"/>
      <c r="L842" s="13"/>
      <c r="M842" s="13"/>
      <c r="N842" s="13"/>
    </row>
    <row r="843" spans="2:14" x14ac:dyDescent="0.25">
      <c r="B843" s="21">
        <f t="shared" si="56"/>
        <v>2.0766361097447903</v>
      </c>
      <c r="C843" s="21">
        <f t="shared" si="53"/>
        <v>4.6182825180385703E-2</v>
      </c>
      <c r="D843" s="21">
        <f t="shared" si="54"/>
        <v>0.98108242125807243</v>
      </c>
      <c r="E843" s="25">
        <f t="shared" si="55"/>
        <v>1.8917578741927565E-2</v>
      </c>
      <c r="F843" s="13"/>
      <c r="G843" s="13"/>
      <c r="H843" s="13"/>
      <c r="I843" s="13"/>
      <c r="J843" s="13"/>
      <c r="K843" s="13"/>
      <c r="L843" s="13"/>
      <c r="M843" s="13"/>
      <c r="N843" s="13"/>
    </row>
    <row r="844" spans="2:14" x14ac:dyDescent="0.25">
      <c r="B844" s="21">
        <f t="shared" si="56"/>
        <v>2.0828165743571261</v>
      </c>
      <c r="C844" s="21">
        <f t="shared" si="53"/>
        <v>4.5593004951598612E-2</v>
      </c>
      <c r="D844" s="21">
        <f t="shared" si="54"/>
        <v>0.98136602689135344</v>
      </c>
      <c r="E844" s="25">
        <f t="shared" si="55"/>
        <v>1.8633973108646562E-2</v>
      </c>
      <c r="F844" s="13"/>
      <c r="G844" s="13"/>
      <c r="H844" s="13"/>
      <c r="I844" s="13"/>
      <c r="J844" s="13"/>
      <c r="K844" s="13"/>
      <c r="L844" s="13"/>
      <c r="M844" s="13"/>
      <c r="N844" s="13"/>
    </row>
    <row r="845" spans="2:14" x14ac:dyDescent="0.25">
      <c r="B845" s="21">
        <f t="shared" si="56"/>
        <v>2.0889970389694619</v>
      </c>
      <c r="C845" s="21">
        <f t="shared" si="53"/>
        <v>4.5008998271334359E-2</v>
      </c>
      <c r="D845" s="21">
        <f t="shared" si="54"/>
        <v>0.98164600514224876</v>
      </c>
      <c r="E845" s="25">
        <f t="shared" si="55"/>
        <v>1.8353994857751244E-2</v>
      </c>
      <c r="F845" s="13"/>
      <c r="G845" s="13"/>
      <c r="H845" s="13"/>
      <c r="I845" s="13"/>
      <c r="J845" s="13"/>
      <c r="K845" s="13"/>
      <c r="L845" s="13"/>
      <c r="M845" s="13"/>
      <c r="N845" s="13"/>
    </row>
    <row r="846" spans="2:14" x14ac:dyDescent="0.25">
      <c r="B846" s="21">
        <f t="shared" si="56"/>
        <v>2.0951775035817977</v>
      </c>
      <c r="C846" s="21">
        <f t="shared" si="53"/>
        <v>4.4430775002449061E-2</v>
      </c>
      <c r="D846" s="21">
        <f t="shared" si="54"/>
        <v>0.98192239184820052</v>
      </c>
      <c r="E846" s="25">
        <f t="shared" si="55"/>
        <v>1.8077608151799485E-2</v>
      </c>
      <c r="F846" s="13"/>
      <c r="G846" s="13"/>
      <c r="H846" s="13"/>
      <c r="I846" s="13"/>
      <c r="J846" s="13"/>
      <c r="K846" s="13"/>
      <c r="L846" s="13"/>
      <c r="M846" s="13"/>
      <c r="N846" s="13"/>
    </row>
    <row r="847" spans="2:14" x14ac:dyDescent="0.25">
      <c r="B847" s="21">
        <f t="shared" si="56"/>
        <v>2.1013579681941335</v>
      </c>
      <c r="C847" s="21">
        <f t="shared" si="53"/>
        <v>4.3858304735921783E-2</v>
      </c>
      <c r="D847" s="21">
        <f t="shared" si="54"/>
        <v>0.98219522265954529</v>
      </c>
      <c r="E847" s="25">
        <f t="shared" si="55"/>
        <v>1.7804777340454714E-2</v>
      </c>
      <c r="F847" s="13"/>
      <c r="G847" s="13"/>
      <c r="H847" s="13"/>
      <c r="I847" s="13"/>
      <c r="J847" s="13"/>
      <c r="K847" s="13"/>
      <c r="L847" s="13"/>
      <c r="M847" s="13"/>
      <c r="N847" s="13"/>
    </row>
    <row r="848" spans="2:14" x14ac:dyDescent="0.25">
      <c r="B848" s="21">
        <f t="shared" si="56"/>
        <v>2.1075384328064692</v>
      </c>
      <c r="C848" s="21">
        <f t="shared" si="53"/>
        <v>4.3291556798963612E-2</v>
      </c>
      <c r="D848" s="21">
        <f t="shared" si="54"/>
        <v>0.98246453303785808</v>
      </c>
      <c r="E848" s="25">
        <f t="shared" si="55"/>
        <v>1.7535466962141921E-2</v>
      </c>
      <c r="F848" s="13"/>
      <c r="G848" s="13"/>
      <c r="H848" s="13"/>
      <c r="I848" s="13"/>
      <c r="J848" s="13"/>
      <c r="K848" s="13"/>
      <c r="L848" s="13"/>
      <c r="M848" s="13"/>
      <c r="N848" s="13"/>
    </row>
    <row r="849" spans="2:14" x14ac:dyDescent="0.25">
      <c r="B849" s="21">
        <f t="shared" si="56"/>
        <v>2.113718897418805</v>
      </c>
      <c r="C849" s="21">
        <f t="shared" si="53"/>
        <v>4.2730500263072214E-2</v>
      </c>
      <c r="D849" s="21">
        <f t="shared" si="54"/>
        <v>0.98273035825434774</v>
      </c>
      <c r="E849" s="25">
        <f t="shared" si="55"/>
        <v>1.7269641745652264E-2</v>
      </c>
      <c r="F849" s="13"/>
      <c r="G849" s="13"/>
      <c r="H849" s="13"/>
      <c r="I849" s="13"/>
      <c r="J849" s="13"/>
      <c r="K849" s="13"/>
      <c r="L849" s="13"/>
      <c r="M849" s="13"/>
      <c r="N849" s="13"/>
    </row>
    <row r="850" spans="2:14" x14ac:dyDescent="0.25">
      <c r="B850" s="21">
        <f t="shared" si="56"/>
        <v>2.1198993620311408</v>
      </c>
      <c r="C850" s="21">
        <f t="shared" si="53"/>
        <v>4.2175103952031168E-2</v>
      </c>
      <c r="D850" s="21">
        <f t="shared" si="54"/>
        <v>0.98299273338830095</v>
      </c>
      <c r="E850" s="25">
        <f t="shared" si="55"/>
        <v>1.7007266611699046E-2</v>
      </c>
      <c r="F850" s="13"/>
      <c r="G850" s="13"/>
      <c r="H850" s="13"/>
      <c r="I850" s="13"/>
      <c r="J850" s="13"/>
      <c r="K850" s="13"/>
      <c r="L850" s="13"/>
      <c r="M850" s="13"/>
      <c r="N850" s="13"/>
    </row>
    <row r="851" spans="2:14" x14ac:dyDescent="0.25">
      <c r="B851" s="21">
        <f t="shared" si="56"/>
        <v>2.1260798266434766</v>
      </c>
      <c r="C851" s="21">
        <f t="shared" si="53"/>
        <v>4.1625336449852737E-2</v>
      </c>
      <c r="D851" s="21">
        <f t="shared" si="54"/>
        <v>0.98325169332557594</v>
      </c>
      <c r="E851" s="25">
        <f t="shared" si="55"/>
        <v>1.6748306674424063E-2</v>
      </c>
      <c r="F851" s="13"/>
      <c r="G851" s="13"/>
      <c r="H851" s="13"/>
      <c r="I851" s="13"/>
      <c r="J851" s="13"/>
      <c r="K851" s="13"/>
      <c r="L851" s="13"/>
      <c r="M851" s="13"/>
      <c r="N851" s="13"/>
    </row>
    <row r="852" spans="2:14" x14ac:dyDescent="0.25">
      <c r="B852" s="21">
        <f t="shared" si="56"/>
        <v>2.1322602912558124</v>
      </c>
      <c r="C852" s="21">
        <f t="shared" si="53"/>
        <v>4.1081166108662942E-2</v>
      </c>
      <c r="D852" s="21">
        <f t="shared" si="54"/>
        <v>0.98350727275714456</v>
      </c>
      <c r="E852" s="25">
        <f t="shared" si="55"/>
        <v>1.6492727242855443E-2</v>
      </c>
      <c r="F852" s="13"/>
      <c r="G852" s="13"/>
      <c r="H852" s="13"/>
      <c r="I852" s="13"/>
      <c r="J852" s="13"/>
      <c r="K852" s="13"/>
      <c r="L852" s="13"/>
      <c r="M852" s="13"/>
      <c r="N852" s="13"/>
    </row>
    <row r="853" spans="2:14" x14ac:dyDescent="0.25">
      <c r="B853" s="21">
        <f t="shared" si="56"/>
        <v>2.1384407558681482</v>
      </c>
      <c r="C853" s="21">
        <f t="shared" si="53"/>
        <v>4.0542561056528127E-2</v>
      </c>
      <c r="D853" s="21">
        <f t="shared" si="54"/>
        <v>0.98375950617768426</v>
      </c>
      <c r="E853" s="25">
        <f t="shared" si="55"/>
        <v>1.6240493822315738E-2</v>
      </c>
      <c r="F853" s="13"/>
      <c r="G853" s="13"/>
      <c r="H853" s="13"/>
      <c r="I853" s="13"/>
      <c r="J853" s="13"/>
      <c r="K853" s="13"/>
      <c r="L853" s="13"/>
      <c r="M853" s="13"/>
      <c r="N853" s="13"/>
    </row>
    <row r="854" spans="2:14" x14ac:dyDescent="0.25">
      <c r="B854" s="21">
        <f t="shared" si="56"/>
        <v>2.144621220480484</v>
      </c>
      <c r="C854" s="21">
        <f t="shared" si="53"/>
        <v>4.0009489205221821E-2</v>
      </c>
      <c r="D854" s="21">
        <f t="shared" si="54"/>
        <v>0.98400842788421627</v>
      </c>
      <c r="E854" s="25">
        <f t="shared" si="55"/>
        <v>1.5991572115783725E-2</v>
      </c>
      <c r="F854" s="13"/>
      <c r="G854" s="13"/>
      <c r="H854" s="13"/>
      <c r="I854" s="13"/>
      <c r="J854" s="13"/>
      <c r="K854" s="13"/>
      <c r="L854" s="13"/>
      <c r="M854" s="13"/>
      <c r="N854" s="13"/>
    </row>
    <row r="855" spans="2:14" x14ac:dyDescent="0.25">
      <c r="B855" s="21">
        <f t="shared" si="56"/>
        <v>2.1508016850928198</v>
      </c>
      <c r="C855" s="21">
        <f t="shared" si="53"/>
        <v>3.9481918257930987E-2</v>
      </c>
      <c r="D855" s="21">
        <f t="shared" si="54"/>
        <v>0.98425407197479331</v>
      </c>
      <c r="E855" s="25">
        <f t="shared" si="55"/>
        <v>1.574592802520669E-2</v>
      </c>
      <c r="F855" s="13"/>
      <c r="G855" s="13"/>
      <c r="H855" s="13"/>
      <c r="I855" s="13"/>
      <c r="J855" s="13"/>
      <c r="K855" s="13"/>
      <c r="L855" s="13"/>
      <c r="M855" s="13"/>
      <c r="N855" s="13"/>
    </row>
    <row r="856" spans="2:14" x14ac:dyDescent="0.25">
      <c r="B856" s="21">
        <f t="shared" si="56"/>
        <v>2.1569821497051556</v>
      </c>
      <c r="C856" s="21">
        <f t="shared" si="53"/>
        <v>3.8959815716900568E-2</v>
      </c>
      <c r="D856" s="21">
        <f t="shared" si="54"/>
        <v>0.98449647234723381</v>
      </c>
      <c r="E856" s="25">
        <f t="shared" si="55"/>
        <v>1.5503527652766191E-2</v>
      </c>
      <c r="F856" s="13"/>
      <c r="G856" s="13"/>
      <c r="H856" s="13"/>
      <c r="I856" s="13"/>
      <c r="J856" s="13"/>
      <c r="K856" s="13"/>
      <c r="L856" s="13"/>
      <c r="M856" s="13"/>
      <c r="N856" s="13"/>
    </row>
    <row r="857" spans="2:14" x14ac:dyDescent="0.25">
      <c r="B857" s="21">
        <f t="shared" si="56"/>
        <v>2.1631626143174914</v>
      </c>
      <c r="C857" s="21">
        <f t="shared" si="53"/>
        <v>3.8443148891015612E-2</v>
      </c>
      <c r="D857" s="21">
        <f t="shared" si="54"/>
        <v>0.98473566269790391</v>
      </c>
      <c r="E857" s="25">
        <f t="shared" si="55"/>
        <v>1.5264337302096087E-2</v>
      </c>
      <c r="F857" s="13"/>
      <c r="G857" s="13"/>
      <c r="H857" s="13"/>
      <c r="I857" s="13"/>
      <c r="J857" s="13"/>
      <c r="K857" s="13"/>
      <c r="L857" s="13"/>
      <c r="M857" s="13"/>
      <c r="N857" s="13"/>
    </row>
    <row r="858" spans="2:14" x14ac:dyDescent="0.25">
      <c r="B858" s="21">
        <f t="shared" si="56"/>
        <v>2.1693430789298271</v>
      </c>
      <c r="C858" s="21">
        <f t="shared" si="53"/>
        <v>3.7931884903319904E-2</v>
      </c>
      <c r="D858" s="21">
        <f t="shared" si="54"/>
        <v>0.98497167652054485</v>
      </c>
      <c r="E858" s="25">
        <f t="shared" si="55"/>
        <v>1.5028323479455152E-2</v>
      </c>
      <c r="F858" s="13"/>
      <c r="G858" s="13"/>
      <c r="H858" s="13"/>
      <c r="I858" s="13"/>
      <c r="J858" s="13"/>
      <c r="K858" s="13"/>
      <c r="L858" s="13"/>
      <c r="M858" s="13"/>
      <c r="N858" s="13"/>
    </row>
    <row r="859" spans="2:14" x14ac:dyDescent="0.25">
      <c r="B859" s="21">
        <f t="shared" si="56"/>
        <v>2.1755235435421629</v>
      </c>
      <c r="C859" s="21">
        <f t="shared" si="53"/>
        <v>3.7425990698470329E-2</v>
      </c>
      <c r="D859" s="21">
        <f t="shared" si="54"/>
        <v>0.98520454710514827</v>
      </c>
      <c r="E859" s="25">
        <f t="shared" si="55"/>
        <v>1.4795452894851735E-2</v>
      </c>
      <c r="F859" s="13"/>
      <c r="G859" s="13"/>
      <c r="H859" s="13"/>
      <c r="I859" s="13"/>
      <c r="J859" s="13"/>
      <c r="K859" s="13"/>
      <c r="L859" s="13"/>
      <c r="M859" s="13"/>
      <c r="N859" s="13"/>
    </row>
    <row r="860" spans="2:14" x14ac:dyDescent="0.25">
      <c r="B860" s="21">
        <f t="shared" si="56"/>
        <v>2.1817040081544987</v>
      </c>
      <c r="C860" s="21">
        <f t="shared" si="53"/>
        <v>3.6925433050126029E-2</v>
      </c>
      <c r="D860" s="21">
        <f t="shared" si="54"/>
        <v>0.985434307536876</v>
      </c>
      <c r="E860" s="25">
        <f t="shared" si="55"/>
        <v>1.4565692463124003E-2</v>
      </c>
      <c r="F860" s="13"/>
      <c r="G860" s="13"/>
      <c r="H860" s="13"/>
      <c r="I860" s="13"/>
      <c r="J860" s="13"/>
      <c r="K860" s="13"/>
      <c r="L860" s="13"/>
      <c r="M860" s="13"/>
      <c r="N860" s="13"/>
    </row>
    <row r="861" spans="2:14" x14ac:dyDescent="0.25">
      <c r="B861" s="21">
        <f t="shared" si="56"/>
        <v>2.1878844727668345</v>
      </c>
      <c r="C861" s="21">
        <f t="shared" si="53"/>
        <v>3.6430178568271625E-2</v>
      </c>
      <c r="D861" s="21">
        <f t="shared" si="54"/>
        <v>0.98566099069502622</v>
      </c>
      <c r="E861" s="25">
        <f t="shared" si="55"/>
        <v>1.4339009304973782E-2</v>
      </c>
      <c r="F861" s="13"/>
      <c r="G861" s="13"/>
      <c r="H861" s="13"/>
      <c r="I861" s="13"/>
      <c r="J861" s="13"/>
      <c r="K861" s="13"/>
      <c r="L861" s="13"/>
      <c r="M861" s="13"/>
      <c r="N861" s="13"/>
    </row>
    <row r="862" spans="2:14" x14ac:dyDescent="0.25">
      <c r="B862" s="21">
        <f t="shared" si="56"/>
        <v>2.1940649373791703</v>
      </c>
      <c r="C862" s="21">
        <f t="shared" si="53"/>
        <v>3.5940193706473722E-2</v>
      </c>
      <c r="D862" s="21">
        <f t="shared" si="54"/>
        <v>0.98588462925204423</v>
      </c>
      <c r="E862" s="25">
        <f t="shared" si="55"/>
        <v>1.4115370747955769E-2</v>
      </c>
      <c r="F862" s="13"/>
      <c r="G862" s="13"/>
      <c r="H862" s="13"/>
      <c r="I862" s="13"/>
      <c r="J862" s="13"/>
      <c r="K862" s="13"/>
      <c r="L862" s="13"/>
      <c r="M862" s="13"/>
      <c r="N862" s="13"/>
    </row>
    <row r="863" spans="2:14" x14ac:dyDescent="0.25">
      <c r="B863" s="21">
        <f t="shared" si="56"/>
        <v>2.2002454019915061</v>
      </c>
      <c r="C863" s="21">
        <f t="shared" si="53"/>
        <v>3.5455444769069734E-2</v>
      </c>
      <c r="D863" s="21">
        <f t="shared" si="54"/>
        <v>0.9861052556725779</v>
      </c>
      <c r="E863" s="25">
        <f t="shared" si="55"/>
        <v>1.3894744327422104E-2</v>
      </c>
      <c r="F863" s="13"/>
      <c r="G863" s="13"/>
      <c r="H863" s="13"/>
      <c r="I863" s="13"/>
      <c r="J863" s="13"/>
      <c r="K863" s="13"/>
      <c r="L863" s="13"/>
      <c r="M863" s="13"/>
      <c r="N863" s="13"/>
    </row>
    <row r="864" spans="2:14" x14ac:dyDescent="0.25">
      <c r="B864" s="21">
        <f t="shared" si="56"/>
        <v>2.2064258666038419</v>
      </c>
      <c r="C864" s="21">
        <f t="shared" si="53"/>
        <v>3.4975897918288756E-2</v>
      </c>
      <c r="D864" s="21">
        <f t="shared" si="54"/>
        <v>0.98632290221257735</v>
      </c>
      <c r="E864" s="25">
        <f t="shared" si="55"/>
        <v>1.3677097787422654E-2</v>
      </c>
      <c r="F864" s="13"/>
      <c r="G864" s="13"/>
      <c r="H864" s="13"/>
      <c r="I864" s="13"/>
      <c r="J864" s="13"/>
      <c r="K864" s="13"/>
      <c r="L864" s="13"/>
      <c r="M864" s="13"/>
      <c r="N864" s="13"/>
    </row>
    <row r="865" spans="2:14" x14ac:dyDescent="0.25">
      <c r="B865" s="21">
        <f t="shared" si="56"/>
        <v>2.2126063312161777</v>
      </c>
      <c r="C865" s="21">
        <f t="shared" si="53"/>
        <v>3.4501519181303189E-2</v>
      </c>
      <c r="D865" s="21">
        <f t="shared" si="54"/>
        <v>0.98653760091843878</v>
      </c>
      <c r="E865" s="25">
        <f t="shared" si="55"/>
        <v>1.3462399081561216E-2</v>
      </c>
      <c r="F865" s="13"/>
      <c r="G865" s="13"/>
      <c r="H865" s="13"/>
      <c r="I865" s="13"/>
      <c r="J865" s="13"/>
      <c r="K865" s="13"/>
      <c r="L865" s="13"/>
      <c r="M865" s="13"/>
      <c r="N865" s="13"/>
    </row>
    <row r="866" spans="2:14" x14ac:dyDescent="0.25">
      <c r="B866" s="21">
        <f t="shared" si="56"/>
        <v>2.2187867958285135</v>
      </c>
      <c r="C866" s="21">
        <f t="shared" si="53"/>
        <v>3.4032274457210923E-2</v>
      </c>
      <c r="D866" s="21">
        <f t="shared" si="54"/>
        <v>0.98674938362619102</v>
      </c>
      <c r="E866" s="25">
        <f t="shared" si="55"/>
        <v>1.3250616373808977E-2</v>
      </c>
      <c r="F866" s="13"/>
      <c r="G866" s="13"/>
      <c r="H866" s="13"/>
      <c r="I866" s="13"/>
      <c r="J866" s="13"/>
      <c r="K866" s="13"/>
      <c r="L866" s="13"/>
      <c r="M866" s="13"/>
      <c r="N866" s="13"/>
    </row>
    <row r="867" spans="2:14" x14ac:dyDescent="0.25">
      <c r="B867" s="21">
        <f t="shared" si="56"/>
        <v>2.2249672604408492</v>
      </c>
      <c r="C867" s="21">
        <f t="shared" si="53"/>
        <v>3.3568129523947152E-2</v>
      </c>
      <c r="D867" s="21">
        <f t="shared" si="54"/>
        <v>0.98695828196072566</v>
      </c>
      <c r="E867" s="25">
        <f t="shared" si="55"/>
        <v>1.3041718039274341E-2</v>
      </c>
      <c r="F867" s="13"/>
      <c r="G867" s="13"/>
      <c r="H867" s="13"/>
      <c r="I867" s="13"/>
      <c r="J867" s="13"/>
      <c r="K867" s="13"/>
      <c r="L867" s="13"/>
      <c r="M867" s="13"/>
      <c r="N867" s="13"/>
    </row>
    <row r="868" spans="2:14" x14ac:dyDescent="0.25">
      <c r="B868" s="21">
        <f t="shared" si="56"/>
        <v>2.231147725053185</v>
      </c>
      <c r="C868" s="21">
        <f t="shared" si="53"/>
        <v>3.3109050045125397E-2</v>
      </c>
      <c r="D868" s="21">
        <f t="shared" si="54"/>
        <v>0.9871643273350692</v>
      </c>
      <c r="E868" s="25">
        <f t="shared" si="55"/>
        <v>1.2835672664930797E-2</v>
      </c>
      <c r="F868" s="13"/>
      <c r="G868" s="13"/>
      <c r="H868" s="13"/>
      <c r="I868" s="13"/>
      <c r="J868" s="13"/>
      <c r="K868" s="13"/>
      <c r="L868" s="13"/>
      <c r="M868" s="13"/>
      <c r="N868" s="13"/>
    </row>
    <row r="869" spans="2:14" x14ac:dyDescent="0.25">
      <c r="B869" s="21">
        <f t="shared" si="56"/>
        <v>2.2373281896655208</v>
      </c>
      <c r="C869" s="21">
        <f t="shared" si="53"/>
        <v>3.265500157680698E-2</v>
      </c>
      <c r="D869" s="21">
        <f t="shared" si="54"/>
        <v>0.9873675509496973</v>
      </c>
      <c r="E869" s="25">
        <f t="shared" si="55"/>
        <v>1.2632449050302696E-2</v>
      </c>
      <c r="F869" s="13"/>
      <c r="G869" s="13"/>
      <c r="H869" s="13"/>
      <c r="I869" s="13"/>
      <c r="J869" s="13"/>
      <c r="K869" s="13"/>
      <c r="L869" s="13"/>
      <c r="M869" s="13"/>
      <c r="N869" s="13"/>
    </row>
    <row r="870" spans="2:14" x14ac:dyDescent="0.25">
      <c r="B870" s="21">
        <f t="shared" si="56"/>
        <v>2.2435086542778566</v>
      </c>
      <c r="C870" s="21">
        <f t="shared" si="53"/>
        <v>3.2205949574198367E-2</v>
      </c>
      <c r="D870" s="21">
        <f t="shared" si="54"/>
        <v>0.98756798379189126</v>
      </c>
      <c r="E870" s="25">
        <f t="shared" si="55"/>
        <v>1.2432016208108743E-2</v>
      </c>
      <c r="F870" s="13"/>
      <c r="G870" s="13"/>
      <c r="H870" s="13"/>
      <c r="I870" s="13"/>
      <c r="J870" s="13"/>
      <c r="K870" s="13"/>
      <c r="L870" s="13"/>
      <c r="M870" s="13"/>
      <c r="N870" s="13"/>
    </row>
    <row r="871" spans="2:14" x14ac:dyDescent="0.25">
      <c r="B871" s="21">
        <f t="shared" si="56"/>
        <v>2.2496891188901924</v>
      </c>
      <c r="C871" s="21">
        <f t="shared" si="53"/>
        <v>3.1761859398276138E-2</v>
      </c>
      <c r="D871" s="21">
        <f t="shared" si="54"/>
        <v>0.98776565663513483</v>
      </c>
      <c r="E871" s="25">
        <f t="shared" si="55"/>
        <v>1.2234343364865174E-2</v>
      </c>
      <c r="F871" s="13"/>
      <c r="G871" s="13"/>
      <c r="H871" s="13"/>
      <c r="I871" s="13"/>
      <c r="J871" s="13"/>
      <c r="K871" s="13"/>
      <c r="L871" s="13"/>
      <c r="M871" s="13"/>
      <c r="N871" s="13"/>
    </row>
    <row r="872" spans="2:14" x14ac:dyDescent="0.25">
      <c r="B872" s="21">
        <f t="shared" si="56"/>
        <v>2.2558695835025282</v>
      </c>
      <c r="C872" s="21">
        <f t="shared" si="53"/>
        <v>3.1322696322338611E-2</v>
      </c>
      <c r="D872" s="21">
        <f t="shared" si="54"/>
        <v>0.98796060003855191</v>
      </c>
      <c r="E872" s="25">
        <f t="shared" si="55"/>
        <v>1.2039399961448094E-2</v>
      </c>
      <c r="F872" s="13"/>
      <c r="G872" s="13"/>
      <c r="H872" s="13"/>
      <c r="I872" s="13"/>
      <c r="J872" s="13"/>
      <c r="K872" s="13"/>
      <c r="L872" s="13"/>
      <c r="M872" s="13"/>
      <c r="N872" s="13"/>
    </row>
    <row r="873" spans="2:14" x14ac:dyDescent="0.25">
      <c r="B873" s="21">
        <f t="shared" si="56"/>
        <v>2.262050048114864</v>
      </c>
      <c r="C873" s="21">
        <f t="shared" si="53"/>
        <v>3.0888425538484095E-2</v>
      </c>
      <c r="D873" s="21">
        <f t="shared" si="54"/>
        <v>0.98815284434638562</v>
      </c>
      <c r="E873" s="25">
        <f t="shared" si="55"/>
        <v>1.1847155653614383E-2</v>
      </c>
      <c r="F873" s="13"/>
      <c r="G873" s="13"/>
      <c r="H873" s="13"/>
      <c r="I873" s="13"/>
      <c r="J873" s="13"/>
      <c r="K873" s="13"/>
      <c r="L873" s="13"/>
      <c r="M873" s="13"/>
      <c r="N873" s="13"/>
    </row>
    <row r="874" spans="2:14" x14ac:dyDescent="0.25">
      <c r="B874" s="21">
        <f t="shared" si="56"/>
        <v>2.2682305127271998</v>
      </c>
      <c r="C874" s="21">
        <f t="shared" si="53"/>
        <v>3.0459012164014896E-2</v>
      </c>
      <c r="D874" s="21">
        <f t="shared" si="54"/>
        <v>0.98834241968751502</v>
      </c>
      <c r="E874" s="25">
        <f t="shared" si="55"/>
        <v>1.1657580312484983E-2</v>
      </c>
      <c r="F874" s="13"/>
      <c r="G874" s="13"/>
      <c r="H874" s="13"/>
      <c r="I874" s="13"/>
      <c r="J874" s="13"/>
      <c r="K874" s="13"/>
      <c r="L874" s="13"/>
      <c r="M874" s="13"/>
      <c r="N874" s="13"/>
    </row>
    <row r="875" spans="2:14" x14ac:dyDescent="0.25">
      <c r="B875" s="21">
        <f t="shared" si="56"/>
        <v>2.2744109773395356</v>
      </c>
      <c r="C875" s="21">
        <f t="shared" si="53"/>
        <v>3.003442124776699E-2</v>
      </c>
      <c r="D875" s="21">
        <f t="shared" si="54"/>
        <v>0.98852935597501346</v>
      </c>
      <c r="E875" s="25">
        <f t="shared" si="55"/>
        <v>1.1470644024986543E-2</v>
      </c>
      <c r="F875" s="13"/>
      <c r="G875" s="13"/>
      <c r="H875" s="13"/>
      <c r="I875" s="13"/>
      <c r="J875" s="13"/>
      <c r="K875" s="13"/>
      <c r="L875" s="13"/>
      <c r="M875" s="13"/>
      <c r="N875" s="13"/>
    </row>
    <row r="876" spans="2:14" x14ac:dyDescent="0.25">
      <c r="B876" s="21">
        <f t="shared" si="56"/>
        <v>2.2805914419518714</v>
      </c>
      <c r="C876" s="21">
        <f t="shared" si="53"/>
        <v>2.9614617776364784E-2</v>
      </c>
      <c r="D876" s="21">
        <f t="shared" si="54"/>
        <v>0.98871368290574424</v>
      </c>
      <c r="E876" s="25">
        <f t="shared" si="55"/>
        <v>1.128631709425576E-2</v>
      </c>
      <c r="F876" s="13"/>
      <c r="G876" s="13"/>
      <c r="H876" s="13"/>
      <c r="I876" s="13"/>
      <c r="J876" s="13"/>
      <c r="K876" s="13"/>
      <c r="L876" s="13"/>
      <c r="M876" s="13"/>
      <c r="N876" s="13"/>
    </row>
    <row r="877" spans="2:14" x14ac:dyDescent="0.25">
      <c r="B877" s="21">
        <f t="shared" si="56"/>
        <v>2.2867719065642071</v>
      </c>
      <c r="C877" s="21">
        <f t="shared" si="53"/>
        <v>2.9199566680400503E-2</v>
      </c>
      <c r="D877" s="21">
        <f t="shared" si="54"/>
        <v>0.98889542995999558</v>
      </c>
      <c r="E877" s="25">
        <f t="shared" si="55"/>
        <v>1.1104570040004424E-2</v>
      </c>
      <c r="F877" s="13"/>
      <c r="G877" s="13"/>
      <c r="H877" s="13"/>
      <c r="I877" s="13"/>
      <c r="J877" s="13"/>
      <c r="K877" s="13"/>
      <c r="L877" s="13"/>
      <c r="M877" s="13"/>
      <c r="N877" s="13"/>
    </row>
    <row r="878" spans="2:14" x14ac:dyDescent="0.25">
      <c r="B878" s="21">
        <f t="shared" si="56"/>
        <v>2.2929523711765429</v>
      </c>
      <c r="C878" s="21">
        <f t="shared" si="53"/>
        <v>2.8789232840538078E-2</v>
      </c>
      <c r="D878" s="21">
        <f t="shared" si="54"/>
        <v>0.98907462640115296</v>
      </c>
      <c r="E878" s="25">
        <f t="shared" si="55"/>
        <v>1.0925373598847044E-2</v>
      </c>
      <c r="F878" s="13"/>
      <c r="G878" s="13"/>
      <c r="H878" s="13"/>
      <c r="I878" s="13"/>
      <c r="J878" s="13"/>
      <c r="K878" s="13"/>
      <c r="L878" s="13"/>
      <c r="M878" s="13"/>
      <c r="N878" s="13"/>
    </row>
    <row r="879" spans="2:14" x14ac:dyDescent="0.25">
      <c r="B879" s="21">
        <f t="shared" si="56"/>
        <v>2.2991328357888787</v>
      </c>
      <c r="C879" s="21">
        <f t="shared" si="53"/>
        <v>2.8383581093540989E-2</v>
      </c>
      <c r="D879" s="21">
        <f t="shared" si="54"/>
        <v>0.98925130127540917</v>
      </c>
      <c r="E879" s="25">
        <f t="shared" si="55"/>
        <v>1.0748698724590833E-2</v>
      </c>
      <c r="F879" s="13"/>
      <c r="G879" s="13"/>
      <c r="H879" s="13"/>
      <c r="I879" s="13"/>
      <c r="J879" s="13"/>
      <c r="K879" s="13"/>
      <c r="L879" s="13"/>
      <c r="M879" s="13"/>
      <c r="N879" s="13"/>
    </row>
    <row r="880" spans="2:14" x14ac:dyDescent="0.25">
      <c r="B880" s="21">
        <f t="shared" si="56"/>
        <v>2.3053133004012145</v>
      </c>
      <c r="C880" s="21">
        <f t="shared" si="53"/>
        <v>2.798257623822387E-2</v>
      </c>
      <c r="D880" s="21">
        <f t="shared" si="54"/>
        <v>0.98942548341151171</v>
      </c>
      <c r="E880" s="25">
        <f t="shared" si="55"/>
        <v>1.0574516588488292E-2</v>
      </c>
      <c r="F880" s="13"/>
      <c r="G880" s="13"/>
      <c r="H880" s="13"/>
      <c r="I880" s="13"/>
      <c r="J880" s="13"/>
      <c r="K880" s="13"/>
      <c r="L880" s="13"/>
      <c r="M880" s="13"/>
      <c r="N880" s="13"/>
    </row>
    <row r="881" spans="2:14" x14ac:dyDescent="0.25">
      <c r="B881" s="21">
        <f t="shared" si="56"/>
        <v>2.3114937650135503</v>
      </c>
      <c r="C881" s="21">
        <f t="shared" si="53"/>
        <v>2.7586183041327608E-2</v>
      </c>
      <c r="D881" s="21">
        <f t="shared" si="54"/>
        <v>0.98959720142054619</v>
      </c>
      <c r="E881" s="25">
        <f t="shared" si="55"/>
        <v>1.0402798579453809E-2</v>
      </c>
      <c r="F881" s="13"/>
      <c r="G881" s="13"/>
      <c r="H881" s="13"/>
      <c r="I881" s="13"/>
      <c r="J881" s="13"/>
      <c r="K881" s="13"/>
      <c r="L881" s="13"/>
      <c r="M881" s="13"/>
      <c r="N881" s="13"/>
    </row>
    <row r="882" spans="2:14" x14ac:dyDescent="0.25">
      <c r="B882" s="21">
        <f t="shared" si="56"/>
        <v>2.3176742296258861</v>
      </c>
      <c r="C882" s="21">
        <f t="shared" si="53"/>
        <v>2.7194366243317513E-2</v>
      </c>
      <c r="D882" s="21">
        <f t="shared" si="54"/>
        <v>0.98976648369575626</v>
      </c>
      <c r="E882" s="25">
        <f t="shared" si="55"/>
        <v>1.0233516304243739E-2</v>
      </c>
      <c r="F882" s="13"/>
      <c r="G882" s="13"/>
      <c r="H882" s="13"/>
      <c r="I882" s="13"/>
      <c r="J882" s="13"/>
      <c r="K882" s="13"/>
      <c r="L882" s="13"/>
      <c r="M882" s="13"/>
      <c r="N882" s="13"/>
    </row>
    <row r="883" spans="2:14" x14ac:dyDescent="0.25">
      <c r="B883" s="21">
        <f t="shared" si="56"/>
        <v>2.3238546942382219</v>
      </c>
      <c r="C883" s="21">
        <f t="shared" si="53"/>
        <v>2.680709056410456E-2</v>
      </c>
      <c r="D883" s="21">
        <f t="shared" si="54"/>
        <v>0.9899333584123986</v>
      </c>
      <c r="E883" s="25">
        <f t="shared" si="55"/>
        <v>1.0066641587601399E-2</v>
      </c>
      <c r="F883" s="13"/>
      <c r="G883" s="13"/>
      <c r="H883" s="13"/>
      <c r="I883" s="13"/>
      <c r="J883" s="13"/>
      <c r="K883" s="13"/>
      <c r="L883" s="13"/>
      <c r="M883" s="13"/>
      <c r="N883" s="13"/>
    </row>
    <row r="884" spans="2:14" x14ac:dyDescent="0.25">
      <c r="B884" s="21">
        <f t="shared" si="56"/>
        <v>2.3300351588505577</v>
      </c>
      <c r="C884" s="21">
        <f t="shared" si="53"/>
        <v>2.6424320708689331E-2</v>
      </c>
      <c r="D884" s="21">
        <f t="shared" si="54"/>
        <v>0.99009785352763391</v>
      </c>
      <c r="E884" s="25">
        <f t="shared" si="55"/>
        <v>9.9021464723660912E-3</v>
      </c>
      <c r="F884" s="13"/>
      <c r="G884" s="13"/>
      <c r="H884" s="13"/>
      <c r="I884" s="13"/>
      <c r="J884" s="13"/>
      <c r="K884" s="13"/>
      <c r="L884" s="13"/>
      <c r="M884" s="13"/>
      <c r="N884" s="13"/>
    </row>
    <row r="885" spans="2:14" x14ac:dyDescent="0.25">
      <c r="B885" s="21">
        <f t="shared" si="56"/>
        <v>2.3362156234628935</v>
      </c>
      <c r="C885" s="21">
        <f t="shared" si="53"/>
        <v>2.6046021372728521E-2</v>
      </c>
      <c r="D885" s="21">
        <f t="shared" si="54"/>
        <v>0.99025999678045151</v>
      </c>
      <c r="E885" s="25">
        <f t="shared" si="55"/>
        <v>9.7400032195484876E-3</v>
      </c>
      <c r="F885" s="13"/>
      <c r="G885" s="13"/>
      <c r="H885" s="13"/>
      <c r="I885" s="13"/>
      <c r="J885" s="13"/>
      <c r="K885" s="13"/>
      <c r="L885" s="13"/>
      <c r="M885" s="13"/>
      <c r="N885" s="13"/>
    </row>
    <row r="886" spans="2:14" x14ac:dyDescent="0.25">
      <c r="B886" s="21">
        <f t="shared" si="56"/>
        <v>2.3423960880752293</v>
      </c>
      <c r="C886" s="21">
        <f t="shared" si="53"/>
        <v>2.5672157248023852E-2</v>
      </c>
      <c r="D886" s="21">
        <f t="shared" si="54"/>
        <v>0.99041981569162851</v>
      </c>
      <c r="E886" s="25">
        <f t="shared" si="55"/>
        <v>9.5801843083714866E-3</v>
      </c>
      <c r="F886" s="13"/>
      <c r="G886" s="13"/>
      <c r="H886" s="13"/>
      <c r="I886" s="13"/>
      <c r="J886" s="13"/>
      <c r="K886" s="13"/>
      <c r="L886" s="13"/>
      <c r="M886" s="13"/>
      <c r="N886" s="13"/>
    </row>
    <row r="887" spans="2:14" x14ac:dyDescent="0.25">
      <c r="B887" s="21">
        <f t="shared" si="56"/>
        <v>2.348576552687565</v>
      </c>
      <c r="C887" s="21">
        <f t="shared" si="53"/>
        <v>2.5302693027933171E-2</v>
      </c>
      <c r="D887" s="21">
        <f t="shared" si="54"/>
        <v>0.99057733756372335</v>
      </c>
      <c r="E887" s="25">
        <f t="shared" si="55"/>
        <v>9.422662436276652E-3</v>
      </c>
      <c r="F887" s="13"/>
      <c r="G887" s="13"/>
      <c r="H887" s="13"/>
      <c r="I887" s="13"/>
      <c r="J887" s="13"/>
      <c r="K887" s="13"/>
      <c r="L887" s="13"/>
      <c r="M887" s="13"/>
      <c r="N887" s="13"/>
    </row>
    <row r="888" spans="2:14" x14ac:dyDescent="0.25">
      <c r="B888" s="21">
        <f t="shared" si="56"/>
        <v>2.3547570172999008</v>
      </c>
      <c r="C888" s="21">
        <f t="shared" si="53"/>
        <v>2.493759341270383E-2</v>
      </c>
      <c r="D888" s="21">
        <f t="shared" si="54"/>
        <v>0.99073258948110154</v>
      </c>
      <c r="E888" s="25">
        <f t="shared" si="55"/>
        <v>9.2674105188984557E-3</v>
      </c>
      <c r="F888" s="13"/>
      <c r="G888" s="13"/>
      <c r="H888" s="13"/>
      <c r="I888" s="13"/>
      <c r="J888" s="13"/>
      <c r="K888" s="13"/>
      <c r="L888" s="13"/>
      <c r="M888" s="13"/>
      <c r="N888" s="13"/>
    </row>
    <row r="889" spans="2:14" x14ac:dyDescent="0.25">
      <c r="B889" s="21">
        <f t="shared" si="56"/>
        <v>2.3609374819122366</v>
      </c>
      <c r="C889" s="21">
        <f t="shared" si="53"/>
        <v>2.4576823114727961E-2</v>
      </c>
      <c r="D889" s="21">
        <f t="shared" si="54"/>
        <v>0.99088559830999423</v>
      </c>
      <c r="E889" s="25">
        <f t="shared" si="55"/>
        <v>9.1144016900057689E-3</v>
      </c>
      <c r="F889" s="13"/>
      <c r="G889" s="13"/>
      <c r="H889" s="13"/>
      <c r="I889" s="13"/>
      <c r="J889" s="13"/>
      <c r="K889" s="13"/>
      <c r="L889" s="13"/>
      <c r="M889" s="13"/>
      <c r="N889" s="13"/>
    </row>
    <row r="890" spans="2:14" x14ac:dyDescent="0.25">
      <c r="B890" s="21">
        <f t="shared" si="56"/>
        <v>2.3671179465245724</v>
      </c>
      <c r="C890" s="21">
        <f t="shared" si="53"/>
        <v>2.4220346863719787E-2</v>
      </c>
      <c r="D890" s="21">
        <f t="shared" si="54"/>
        <v>0.99103639069859017</v>
      </c>
      <c r="E890" s="25">
        <f t="shared" si="55"/>
        <v>8.963609301409825E-3</v>
      </c>
      <c r="F890" s="13"/>
      <c r="G890" s="13"/>
      <c r="H890" s="13"/>
      <c r="I890" s="13"/>
      <c r="J890" s="13"/>
      <c r="K890" s="13"/>
      <c r="L890" s="13"/>
      <c r="M890" s="13"/>
      <c r="N890" s="13"/>
    </row>
    <row r="891" spans="2:14" x14ac:dyDescent="0.25">
      <c r="B891" s="21">
        <f t="shared" si="56"/>
        <v>2.3732984111369082</v>
      </c>
      <c r="C891" s="21">
        <f t="shared" si="53"/>
        <v>2.3868129411814858E-2</v>
      </c>
      <c r="D891" s="21">
        <f t="shared" si="54"/>
        <v>0.99118499307715757</v>
      </c>
      <c r="E891" s="25">
        <f t="shared" si="55"/>
        <v>8.8150069228424277E-3</v>
      </c>
      <c r="F891" s="13"/>
      <c r="G891" s="13"/>
      <c r="H891" s="13"/>
      <c r="I891" s="13"/>
      <c r="J891" s="13"/>
      <c r="K891" s="13"/>
      <c r="L891" s="13"/>
      <c r="M891" s="13"/>
      <c r="N891" s="13"/>
    </row>
    <row r="892" spans="2:14" x14ac:dyDescent="0.25">
      <c r="B892" s="21">
        <f t="shared" si="56"/>
        <v>2.379478875749244</v>
      </c>
      <c r="C892" s="21">
        <f t="shared" si="53"/>
        <v>2.3520135538591089E-2</v>
      </c>
      <c r="D892" s="21">
        <f t="shared" si="54"/>
        <v>0.99133143165819892</v>
      </c>
      <c r="E892" s="25">
        <f t="shared" si="55"/>
        <v>8.6685683418010751E-3</v>
      </c>
      <c r="F892" s="13"/>
      <c r="G892" s="13"/>
      <c r="H892" s="13"/>
      <c r="I892" s="13"/>
      <c r="J892" s="13"/>
      <c r="K892" s="13"/>
      <c r="L892" s="13"/>
      <c r="M892" s="13"/>
      <c r="N892" s="13"/>
    </row>
    <row r="893" spans="2:14" x14ac:dyDescent="0.25">
      <c r="B893" s="21">
        <f t="shared" si="56"/>
        <v>2.3856593403615798</v>
      </c>
      <c r="C893" s="21">
        <f t="shared" si="53"/>
        <v>2.3176330056011833E-2</v>
      </c>
      <c r="D893" s="21">
        <f t="shared" si="54"/>
        <v>0.99147573243663556</v>
      </c>
      <c r="E893" s="25">
        <f t="shared" si="55"/>
        <v>8.5242675633644405E-3</v>
      </c>
      <c r="F893" s="13"/>
      <c r="G893" s="13"/>
      <c r="H893" s="13"/>
      <c r="I893" s="13"/>
      <c r="J893" s="13"/>
      <c r="K893" s="13"/>
      <c r="L893" s="13"/>
      <c r="M893" s="13"/>
      <c r="N893" s="13"/>
    </row>
    <row r="894" spans="2:14" x14ac:dyDescent="0.25">
      <c r="B894" s="21">
        <f t="shared" si="56"/>
        <v>2.3918398049739156</v>
      </c>
      <c r="C894" s="21">
        <f t="shared" si="53"/>
        <v>2.2836677813290625E-2</v>
      </c>
      <c r="D894" s="21">
        <f t="shared" si="54"/>
        <v>0.99161792119002334</v>
      </c>
      <c r="E894" s="25">
        <f t="shared" si="55"/>
        <v>8.3820788099766563E-3</v>
      </c>
      <c r="F894" s="13"/>
      <c r="G894" s="13"/>
      <c r="H894" s="13"/>
      <c r="I894" s="13"/>
      <c r="J894" s="13"/>
      <c r="K894" s="13"/>
      <c r="L894" s="13"/>
      <c r="M894" s="13"/>
      <c r="N894" s="13"/>
    </row>
    <row r="895" spans="2:14" x14ac:dyDescent="0.25">
      <c r="B895" s="21">
        <f t="shared" si="56"/>
        <v>2.3980202695862514</v>
      </c>
      <c r="C895" s="21">
        <f t="shared" si="53"/>
        <v>2.2501143701678068E-2</v>
      </c>
      <c r="D895" s="21">
        <f t="shared" si="54"/>
        <v>0.99175802347879694</v>
      </c>
      <c r="E895" s="25">
        <f t="shared" si="55"/>
        <v>8.2419765212030649E-3</v>
      </c>
      <c r="F895" s="13"/>
      <c r="G895" s="13"/>
      <c r="H895" s="13"/>
      <c r="I895" s="13"/>
      <c r="J895" s="13"/>
      <c r="K895" s="13"/>
      <c r="L895" s="13"/>
      <c r="M895" s="13"/>
      <c r="N895" s="13"/>
    </row>
    <row r="896" spans="2:14" x14ac:dyDescent="0.25">
      <c r="B896" s="21">
        <f t="shared" si="56"/>
        <v>2.4042007341985872</v>
      </c>
      <c r="C896" s="21">
        <f t="shared" si="53"/>
        <v>2.2169692659170518E-2</v>
      </c>
      <c r="D896" s="21">
        <f t="shared" si="54"/>
        <v>0.99189606464654512</v>
      </c>
      <c r="E896" s="25">
        <f t="shared" si="55"/>
        <v>8.103935353454883E-3</v>
      </c>
      <c r="F896" s="13"/>
      <c r="G896" s="13"/>
      <c r="H896" s="13"/>
      <c r="I896" s="13"/>
      <c r="J896" s="13"/>
      <c r="K896" s="13"/>
      <c r="L896" s="13"/>
      <c r="M896" s="13"/>
      <c r="N896" s="13"/>
    </row>
    <row r="897" spans="2:14" x14ac:dyDescent="0.25">
      <c r="B897" s="21">
        <f t="shared" si="56"/>
        <v>2.4103811988109229</v>
      </c>
      <c r="C897" s="21">
        <f t="shared" si="53"/>
        <v>2.1842289675140885E-2</v>
      </c>
      <c r="D897" s="21">
        <f t="shared" si="54"/>
        <v>0.99203206982031322</v>
      </c>
      <c r="E897" s="25">
        <f t="shared" si="55"/>
        <v>7.9679301796867774E-3</v>
      </c>
      <c r="F897" s="13"/>
      <c r="G897" s="13"/>
      <c r="H897" s="13"/>
      <c r="I897" s="13"/>
      <c r="J897" s="13"/>
      <c r="K897" s="13"/>
      <c r="L897" s="13"/>
      <c r="M897" s="13"/>
      <c r="N897" s="13"/>
    </row>
    <row r="898" spans="2:14" x14ac:dyDescent="0.25">
      <c r="B898" s="21">
        <f t="shared" si="56"/>
        <v>2.4165616634232587</v>
      </c>
      <c r="C898" s="21">
        <f t="shared" si="53"/>
        <v>2.1518899794891556E-2</v>
      </c>
      <c r="D898" s="21">
        <f t="shared" si="54"/>
        <v>0.99216606391093543</v>
      </c>
      <c r="E898" s="25">
        <f t="shared" si="55"/>
        <v>7.8339360890645748E-3</v>
      </c>
      <c r="F898" s="13"/>
      <c r="G898" s="13"/>
      <c r="H898" s="13"/>
      <c r="I898" s="13"/>
      <c r="J898" s="13"/>
      <c r="K898" s="13"/>
      <c r="L898" s="13"/>
      <c r="M898" s="13"/>
      <c r="N898" s="13"/>
    </row>
    <row r="899" spans="2:14" x14ac:dyDescent="0.25">
      <c r="B899" s="21">
        <f t="shared" si="56"/>
        <v>2.4227421280355945</v>
      </c>
      <c r="C899" s="21">
        <f t="shared" si="53"/>
        <v>2.1199488124129619E-2</v>
      </c>
      <c r="D899" s="21">
        <f t="shared" si="54"/>
        <v>0.99229807161339389</v>
      </c>
      <c r="E899" s="25">
        <f t="shared" si="55"/>
        <v>7.701928386606105E-3</v>
      </c>
      <c r="F899" s="13"/>
      <c r="G899" s="13"/>
      <c r="H899" s="13"/>
      <c r="I899" s="13"/>
      <c r="J899" s="13"/>
      <c r="K899" s="13"/>
      <c r="L899" s="13"/>
      <c r="M899" s="13"/>
      <c r="N899" s="13"/>
    </row>
    <row r="900" spans="2:14" x14ac:dyDescent="0.25">
      <c r="B900" s="21">
        <f t="shared" si="56"/>
        <v>2.4289225926479303</v>
      </c>
      <c r="C900" s="21">
        <f t="shared" si="53"/>
        <v>2.088401983336434E-2</v>
      </c>
      <c r="D900" s="21">
        <f t="shared" si="54"/>
        <v>0.99242811740720582</v>
      </c>
      <c r="E900" s="25">
        <f t="shared" si="55"/>
        <v>7.5718825927941769E-3</v>
      </c>
      <c r="F900" s="13"/>
      <c r="G900" s="13"/>
      <c r="H900" s="13"/>
      <c r="I900" s="13"/>
      <c r="J900" s="13"/>
      <c r="K900" s="13"/>
      <c r="L900" s="13"/>
      <c r="M900" s="13"/>
      <c r="N900" s="13"/>
    </row>
    <row r="901" spans="2:14" x14ac:dyDescent="0.25">
      <c r="B901" s="21">
        <f t="shared" si="56"/>
        <v>2.4351030572602661</v>
      </c>
      <c r="C901" s="21">
        <f t="shared" si="53"/>
        <v>2.0572460162227277E-2</v>
      </c>
      <c r="D901" s="21">
        <f t="shared" si="54"/>
        <v>0.99255622555683742</v>
      </c>
      <c r="E901" s="25">
        <f t="shared" si="55"/>
        <v>7.4437744431625763E-3</v>
      </c>
      <c r="F901" s="13"/>
      <c r="G901" s="13"/>
      <c r="H901" s="13"/>
      <c r="I901" s="13"/>
      <c r="J901" s="13"/>
      <c r="K901" s="13"/>
      <c r="L901" s="13"/>
      <c r="M901" s="13"/>
      <c r="N901" s="13"/>
    </row>
    <row r="902" spans="2:14" x14ac:dyDescent="0.25">
      <c r="B902" s="21">
        <f t="shared" si="56"/>
        <v>2.4412835218726019</v>
      </c>
      <c r="C902" s="21">
        <f t="shared" si="53"/>
        <v>2.0264774423715066E-2</v>
      </c>
      <c r="D902" s="21">
        <f t="shared" si="54"/>
        <v>0.99268242011214436</v>
      </c>
      <c r="E902" s="25">
        <f t="shared" si="55"/>
        <v>7.3175798878556408E-3</v>
      </c>
      <c r="F902" s="13"/>
      <c r="G902" s="13"/>
      <c r="H902" s="13"/>
      <c r="I902" s="13"/>
      <c r="J902" s="13"/>
      <c r="K902" s="13"/>
      <c r="L902" s="13"/>
      <c r="M902" s="13"/>
      <c r="N902" s="13"/>
    </row>
    <row r="903" spans="2:14" x14ac:dyDescent="0.25">
      <c r="B903" s="21">
        <f t="shared" si="56"/>
        <v>2.4474639864849377</v>
      </c>
      <c r="C903" s="21">
        <f t="shared" si="53"/>
        <v>1.9960928008355014E-2</v>
      </c>
      <c r="D903" s="21">
        <f t="shared" si="54"/>
        <v>0.99280672490883759</v>
      </c>
      <c r="E903" s="25">
        <f t="shared" si="55"/>
        <v>7.1932750911624099E-3</v>
      </c>
      <c r="F903" s="13"/>
      <c r="G903" s="13"/>
      <c r="H903" s="13"/>
      <c r="I903" s="13"/>
      <c r="J903" s="13"/>
      <c r="K903" s="13"/>
      <c r="L903" s="13"/>
      <c r="M903" s="13"/>
      <c r="N903" s="13"/>
    </row>
    <row r="904" spans="2:14" x14ac:dyDescent="0.25">
      <c r="B904" s="21">
        <f t="shared" si="56"/>
        <v>2.4536444510972735</v>
      </c>
      <c r="C904" s="21">
        <f t="shared" ref="C904:C967" si="57">((EXP(-((B904-$B$3)^2)/(2*$P$13)))/($B$4*((2*PI())^0.5)))</f>
        <v>1.9660886388293875E-2</v>
      </c>
      <c r="D904" s="21">
        <f t="shared" ref="D904:D967" si="58">_xlfn.NORM.DIST(B904,$B$3,$P$13,TRUE)</f>
        <v>0.99292916356897609</v>
      </c>
      <c r="E904" s="25">
        <f t="shared" ref="E904:E967" si="59">1-D904</f>
        <v>7.070836431023908E-3</v>
      </c>
      <c r="F904" s="13"/>
      <c r="G904" s="13"/>
      <c r="H904" s="13"/>
      <c r="I904" s="13"/>
      <c r="J904" s="13"/>
      <c r="K904" s="13"/>
      <c r="L904" s="13"/>
      <c r="M904" s="13"/>
      <c r="N904" s="13"/>
    </row>
    <row r="905" spans="2:14" x14ac:dyDescent="0.25">
      <c r="B905" s="21">
        <f t="shared" ref="B905:B968" si="60">B904+($B$1007-$B$7)/1000</f>
        <v>2.4598249157096093</v>
      </c>
      <c r="C905" s="21">
        <f t="shared" si="57"/>
        <v>1.9364615121309856E-2</v>
      </c>
      <c r="D905" s="21">
        <f t="shared" si="58"/>
        <v>0.99304975950148278</v>
      </c>
      <c r="E905" s="25">
        <f t="shared" si="59"/>
        <v>6.9502404985172239E-3</v>
      </c>
      <c r="F905" s="13"/>
      <c r="G905" s="13"/>
      <c r="H905" s="13"/>
      <c r="I905" s="13"/>
      <c r="J905" s="13"/>
      <c r="K905" s="13"/>
      <c r="L905" s="13"/>
      <c r="M905" s="13"/>
      <c r="N905" s="13"/>
    </row>
    <row r="906" spans="2:14" x14ac:dyDescent="0.25">
      <c r="B906" s="21">
        <f t="shared" si="60"/>
        <v>2.4660053803219451</v>
      </c>
      <c r="C906" s="21">
        <f t="shared" si="57"/>
        <v>1.9072079854748174E-2</v>
      </c>
      <c r="D906" s="21">
        <f t="shared" si="58"/>
        <v>0.99316853590268661</v>
      </c>
      <c r="E906" s="25">
        <f t="shared" si="59"/>
        <v>6.8314640973133889E-3</v>
      </c>
      <c r="F906" s="13"/>
      <c r="G906" s="13"/>
      <c r="H906" s="13"/>
      <c r="I906" s="13"/>
      <c r="J906" s="13"/>
      <c r="K906" s="13"/>
      <c r="L906" s="13"/>
      <c r="M906" s="13"/>
      <c r="N906" s="13"/>
    </row>
    <row r="907" spans="2:14" x14ac:dyDescent="0.25">
      <c r="B907" s="21">
        <f t="shared" si="60"/>
        <v>2.4721858449342808</v>
      </c>
      <c r="C907" s="21">
        <f t="shared" si="57"/>
        <v>1.8783246329380457E-2</v>
      </c>
      <c r="D907" s="21">
        <f t="shared" si="58"/>
        <v>0.99328551575688806</v>
      </c>
      <c r="E907" s="25">
        <f t="shared" si="59"/>
        <v>6.71448424311194E-3</v>
      </c>
      <c r="F907" s="13"/>
      <c r="G907" s="13"/>
      <c r="H907" s="13"/>
      <c r="I907" s="13"/>
      <c r="J907" s="13"/>
      <c r="K907" s="13"/>
      <c r="L907" s="13"/>
      <c r="M907" s="13"/>
      <c r="N907" s="13"/>
    </row>
    <row r="908" spans="2:14" x14ac:dyDescent="0.25">
      <c r="B908" s="21">
        <f t="shared" si="60"/>
        <v>2.4783663095466166</v>
      </c>
      <c r="C908" s="21">
        <f t="shared" si="57"/>
        <v>1.849808038318811E-2</v>
      </c>
      <c r="D908" s="21">
        <f t="shared" si="58"/>
        <v>0.99340072183694783</v>
      </c>
      <c r="E908" s="25">
        <f t="shared" si="59"/>
        <v>6.5992781630521691E-3</v>
      </c>
      <c r="F908" s="13"/>
      <c r="G908" s="13"/>
      <c r="H908" s="13"/>
      <c r="I908" s="13"/>
      <c r="J908" s="13"/>
      <c r="K908" s="13"/>
      <c r="L908" s="13"/>
      <c r="M908" s="13"/>
      <c r="N908" s="13"/>
    </row>
    <row r="909" spans="2:14" x14ac:dyDescent="0.25">
      <c r="B909" s="21">
        <f t="shared" si="60"/>
        <v>2.4845467741589524</v>
      </c>
      <c r="C909" s="21">
        <f t="shared" si="57"/>
        <v>1.8216547955070127E-2</v>
      </c>
      <c r="D909" s="21">
        <f t="shared" si="58"/>
        <v>0.99351417670489972</v>
      </c>
      <c r="E909" s="25">
        <f t="shared" si="59"/>
        <v>6.4858232951002792E-3</v>
      </c>
      <c r="F909" s="13"/>
      <c r="G909" s="13"/>
      <c r="H909" s="13"/>
      <c r="I909" s="13"/>
      <c r="J909" s="13"/>
      <c r="K909" s="13"/>
      <c r="L909" s="13"/>
      <c r="M909" s="13"/>
      <c r="N909" s="13"/>
    </row>
    <row r="910" spans="2:14" x14ac:dyDescent="0.25">
      <c r="B910" s="21">
        <f t="shared" si="60"/>
        <v>2.4907272387712882</v>
      </c>
      <c r="C910" s="21">
        <f t="shared" si="57"/>
        <v>1.7938615088475517E-2</v>
      </c>
      <c r="D910" s="21">
        <f t="shared" si="58"/>
        <v>0.99362590271258511</v>
      </c>
      <c r="E910" s="25">
        <f t="shared" si="59"/>
        <v>6.3740972874148927E-3</v>
      </c>
      <c r="F910" s="13"/>
      <c r="G910" s="13"/>
      <c r="H910" s="13"/>
      <c r="I910" s="13"/>
      <c r="J910" s="13"/>
      <c r="K910" s="13"/>
      <c r="L910" s="13"/>
      <c r="M910" s="13"/>
      <c r="N910" s="13"/>
    </row>
    <row r="911" spans="2:14" x14ac:dyDescent="0.25">
      <c r="B911" s="21">
        <f t="shared" si="60"/>
        <v>2.496907703383624</v>
      </c>
      <c r="C911" s="21">
        <f t="shared" si="57"/>
        <v>1.7664247934960652E-2</v>
      </c>
      <c r="D911" s="21">
        <f t="shared" si="58"/>
        <v>0.99373592200231042</v>
      </c>
      <c r="E911" s="25">
        <f t="shared" si="59"/>
        <v>6.2640779976895766E-3</v>
      </c>
      <c r="F911" s="13"/>
      <c r="G911" s="13"/>
      <c r="H911" s="13"/>
      <c r="I911" s="13"/>
      <c r="J911" s="13"/>
      <c r="K911" s="13"/>
      <c r="L911" s="13"/>
      <c r="M911" s="13"/>
      <c r="N911" s="13"/>
    </row>
    <row r="912" spans="2:14" x14ac:dyDescent="0.25">
      <c r="B912" s="21">
        <f t="shared" si="60"/>
        <v>2.5030881679959598</v>
      </c>
      <c r="C912" s="21">
        <f t="shared" si="57"/>
        <v>1.7393412757672033E-2</v>
      </c>
      <c r="D912" s="21">
        <f t="shared" si="58"/>
        <v>0.99384425650752628</v>
      </c>
      <c r="E912" s="25">
        <f t="shared" si="59"/>
        <v>6.1557434924737198E-3</v>
      </c>
      <c r="F912" s="13"/>
      <c r="G912" s="13"/>
      <c r="H912" s="13"/>
      <c r="I912" s="13"/>
      <c r="J912" s="13"/>
      <c r="K912" s="13"/>
      <c r="L912" s="13"/>
      <c r="M912" s="13"/>
      <c r="N912" s="13"/>
    </row>
    <row r="913" spans="2:14" x14ac:dyDescent="0.25">
      <c r="B913" s="21">
        <f t="shared" si="60"/>
        <v>2.5092686326082956</v>
      </c>
      <c r="C913" s="21">
        <f t="shared" si="57"/>
        <v>1.7126075934754601E-2</v>
      </c>
      <c r="D913" s="21">
        <f t="shared" si="58"/>
        <v>0.99395092795352724</v>
      </c>
      <c r="E913" s="25">
        <f t="shared" si="59"/>
        <v>6.0490720464727588E-3</v>
      </c>
      <c r="F913" s="13"/>
      <c r="G913" s="13"/>
      <c r="H913" s="13"/>
      <c r="I913" s="13"/>
      <c r="J913" s="13"/>
      <c r="K913" s="13"/>
      <c r="L913" s="13"/>
      <c r="M913" s="13"/>
      <c r="N913" s="13"/>
    </row>
    <row r="914" spans="2:14" x14ac:dyDescent="0.25">
      <c r="B914" s="21">
        <f t="shared" si="60"/>
        <v>2.5154490972206314</v>
      </c>
      <c r="C914" s="21">
        <f t="shared" si="57"/>
        <v>1.6862203962686097E-2</v>
      </c>
      <c r="D914" s="21">
        <f t="shared" si="58"/>
        <v>0.99405595785817313</v>
      </c>
      <c r="E914" s="25">
        <f t="shared" si="59"/>
        <v>5.9440421418268663E-3</v>
      </c>
      <c r="F914" s="13"/>
      <c r="G914" s="13"/>
      <c r="H914" s="13"/>
      <c r="I914" s="13"/>
      <c r="J914" s="13"/>
      <c r="K914" s="13"/>
      <c r="L914" s="13"/>
      <c r="M914" s="13"/>
      <c r="N914" s="13"/>
    </row>
    <row r="915" spans="2:14" x14ac:dyDescent="0.25">
      <c r="B915" s="21">
        <f t="shared" si="60"/>
        <v>2.5216295618329672</v>
      </c>
      <c r="C915" s="21">
        <f t="shared" si="57"/>
        <v>1.660176345953783E-2</v>
      </c>
      <c r="D915" s="21">
        <f t="shared" si="58"/>
        <v>0.99415936753263079</v>
      </c>
      <c r="E915" s="25">
        <f t="shared" si="59"/>
        <v>5.8406324673692112E-3</v>
      </c>
      <c r="F915" s="13"/>
      <c r="G915" s="13"/>
      <c r="H915" s="13"/>
      <c r="I915" s="13"/>
      <c r="J915" s="13"/>
      <c r="K915" s="13"/>
      <c r="L915" s="13"/>
      <c r="M915" s="13"/>
      <c r="N915" s="13"/>
    </row>
    <row r="916" spans="2:14" x14ac:dyDescent="0.25">
      <c r="B916" s="21">
        <f t="shared" si="60"/>
        <v>2.5278100264453029</v>
      </c>
      <c r="C916" s="21">
        <f t="shared" si="57"/>
        <v>1.6344721168162161E-2</v>
      </c>
      <c r="D916" s="21">
        <f t="shared" si="58"/>
        <v>0.99426117808213499</v>
      </c>
      <c r="E916" s="25">
        <f t="shared" si="59"/>
        <v>5.7388219178650113E-3</v>
      </c>
      <c r="F916" s="13"/>
      <c r="G916" s="13"/>
      <c r="H916" s="13"/>
      <c r="I916" s="13"/>
      <c r="J916" s="13"/>
      <c r="K916" s="13"/>
      <c r="L916" s="13"/>
      <c r="M916" s="13"/>
      <c r="N916" s="13"/>
    </row>
    <row r="917" spans="2:14" x14ac:dyDescent="0.25">
      <c r="B917" s="21">
        <f t="shared" si="60"/>
        <v>2.5339904910576387</v>
      </c>
      <c r="C917" s="21">
        <f t="shared" si="57"/>
        <v>1.6091043959307282E-2</v>
      </c>
      <c r="D917" s="21">
        <f t="shared" si="58"/>
        <v>0.99436141040676962</v>
      </c>
      <c r="E917" s="25">
        <f t="shared" si="59"/>
        <v>5.6385895932303809E-3</v>
      </c>
      <c r="F917" s="13"/>
      <c r="G917" s="13"/>
      <c r="H917" s="13"/>
      <c r="I917" s="13"/>
      <c r="J917" s="13"/>
      <c r="K917" s="13"/>
      <c r="L917" s="13"/>
      <c r="M917" s="13"/>
      <c r="N917" s="13"/>
    </row>
    <row r="918" spans="2:14" x14ac:dyDescent="0.25">
      <c r="B918" s="21">
        <f t="shared" si="60"/>
        <v>2.5401709556699745</v>
      </c>
      <c r="C918" s="21">
        <f t="shared" si="57"/>
        <v>1.5840698834659481E-2</v>
      </c>
      <c r="D918" s="21">
        <f t="shared" si="58"/>
        <v>0.99446008520226736</v>
      </c>
      <c r="E918" s="25">
        <f t="shared" si="59"/>
        <v>5.5399147977326368E-3</v>
      </c>
      <c r="F918" s="13"/>
      <c r="G918" s="13"/>
      <c r="H918" s="13"/>
      <c r="I918" s="13"/>
      <c r="J918" s="13"/>
      <c r="K918" s="13"/>
      <c r="L918" s="13"/>
      <c r="M918" s="13"/>
      <c r="N918" s="13"/>
    </row>
    <row r="919" spans="2:14" x14ac:dyDescent="0.25">
      <c r="B919" s="21">
        <f t="shared" si="60"/>
        <v>2.5463514202823103</v>
      </c>
      <c r="C919" s="21">
        <f t="shared" si="57"/>
        <v>1.559365292981346E-2</v>
      </c>
      <c r="D919" s="21">
        <f t="shared" si="58"/>
        <v>0.99455722296082849</v>
      </c>
      <c r="E919" s="25">
        <f t="shared" si="59"/>
        <v>5.4427770391715091E-3</v>
      </c>
      <c r="F919" s="13"/>
      <c r="G919" s="13"/>
      <c r="H919" s="13"/>
      <c r="I919" s="13"/>
      <c r="J919" s="13"/>
      <c r="K919" s="13"/>
      <c r="L919" s="13"/>
      <c r="M919" s="13"/>
      <c r="N919" s="13"/>
    </row>
    <row r="920" spans="2:14" x14ac:dyDescent="0.25">
      <c r="B920" s="21">
        <f t="shared" si="60"/>
        <v>2.5525318848946461</v>
      </c>
      <c r="C920" s="21">
        <f t="shared" si="57"/>
        <v>1.5349873517171196E-2</v>
      </c>
      <c r="D920" s="21">
        <f t="shared" si="58"/>
        <v>0.99465284397195719</v>
      </c>
      <c r="E920" s="25">
        <f t="shared" si="59"/>
        <v>5.3471560280428099E-3</v>
      </c>
      <c r="F920" s="13"/>
      <c r="G920" s="13"/>
      <c r="H920" s="13"/>
      <c r="I920" s="13"/>
      <c r="J920" s="13"/>
      <c r="K920" s="13"/>
      <c r="L920" s="13"/>
      <c r="M920" s="13"/>
      <c r="N920" s="13"/>
    </row>
    <row r="921" spans="2:14" x14ac:dyDescent="0.25">
      <c r="B921" s="21">
        <f t="shared" si="60"/>
        <v>2.5587123495069819</v>
      </c>
      <c r="C921" s="21">
        <f t="shared" si="57"/>
        <v>1.5109328008769601E-2</v>
      </c>
      <c r="D921" s="21">
        <f t="shared" si="58"/>
        <v>0.99474696832331577</v>
      </c>
      <c r="E921" s="25">
        <f t="shared" si="59"/>
        <v>5.2530316766842278E-3</v>
      </c>
      <c r="F921" s="13"/>
      <c r="G921" s="13"/>
      <c r="H921" s="13"/>
      <c r="I921" s="13"/>
      <c r="J921" s="13"/>
      <c r="K921" s="13"/>
      <c r="L921" s="13"/>
      <c r="M921" s="13"/>
      <c r="N921" s="13"/>
    </row>
    <row r="922" spans="2:14" x14ac:dyDescent="0.25">
      <c r="B922" s="21">
        <f t="shared" si="60"/>
        <v>2.5648928141193177</v>
      </c>
      <c r="C922" s="21">
        <f t="shared" si="57"/>
        <v>1.4871983959037702E-2</v>
      </c>
      <c r="D922" s="21">
        <f t="shared" si="58"/>
        <v>0.99483961590159664</v>
      </c>
      <c r="E922" s="25">
        <f t="shared" si="59"/>
        <v>5.1603840984033589E-3</v>
      </c>
      <c r="F922" s="13"/>
      <c r="G922" s="13"/>
      <c r="H922" s="13"/>
      <c r="I922" s="13"/>
      <c r="J922" s="13"/>
      <c r="K922" s="13"/>
      <c r="L922" s="13"/>
      <c r="M922" s="13"/>
      <c r="N922" s="13"/>
    </row>
    <row r="923" spans="2:14" x14ac:dyDescent="0.25">
      <c r="B923" s="21">
        <f t="shared" si="60"/>
        <v>2.5710732787316535</v>
      </c>
      <c r="C923" s="21">
        <f t="shared" si="57"/>
        <v>1.4637809067483566E-2</v>
      </c>
      <c r="D923" s="21">
        <f t="shared" si="58"/>
        <v>0.99493080639341036</v>
      </c>
      <c r="E923" s="25">
        <f t="shared" si="59"/>
        <v>5.0691936065896392E-3</v>
      </c>
      <c r="F923" s="13"/>
      <c r="G923" s="13"/>
      <c r="H923" s="13"/>
      <c r="I923" s="13"/>
      <c r="J923" s="13"/>
      <c r="K923" s="13"/>
      <c r="L923" s="13"/>
      <c r="M923" s="13"/>
      <c r="N923" s="13"/>
    </row>
    <row r="924" spans="2:14" x14ac:dyDescent="0.25">
      <c r="B924" s="21">
        <f t="shared" si="60"/>
        <v>2.5772537433439893</v>
      </c>
      <c r="C924" s="21">
        <f t="shared" si="57"/>
        <v>1.4406771181311668E-2</v>
      </c>
      <c r="D924" s="21">
        <f t="shared" si="58"/>
        <v>0.9950205592861906</v>
      </c>
      <c r="E924" s="25">
        <f t="shared" si="59"/>
        <v>4.9794407138094021E-3</v>
      </c>
      <c r="F924" s="13"/>
      <c r="G924" s="13"/>
      <c r="H924" s="13"/>
      <c r="I924" s="13"/>
      <c r="J924" s="13"/>
      <c r="K924" s="13"/>
      <c r="L924" s="13"/>
      <c r="M924" s="13"/>
      <c r="N924" s="13"/>
    </row>
    <row r="925" spans="2:14" x14ac:dyDescent="0.25">
      <c r="B925" s="21">
        <f t="shared" si="60"/>
        <v>2.5834342079563251</v>
      </c>
      <c r="C925" s="21">
        <f t="shared" si="57"/>
        <v>1.417883829797106E-2</v>
      </c>
      <c r="D925" s="21">
        <f t="shared" si="58"/>
        <v>0.99510889386911483</v>
      </c>
      <c r="E925" s="25">
        <f t="shared" si="59"/>
        <v>4.89110613088517E-3</v>
      </c>
      <c r="F925" s="13"/>
      <c r="G925" s="13"/>
      <c r="H925" s="13"/>
      <c r="I925" s="13"/>
      <c r="J925" s="13"/>
      <c r="K925" s="13"/>
      <c r="L925" s="13"/>
      <c r="M925" s="13"/>
      <c r="N925" s="13"/>
    </row>
    <row r="926" spans="2:14" x14ac:dyDescent="0.25">
      <c r="B926" s="21">
        <f t="shared" si="60"/>
        <v>2.5896146725686608</v>
      </c>
      <c r="C926" s="21">
        <f t="shared" si="57"/>
        <v>1.3953978567634912E-2</v>
      </c>
      <c r="D926" s="21">
        <f t="shared" si="58"/>
        <v>0.99519582923404037</v>
      </c>
      <c r="E926" s="25">
        <f t="shared" si="59"/>
        <v>4.8041707659596256E-3</v>
      </c>
      <c r="F926" s="13"/>
      <c r="G926" s="13"/>
      <c r="H926" s="13"/>
      <c r="I926" s="13"/>
      <c r="J926" s="13"/>
      <c r="K926" s="13"/>
      <c r="L926" s="13"/>
      <c r="M926" s="13"/>
      <c r="N926" s="13"/>
    </row>
    <row r="927" spans="2:14" x14ac:dyDescent="0.25">
      <c r="B927" s="21">
        <f t="shared" si="60"/>
        <v>2.5957951371809966</v>
      </c>
      <c r="C927" s="21">
        <f t="shared" si="57"/>
        <v>1.3732160295611964E-2</v>
      </c>
      <c r="D927" s="21">
        <f t="shared" si="58"/>
        <v>0.99528138427645629</v>
      </c>
      <c r="E927" s="25">
        <f t="shared" si="59"/>
        <v>4.7186157235437065E-3</v>
      </c>
      <c r="F927" s="13"/>
      <c r="G927" s="13"/>
      <c r="H927" s="13"/>
      <c r="I927" s="13"/>
      <c r="J927" s="13"/>
      <c r="K927" s="13"/>
      <c r="L927" s="13"/>
      <c r="M927" s="13"/>
      <c r="N927" s="13"/>
    </row>
    <row r="928" spans="2:14" x14ac:dyDescent="0.25">
      <c r="B928" s="21">
        <f t="shared" si="60"/>
        <v>2.6019756017933324</v>
      </c>
      <c r="C928" s="21">
        <f t="shared" si="57"/>
        <v>1.3513351944690333E-2</v>
      </c>
      <c r="D928" s="21">
        <f t="shared" si="58"/>
        <v>0.99536557769644896</v>
      </c>
      <c r="E928" s="25">
        <f t="shared" si="59"/>
        <v>4.6344223035510446E-3</v>
      </c>
      <c r="F928" s="13"/>
      <c r="G928" s="13"/>
      <c r="H928" s="13"/>
      <c r="I928" s="13"/>
      <c r="J928" s="13"/>
      <c r="K928" s="13"/>
      <c r="L928" s="13"/>
      <c r="M928" s="13"/>
      <c r="N928" s="13"/>
    </row>
    <row r="929" spans="2:14" x14ac:dyDescent="0.25">
      <c r="B929" s="21">
        <f t="shared" si="60"/>
        <v>2.6081560664056682</v>
      </c>
      <c r="C929" s="21">
        <f t="shared" si="57"/>
        <v>1.3297522137414317E-2</v>
      </c>
      <c r="D929" s="21">
        <f t="shared" si="58"/>
        <v>0.99544842799968269</v>
      </c>
      <c r="E929" s="25">
        <f t="shared" si="59"/>
        <v>4.5515720003173055E-3</v>
      </c>
      <c r="F929" s="13"/>
      <c r="G929" s="13"/>
      <c r="H929" s="13"/>
      <c r="I929" s="13"/>
      <c r="J929" s="13"/>
      <c r="K929" s="13"/>
      <c r="L929" s="13"/>
      <c r="M929" s="13"/>
      <c r="N929" s="13"/>
    </row>
    <row r="930" spans="2:14" x14ac:dyDescent="0.25">
      <c r="B930" s="21">
        <f t="shared" si="60"/>
        <v>2.614336531018004</v>
      </c>
      <c r="C930" s="21">
        <f t="shared" si="57"/>
        <v>1.3084639658294678E-2</v>
      </c>
      <c r="D930" s="21">
        <f t="shared" si="58"/>
        <v>0.99552995349839424</v>
      </c>
      <c r="E930" s="25">
        <f t="shared" si="59"/>
        <v>4.4700465016057622E-3</v>
      </c>
      <c r="F930" s="13"/>
      <c r="G930" s="13"/>
      <c r="H930" s="13"/>
      <c r="I930" s="13"/>
      <c r="J930" s="13"/>
      <c r="K930" s="13"/>
      <c r="L930" s="13"/>
      <c r="M930" s="13"/>
      <c r="N930" s="13"/>
    </row>
    <row r="931" spans="2:14" x14ac:dyDescent="0.25">
      <c r="B931" s="21">
        <f t="shared" si="60"/>
        <v>2.6205169956303398</v>
      </c>
      <c r="C931" s="21">
        <f t="shared" si="57"/>
        <v>1.2874673455952976E-2</v>
      </c>
      <c r="D931" s="21">
        <f t="shared" si="58"/>
        <v>0.99561017231239968</v>
      </c>
      <c r="E931" s="25">
        <f t="shared" si="59"/>
        <v>4.3898276876003228E-3</v>
      </c>
      <c r="F931" s="13"/>
      <c r="G931" s="13"/>
      <c r="H931" s="13"/>
      <c r="I931" s="13"/>
      <c r="J931" s="13"/>
      <c r="K931" s="13"/>
      <c r="L931" s="13"/>
      <c r="M931" s="13"/>
      <c r="N931" s="13"/>
    </row>
    <row r="932" spans="2:14" x14ac:dyDescent="0.25">
      <c r="B932" s="21">
        <f t="shared" si="60"/>
        <v>2.6266974602426756</v>
      </c>
      <c r="C932" s="21">
        <f t="shared" si="57"/>
        <v>1.2667592645200534E-2</v>
      </c>
      <c r="D932" s="21">
        <f t="shared" si="58"/>
        <v>0.99568910237011599</v>
      </c>
      <c r="E932" s="25">
        <f t="shared" si="59"/>
        <v>4.310897629884014E-3</v>
      </c>
      <c r="F932" s="13"/>
      <c r="G932" s="13"/>
      <c r="H932" s="13"/>
      <c r="I932" s="13"/>
      <c r="J932" s="13"/>
      <c r="K932" s="13"/>
      <c r="L932" s="13"/>
      <c r="M932" s="13"/>
      <c r="N932" s="13"/>
    </row>
    <row r="933" spans="2:14" x14ac:dyDescent="0.25">
      <c r="B933" s="21">
        <f t="shared" si="60"/>
        <v>2.6328779248550114</v>
      </c>
      <c r="C933" s="21">
        <f t="shared" si="57"/>
        <v>1.2463366509052581E-2</v>
      </c>
      <c r="D933" s="21">
        <f t="shared" si="58"/>
        <v>0.99576676140959408</v>
      </c>
      <c r="E933" s="25">
        <f t="shared" si="59"/>
        <v>4.2332385904059189E-3</v>
      </c>
      <c r="F933" s="13"/>
      <c r="G933" s="13"/>
      <c r="H933" s="13"/>
      <c r="I933" s="13"/>
      <c r="J933" s="13"/>
      <c r="K933" s="13"/>
      <c r="L933" s="13"/>
      <c r="M933" s="13"/>
      <c r="N933" s="13"/>
    </row>
    <row r="934" spans="2:14" x14ac:dyDescent="0.25">
      <c r="B934" s="21">
        <f t="shared" si="60"/>
        <v>2.6390583894673472</v>
      </c>
      <c r="C934" s="21">
        <f t="shared" si="57"/>
        <v>1.2261964500678207E-2</v>
      </c>
      <c r="D934" s="21">
        <f t="shared" si="58"/>
        <v>0.99584316697956432</v>
      </c>
      <c r="E934" s="25">
        <f t="shared" si="59"/>
        <v>4.1568330204356796E-3</v>
      </c>
      <c r="F934" s="13"/>
      <c r="G934" s="13"/>
      <c r="H934" s="13"/>
      <c r="I934" s="13"/>
      <c r="J934" s="13"/>
      <c r="K934" s="13"/>
      <c r="L934" s="13"/>
      <c r="M934" s="13"/>
      <c r="N934" s="13"/>
    </row>
    <row r="935" spans="2:14" x14ac:dyDescent="0.25">
      <c r="B935" s="21">
        <f t="shared" si="60"/>
        <v>2.645238854079683</v>
      </c>
      <c r="C935" s="21">
        <f t="shared" si="57"/>
        <v>1.2063356245286629E-2</v>
      </c>
      <c r="D935" s="21">
        <f t="shared" si="58"/>
        <v>0.99591833644049421</v>
      </c>
      <c r="E935" s="25">
        <f t="shared" si="59"/>
        <v>4.0816635595057882E-3</v>
      </c>
      <c r="F935" s="13"/>
      <c r="G935" s="13"/>
      <c r="H935" s="13"/>
      <c r="I935" s="13"/>
      <c r="J935" s="13"/>
      <c r="K935" s="13"/>
      <c r="L935" s="13"/>
      <c r="M935" s="13"/>
      <c r="N935" s="13"/>
    </row>
    <row r="936" spans="2:14" x14ac:dyDescent="0.25">
      <c r="B936" s="21">
        <f t="shared" si="60"/>
        <v>2.6514193186920187</v>
      </c>
      <c r="C936" s="21">
        <f t="shared" si="57"/>
        <v>1.1867511541950468E-2</v>
      </c>
      <c r="D936" s="21">
        <f t="shared" si="58"/>
        <v>0.99599228696565745</v>
      </c>
      <c r="E936" s="25">
        <f t="shared" si="59"/>
        <v>4.0077130343425527E-3</v>
      </c>
      <c r="F936" s="13"/>
      <c r="G936" s="13"/>
      <c r="H936" s="13"/>
      <c r="I936" s="13"/>
      <c r="J936" s="13"/>
      <c r="K936" s="13"/>
      <c r="L936" s="13"/>
      <c r="M936" s="13"/>
      <c r="N936" s="13"/>
    </row>
    <row r="937" spans="2:14" x14ac:dyDescent="0.25">
      <c r="B937" s="21">
        <f t="shared" si="60"/>
        <v>2.6575997833043545</v>
      </c>
      <c r="C937" s="21">
        <f t="shared" si="57"/>
        <v>1.1674400365366574E-2</v>
      </c>
      <c r="D937" s="21">
        <f t="shared" si="58"/>
        <v>0.99606503554221348</v>
      </c>
      <c r="E937" s="25">
        <f t="shared" si="59"/>
        <v>3.9349644577865162E-3</v>
      </c>
      <c r="F937" s="13"/>
      <c r="G937" s="13"/>
      <c r="H937" s="13"/>
      <c r="I937" s="13"/>
      <c r="J937" s="13"/>
      <c r="K937" s="13"/>
      <c r="L937" s="13"/>
      <c r="M937" s="13"/>
      <c r="N937" s="13"/>
    </row>
    <row r="938" spans="2:14" x14ac:dyDescent="0.25">
      <c r="B938" s="21">
        <f t="shared" si="60"/>
        <v>2.6637802479166903</v>
      </c>
      <c r="C938" s="21">
        <f t="shared" si="57"/>
        <v>1.1483992867555035E-2</v>
      </c>
      <c r="D938" s="21">
        <f t="shared" si="58"/>
        <v>0.99613659897229889</v>
      </c>
      <c r="E938" s="25">
        <f t="shared" si="59"/>
        <v>3.8634010277011077E-3</v>
      </c>
      <c r="F938" s="13"/>
      <c r="G938" s="13"/>
      <c r="H938" s="13"/>
      <c r="I938" s="13"/>
      <c r="J938" s="13"/>
      <c r="K938" s="13"/>
      <c r="L938" s="13"/>
      <c r="M938" s="13"/>
      <c r="N938" s="13"/>
    </row>
    <row r="939" spans="2:14" x14ac:dyDescent="0.25">
      <c r="B939" s="21">
        <f t="shared" si="60"/>
        <v>2.6699607125290261</v>
      </c>
      <c r="C939" s="21">
        <f t="shared" si="57"/>
        <v>1.1296259379496968E-2</v>
      </c>
      <c r="D939" s="21">
        <f t="shared" si="58"/>
        <v>0.99620699387412781</v>
      </c>
      <c r="E939" s="25">
        <f t="shared" si="59"/>
        <v>3.7930061258721892E-3</v>
      </c>
      <c r="F939" s="13"/>
      <c r="G939" s="13"/>
      <c r="H939" s="13"/>
      <c r="I939" s="13"/>
      <c r="J939" s="13"/>
      <c r="K939" s="13"/>
      <c r="L939" s="13"/>
      <c r="M939" s="13"/>
      <c r="N939" s="13"/>
    </row>
    <row r="940" spans="2:14" x14ac:dyDescent="0.25">
      <c r="B940" s="21">
        <f t="shared" si="60"/>
        <v>2.6761411771413619</v>
      </c>
      <c r="C940" s="21">
        <f t="shared" si="57"/>
        <v>1.1111170412711755E-2</v>
      </c>
      <c r="D940" s="21">
        <f t="shared" si="58"/>
        <v>0.99627623668310328</v>
      </c>
      <c r="E940" s="25">
        <f t="shared" si="59"/>
        <v>3.7237633168967221E-3</v>
      </c>
      <c r="F940" s="13"/>
      <c r="G940" s="13"/>
      <c r="H940" s="13"/>
      <c r="I940" s="13"/>
      <c r="J940" s="13"/>
      <c r="K940" s="13"/>
      <c r="L940" s="13"/>
      <c r="M940" s="13"/>
      <c r="N940" s="13"/>
    </row>
    <row r="941" spans="2:14" x14ac:dyDescent="0.25">
      <c r="B941" s="21">
        <f t="shared" si="60"/>
        <v>2.6823216417536977</v>
      </c>
      <c r="C941" s="21">
        <f t="shared" si="57"/>
        <v>1.0928696660774288E-2</v>
      </c>
      <c r="D941" s="21">
        <f t="shared" si="58"/>
        <v>0.99634434365293767</v>
      </c>
      <c r="E941" s="25">
        <f t="shared" si="59"/>
        <v>3.6556563470623304E-3</v>
      </c>
      <c r="F941" s="13"/>
      <c r="G941" s="13"/>
      <c r="H941" s="13"/>
      <c r="I941" s="13"/>
      <c r="J941" s="13"/>
      <c r="K941" s="13"/>
      <c r="L941" s="13"/>
      <c r="M941" s="13"/>
      <c r="N941" s="13"/>
    </row>
    <row r="942" spans="2:14" x14ac:dyDescent="0.25">
      <c r="B942" s="21">
        <f t="shared" si="60"/>
        <v>2.6885021063660335</v>
      </c>
      <c r="C942" s="21">
        <f t="shared" si="57"/>
        <v>1.0748809000772949E-2</v>
      </c>
      <c r="D942" s="21">
        <f t="shared" si="58"/>
        <v>0.99641133085678224</v>
      </c>
      <c r="E942" s="25">
        <f t="shared" si="59"/>
        <v>3.5886691432177598E-3</v>
      </c>
      <c r="F942" s="13"/>
      <c r="G942" s="13"/>
      <c r="H942" s="13"/>
      <c r="I942" s="13"/>
      <c r="J942" s="13"/>
      <c r="K942" s="13"/>
      <c r="L942" s="13"/>
      <c r="M942" s="13"/>
      <c r="N942" s="13"/>
    </row>
    <row r="943" spans="2:14" x14ac:dyDescent="0.25">
      <c r="B943" s="21">
        <f t="shared" si="60"/>
        <v>2.6946825709783693</v>
      </c>
      <c r="C943" s="21">
        <f t="shared" si="57"/>
        <v>1.0571478494708882E-2</v>
      </c>
      <c r="D943" s="21">
        <f t="shared" si="58"/>
        <v>0.99647721418836599</v>
      </c>
      <c r="E943" s="25">
        <f t="shared" si="59"/>
        <v>3.5227858116340105E-3</v>
      </c>
      <c r="F943" s="13"/>
      <c r="G943" s="13"/>
      <c r="H943" s="13"/>
      <c r="I943" s="13"/>
      <c r="J943" s="13"/>
      <c r="K943" s="13"/>
      <c r="L943" s="13"/>
      <c r="M943" s="13"/>
      <c r="N943" s="13"/>
    </row>
    <row r="944" spans="2:14" x14ac:dyDescent="0.25">
      <c r="B944" s="21">
        <f t="shared" si="60"/>
        <v>2.7008630355907051</v>
      </c>
      <c r="C944" s="21">
        <f t="shared" si="57"/>
        <v>1.0396676390837222E-2</v>
      </c>
      <c r="D944" s="21">
        <f t="shared" si="58"/>
        <v>0.99654200936314263</v>
      </c>
      <c r="E944" s="25">
        <f t="shared" si="59"/>
        <v>3.4579906368573665E-3</v>
      </c>
      <c r="F944" s="13"/>
      <c r="G944" s="13"/>
      <c r="H944" s="13"/>
      <c r="I944" s="13"/>
      <c r="J944" s="13"/>
      <c r="K944" s="13"/>
      <c r="L944" s="13"/>
      <c r="M944" s="13"/>
      <c r="N944" s="13"/>
    </row>
    <row r="945" spans="2:14" x14ac:dyDescent="0.25">
      <c r="B945" s="21">
        <f t="shared" si="60"/>
        <v>2.7070435002030409</v>
      </c>
      <c r="C945" s="21">
        <f t="shared" si="57"/>
        <v>1.0224374124950997E-2</v>
      </c>
      <c r="D945" s="21">
        <f t="shared" si="58"/>
        <v>0.99660573191944546</v>
      </c>
      <c r="E945" s="25">
        <f t="shared" si="59"/>
        <v>3.3942680805545411E-3</v>
      </c>
      <c r="F945" s="13"/>
      <c r="G945" s="13"/>
      <c r="H945" s="13"/>
      <c r="I945" s="13"/>
      <c r="J945" s="13"/>
      <c r="K945" s="13"/>
      <c r="L945" s="13"/>
      <c r="M945" s="13"/>
      <c r="N945" s="13"/>
    </row>
    <row r="946" spans="2:14" x14ac:dyDescent="0.25">
      <c r="B946" s="21">
        <f t="shared" si="60"/>
        <v>2.7132239648153766</v>
      </c>
      <c r="C946" s="21">
        <f t="shared" si="57"/>
        <v>1.0054543321608234E-2</v>
      </c>
      <c r="D946" s="21">
        <f t="shared" si="58"/>
        <v>0.99666839721965028</v>
      </c>
      <c r="E946" s="25">
        <f t="shared" si="59"/>
        <v>3.3316027803497184E-3</v>
      </c>
      <c r="F946" s="13"/>
      <c r="G946" s="13"/>
      <c r="H946" s="13"/>
      <c r="I946" s="13"/>
      <c r="J946" s="13"/>
      <c r="K946" s="13"/>
      <c r="L946" s="13"/>
      <c r="M946" s="13"/>
      <c r="N946" s="13"/>
    </row>
    <row r="947" spans="2:14" x14ac:dyDescent="0.25">
      <c r="B947" s="21">
        <f t="shared" si="60"/>
        <v>2.7194044294277124</v>
      </c>
      <c r="C947" s="21">
        <f t="shared" si="57"/>
        <v>9.8871557953030768E-3</v>
      </c>
      <c r="D947" s="21">
        <f t="shared" si="58"/>
        <v>0.99673002045134618</v>
      </c>
      <c r="E947" s="25">
        <f t="shared" si="59"/>
        <v>3.269979548653823E-3</v>
      </c>
      <c r="F947" s="13"/>
      <c r="G947" s="13"/>
      <c r="H947" s="13"/>
      <c r="I947" s="13"/>
      <c r="J947" s="13"/>
      <c r="K947" s="13"/>
      <c r="L947" s="13"/>
      <c r="M947" s="13"/>
      <c r="N947" s="13"/>
    </row>
    <row r="948" spans="2:14" x14ac:dyDescent="0.25">
      <c r="B948" s="21">
        <f t="shared" si="60"/>
        <v>2.7255848940400482</v>
      </c>
      <c r="C948" s="21">
        <f t="shared" si="57"/>
        <v>9.7221835515814217E-3</v>
      </c>
      <c r="D948" s="21">
        <f t="shared" si="58"/>
        <v>0.99679061662851232</v>
      </c>
      <c r="E948" s="25">
        <f t="shared" si="59"/>
        <v>3.209383371487684E-3</v>
      </c>
      <c r="F948" s="13"/>
      <c r="G948" s="13"/>
      <c r="H948" s="13"/>
      <c r="I948" s="13"/>
      <c r="J948" s="13"/>
      <c r="K948" s="13"/>
      <c r="L948" s="13"/>
      <c r="M948" s="13"/>
      <c r="N948" s="13"/>
    </row>
    <row r="949" spans="2:14" x14ac:dyDescent="0.25">
      <c r="B949" s="21">
        <f t="shared" si="60"/>
        <v>2.731765358652384</v>
      </c>
      <c r="C949" s="21">
        <f t="shared" si="57"/>
        <v>9.559598788101897E-3</v>
      </c>
      <c r="D949" s="21">
        <f t="shared" si="58"/>
        <v>0.99685020059270235</v>
      </c>
      <c r="E949" s="25">
        <f t="shared" si="59"/>
        <v>3.1497994072976487E-3</v>
      </c>
      <c r="F949" s="13"/>
      <c r="G949" s="13"/>
      <c r="H949" s="13"/>
      <c r="I949" s="13"/>
      <c r="J949" s="13"/>
      <c r="K949" s="13"/>
      <c r="L949" s="13"/>
      <c r="M949" s="13"/>
      <c r="N949" s="13"/>
    </row>
    <row r="950" spans="2:14" x14ac:dyDescent="0.25">
      <c r="B950" s="21">
        <f t="shared" si="60"/>
        <v>2.7379458232647198</v>
      </c>
      <c r="C950" s="21">
        <f t="shared" si="57"/>
        <v>9.3993738956426997E-3</v>
      </c>
      <c r="D950" s="21">
        <f t="shared" si="58"/>
        <v>0.9969087870142348</v>
      </c>
      <c r="E950" s="25">
        <f t="shared" si="59"/>
        <v>3.0912129857652015E-3</v>
      </c>
      <c r="F950" s="13"/>
      <c r="G950" s="13"/>
      <c r="H950" s="13"/>
      <c r="I950" s="13"/>
      <c r="J950" s="13"/>
      <c r="K950" s="13"/>
      <c r="L950" s="13"/>
      <c r="M950" s="13"/>
      <c r="N950" s="13"/>
    </row>
    <row r="951" spans="2:14" x14ac:dyDescent="0.25">
      <c r="B951" s="21">
        <f t="shared" si="60"/>
        <v>2.7441262878770556</v>
      </c>
      <c r="C951" s="21">
        <f t="shared" si="57"/>
        <v>9.2414814590550953E-3</v>
      </c>
      <c r="D951" s="21">
        <f t="shared" si="58"/>
        <v>0.99696639039338952</v>
      </c>
      <c r="E951" s="25">
        <f t="shared" si="59"/>
        <v>3.0336096066104767E-3</v>
      </c>
      <c r="F951" s="13"/>
      <c r="G951" s="13"/>
      <c r="H951" s="13"/>
      <c r="I951" s="13"/>
      <c r="J951" s="13"/>
      <c r="K951" s="13"/>
      <c r="L951" s="13"/>
      <c r="M951" s="13"/>
      <c r="N951" s="13"/>
    </row>
    <row r="952" spans="2:14" x14ac:dyDescent="0.25">
      <c r="B952" s="21">
        <f t="shared" si="60"/>
        <v>2.7503067524893914</v>
      </c>
      <c r="C952" s="21">
        <f t="shared" si="57"/>
        <v>9.085894258164192E-3</v>
      </c>
      <c r="D952" s="21">
        <f t="shared" si="58"/>
        <v>0.99702302506161034</v>
      </c>
      <c r="E952" s="25">
        <f t="shared" si="59"/>
        <v>2.9769749383896649E-3</v>
      </c>
      <c r="F952" s="13"/>
      <c r="G952" s="13"/>
      <c r="H952" s="13"/>
      <c r="I952" s="13"/>
      <c r="J952" s="13"/>
      <c r="K952" s="13"/>
      <c r="L952" s="13"/>
      <c r="M952" s="13"/>
      <c r="N952" s="13"/>
    </row>
    <row r="953" spans="2:14" x14ac:dyDescent="0.25">
      <c r="B953" s="21">
        <f t="shared" si="60"/>
        <v>2.7564872171017272</v>
      </c>
      <c r="C953" s="21">
        <f t="shared" si="57"/>
        <v>8.9325852686176384E-3</v>
      </c>
      <c r="D953" s="21">
        <f t="shared" si="58"/>
        <v>0.99707870518271224</v>
      </c>
      <c r="E953" s="25">
        <f t="shared" si="59"/>
        <v>2.9212948172877562E-3</v>
      </c>
      <c r="F953" s="13"/>
      <c r="G953" s="13"/>
      <c r="H953" s="13"/>
      <c r="I953" s="13"/>
      <c r="J953" s="13"/>
      <c r="K953" s="13"/>
      <c r="L953" s="13"/>
      <c r="M953" s="13"/>
      <c r="N953" s="13"/>
    </row>
    <row r="954" spans="2:14" x14ac:dyDescent="0.25">
      <c r="B954" s="21">
        <f t="shared" si="60"/>
        <v>2.762667681714063</v>
      </c>
      <c r="C954" s="21">
        <f t="shared" si="57"/>
        <v>8.7815276626830203E-3</v>
      </c>
      <c r="D954" s="21">
        <f t="shared" si="58"/>
        <v>0.99713344475409449</v>
      </c>
      <c r="E954" s="25">
        <f t="shared" si="59"/>
        <v>2.866555245905511E-3</v>
      </c>
      <c r="F954" s="13"/>
      <c r="G954" s="13"/>
      <c r="H954" s="13"/>
      <c r="I954" s="13"/>
      <c r="J954" s="13"/>
      <c r="K954" s="13"/>
      <c r="L954" s="13"/>
      <c r="M954" s="13"/>
      <c r="N954" s="13"/>
    </row>
    <row r="955" spans="2:14" x14ac:dyDescent="0.25">
      <c r="B955" s="21">
        <f t="shared" si="60"/>
        <v>2.7688481463263988</v>
      </c>
      <c r="C955" s="21">
        <f t="shared" si="57"/>
        <v>8.6326948099945434E-3</v>
      </c>
      <c r="D955" s="21">
        <f t="shared" si="58"/>
        <v>0.99718725760795779</v>
      </c>
      <c r="E955" s="25">
        <f t="shared" si="59"/>
        <v>2.8127423920422112E-3</v>
      </c>
      <c r="F955" s="13"/>
      <c r="G955" s="13"/>
      <c r="H955" s="13"/>
      <c r="I955" s="13"/>
      <c r="J955" s="13"/>
      <c r="K955" s="13"/>
      <c r="L955" s="13"/>
      <c r="M955" s="13"/>
      <c r="N955" s="13"/>
    </row>
    <row r="956" spans="2:14" x14ac:dyDescent="0.25">
      <c r="B956" s="21">
        <f t="shared" si="60"/>
        <v>2.7750286109387345</v>
      </c>
      <c r="C956" s="21">
        <f t="shared" si="57"/>
        <v>8.4860602782497498E-3</v>
      </c>
      <c r="D956" s="21">
        <f t="shared" si="58"/>
        <v>0.99724015741252692</v>
      </c>
      <c r="E956" s="25">
        <f t="shared" si="59"/>
        <v>2.7598425874730825E-3</v>
      </c>
      <c r="F956" s="13"/>
      <c r="G956" s="13"/>
      <c r="H956" s="13"/>
      <c r="I956" s="13"/>
      <c r="J956" s="13"/>
      <c r="K956" s="13"/>
      <c r="L956" s="13"/>
      <c r="M956" s="13"/>
      <c r="N956" s="13"/>
    </row>
    <row r="957" spans="2:14" x14ac:dyDescent="0.25">
      <c r="B957" s="21">
        <f t="shared" si="60"/>
        <v>2.7812090755510703</v>
      </c>
      <c r="C957" s="21">
        <f t="shared" si="57"/>
        <v>8.3415978338569185E-3</v>
      </c>
      <c r="D957" s="21">
        <f t="shared" si="58"/>
        <v>0.99729215767327617</v>
      </c>
      <c r="E957" s="25">
        <f t="shared" si="59"/>
        <v>2.7078423267238305E-3</v>
      </c>
      <c r="F957" s="13"/>
      <c r="G957" s="13"/>
      <c r="H957" s="13"/>
      <c r="I957" s="13"/>
      <c r="J957" s="13"/>
      <c r="K957" s="13"/>
      <c r="L957" s="13"/>
      <c r="M957" s="13"/>
      <c r="N957" s="13"/>
    </row>
    <row r="958" spans="2:14" x14ac:dyDescent="0.25">
      <c r="B958" s="21">
        <f t="shared" si="60"/>
        <v>2.7873895401634061</v>
      </c>
      <c r="C958" s="21">
        <f t="shared" si="57"/>
        <v>8.1992814425338751E-3</v>
      </c>
      <c r="D958" s="21">
        <f t="shared" si="58"/>
        <v>0.99734327173415982</v>
      </c>
      <c r="E958" s="25">
        <f t="shared" si="59"/>
        <v>2.6567282658401803E-3</v>
      </c>
      <c r="F958" s="13"/>
      <c r="G958" s="13"/>
      <c r="H958" s="13"/>
      <c r="I958" s="13"/>
      <c r="J958" s="13"/>
      <c r="K958" s="13"/>
      <c r="L958" s="13"/>
      <c r="M958" s="13"/>
      <c r="N958" s="13"/>
    </row>
    <row r="959" spans="2:14" x14ac:dyDescent="0.25">
      <c r="B959" s="21">
        <f t="shared" si="60"/>
        <v>2.7935700047757419</v>
      </c>
      <c r="C959" s="21">
        <f t="shared" si="57"/>
        <v>8.0590852698588511E-3</v>
      </c>
      <c r="D959" s="21">
        <f t="shared" si="58"/>
        <v>0.99739351277884558</v>
      </c>
      <c r="E959" s="25">
        <f t="shared" si="59"/>
        <v>2.6064872211544188E-3</v>
      </c>
      <c r="F959" s="13"/>
      <c r="G959" s="13"/>
      <c r="H959" s="13"/>
      <c r="I959" s="13"/>
      <c r="J959" s="13"/>
      <c r="K959" s="13"/>
      <c r="L959" s="13"/>
      <c r="M959" s="13"/>
      <c r="N959" s="13"/>
    </row>
    <row r="960" spans="2:14" x14ac:dyDescent="0.25">
      <c r="B960" s="21">
        <f t="shared" si="60"/>
        <v>2.7997504693880777</v>
      </c>
      <c r="C960" s="21">
        <f t="shared" si="57"/>
        <v>7.9209836817741384E-3</v>
      </c>
      <c r="D960" s="21">
        <f t="shared" si="58"/>
        <v>0.99744289383195106</v>
      </c>
      <c r="E960" s="25">
        <f t="shared" si="59"/>
        <v>2.5571061680489393E-3</v>
      </c>
      <c r="F960" s="13"/>
      <c r="G960" s="13"/>
      <c r="H960" s="13"/>
      <c r="I960" s="13"/>
      <c r="J960" s="13"/>
      <c r="K960" s="13"/>
      <c r="L960" s="13"/>
      <c r="M960" s="13"/>
      <c r="N960" s="13"/>
    </row>
    <row r="961" spans="2:14" x14ac:dyDescent="0.25">
      <c r="B961" s="21">
        <f t="shared" si="60"/>
        <v>2.8059309340004135</v>
      </c>
      <c r="C961" s="21">
        <f t="shared" si="57"/>
        <v>7.7849512450431846E-3</v>
      </c>
      <c r="D961" s="21">
        <f t="shared" si="58"/>
        <v>0.99749142776028421</v>
      </c>
      <c r="E961" s="25">
        <f t="shared" si="59"/>
        <v>2.5085722397157895E-3</v>
      </c>
      <c r="F961" s="13"/>
      <c r="G961" s="13"/>
      <c r="H961" s="13"/>
      <c r="I961" s="13"/>
      <c r="J961" s="13"/>
      <c r="K961" s="13"/>
      <c r="L961" s="13"/>
      <c r="M961" s="13"/>
      <c r="N961" s="13"/>
    </row>
    <row r="962" spans="2:14" x14ac:dyDescent="0.25">
      <c r="B962" s="21">
        <f t="shared" si="60"/>
        <v>2.8121113986127493</v>
      </c>
      <c r="C962" s="21">
        <f t="shared" si="57"/>
        <v>7.6509627276618412E-3</v>
      </c>
      <c r="D962" s="21">
        <f t="shared" si="58"/>
        <v>0.99753912727408511</v>
      </c>
      <c r="E962" s="25">
        <f t="shared" si="59"/>
        <v>2.4608727259148866E-3</v>
      </c>
      <c r="F962" s="13"/>
      <c r="G962" s="13"/>
      <c r="H962" s="13"/>
      <c r="I962" s="13"/>
      <c r="J962" s="13"/>
      <c r="K962" s="13"/>
      <c r="L962" s="13"/>
      <c r="M962" s="13"/>
      <c r="N962" s="13"/>
    </row>
    <row r="963" spans="2:14" x14ac:dyDescent="0.25">
      <c r="B963" s="21">
        <f t="shared" si="60"/>
        <v>2.8182918632250851</v>
      </c>
      <c r="C963" s="21">
        <f t="shared" si="57"/>
        <v>7.5189930992244722E-3</v>
      </c>
      <c r="D963" s="21">
        <f t="shared" si="58"/>
        <v>0.99758600492827143</v>
      </c>
      <c r="E963" s="25">
        <f t="shared" si="59"/>
        <v>2.4139950717285696E-3</v>
      </c>
      <c r="F963" s="13"/>
      <c r="G963" s="13"/>
      <c r="H963" s="13"/>
      <c r="I963" s="13"/>
      <c r="J963" s="13"/>
      <c r="K963" s="13"/>
      <c r="L963" s="13"/>
      <c r="M963" s="13"/>
      <c r="N963" s="13"/>
    </row>
    <row r="964" spans="2:14" x14ac:dyDescent="0.25">
      <c r="B964" s="21">
        <f t="shared" si="60"/>
        <v>2.8244723278374209</v>
      </c>
      <c r="C964" s="21">
        <f t="shared" si="57"/>
        <v>7.3890175312455756E-3</v>
      </c>
      <c r="D964" s="21">
        <f t="shared" si="58"/>
        <v>0.99763207312368485</v>
      </c>
      <c r="E964" s="25">
        <f t="shared" si="59"/>
        <v>2.3679268763151518E-3</v>
      </c>
      <c r="F964" s="13"/>
      <c r="G964" s="13"/>
      <c r="H964" s="13"/>
      <c r="I964" s="13"/>
      <c r="J964" s="13"/>
      <c r="K964" s="13"/>
      <c r="L964" s="13"/>
      <c r="M964" s="13"/>
      <c r="N964" s="13"/>
    </row>
    <row r="965" spans="2:14" x14ac:dyDescent="0.25">
      <c r="B965" s="21">
        <f t="shared" si="60"/>
        <v>2.8306527924497566</v>
      </c>
      <c r="C965" s="21">
        <f t="shared" si="57"/>
        <v>7.2610113974376526E-3</v>
      </c>
      <c r="D965" s="21">
        <f t="shared" si="58"/>
        <v>0.99767734410834052</v>
      </c>
      <c r="E965" s="25">
        <f t="shared" si="59"/>
        <v>2.3226558916594753E-3</v>
      </c>
      <c r="F965" s="13"/>
      <c r="G965" s="13"/>
      <c r="H965" s="13"/>
      <c r="I965" s="13"/>
      <c r="J965" s="13"/>
      <c r="K965" s="13"/>
      <c r="L965" s="13"/>
      <c r="M965" s="13"/>
      <c r="N965" s="13"/>
    </row>
    <row r="966" spans="2:14" x14ac:dyDescent="0.25">
      <c r="B966" s="21">
        <f t="shared" si="60"/>
        <v>2.8368332570620924</v>
      </c>
      <c r="C966" s="21">
        <f t="shared" si="57"/>
        <v>7.1349502739459728E-3</v>
      </c>
      <c r="D966" s="21">
        <f t="shared" si="58"/>
        <v>0.99772182997867676</v>
      </c>
      <c r="E966" s="25">
        <f t="shared" si="59"/>
        <v>2.2781700213232448E-3</v>
      </c>
      <c r="F966" s="13"/>
      <c r="G966" s="13"/>
      <c r="H966" s="13"/>
      <c r="I966" s="13"/>
      <c r="J966" s="13"/>
      <c r="K966" s="13"/>
      <c r="L966" s="13"/>
      <c r="M966" s="13"/>
      <c r="N966" s="13"/>
    </row>
    <row r="967" spans="2:14" x14ac:dyDescent="0.25">
      <c r="B967" s="21">
        <f t="shared" si="60"/>
        <v>2.8430137216744282</v>
      </c>
      <c r="C967" s="21">
        <f t="shared" si="57"/>
        <v>7.0108099395409778E-3</v>
      </c>
      <c r="D967" s="21">
        <f t="shared" si="58"/>
        <v>0.9977655426808073</v>
      </c>
      <c r="E967" s="25">
        <f t="shared" si="59"/>
        <v>2.2344573191926953E-3</v>
      </c>
      <c r="F967" s="13"/>
      <c r="G967" s="13"/>
      <c r="H967" s="13"/>
      <c r="I967" s="13"/>
      <c r="J967" s="13"/>
      <c r="K967" s="13"/>
      <c r="L967" s="13"/>
      <c r="M967" s="13"/>
      <c r="N967" s="13"/>
    </row>
    <row r="968" spans="2:14" x14ac:dyDescent="0.25">
      <c r="B968" s="21">
        <f t="shared" si="60"/>
        <v>2.849194186286764</v>
      </c>
      <c r="C968" s="21">
        <f t="shared" ref="C968:C1007" si="61">((EXP(-((B968-$B$3)^2)/(2*$P$13)))/($B$4*((2*PI())^0.5)))</f>
        <v>6.8885663757689728E-3</v>
      </c>
      <c r="D968" s="21">
        <f t="shared" ref="D968:D1007" si="62">_xlfn.NORM.DIST(B968,$B$3,$P$13,TRUE)</f>
        <v>0.99780849401177429</v>
      </c>
      <c r="E968" s="25">
        <f t="shared" ref="E968:E1007" si="63">1-D968</f>
        <v>2.191505988225706E-3</v>
      </c>
      <c r="F968" s="13"/>
      <c r="G968" s="13"/>
      <c r="H968" s="13"/>
      <c r="I968" s="13"/>
      <c r="J968" s="13"/>
      <c r="K968" s="13"/>
      <c r="L968" s="13"/>
      <c r="M968" s="13"/>
      <c r="N968" s="13"/>
    </row>
    <row r="969" spans="2:14" x14ac:dyDescent="0.25">
      <c r="B969" s="21">
        <f t="shared" ref="B969:B1006" si="64">B968+($B$1007-$B$7)/1000</f>
        <v>2.8553746508990998</v>
      </c>
      <c r="C969" s="21">
        <f t="shared" si="61"/>
        <v>6.7681957670618249E-3</v>
      </c>
      <c r="D969" s="21">
        <f t="shared" si="62"/>
        <v>0.9978506956208012</v>
      </c>
      <c r="E969" s="25">
        <f t="shared" si="63"/>
        <v>2.149304379198802E-3</v>
      </c>
      <c r="F969" s="13"/>
      <c r="G969" s="13"/>
      <c r="H969" s="13"/>
      <c r="I969" s="13"/>
      <c r="J969" s="13"/>
      <c r="K969" s="13"/>
      <c r="L969" s="13"/>
      <c r="M969" s="13"/>
      <c r="N969" s="13"/>
    </row>
    <row r="970" spans="2:14" x14ac:dyDescent="0.25">
      <c r="B970" s="21">
        <f t="shared" si="64"/>
        <v>2.8615551155114356</v>
      </c>
      <c r="C970" s="21">
        <f t="shared" si="61"/>
        <v>6.6496745008062796E-3</v>
      </c>
      <c r="D970" s="21">
        <f t="shared" si="62"/>
        <v>0.99789215901054762</v>
      </c>
      <c r="E970" s="25">
        <f t="shared" si="63"/>
        <v>2.1078409894523809E-3</v>
      </c>
      <c r="F970" s="13"/>
      <c r="G970" s="13"/>
      <c r="H970" s="13"/>
      <c r="I970" s="13"/>
      <c r="J970" s="13"/>
      <c r="K970" s="13"/>
      <c r="L970" s="13"/>
      <c r="M970" s="13"/>
      <c r="N970" s="13"/>
    </row>
    <row r="971" spans="2:14" x14ac:dyDescent="0.25">
      <c r="B971" s="21">
        <f t="shared" si="64"/>
        <v>2.8677355801237714</v>
      </c>
      <c r="C971" s="21">
        <f t="shared" si="61"/>
        <v>6.5329791673737671E-3</v>
      </c>
      <c r="D971" s="21">
        <f t="shared" si="62"/>
        <v>0.99793289553836328</v>
      </c>
      <c r="E971" s="25">
        <f t="shared" si="63"/>
        <v>2.0671044616367151E-3</v>
      </c>
      <c r="F971" s="13"/>
      <c r="G971" s="13"/>
      <c r="H971" s="13"/>
      <c r="I971" s="13"/>
      <c r="J971" s="13"/>
      <c r="K971" s="13"/>
      <c r="L971" s="13"/>
      <c r="M971" s="13"/>
      <c r="N971" s="13"/>
    </row>
    <row r="972" spans="2:14" x14ac:dyDescent="0.25">
      <c r="B972" s="21">
        <f t="shared" si="64"/>
        <v>2.8739160447361072</v>
      </c>
      <c r="C972" s="21">
        <f t="shared" si="61"/>
        <v>6.4180865601111041E-3</v>
      </c>
      <c r="D972" s="21">
        <f t="shared" si="62"/>
        <v>0.99797291641754293</v>
      </c>
      <c r="E972" s="25">
        <f t="shared" si="63"/>
        <v>2.0270835824570677E-3</v>
      </c>
      <c r="F972" s="13"/>
      <c r="G972" s="13"/>
      <c r="H972" s="13"/>
      <c r="I972" s="13"/>
      <c r="J972" s="13"/>
      <c r="K972" s="13"/>
      <c r="L972" s="13"/>
      <c r="M972" s="13"/>
      <c r="N972" s="13"/>
    </row>
    <row r="973" spans="2:14" x14ac:dyDescent="0.25">
      <c r="B973" s="21">
        <f t="shared" si="64"/>
        <v>2.880096509348443</v>
      </c>
      <c r="C973" s="21">
        <f t="shared" si="61"/>
        <v>6.3049736752931011E-3</v>
      </c>
      <c r="D973" s="21">
        <f t="shared" si="62"/>
        <v>0.99801223271858053</v>
      </c>
      <c r="E973" s="25">
        <f t="shared" si="63"/>
        <v>1.9877672814194725E-3</v>
      </c>
      <c r="F973" s="13"/>
      <c r="G973" s="13"/>
      <c r="H973" s="13"/>
      <c r="I973" s="13"/>
      <c r="J973" s="13"/>
      <c r="K973" s="13"/>
      <c r="L973" s="13"/>
      <c r="M973" s="13"/>
      <c r="N973" s="13"/>
    </row>
    <row r="974" spans="2:14" x14ac:dyDescent="0.25">
      <c r="B974" s="21">
        <f t="shared" si="64"/>
        <v>2.8862769739607788</v>
      </c>
      <c r="C974" s="21">
        <f t="shared" si="61"/>
        <v>6.1936177120374301E-3</v>
      </c>
      <c r="D974" s="21">
        <f t="shared" si="62"/>
        <v>0.99805085537042326</v>
      </c>
      <c r="E974" s="25">
        <f t="shared" si="63"/>
        <v>1.9491446295767378E-3</v>
      </c>
      <c r="F974" s="13"/>
      <c r="G974" s="13"/>
      <c r="H974" s="13"/>
      <c r="I974" s="13"/>
      <c r="J974" s="13"/>
      <c r="K974" s="13"/>
      <c r="L974" s="13"/>
      <c r="M974" s="13"/>
      <c r="N974" s="13"/>
    </row>
    <row r="975" spans="2:14" x14ac:dyDescent="0.25">
      <c r="B975" s="21">
        <f t="shared" si="64"/>
        <v>2.8924574385731145</v>
      </c>
      <c r="C975" s="21">
        <f t="shared" si="61"/>
        <v>6.0839960721827124E-3</v>
      </c>
      <c r="D975" s="21">
        <f t="shared" si="62"/>
        <v>0.99808879516172466</v>
      </c>
      <c r="E975" s="25">
        <f t="shared" si="63"/>
        <v>1.9112048382753377E-3</v>
      </c>
      <c r="F975" s="13"/>
      <c r="G975" s="13"/>
      <c r="H975" s="13"/>
      <c r="I975" s="13"/>
      <c r="J975" s="13"/>
      <c r="K975" s="13"/>
      <c r="L975" s="13"/>
      <c r="M975" s="13"/>
      <c r="N975" s="13"/>
    </row>
    <row r="976" spans="2:14" x14ac:dyDescent="0.25">
      <c r="B976" s="21">
        <f t="shared" si="64"/>
        <v>2.8986379031854503</v>
      </c>
      <c r="C976" s="21">
        <f t="shared" si="61"/>
        <v>5.9760863601303277E-3</v>
      </c>
      <c r="D976" s="21">
        <f t="shared" si="62"/>
        <v>0.99812606274209714</v>
      </c>
      <c r="E976" s="25">
        <f t="shared" si="63"/>
        <v>1.8739372579028579E-3</v>
      </c>
      <c r="F976" s="13"/>
      <c r="G976" s="13"/>
      <c r="H976" s="13"/>
      <c r="I976" s="13"/>
      <c r="J976" s="13"/>
      <c r="K976" s="13"/>
      <c r="L976" s="13"/>
      <c r="M976" s="13"/>
      <c r="N976" s="13"/>
    </row>
    <row r="977" spans="2:14" x14ac:dyDescent="0.25">
      <c r="B977" s="21">
        <f t="shared" si="64"/>
        <v>2.9048183677977861</v>
      </c>
      <c r="C977" s="21">
        <f t="shared" si="61"/>
        <v>5.8698663826506755E-3</v>
      </c>
      <c r="D977" s="21">
        <f t="shared" si="62"/>
        <v>0.99816266862336378</v>
      </c>
      <c r="E977" s="25">
        <f t="shared" si="63"/>
        <v>1.8373313766362198E-3</v>
      </c>
      <c r="F977" s="13"/>
      <c r="G977" s="13"/>
      <c r="H977" s="13"/>
      <c r="I977" s="13"/>
      <c r="J977" s="13"/>
      <c r="K977" s="13"/>
      <c r="L977" s="13"/>
      <c r="M977" s="13"/>
      <c r="N977" s="13"/>
    </row>
    <row r="978" spans="2:14" x14ac:dyDescent="0.25">
      <c r="B978" s="21">
        <f t="shared" si="64"/>
        <v>2.9109988324101219</v>
      </c>
      <c r="C978" s="21">
        <f t="shared" si="61"/>
        <v>5.7653141486545935E-3</v>
      </c>
      <c r="D978" s="21">
        <f t="shared" si="62"/>
        <v>0.99819862318080743</v>
      </c>
      <c r="E978" s="25">
        <f t="shared" si="63"/>
        <v>1.8013768191925683E-3</v>
      </c>
      <c r="F978" s="13"/>
      <c r="G978" s="13"/>
      <c r="H978" s="13"/>
      <c r="I978" s="13"/>
      <c r="J978" s="13"/>
      <c r="K978" s="13"/>
      <c r="L978" s="13"/>
      <c r="M978" s="13"/>
      <c r="N978" s="13"/>
    </row>
    <row r="979" spans="2:14" x14ac:dyDescent="0.25">
      <c r="B979" s="21">
        <f t="shared" si="64"/>
        <v>2.9171792970224577</v>
      </c>
      <c r="C979" s="21">
        <f t="shared" si="61"/>
        <v>5.6624078689305295E-3</v>
      </c>
      <c r="D979" s="21">
        <f t="shared" si="62"/>
        <v>0.99823393665442017</v>
      </c>
      <c r="E979" s="25">
        <f t="shared" si="63"/>
        <v>1.7660633455798269E-3</v>
      </c>
      <c r="F979" s="13"/>
      <c r="G979" s="13"/>
      <c r="H979" s="13"/>
      <c r="I979" s="13"/>
      <c r="J979" s="13"/>
      <c r="K979" s="13"/>
      <c r="L979" s="13"/>
      <c r="M979" s="13"/>
      <c r="N979" s="13"/>
    </row>
    <row r="980" spans="2:14" x14ac:dyDescent="0.25">
      <c r="B980" s="21">
        <f t="shared" si="64"/>
        <v>2.9233597616347935</v>
      </c>
      <c r="C980" s="21">
        <f t="shared" si="61"/>
        <v>5.5611259558482314E-3</v>
      </c>
      <c r="D980" s="21">
        <f t="shared" si="62"/>
        <v>0.99826861915014953</v>
      </c>
      <c r="E980" s="25">
        <f t="shared" si="63"/>
        <v>1.7313808498504724E-3</v>
      </c>
      <c r="F980" s="13"/>
      <c r="G980" s="13"/>
      <c r="H980" s="13"/>
      <c r="I980" s="13"/>
      <c r="J980" s="13"/>
      <c r="K980" s="13"/>
      <c r="L980" s="13"/>
      <c r="M980" s="13"/>
      <c r="N980" s="13"/>
    </row>
    <row r="981" spans="2:14" x14ac:dyDescent="0.25">
      <c r="B981" s="21">
        <f t="shared" si="64"/>
        <v>2.9295402262471293</v>
      </c>
      <c r="C981" s="21">
        <f t="shared" si="61"/>
        <v>5.4614470230295144E-3</v>
      </c>
      <c r="D981" s="21">
        <f t="shared" si="62"/>
        <v>0.99830268064114369</v>
      </c>
      <c r="E981" s="25">
        <f t="shared" si="63"/>
        <v>1.6973193588563085E-3</v>
      </c>
      <c r="F981" s="13"/>
      <c r="G981" s="13"/>
      <c r="H981" s="13"/>
      <c r="I981" s="13"/>
      <c r="J981" s="13"/>
      <c r="K981" s="13"/>
      <c r="L981" s="13"/>
      <c r="M981" s="13"/>
      <c r="N981" s="13"/>
    </row>
    <row r="982" spans="2:14" x14ac:dyDescent="0.25">
      <c r="B982" s="21">
        <f t="shared" si="64"/>
        <v>2.9357206908594651</v>
      </c>
      <c r="C982" s="21">
        <f t="shared" si="61"/>
        <v>5.3633498849868459E-3</v>
      </c>
      <c r="D982" s="21">
        <f t="shared" si="62"/>
        <v>0.99833613096899387</v>
      </c>
      <c r="E982" s="25">
        <f t="shared" si="63"/>
        <v>1.6638690310061266E-3</v>
      </c>
      <c r="F982" s="13"/>
      <c r="G982" s="13"/>
      <c r="H982" s="13"/>
      <c r="I982" s="13"/>
      <c r="J982" s="13"/>
      <c r="K982" s="13"/>
      <c r="L982" s="13"/>
      <c r="M982" s="13"/>
      <c r="N982" s="13"/>
    </row>
    <row r="983" spans="2:14" x14ac:dyDescent="0.25">
      <c r="B983" s="21">
        <f t="shared" si="64"/>
        <v>2.9419011554718009</v>
      </c>
      <c r="C983" s="21">
        <f t="shared" si="61"/>
        <v>5.2668135567303844E-3</v>
      </c>
      <c r="D983" s="21">
        <f t="shared" si="62"/>
        <v>0.9983689798449753</v>
      </c>
      <c r="E983" s="25">
        <f t="shared" si="63"/>
        <v>1.6310201550246983E-3</v>
      </c>
      <c r="F983" s="13"/>
      <c r="G983" s="13"/>
      <c r="H983" s="13"/>
      <c r="I983" s="13"/>
      <c r="J983" s="13"/>
      <c r="K983" s="13"/>
      <c r="L983" s="13"/>
      <c r="M983" s="13"/>
      <c r="N983" s="13"/>
    </row>
    <row r="984" spans="2:14" x14ac:dyDescent="0.25">
      <c r="B984" s="21">
        <f t="shared" si="64"/>
        <v>2.9480816200841367</v>
      </c>
      <c r="C984" s="21">
        <f t="shared" si="61"/>
        <v>5.1718172533441135E-3</v>
      </c>
      <c r="D984" s="21">
        <f t="shared" si="62"/>
        <v>0.99840123685128424</v>
      </c>
      <c r="E984" s="25">
        <f t="shared" si="63"/>
        <v>1.598763148715765E-3</v>
      </c>
      <c r="F984" s="13"/>
      <c r="G984" s="13"/>
      <c r="H984" s="13"/>
      <c r="I984" s="13"/>
      <c r="J984" s="13"/>
      <c r="K984" s="13"/>
      <c r="L984" s="13"/>
      <c r="M984" s="13"/>
      <c r="N984" s="13"/>
    </row>
    <row r="985" spans="2:14" x14ac:dyDescent="0.25">
      <c r="B985" s="21">
        <f t="shared" si="64"/>
        <v>2.9542620846964724</v>
      </c>
      <c r="C985" s="21">
        <f t="shared" si="61"/>
        <v>5.0783403895317191E-3</v>
      </c>
      <c r="D985" s="21">
        <f t="shared" si="62"/>
        <v>0.99843291144227397</v>
      </c>
      <c r="E985" s="25">
        <f t="shared" si="63"/>
        <v>1.5670885577260263E-3</v>
      </c>
      <c r="F985" s="13"/>
      <c r="G985" s="13"/>
      <c r="H985" s="13"/>
      <c r="I985" s="13"/>
      <c r="J985" s="13"/>
      <c r="K985" s="13"/>
      <c r="L985" s="13"/>
      <c r="M985" s="13"/>
      <c r="N985" s="13"/>
    </row>
    <row r="986" spans="2:14" x14ac:dyDescent="0.25">
      <c r="B986" s="21">
        <f t="shared" si="64"/>
        <v>2.9604425493088082</v>
      </c>
      <c r="C986" s="21">
        <f t="shared" si="61"/>
        <v>4.9863625791328808E-3</v>
      </c>
      <c r="D986" s="21">
        <f t="shared" si="62"/>
        <v>0.99846401294568654</v>
      </c>
      <c r="E986" s="25">
        <f t="shared" si="63"/>
        <v>1.5359870543134591E-3</v>
      </c>
      <c r="F986" s="13"/>
      <c r="G986" s="13"/>
      <c r="H986" s="13"/>
      <c r="I986" s="13"/>
      <c r="J986" s="13"/>
      <c r="K986" s="13"/>
      <c r="L986" s="13"/>
      <c r="M986" s="13"/>
      <c r="N986" s="13"/>
    </row>
    <row r="987" spans="2:14" x14ac:dyDescent="0.25">
      <c r="B987" s="21">
        <f t="shared" si="64"/>
        <v>2.966623013921144</v>
      </c>
      <c r="C987" s="21">
        <f t="shared" si="61"/>
        <v>4.8958636346106239E-3</v>
      </c>
      <c r="D987" s="21">
        <f t="shared" si="62"/>
        <v>0.99849455056388225</v>
      </c>
      <c r="E987" s="25">
        <f t="shared" si="63"/>
        <v>1.5054494361177451E-3</v>
      </c>
      <c r="F987" s="13"/>
      <c r="G987" s="13"/>
      <c r="H987" s="13"/>
      <c r="I987" s="13"/>
      <c r="J987" s="13"/>
      <c r="K987" s="13"/>
      <c r="L987" s="13"/>
      <c r="M987" s="13"/>
      <c r="N987" s="13"/>
    </row>
    <row r="988" spans="2:14" x14ac:dyDescent="0.25">
      <c r="B988" s="21">
        <f t="shared" si="64"/>
        <v>2.9728034785334798</v>
      </c>
      <c r="C988" s="21">
        <f t="shared" si="61"/>
        <v>4.806823566510323E-3</v>
      </c>
      <c r="D988" s="21">
        <f t="shared" si="62"/>
        <v>0.99852453337506542</v>
      </c>
      <c r="E988" s="25">
        <f t="shared" si="63"/>
        <v>1.4754666249345849E-3</v>
      </c>
      <c r="F988" s="13"/>
      <c r="G988" s="13"/>
      <c r="H988" s="13"/>
      <c r="I988" s="13"/>
      <c r="J988" s="13"/>
      <c r="K988" s="13"/>
      <c r="L988" s="13"/>
      <c r="M988" s="13"/>
      <c r="N988" s="13"/>
    </row>
    <row r="989" spans="2:14" x14ac:dyDescent="0.25">
      <c r="B989" s="21">
        <f t="shared" si="64"/>
        <v>2.9789839431458156</v>
      </c>
      <c r="C989" s="21">
        <f t="shared" si="61"/>
        <v>4.7192225828910604E-3</v>
      </c>
      <c r="D989" s="21">
        <f t="shared" si="62"/>
        <v>0.99855397033450677</v>
      </c>
      <c r="E989" s="25">
        <f t="shared" si="63"/>
        <v>1.4460296654932314E-3</v>
      </c>
      <c r="F989" s="13"/>
      <c r="G989" s="13"/>
      <c r="H989" s="13"/>
      <c r="I989" s="13"/>
      <c r="J989" s="13"/>
      <c r="K989" s="13"/>
      <c r="L989" s="13"/>
      <c r="M989" s="13"/>
      <c r="N989" s="13"/>
    </row>
    <row r="990" spans="2:14" x14ac:dyDescent="0.25">
      <c r="B990" s="21">
        <f t="shared" si="64"/>
        <v>2.9851644077581514</v>
      </c>
      <c r="C990" s="21">
        <f t="shared" si="61"/>
        <v>4.6330410887299184E-3</v>
      </c>
      <c r="D990" s="21">
        <f t="shared" si="62"/>
        <v>0.99858287027576265</v>
      </c>
      <c r="E990" s="25">
        <f t="shared" si="63"/>
        <v>1.4171297242373537E-3</v>
      </c>
      <c r="F990" s="13"/>
      <c r="G990" s="13"/>
      <c r="H990" s="13"/>
      <c r="I990" s="13"/>
      <c r="J990" s="13"/>
      <c r="K990" s="13"/>
      <c r="L990" s="13"/>
      <c r="M990" s="13"/>
      <c r="N990" s="13"/>
    </row>
    <row r="991" spans="2:14" x14ac:dyDescent="0.25">
      <c r="B991" s="21">
        <f t="shared" si="64"/>
        <v>2.9913448723704872</v>
      </c>
      <c r="C991" s="21">
        <f t="shared" si="61"/>
        <v>4.5482596852998557E-3</v>
      </c>
      <c r="D991" s="21">
        <f t="shared" si="62"/>
        <v>0.99861124191188988</v>
      </c>
      <c r="E991" s="25">
        <f t="shared" si="63"/>
        <v>1.3887580881101202E-3</v>
      </c>
      <c r="F991" s="13"/>
      <c r="G991" s="13"/>
      <c r="H991" s="13"/>
      <c r="I991" s="13"/>
      <c r="J991" s="13"/>
      <c r="K991" s="13"/>
      <c r="L991" s="13"/>
      <c r="M991" s="13"/>
      <c r="N991" s="13"/>
    </row>
    <row r="992" spans="2:14" x14ac:dyDescent="0.25">
      <c r="B992" s="21">
        <f t="shared" si="64"/>
        <v>2.997525336982823</v>
      </c>
      <c r="C992" s="21">
        <f t="shared" si="61"/>
        <v>4.464859169521781E-3</v>
      </c>
      <c r="D992" s="21">
        <f t="shared" si="62"/>
        <v>0.99863909383665717</v>
      </c>
      <c r="E992" s="25">
        <f t="shared" si="63"/>
        <v>1.3609061633428343E-3</v>
      </c>
      <c r="F992" s="13"/>
      <c r="G992" s="13"/>
      <c r="H992" s="13"/>
      <c r="I992" s="13"/>
      <c r="J992" s="13"/>
      <c r="K992" s="13"/>
      <c r="L992" s="13"/>
      <c r="M992" s="13"/>
      <c r="N992" s="13"/>
    </row>
    <row r="993" spans="2:14" x14ac:dyDescent="0.25">
      <c r="B993" s="21">
        <f t="shared" si="64"/>
        <v>3.0037058015951588</v>
      </c>
      <c r="C993" s="21">
        <f t="shared" si="61"/>
        <v>4.3828205332914691E-3</v>
      </c>
      <c r="D993" s="21">
        <f t="shared" si="62"/>
        <v>0.99866643452575188</v>
      </c>
      <c r="E993" s="25">
        <f t="shared" si="63"/>
        <v>1.3335654742481218E-3</v>
      </c>
      <c r="F993" s="13"/>
      <c r="G993" s="13"/>
      <c r="H993" s="13"/>
      <c r="I993" s="13"/>
      <c r="J993" s="13"/>
      <c r="K993" s="13"/>
      <c r="L993" s="13"/>
      <c r="M993" s="13"/>
      <c r="N993" s="13"/>
    </row>
    <row r="994" spans="2:14" x14ac:dyDescent="0.25">
      <c r="B994" s="21">
        <f t="shared" si="64"/>
        <v>3.0098862662074946</v>
      </c>
      <c r="C994" s="21">
        <f t="shared" si="61"/>
        <v>4.3021249627818803E-3</v>
      </c>
      <c r="D994" s="21">
        <f t="shared" si="62"/>
        <v>0.99869327233798366</v>
      </c>
      <c r="E994" s="25">
        <f t="shared" si="63"/>
        <v>1.3067276620163382E-3</v>
      </c>
      <c r="F994" s="13"/>
      <c r="G994" s="13"/>
      <c r="H994" s="13"/>
      <c r="I994" s="13"/>
      <c r="J994" s="13"/>
      <c r="K994" s="13"/>
      <c r="L994" s="13"/>
      <c r="M994" s="13"/>
      <c r="N994" s="13"/>
    </row>
    <row r="995" spans="2:14" x14ac:dyDescent="0.25">
      <c r="B995" s="21">
        <f t="shared" si="64"/>
        <v>3.0160667308198303</v>
      </c>
      <c r="C995" s="21">
        <f t="shared" si="61"/>
        <v>4.222753837721558E-3</v>
      </c>
      <c r="D995" s="21">
        <f t="shared" si="62"/>
        <v>0.99871961551648203</v>
      </c>
      <c r="E995" s="25">
        <f t="shared" si="63"/>
        <v>1.2803844835179712E-3</v>
      </c>
      <c r="F995" s="13"/>
      <c r="G995" s="13"/>
      <c r="H995" s="13"/>
      <c r="I995" s="13"/>
      <c r="J995" s="13"/>
      <c r="K995" s="13"/>
      <c r="L995" s="13"/>
      <c r="M995" s="13"/>
      <c r="N995" s="13"/>
    </row>
    <row r="996" spans="2:14" x14ac:dyDescent="0.25">
      <c r="B996" s="21">
        <f t="shared" si="64"/>
        <v>3.0222471954321661</v>
      </c>
      <c r="C996" s="21">
        <f t="shared" si="61"/>
        <v>4.1446887306496333E-3</v>
      </c>
      <c r="D996" s="21">
        <f t="shared" si="62"/>
        <v>0.99874547218989107</v>
      </c>
      <c r="E996" s="25">
        <f t="shared" si="63"/>
        <v>1.2545278101089297E-3</v>
      </c>
      <c r="F996" s="13"/>
      <c r="G996" s="13"/>
      <c r="H996" s="13"/>
      <c r="I996" s="13"/>
      <c r="J996" s="13"/>
      <c r="K996" s="13"/>
      <c r="L996" s="13"/>
      <c r="M996" s="13"/>
      <c r="N996" s="13"/>
    </row>
    <row r="997" spans="2:14" x14ac:dyDescent="0.25">
      <c r="B997" s="21">
        <f t="shared" si="64"/>
        <v>3.0284276600445019</v>
      </c>
      <c r="C997" s="21">
        <f t="shared" si="61"/>
        <v>4.0679114061481217E-3</v>
      </c>
      <c r="D997" s="21">
        <f t="shared" si="62"/>
        <v>0.99877085037355828</v>
      </c>
      <c r="E997" s="25">
        <f t="shared" si="63"/>
        <v>1.2291496264417168E-3</v>
      </c>
      <c r="F997" s="13"/>
      <c r="G997" s="13"/>
      <c r="H997" s="13"/>
      <c r="I997" s="13"/>
      <c r="J997" s="13"/>
      <c r="K997" s="13"/>
      <c r="L997" s="13"/>
      <c r="M997" s="13"/>
      <c r="N997" s="13"/>
    </row>
    <row r="998" spans="2:14" x14ac:dyDescent="0.25">
      <c r="B998" s="21">
        <f t="shared" si="64"/>
        <v>3.0346081246568377</v>
      </c>
      <c r="C998" s="21">
        <f t="shared" si="61"/>
        <v>3.9924038200520161E-3</v>
      </c>
      <c r="D998" s="21">
        <f t="shared" si="62"/>
        <v>0.9987957579707194</v>
      </c>
      <c r="E998" s="25">
        <f t="shared" si="63"/>
        <v>1.2042420292806E-3</v>
      </c>
      <c r="F998" s="13"/>
      <c r="G998" s="13"/>
      <c r="H998" s="13"/>
      <c r="I998" s="13"/>
      <c r="J998" s="13"/>
      <c r="K998" s="13"/>
      <c r="L998" s="13"/>
      <c r="M998" s="13"/>
      <c r="N998" s="13"/>
    </row>
    <row r="999" spans="2:14" x14ac:dyDescent="0.25">
      <c r="B999" s="21">
        <f t="shared" si="64"/>
        <v>3.0407885892691735</v>
      </c>
      <c r="C999" s="21">
        <f t="shared" si="61"/>
        <v>3.9181481186378519E-3</v>
      </c>
      <c r="D999" s="21">
        <f t="shared" si="62"/>
        <v>0.99882020277367756</v>
      </c>
      <c r="E999" s="25">
        <f t="shared" si="63"/>
        <v>1.1797972263224432E-3</v>
      </c>
      <c r="F999" s="13"/>
      <c r="G999" s="13"/>
      <c r="H999" s="13"/>
      <c r="I999" s="13"/>
      <c r="J999" s="13"/>
      <c r="K999" s="13"/>
      <c r="L999" s="13"/>
      <c r="M999" s="13"/>
      <c r="N999" s="13"/>
    </row>
    <row r="1000" spans="2:14" x14ac:dyDescent="0.25">
      <c r="B1000" s="21">
        <f t="shared" si="64"/>
        <v>3.0469690538815093</v>
      </c>
      <c r="C1000" s="21">
        <f t="shared" si="61"/>
        <v>3.8451266377912434E-3</v>
      </c>
      <c r="D1000" s="21">
        <f t="shared" si="62"/>
        <v>0.99884419246497824</v>
      </c>
      <c r="E1000" s="25">
        <f t="shared" si="63"/>
        <v>1.1558075350217578E-3</v>
      </c>
      <c r="F1000" s="13"/>
      <c r="G1000" s="13"/>
      <c r="H1000" s="13"/>
      <c r="I1000" s="13"/>
      <c r="J1000" s="13"/>
      <c r="K1000" s="13"/>
      <c r="L1000" s="13"/>
      <c r="M1000" s="13"/>
      <c r="N1000" s="13"/>
    </row>
    <row r="1001" spans="2:14" x14ac:dyDescent="0.25">
      <c r="B1001" s="21">
        <f t="shared" si="64"/>
        <v>3.0531495184938451</v>
      </c>
      <c r="C1001" s="21">
        <f t="shared" si="61"/>
        <v>3.7733219021540546E-3</v>
      </c>
      <c r="D1001" s="21">
        <f t="shared" si="62"/>
        <v>0.99886773461857792</v>
      </c>
      <c r="E1001" s="25">
        <f t="shared" si="63"/>
        <v>1.1322653814220818E-3</v>
      </c>
      <c r="F1001" s="13"/>
      <c r="G1001" s="13"/>
      <c r="H1001" s="13"/>
      <c r="I1001" s="13"/>
      <c r="J1001" s="13"/>
      <c r="K1001" s="13"/>
      <c r="L1001" s="13"/>
      <c r="M1001" s="13"/>
      <c r="N1001" s="13"/>
    </row>
    <row r="1002" spans="2:14" x14ac:dyDescent="0.25">
      <c r="B1002" s="21">
        <f t="shared" si="64"/>
        <v>3.0593299831061809</v>
      </c>
      <c r="C1002" s="21">
        <f t="shared" si="61"/>
        <v>3.7027166242516968E-3</v>
      </c>
      <c r="D1002" s="21">
        <f t="shared" si="62"/>
        <v>0.99889083670100853</v>
      </c>
      <c r="E1002" s="25">
        <f t="shared" si="63"/>
        <v>1.1091632989914668E-3</v>
      </c>
      <c r="F1002" s="13"/>
      <c r="G1002" s="13"/>
      <c r="H1002" s="13"/>
      <c r="I1002" s="13"/>
      <c r="J1002" s="13"/>
      <c r="K1002" s="13"/>
      <c r="L1002" s="13"/>
      <c r="M1002" s="13"/>
      <c r="N1002" s="13"/>
    </row>
    <row r="1003" spans="2:14" x14ac:dyDescent="0.25">
      <c r="B1003" s="21">
        <f t="shared" si="64"/>
        <v>3.0655104477185167</v>
      </c>
      <c r="C1003" s="21">
        <f t="shared" si="61"/>
        <v>3.6332937036011844E-3</v>
      </c>
      <c r="D1003" s="21">
        <f t="shared" si="62"/>
        <v>0.9989135060725356</v>
      </c>
      <c r="E1003" s="25">
        <f t="shared" si="63"/>
        <v>1.0864939274644048E-3</v>
      </c>
      <c r="F1003" s="13"/>
      <c r="G1003" s="13"/>
      <c r="H1003" s="13"/>
      <c r="I1003" s="13"/>
      <c r="J1003" s="13"/>
      <c r="K1003" s="13"/>
      <c r="L1003" s="13"/>
      <c r="M1003" s="13"/>
      <c r="N1003" s="13"/>
    </row>
    <row r="1004" spans="2:14" x14ac:dyDescent="0.25">
      <c r="B1004" s="21">
        <f t="shared" si="64"/>
        <v>3.0716909123308525</v>
      </c>
      <c r="C1004" s="21">
        <f t="shared" si="61"/>
        <v>3.5650362258004783E-3</v>
      </c>
      <c r="D1004" s="21">
        <f t="shared" si="62"/>
        <v>0.99893574998831125</v>
      </c>
      <c r="E1004" s="25">
        <f t="shared" si="63"/>
        <v>1.0642500116887499E-3</v>
      </c>
      <c r="F1004" s="13"/>
      <c r="G1004" s="13"/>
      <c r="H1004" s="13"/>
      <c r="I1004" s="13"/>
      <c r="J1004" s="13"/>
      <c r="K1004" s="13"/>
      <c r="L1004" s="13"/>
      <c r="M1004" s="13"/>
      <c r="N1004" s="13"/>
    </row>
    <row r="1005" spans="2:14" x14ac:dyDescent="0.25">
      <c r="B1005" s="21">
        <f t="shared" si="64"/>
        <v>3.0778713769431882</v>
      </c>
      <c r="C1005" s="21">
        <f t="shared" si="61"/>
        <v>3.4979274615996865E-3</v>
      </c>
      <c r="D1005" s="21">
        <f t="shared" si="62"/>
        <v>0.99895757559952136</v>
      </c>
      <c r="E1005" s="25">
        <f t="shared" si="63"/>
        <v>1.0424244004786365E-3</v>
      </c>
      <c r="F1005" s="13"/>
      <c r="G1005" s="13"/>
      <c r="H1005" s="13"/>
      <c r="I1005" s="13"/>
      <c r="J1005" s="13"/>
      <c r="K1005" s="13"/>
      <c r="L1005" s="13"/>
      <c r="M1005" s="13"/>
      <c r="N1005" s="13"/>
    </row>
    <row r="1006" spans="2:14" x14ac:dyDescent="0.25">
      <c r="B1006" s="21">
        <f t="shared" si="64"/>
        <v>3.084051841555524</v>
      </c>
      <c r="C1006" s="21">
        <f t="shared" si="61"/>
        <v>3.4319508659546509E-3</v>
      </c>
      <c r="D1006" s="21">
        <f t="shared" si="62"/>
        <v>0.99897898995452705</v>
      </c>
      <c r="E1006" s="25">
        <f t="shared" si="63"/>
        <v>1.0210100454729476E-3</v>
      </c>
      <c r="F1006" s="13"/>
      <c r="G1006" s="13"/>
      <c r="H1006" s="13"/>
      <c r="I1006" s="13"/>
      <c r="J1006" s="13"/>
      <c r="K1006" s="13"/>
      <c r="L1006" s="13"/>
      <c r="M1006" s="13"/>
      <c r="N1006" s="13"/>
    </row>
    <row r="1007" spans="2:14" x14ac:dyDescent="0.25">
      <c r="B1007" s="21">
        <f>_xlfn.NORM.INV(0.999,$B$3,$B$4)</f>
        <v>3.0902323061678132</v>
      </c>
      <c r="C1007" s="21">
        <f t="shared" si="61"/>
        <v>3.3670900770639959E-3</v>
      </c>
      <c r="D1007" s="21">
        <f t="shared" si="62"/>
        <v>0.999</v>
      </c>
      <c r="E1007" s="25">
        <f t="shared" si="63"/>
        <v>1.0000000000000009E-3</v>
      </c>
      <c r="F1007" s="13"/>
      <c r="G1007" s="13"/>
      <c r="H1007" s="13"/>
      <c r="I1007" s="13"/>
      <c r="J1007" s="13"/>
      <c r="K1007" s="13"/>
      <c r="L1007" s="13"/>
      <c r="M1007" s="13"/>
      <c r="N1007" s="13"/>
    </row>
  </sheetData>
  <sheetProtection password="83AF" sheet="1" objects="1" scenarios="1"/>
  <pageMargins left="0.7" right="0.7" top="0.75" bottom="0.75" header="0.3" footer="0.3"/>
  <pageSetup scale="6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08"/>
  <sheetViews>
    <sheetView windowProtection="1" zoomScaleNormal="100" workbookViewId="0">
      <pane ySplit="6" topLeftCell="A16" activePane="bottomLeft" state="frozen"/>
      <selection activeCell="M1011" sqref="M1011"/>
      <selection pane="bottomLeft" activeCell="B3" sqref="B3"/>
    </sheetView>
  </sheetViews>
  <sheetFormatPr defaultRowHeight="15" x14ac:dyDescent="0.25"/>
  <cols>
    <col min="2" max="5" width="8.42578125" customWidth="1"/>
    <col min="6" max="14" width="7.42578125" customWidth="1"/>
    <col min="16" max="16" width="12" customWidth="1"/>
  </cols>
  <sheetData>
    <row r="1" spans="1:19" ht="36" x14ac:dyDescent="0.55000000000000004">
      <c r="A1" s="6" t="s">
        <v>7</v>
      </c>
      <c r="B1" s="6"/>
      <c r="C1" s="6"/>
      <c r="D1" s="6"/>
      <c r="E1" s="7"/>
      <c r="F1" s="6"/>
      <c r="G1" s="2"/>
      <c r="H1" s="2"/>
      <c r="I1" s="2"/>
      <c r="J1" s="2"/>
      <c r="K1" s="2"/>
      <c r="L1" s="2"/>
      <c r="M1" s="2"/>
      <c r="N1" s="2"/>
      <c r="O1" s="2"/>
      <c r="P1" s="3"/>
    </row>
    <row r="2" spans="1:19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3"/>
    </row>
    <row r="3" spans="1:19" x14ac:dyDescent="0.25">
      <c r="A3" s="10" t="s">
        <v>8</v>
      </c>
      <c r="B3" s="26">
        <v>50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3"/>
    </row>
    <row r="4" spans="1:19" ht="17.25" x14ac:dyDescent="0.3">
      <c r="A4" s="3"/>
      <c r="B4" s="2"/>
      <c r="C4" s="2"/>
      <c r="D4" s="3"/>
      <c r="E4" s="2"/>
      <c r="F4" s="3"/>
      <c r="G4" s="2"/>
      <c r="H4" s="2"/>
      <c r="I4" s="2"/>
      <c r="J4" s="2"/>
      <c r="K4" s="2"/>
      <c r="L4" s="2"/>
      <c r="M4" s="2"/>
      <c r="N4" s="2"/>
      <c r="O4" s="2"/>
      <c r="P4" s="3"/>
      <c r="S4" s="4"/>
    </row>
    <row r="5" spans="1:19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M5" s="2"/>
      <c r="N5" s="2"/>
      <c r="O5" s="2"/>
      <c r="P5" s="3"/>
    </row>
    <row r="6" spans="1:19" x14ac:dyDescent="0.25">
      <c r="A6" s="11"/>
      <c r="B6" s="12" t="s">
        <v>21</v>
      </c>
      <c r="C6" s="12" t="s">
        <v>22</v>
      </c>
      <c r="D6" s="12" t="s">
        <v>23</v>
      </c>
      <c r="E6" s="12" t="s">
        <v>24</v>
      </c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1:19" x14ac:dyDescent="0.25">
      <c r="B7" s="23">
        <v>0</v>
      </c>
      <c r="C7" s="21">
        <f>(($B$3^B7)*EXP(-$B$3))/(FACT(B7))</f>
        <v>1.9287498479639178E-22</v>
      </c>
      <c r="D7" s="21">
        <f>C7</f>
        <v>1.9287498479639178E-22</v>
      </c>
      <c r="E7" s="24">
        <f>1-D7</f>
        <v>1</v>
      </c>
      <c r="F7" s="13"/>
      <c r="G7" s="13"/>
      <c r="H7" s="13"/>
      <c r="I7" s="13"/>
      <c r="J7" s="13"/>
      <c r="K7" s="13"/>
      <c r="L7" s="13"/>
      <c r="M7" s="13"/>
      <c r="N7" s="13"/>
      <c r="O7" s="15"/>
      <c r="P7" s="2"/>
    </row>
    <row r="8" spans="1:19" x14ac:dyDescent="0.25">
      <c r="B8" s="23">
        <v>1</v>
      </c>
      <c r="C8" s="21">
        <f t="shared" ref="C8:C71" si="0">(($B$3^B8)*EXP(-$B$3))/(FACT(B8))</f>
        <v>9.6437492398195888E-21</v>
      </c>
      <c r="D8" s="21">
        <f>D7+C8</f>
        <v>9.8366242246159806E-21</v>
      </c>
      <c r="E8" s="25">
        <f t="shared" ref="E8:E71" si="1">1-D8</f>
        <v>1</v>
      </c>
      <c r="F8" s="13"/>
      <c r="G8" s="13"/>
      <c r="H8" s="13"/>
      <c r="I8" s="13"/>
      <c r="J8" s="13"/>
      <c r="K8" s="13"/>
      <c r="L8" s="13"/>
      <c r="M8" s="13"/>
      <c r="N8" s="13"/>
      <c r="O8" s="16"/>
    </row>
    <row r="9" spans="1:19" x14ac:dyDescent="0.25">
      <c r="B9" s="23">
        <v>2</v>
      </c>
      <c r="C9" s="21">
        <f t="shared" si="0"/>
        <v>2.4109373099548971E-19</v>
      </c>
      <c r="D9" s="21">
        <f t="shared" ref="D9:D72" si="2">D8+C9</f>
        <v>2.5093035522010571E-19</v>
      </c>
      <c r="E9" s="25">
        <f t="shared" si="1"/>
        <v>1</v>
      </c>
      <c r="F9" s="13"/>
      <c r="G9" s="13"/>
      <c r="H9" s="13"/>
      <c r="I9" s="13"/>
      <c r="J9" s="13"/>
      <c r="K9" s="13"/>
      <c r="L9" s="13"/>
      <c r="M9" s="13"/>
      <c r="N9" s="13"/>
      <c r="O9" s="17" t="s">
        <v>18</v>
      </c>
    </row>
    <row r="10" spans="1:19" x14ac:dyDescent="0.25">
      <c r="B10" s="23">
        <v>3</v>
      </c>
      <c r="C10" s="21">
        <f t="shared" si="0"/>
        <v>4.0182288499248284E-18</v>
      </c>
      <c r="D10" s="21">
        <f t="shared" si="2"/>
        <v>4.2691592051449343E-18</v>
      </c>
      <c r="E10" s="25">
        <f t="shared" si="1"/>
        <v>1</v>
      </c>
      <c r="F10" s="13"/>
      <c r="G10" s="13"/>
      <c r="H10" s="13"/>
      <c r="I10" s="13"/>
      <c r="J10" s="13"/>
      <c r="K10" s="13"/>
      <c r="L10" s="13"/>
      <c r="M10" s="13"/>
      <c r="N10" s="13"/>
      <c r="O10" s="18" t="s">
        <v>19</v>
      </c>
      <c r="P10" s="22">
        <f>B3</f>
        <v>50</v>
      </c>
    </row>
    <row r="11" spans="1:19" ht="17.25" x14ac:dyDescent="0.25">
      <c r="B11" s="23">
        <v>4</v>
      </c>
      <c r="C11" s="21">
        <f t="shared" si="0"/>
        <v>5.0227860624060363E-17</v>
      </c>
      <c r="D11" s="21">
        <f t="shared" si="2"/>
        <v>5.4497019829205295E-17</v>
      </c>
      <c r="E11" s="25">
        <f t="shared" si="1"/>
        <v>1</v>
      </c>
      <c r="F11" s="13"/>
      <c r="G11" s="13"/>
      <c r="H11" s="13"/>
      <c r="I11" s="13"/>
      <c r="J11" s="13"/>
      <c r="K11" s="13"/>
      <c r="L11" s="13"/>
      <c r="M11" s="13"/>
      <c r="N11" s="13"/>
      <c r="O11" s="18" t="s">
        <v>26</v>
      </c>
      <c r="P11" s="22">
        <f>P12+P10^2</f>
        <v>2550</v>
      </c>
    </row>
    <row r="12" spans="1:19" ht="18.75" x14ac:dyDescent="0.35">
      <c r="B12" s="23">
        <v>5</v>
      </c>
      <c r="C12" s="21">
        <f t="shared" si="0"/>
        <v>5.0227860624060359E-16</v>
      </c>
      <c r="D12" s="21">
        <f t="shared" si="2"/>
        <v>5.5677562606980893E-16</v>
      </c>
      <c r="E12" s="25">
        <f t="shared" si="1"/>
        <v>0.99999999999999944</v>
      </c>
      <c r="F12" s="13"/>
      <c r="G12" s="13"/>
      <c r="H12" s="13"/>
      <c r="I12" s="13"/>
      <c r="J12" s="13"/>
      <c r="K12" s="13"/>
      <c r="L12" s="13"/>
      <c r="M12" s="13"/>
      <c r="N12" s="13"/>
      <c r="O12" s="18" t="s">
        <v>27</v>
      </c>
      <c r="P12" s="22">
        <f>B3</f>
        <v>50</v>
      </c>
    </row>
    <row r="13" spans="1:19" ht="18" x14ac:dyDescent="0.35">
      <c r="B13" s="23">
        <v>6</v>
      </c>
      <c r="C13" s="21">
        <f t="shared" si="0"/>
        <v>4.18565505200503E-15</v>
      </c>
      <c r="D13" s="21">
        <f t="shared" si="2"/>
        <v>4.7424306780748385E-15</v>
      </c>
      <c r="E13" s="25">
        <f t="shared" si="1"/>
        <v>0.99999999999999523</v>
      </c>
      <c r="F13" s="13"/>
      <c r="G13" s="13"/>
      <c r="H13" s="13"/>
      <c r="I13" s="13"/>
      <c r="J13" s="13"/>
      <c r="K13" s="13"/>
      <c r="L13" s="13"/>
      <c r="M13" s="13"/>
      <c r="N13" s="13"/>
      <c r="O13" s="18" t="s">
        <v>28</v>
      </c>
      <c r="P13" s="22">
        <f>P12^0.5</f>
        <v>7.0710678118654755</v>
      </c>
    </row>
    <row r="14" spans="1:19" x14ac:dyDescent="0.25">
      <c r="B14" s="23">
        <v>7</v>
      </c>
      <c r="C14" s="21">
        <f t="shared" si="0"/>
        <v>2.9897536085750215E-14</v>
      </c>
      <c r="D14" s="21">
        <f t="shared" si="2"/>
        <v>3.4639966763825052E-14</v>
      </c>
      <c r="E14" s="25">
        <f t="shared" si="1"/>
        <v>0.99999999999996536</v>
      </c>
      <c r="F14" s="13"/>
      <c r="G14" s="13"/>
      <c r="H14" s="13"/>
      <c r="I14" s="13"/>
      <c r="J14" s="13"/>
      <c r="K14" s="13"/>
      <c r="L14" s="13"/>
      <c r="M14" s="13"/>
      <c r="N14" s="13"/>
      <c r="O14" s="16"/>
      <c r="P14" s="23"/>
    </row>
    <row r="15" spans="1:19" x14ac:dyDescent="0.25">
      <c r="B15" s="23">
        <v>8</v>
      </c>
      <c r="C15" s="21">
        <f t="shared" si="0"/>
        <v>1.8685960053593884E-13</v>
      </c>
      <c r="D15" s="21">
        <f t="shared" si="2"/>
        <v>2.2149956729976389E-13</v>
      </c>
      <c r="E15" s="25">
        <f t="shared" si="1"/>
        <v>0.99999999999977851</v>
      </c>
      <c r="F15" s="13"/>
      <c r="G15" s="13"/>
      <c r="H15" s="13"/>
      <c r="I15" s="13"/>
      <c r="J15" s="13"/>
      <c r="K15" s="13"/>
      <c r="L15" s="13"/>
      <c r="M15" s="13"/>
      <c r="N15" s="13"/>
      <c r="O15" s="16"/>
    </row>
    <row r="16" spans="1:19" x14ac:dyDescent="0.25">
      <c r="B16" s="23">
        <v>9</v>
      </c>
      <c r="C16" s="21">
        <f t="shared" si="0"/>
        <v>1.0381088918663269E-12</v>
      </c>
      <c r="D16" s="21">
        <f t="shared" si="2"/>
        <v>1.2596084591660908E-12</v>
      </c>
      <c r="E16" s="25">
        <f t="shared" si="1"/>
        <v>0.99999999999874034</v>
      </c>
      <c r="F16" s="13"/>
      <c r="G16" s="13"/>
      <c r="H16" s="13"/>
      <c r="I16" s="13"/>
      <c r="J16" s="13"/>
      <c r="K16" s="13"/>
      <c r="L16" s="13"/>
      <c r="M16" s="13"/>
      <c r="N16" s="13"/>
      <c r="O16" s="19" t="s">
        <v>20</v>
      </c>
    </row>
    <row r="17" spans="2:16" x14ac:dyDescent="0.25">
      <c r="B17" s="23">
        <v>10</v>
      </c>
      <c r="C17" s="21">
        <f t="shared" si="0"/>
        <v>5.1905444593316349E-12</v>
      </c>
      <c r="D17" s="21">
        <f t="shared" si="2"/>
        <v>6.4501529184977259E-12</v>
      </c>
      <c r="E17" s="25">
        <f t="shared" si="1"/>
        <v>0.99999999999354983</v>
      </c>
      <c r="F17" s="13"/>
      <c r="G17" s="13"/>
      <c r="H17" s="13"/>
      <c r="I17" s="13"/>
      <c r="J17" s="13"/>
      <c r="K17" s="13"/>
      <c r="L17" s="13"/>
      <c r="M17" s="13"/>
      <c r="N17" s="13"/>
      <c r="O17" s="20">
        <v>0.95</v>
      </c>
      <c r="P17" s="22">
        <f>INDEX($B$7:$B$107,IF(ISNUMBER(MATCH(O17,$D$7:$D$107,0)),MATCH(O17,$D$7:$D$107,0),MATCH(O17,$D$7:$D$107,1)+1))</f>
        <v>62</v>
      </c>
    </row>
    <row r="18" spans="2:16" x14ac:dyDescent="0.25">
      <c r="B18" s="23">
        <v>11</v>
      </c>
      <c r="C18" s="21">
        <f t="shared" si="0"/>
        <v>2.3593383906052882E-11</v>
      </c>
      <c r="D18" s="21">
        <f t="shared" si="2"/>
        <v>3.0043536824550611E-11</v>
      </c>
      <c r="E18" s="25">
        <f t="shared" si="1"/>
        <v>0.99999999996995648</v>
      </c>
      <c r="F18" s="13"/>
      <c r="G18" s="13"/>
      <c r="H18" s="13"/>
      <c r="I18" s="13"/>
      <c r="J18" s="13"/>
      <c r="K18" s="13"/>
      <c r="L18" s="13"/>
      <c r="M18" s="13"/>
      <c r="N18" s="13"/>
      <c r="O18" s="20">
        <v>0.9</v>
      </c>
      <c r="P18" s="22">
        <f t="shared" ref="P18:P27" si="3">INDEX($B$7:$B$107,IF(ISNUMBER(MATCH(O18,$D$7:$D$107,0)),MATCH(O18,$D$7:$D$107,0),MATCH(O18,$D$7:$D$107,1)+1))</f>
        <v>59</v>
      </c>
    </row>
    <row r="19" spans="2:16" x14ac:dyDescent="0.25">
      <c r="B19" s="23">
        <v>12</v>
      </c>
      <c r="C19" s="21">
        <f t="shared" si="0"/>
        <v>9.8305766275220341E-11</v>
      </c>
      <c r="D19" s="21">
        <f t="shared" si="2"/>
        <v>1.2834930309977095E-10</v>
      </c>
      <c r="E19" s="25">
        <f t="shared" si="1"/>
        <v>0.99999999987165067</v>
      </c>
      <c r="F19" s="13"/>
      <c r="G19" s="13"/>
      <c r="H19" s="13"/>
      <c r="I19" s="13"/>
      <c r="J19" s="13"/>
      <c r="K19" s="13"/>
      <c r="L19" s="13"/>
      <c r="M19" s="13"/>
      <c r="N19" s="13"/>
      <c r="O19" s="20">
        <v>0.8</v>
      </c>
      <c r="P19" s="22">
        <f t="shared" si="3"/>
        <v>56</v>
      </c>
    </row>
    <row r="20" spans="2:16" x14ac:dyDescent="0.25">
      <c r="B20" s="23">
        <v>13</v>
      </c>
      <c r="C20" s="21">
        <f t="shared" si="0"/>
        <v>3.7809910105853981E-10</v>
      </c>
      <c r="D20" s="21">
        <f t="shared" si="2"/>
        <v>5.0644840415831071E-10</v>
      </c>
      <c r="E20" s="25">
        <f t="shared" si="1"/>
        <v>0.99999999949355156</v>
      </c>
      <c r="F20" s="13"/>
      <c r="G20" s="13"/>
      <c r="H20" s="13"/>
      <c r="I20" s="13"/>
      <c r="J20" s="13"/>
      <c r="K20" s="13"/>
      <c r="L20" s="13"/>
      <c r="M20" s="13"/>
      <c r="N20" s="13"/>
      <c r="O20" s="20">
        <v>0.75</v>
      </c>
      <c r="P20" s="22">
        <f t="shared" si="3"/>
        <v>55</v>
      </c>
    </row>
    <row r="21" spans="2:16" x14ac:dyDescent="0.25">
      <c r="B21" s="23">
        <v>14</v>
      </c>
      <c r="C21" s="21">
        <f t="shared" si="0"/>
        <v>1.3503539323519277E-9</v>
      </c>
      <c r="D21" s="21">
        <f t="shared" si="2"/>
        <v>1.8568023365102384E-9</v>
      </c>
      <c r="E21" s="25">
        <f t="shared" si="1"/>
        <v>0.99999999814319762</v>
      </c>
      <c r="F21" s="13"/>
      <c r="G21" s="13"/>
      <c r="H21" s="13"/>
      <c r="I21" s="13"/>
      <c r="J21" s="13"/>
      <c r="K21" s="13"/>
      <c r="L21" s="13"/>
      <c r="M21" s="13"/>
      <c r="N21" s="13"/>
      <c r="O21" s="20">
        <v>0.66666666666666663</v>
      </c>
      <c r="P21" s="22">
        <f t="shared" si="3"/>
        <v>53</v>
      </c>
    </row>
    <row r="22" spans="2:16" x14ac:dyDescent="0.25">
      <c r="B22" s="23">
        <v>15</v>
      </c>
      <c r="C22" s="21">
        <f t="shared" si="0"/>
        <v>4.5011797745064262E-9</v>
      </c>
      <c r="D22" s="21">
        <f t="shared" si="2"/>
        <v>6.357982111016665E-9</v>
      </c>
      <c r="E22" s="25">
        <f t="shared" si="1"/>
        <v>0.99999999364201786</v>
      </c>
      <c r="F22" s="13"/>
      <c r="G22" s="13"/>
      <c r="H22" s="13"/>
      <c r="I22" s="13"/>
      <c r="J22" s="13"/>
      <c r="K22" s="13"/>
      <c r="L22" s="13"/>
      <c r="M22" s="13"/>
      <c r="N22" s="13"/>
      <c r="O22" s="20">
        <v>0.5</v>
      </c>
      <c r="P22" s="22">
        <f t="shared" si="3"/>
        <v>50</v>
      </c>
    </row>
    <row r="23" spans="2:16" x14ac:dyDescent="0.25">
      <c r="B23" s="23">
        <v>16</v>
      </c>
      <c r="C23" s="21">
        <f t="shared" si="0"/>
        <v>1.4066186795332582E-8</v>
      </c>
      <c r="D23" s="21">
        <f t="shared" si="2"/>
        <v>2.0424168906349247E-8</v>
      </c>
      <c r="E23" s="25">
        <f t="shared" si="1"/>
        <v>0.99999997957583109</v>
      </c>
      <c r="F23" s="13"/>
      <c r="G23" s="13"/>
      <c r="H23" s="13"/>
      <c r="I23" s="13"/>
      <c r="J23" s="13"/>
      <c r="K23" s="13"/>
      <c r="L23" s="13"/>
      <c r="M23" s="13"/>
      <c r="N23" s="13"/>
      <c r="O23" s="20">
        <v>0.33333333333333331</v>
      </c>
      <c r="P23" s="22">
        <f t="shared" si="3"/>
        <v>47</v>
      </c>
    </row>
    <row r="24" spans="2:16" x14ac:dyDescent="0.25">
      <c r="B24" s="23">
        <v>17</v>
      </c>
      <c r="C24" s="21">
        <f t="shared" si="0"/>
        <v>4.1371137633331128E-8</v>
      </c>
      <c r="D24" s="21">
        <f t="shared" si="2"/>
        <v>6.1795306539680375E-8</v>
      </c>
      <c r="E24" s="25">
        <f t="shared" si="1"/>
        <v>0.99999993820469346</v>
      </c>
      <c r="F24" s="13"/>
      <c r="G24" s="13"/>
      <c r="H24" s="13"/>
      <c r="I24" s="13"/>
      <c r="J24" s="13"/>
      <c r="K24" s="13"/>
      <c r="L24" s="13"/>
      <c r="M24" s="13"/>
      <c r="N24" s="13"/>
      <c r="O24" s="20">
        <v>0.25</v>
      </c>
      <c r="P24" s="22">
        <f t="shared" si="3"/>
        <v>45</v>
      </c>
    </row>
    <row r="25" spans="2:16" x14ac:dyDescent="0.25">
      <c r="B25" s="23">
        <v>18</v>
      </c>
      <c r="C25" s="21">
        <f t="shared" si="0"/>
        <v>1.1491982675925313E-7</v>
      </c>
      <c r="D25" s="21">
        <f t="shared" si="2"/>
        <v>1.767151332989335E-7</v>
      </c>
      <c r="E25" s="25">
        <f t="shared" si="1"/>
        <v>0.9999998232848667</v>
      </c>
      <c r="F25" s="13"/>
      <c r="G25" s="13"/>
      <c r="H25" s="13"/>
      <c r="I25" s="13"/>
      <c r="J25" s="13"/>
      <c r="K25" s="13"/>
      <c r="L25" s="13"/>
      <c r="M25" s="13"/>
      <c r="N25" s="13"/>
      <c r="O25" s="20">
        <v>0.2</v>
      </c>
      <c r="P25" s="22">
        <f t="shared" si="3"/>
        <v>44</v>
      </c>
    </row>
    <row r="26" spans="2:16" x14ac:dyDescent="0.25">
      <c r="B26" s="23">
        <v>19</v>
      </c>
      <c r="C26" s="21">
        <f t="shared" si="0"/>
        <v>3.024205967348766E-7</v>
      </c>
      <c r="D26" s="21">
        <f t="shared" si="2"/>
        <v>4.7913573003381007E-7</v>
      </c>
      <c r="E26" s="25">
        <f t="shared" si="1"/>
        <v>0.99999952086427002</v>
      </c>
      <c r="F26" s="13"/>
      <c r="G26" s="13"/>
      <c r="H26" s="13"/>
      <c r="I26" s="13"/>
      <c r="J26" s="13"/>
      <c r="K26" s="13"/>
      <c r="L26" s="13"/>
      <c r="M26" s="13"/>
      <c r="N26" s="13"/>
      <c r="O26" s="20">
        <v>0.1</v>
      </c>
      <c r="P26" s="22">
        <f t="shared" si="3"/>
        <v>41</v>
      </c>
    </row>
    <row r="27" spans="2:16" x14ac:dyDescent="0.25">
      <c r="B27" s="23">
        <v>20</v>
      </c>
      <c r="C27" s="21">
        <f t="shared" si="0"/>
        <v>7.5605149183719154E-7</v>
      </c>
      <c r="D27" s="21">
        <f t="shared" si="2"/>
        <v>1.2351872218710016E-6</v>
      </c>
      <c r="E27" s="25">
        <f t="shared" si="1"/>
        <v>0.99999876481277816</v>
      </c>
      <c r="F27" s="13"/>
      <c r="G27" s="13"/>
      <c r="H27" s="13"/>
      <c r="I27" s="13"/>
      <c r="J27" s="13"/>
      <c r="K27" s="13"/>
      <c r="L27" s="13"/>
      <c r="M27" s="13"/>
      <c r="N27" s="13"/>
      <c r="O27" s="20">
        <v>0.05</v>
      </c>
      <c r="P27" s="22">
        <f t="shared" si="3"/>
        <v>39</v>
      </c>
    </row>
    <row r="28" spans="2:16" x14ac:dyDescent="0.25">
      <c r="B28" s="23">
        <v>21</v>
      </c>
      <c r="C28" s="21">
        <f t="shared" si="0"/>
        <v>1.800122599612361E-6</v>
      </c>
      <c r="D28" s="21">
        <f t="shared" si="2"/>
        <v>3.0353098214833627E-6</v>
      </c>
      <c r="E28" s="25">
        <f t="shared" si="1"/>
        <v>0.99999696469017851</v>
      </c>
      <c r="F28" s="13"/>
      <c r="G28" s="13"/>
      <c r="H28" s="13"/>
      <c r="I28" s="13"/>
      <c r="J28" s="13"/>
      <c r="K28" s="13"/>
      <c r="L28" s="13"/>
      <c r="M28" s="13"/>
      <c r="N28" s="13"/>
    </row>
    <row r="29" spans="2:16" x14ac:dyDescent="0.25">
      <c r="B29" s="23">
        <v>22</v>
      </c>
      <c r="C29" s="21">
        <f t="shared" si="0"/>
        <v>4.0911877263917295E-6</v>
      </c>
      <c r="D29" s="21">
        <f t="shared" si="2"/>
        <v>7.1264975478750917E-6</v>
      </c>
      <c r="E29" s="25">
        <f t="shared" si="1"/>
        <v>0.99999287350245214</v>
      </c>
      <c r="F29" s="13"/>
      <c r="G29" s="13"/>
      <c r="H29" s="13"/>
      <c r="I29" s="13"/>
      <c r="J29" s="13"/>
      <c r="K29" s="13"/>
      <c r="L29" s="13"/>
      <c r="M29" s="13"/>
      <c r="N29" s="13"/>
    </row>
    <row r="30" spans="2:16" x14ac:dyDescent="0.25">
      <c r="B30" s="23">
        <v>23</v>
      </c>
      <c r="C30" s="21">
        <f t="shared" si="0"/>
        <v>8.8938863617211508E-6</v>
      </c>
      <c r="D30" s="21">
        <f t="shared" si="2"/>
        <v>1.6020383909596244E-5</v>
      </c>
      <c r="E30" s="25">
        <f t="shared" si="1"/>
        <v>0.99998397961609042</v>
      </c>
      <c r="F30" s="13"/>
      <c r="G30" s="13"/>
      <c r="H30" s="13"/>
      <c r="I30" s="13"/>
      <c r="J30" s="13"/>
      <c r="K30" s="13"/>
      <c r="L30" s="13"/>
      <c r="M30" s="13"/>
      <c r="N30" s="13"/>
    </row>
    <row r="31" spans="2:16" x14ac:dyDescent="0.25">
      <c r="B31" s="23">
        <v>24</v>
      </c>
      <c r="C31" s="21">
        <f t="shared" si="0"/>
        <v>1.8528929920252397E-5</v>
      </c>
      <c r="D31" s="21">
        <f t="shared" si="2"/>
        <v>3.4549313829848641E-5</v>
      </c>
      <c r="E31" s="25">
        <f t="shared" si="1"/>
        <v>0.99996545068617015</v>
      </c>
      <c r="F31" s="13"/>
      <c r="G31" s="13"/>
      <c r="H31" s="13"/>
      <c r="I31" s="13"/>
      <c r="J31" s="13"/>
      <c r="K31" s="13"/>
      <c r="L31" s="13"/>
      <c r="M31" s="13"/>
      <c r="N31" s="13"/>
    </row>
    <row r="32" spans="2:16" x14ac:dyDescent="0.25">
      <c r="B32" s="23">
        <v>25</v>
      </c>
      <c r="C32" s="21">
        <f t="shared" si="0"/>
        <v>3.7057859840504801E-5</v>
      </c>
      <c r="D32" s="21">
        <f t="shared" si="2"/>
        <v>7.1607173670353442E-5</v>
      </c>
      <c r="E32" s="25">
        <f t="shared" si="1"/>
        <v>0.99992839282632962</v>
      </c>
      <c r="F32" s="13"/>
      <c r="G32" s="13"/>
      <c r="H32" s="13"/>
      <c r="I32" s="13"/>
      <c r="J32" s="13"/>
      <c r="K32" s="13"/>
      <c r="L32" s="13"/>
      <c r="M32" s="13"/>
      <c r="N32" s="13"/>
    </row>
    <row r="33" spans="2:14" x14ac:dyDescent="0.25">
      <c r="B33" s="23">
        <v>26</v>
      </c>
      <c r="C33" s="21">
        <f t="shared" si="0"/>
        <v>7.1265115077893818E-5</v>
      </c>
      <c r="D33" s="21">
        <f t="shared" si="2"/>
        <v>1.4287228874824726E-4</v>
      </c>
      <c r="E33" s="25">
        <f t="shared" si="1"/>
        <v>0.99985712771125179</v>
      </c>
      <c r="F33" s="13"/>
      <c r="G33" s="13"/>
      <c r="H33" s="13"/>
      <c r="I33" s="13"/>
      <c r="J33" s="13"/>
      <c r="K33" s="13"/>
      <c r="L33" s="13"/>
      <c r="M33" s="13"/>
      <c r="N33" s="13"/>
    </row>
    <row r="34" spans="2:14" x14ac:dyDescent="0.25">
      <c r="B34" s="23">
        <v>27</v>
      </c>
      <c r="C34" s="21">
        <f t="shared" si="0"/>
        <v>1.3197243532943304E-4</v>
      </c>
      <c r="D34" s="21">
        <f t="shared" si="2"/>
        <v>2.748447240776803E-4</v>
      </c>
      <c r="E34" s="25">
        <f t="shared" si="1"/>
        <v>0.99972515527592232</v>
      </c>
      <c r="F34" s="13"/>
      <c r="G34" s="13"/>
      <c r="H34" s="13"/>
      <c r="I34" s="13"/>
      <c r="J34" s="13"/>
      <c r="K34" s="13"/>
      <c r="L34" s="13"/>
      <c r="M34" s="13"/>
      <c r="N34" s="13"/>
    </row>
    <row r="35" spans="2:14" x14ac:dyDescent="0.25">
      <c r="B35" s="23">
        <v>28</v>
      </c>
      <c r="C35" s="21">
        <f t="shared" si="0"/>
        <v>2.3566506308827332E-4</v>
      </c>
      <c r="D35" s="21">
        <f t="shared" si="2"/>
        <v>5.1050978716595365E-4</v>
      </c>
      <c r="E35" s="25">
        <f t="shared" si="1"/>
        <v>0.99948949021283406</v>
      </c>
      <c r="F35" s="13"/>
      <c r="G35" s="13"/>
      <c r="H35" s="13"/>
      <c r="I35" s="13"/>
      <c r="J35" s="13"/>
      <c r="K35" s="13"/>
      <c r="L35" s="13"/>
      <c r="M35" s="13"/>
      <c r="N35" s="13"/>
    </row>
    <row r="36" spans="2:14" x14ac:dyDescent="0.25">
      <c r="B36" s="23">
        <v>29</v>
      </c>
      <c r="C36" s="21">
        <f t="shared" si="0"/>
        <v>4.0631907429012644E-4</v>
      </c>
      <c r="D36" s="21">
        <f t="shared" si="2"/>
        <v>9.1682886145608004E-4</v>
      </c>
      <c r="E36" s="25">
        <f t="shared" si="1"/>
        <v>0.99908317113854395</v>
      </c>
      <c r="F36" s="13"/>
      <c r="G36" s="13"/>
      <c r="H36" s="13"/>
      <c r="I36" s="13"/>
      <c r="J36" s="13"/>
      <c r="K36" s="13"/>
      <c r="L36" s="13"/>
      <c r="M36" s="13"/>
      <c r="N36" s="13"/>
    </row>
    <row r="37" spans="2:14" x14ac:dyDescent="0.25">
      <c r="B37" s="23">
        <v>30</v>
      </c>
      <c r="C37" s="21">
        <f t="shared" si="0"/>
        <v>6.7719845715021043E-4</v>
      </c>
      <c r="D37" s="21">
        <f t="shared" si="2"/>
        <v>1.5940273186062905E-3</v>
      </c>
      <c r="E37" s="25">
        <f t="shared" si="1"/>
        <v>0.99840597268139375</v>
      </c>
      <c r="F37" s="13"/>
      <c r="G37" s="13"/>
      <c r="H37" s="13"/>
      <c r="I37" s="13"/>
      <c r="J37" s="13"/>
      <c r="K37" s="13"/>
      <c r="L37" s="13"/>
      <c r="M37" s="13"/>
      <c r="N37" s="13"/>
    </row>
    <row r="38" spans="2:14" x14ac:dyDescent="0.25">
      <c r="B38" s="23">
        <v>31</v>
      </c>
      <c r="C38" s="21">
        <f t="shared" si="0"/>
        <v>1.0922555760487266E-3</v>
      </c>
      <c r="D38" s="21">
        <f t="shared" si="2"/>
        <v>2.6862828946550171E-3</v>
      </c>
      <c r="E38" s="25">
        <f t="shared" si="1"/>
        <v>0.997313717105345</v>
      </c>
      <c r="F38" s="13"/>
      <c r="G38" s="13"/>
      <c r="H38" s="13"/>
      <c r="I38" s="13"/>
      <c r="J38" s="13"/>
      <c r="K38" s="13"/>
      <c r="L38" s="13"/>
      <c r="M38" s="13"/>
      <c r="N38" s="13"/>
    </row>
    <row r="39" spans="2:14" x14ac:dyDescent="0.25">
      <c r="B39" s="23">
        <v>32</v>
      </c>
      <c r="C39" s="21">
        <f t="shared" si="0"/>
        <v>1.7066493375761354E-3</v>
      </c>
      <c r="D39" s="21">
        <f t="shared" si="2"/>
        <v>4.3929322322311523E-3</v>
      </c>
      <c r="E39" s="25">
        <f t="shared" si="1"/>
        <v>0.99560706776776886</v>
      </c>
      <c r="F39" s="13"/>
      <c r="G39" s="13"/>
      <c r="H39" s="13"/>
      <c r="I39" s="13"/>
      <c r="J39" s="13"/>
      <c r="K39" s="13"/>
      <c r="L39" s="13"/>
      <c r="M39" s="13"/>
      <c r="N39" s="13"/>
    </row>
    <row r="40" spans="2:14" x14ac:dyDescent="0.25">
      <c r="B40" s="23">
        <v>33</v>
      </c>
      <c r="C40" s="21">
        <f t="shared" si="0"/>
        <v>2.5858323296608105E-3</v>
      </c>
      <c r="D40" s="21">
        <f t="shared" si="2"/>
        <v>6.9787645618919628E-3</v>
      </c>
      <c r="E40" s="25">
        <f t="shared" si="1"/>
        <v>0.99302123543810805</v>
      </c>
      <c r="F40" s="13"/>
      <c r="G40" s="13"/>
      <c r="H40" s="13"/>
      <c r="I40" s="13"/>
      <c r="J40" s="13"/>
      <c r="K40" s="13"/>
      <c r="L40" s="13"/>
      <c r="M40" s="13"/>
      <c r="N40" s="13"/>
    </row>
    <row r="41" spans="2:14" x14ac:dyDescent="0.25">
      <c r="B41" s="23">
        <v>34</v>
      </c>
      <c r="C41" s="21">
        <f t="shared" si="0"/>
        <v>3.8026946024423709E-3</v>
      </c>
      <c r="D41" s="21">
        <f t="shared" si="2"/>
        <v>1.0781459164334335E-2</v>
      </c>
      <c r="E41" s="25">
        <f t="shared" si="1"/>
        <v>0.98921854083566563</v>
      </c>
      <c r="F41" s="13"/>
      <c r="G41" s="13"/>
      <c r="H41" s="13"/>
      <c r="I41" s="13"/>
      <c r="J41" s="13"/>
      <c r="K41" s="13"/>
      <c r="L41" s="13"/>
      <c r="M41" s="13"/>
      <c r="N41" s="13"/>
    </row>
    <row r="42" spans="2:14" x14ac:dyDescent="0.25">
      <c r="B42" s="23">
        <v>35</v>
      </c>
      <c r="C42" s="21">
        <f t="shared" si="0"/>
        <v>5.4324208606319584E-3</v>
      </c>
      <c r="D42" s="21">
        <f t="shared" si="2"/>
        <v>1.6213880024966293E-2</v>
      </c>
      <c r="E42" s="25">
        <f t="shared" si="1"/>
        <v>0.98378611997503373</v>
      </c>
      <c r="F42" s="13"/>
      <c r="G42" s="13"/>
      <c r="H42" s="13"/>
      <c r="I42" s="13"/>
      <c r="J42" s="13"/>
      <c r="K42" s="13"/>
      <c r="L42" s="13"/>
      <c r="M42" s="13"/>
      <c r="N42" s="13"/>
    </row>
    <row r="43" spans="2:14" x14ac:dyDescent="0.25">
      <c r="B43" s="23">
        <v>36</v>
      </c>
      <c r="C43" s="21">
        <f t="shared" si="0"/>
        <v>7.5450289730999379E-3</v>
      </c>
      <c r="D43" s="21">
        <f t="shared" si="2"/>
        <v>2.3758908998066229E-2</v>
      </c>
      <c r="E43" s="25">
        <f t="shared" si="1"/>
        <v>0.97624109100193379</v>
      </c>
      <c r="F43" s="13"/>
      <c r="G43" s="13"/>
      <c r="H43" s="13"/>
      <c r="I43" s="13"/>
      <c r="J43" s="13"/>
      <c r="K43" s="13"/>
      <c r="L43" s="13"/>
      <c r="M43" s="13"/>
      <c r="N43" s="13"/>
    </row>
    <row r="44" spans="2:14" x14ac:dyDescent="0.25">
      <c r="B44" s="23">
        <v>37</v>
      </c>
      <c r="C44" s="21">
        <f t="shared" si="0"/>
        <v>1.0195985098783705E-2</v>
      </c>
      <c r="D44" s="21">
        <f t="shared" si="2"/>
        <v>3.395489409684993E-2</v>
      </c>
      <c r="E44" s="25">
        <f t="shared" si="1"/>
        <v>0.96604510590315007</v>
      </c>
      <c r="F44" s="13"/>
      <c r="G44" s="13"/>
      <c r="H44" s="13"/>
      <c r="I44" s="13"/>
      <c r="J44" s="13"/>
      <c r="K44" s="13"/>
      <c r="L44" s="13"/>
      <c r="M44" s="13"/>
      <c r="N44" s="13"/>
    </row>
    <row r="45" spans="2:14" x14ac:dyDescent="0.25">
      <c r="B45" s="23">
        <v>38</v>
      </c>
      <c r="C45" s="21">
        <f t="shared" si="0"/>
        <v>1.3415769866820665E-2</v>
      </c>
      <c r="D45" s="21">
        <f t="shared" si="2"/>
        <v>4.7370663963670595E-2</v>
      </c>
      <c r="E45" s="25">
        <f t="shared" si="1"/>
        <v>0.95262933603632938</v>
      </c>
      <c r="F45" s="13"/>
      <c r="G45" s="13"/>
      <c r="H45" s="13"/>
      <c r="I45" s="13"/>
      <c r="J45" s="13"/>
      <c r="K45" s="13"/>
      <c r="L45" s="13"/>
      <c r="M45" s="13"/>
      <c r="N45" s="13"/>
    </row>
    <row r="46" spans="2:14" x14ac:dyDescent="0.25">
      <c r="B46" s="23">
        <v>39</v>
      </c>
      <c r="C46" s="21">
        <f t="shared" si="0"/>
        <v>1.7199704957462387E-2</v>
      </c>
      <c r="D46" s="21">
        <f t="shared" si="2"/>
        <v>6.4570368921132978E-2</v>
      </c>
      <c r="E46" s="25">
        <f t="shared" si="1"/>
        <v>0.93542963107886701</v>
      </c>
      <c r="F46" s="13"/>
      <c r="G46" s="13"/>
      <c r="H46" s="13"/>
      <c r="I46" s="13"/>
      <c r="J46" s="13"/>
      <c r="K46" s="13"/>
      <c r="L46" s="13"/>
      <c r="M46" s="13"/>
      <c r="N46" s="13"/>
    </row>
    <row r="47" spans="2:14" x14ac:dyDescent="0.25">
      <c r="B47" s="23">
        <v>40</v>
      </c>
      <c r="C47" s="21">
        <f t="shared" si="0"/>
        <v>2.1499631196827979E-2</v>
      </c>
      <c r="D47" s="21">
        <f t="shared" si="2"/>
        <v>8.6070000117960954E-2</v>
      </c>
      <c r="E47" s="25">
        <f t="shared" si="1"/>
        <v>0.91392999988203905</v>
      </c>
      <c r="F47" s="13"/>
      <c r="G47" s="13"/>
      <c r="H47" s="13"/>
      <c r="I47" s="13"/>
      <c r="J47" s="13"/>
      <c r="K47" s="13"/>
      <c r="L47" s="13"/>
      <c r="M47" s="13"/>
      <c r="N47" s="13"/>
    </row>
    <row r="48" spans="2:14" x14ac:dyDescent="0.25">
      <c r="B48" s="23">
        <v>41</v>
      </c>
      <c r="C48" s="21">
        <f t="shared" si="0"/>
        <v>2.621906243515609E-2</v>
      </c>
      <c r="D48" s="21">
        <f t="shared" si="2"/>
        <v>0.11228906255311705</v>
      </c>
      <c r="E48" s="25">
        <f t="shared" si="1"/>
        <v>0.88771093744688301</v>
      </c>
      <c r="F48" s="13"/>
      <c r="G48" s="13"/>
      <c r="H48" s="13"/>
      <c r="I48" s="13"/>
      <c r="J48" s="13"/>
      <c r="K48" s="13"/>
      <c r="L48" s="13"/>
      <c r="M48" s="13"/>
      <c r="N48" s="13"/>
    </row>
    <row r="49" spans="2:14" x14ac:dyDescent="0.25">
      <c r="B49" s="23">
        <v>42</v>
      </c>
      <c r="C49" s="21">
        <f t="shared" si="0"/>
        <v>3.1213169565661999E-2</v>
      </c>
      <c r="D49" s="21">
        <f t="shared" si="2"/>
        <v>0.14350223211877905</v>
      </c>
      <c r="E49" s="25">
        <f t="shared" si="1"/>
        <v>0.85649776788122089</v>
      </c>
      <c r="F49" s="13"/>
      <c r="G49" s="13"/>
      <c r="H49" s="13"/>
      <c r="I49" s="13"/>
      <c r="J49" s="13"/>
      <c r="K49" s="13"/>
      <c r="L49" s="13"/>
      <c r="M49" s="13"/>
      <c r="N49" s="13"/>
    </row>
    <row r="50" spans="2:14" x14ac:dyDescent="0.25">
      <c r="B50" s="23">
        <v>43</v>
      </c>
      <c r="C50" s="21">
        <f t="shared" si="0"/>
        <v>3.6294383215886038E-2</v>
      </c>
      <c r="D50" s="21">
        <f t="shared" si="2"/>
        <v>0.17979661533466509</v>
      </c>
      <c r="E50" s="25">
        <f t="shared" si="1"/>
        <v>0.82020338466533493</v>
      </c>
      <c r="F50" s="13"/>
      <c r="G50" s="13"/>
      <c r="H50" s="13"/>
      <c r="I50" s="13"/>
      <c r="J50" s="13"/>
      <c r="K50" s="13"/>
      <c r="L50" s="13"/>
      <c r="M50" s="13"/>
      <c r="N50" s="13"/>
    </row>
    <row r="51" spans="2:14" x14ac:dyDescent="0.25">
      <c r="B51" s="23">
        <v>44</v>
      </c>
      <c r="C51" s="21">
        <f t="shared" si="0"/>
        <v>4.1243617290779584E-2</v>
      </c>
      <c r="D51" s="21">
        <f t="shared" si="2"/>
        <v>0.22104023262544467</v>
      </c>
      <c r="E51" s="25">
        <f t="shared" si="1"/>
        <v>0.7789597673745553</v>
      </c>
      <c r="F51" s="13"/>
      <c r="G51" s="13"/>
      <c r="H51" s="13"/>
      <c r="I51" s="13"/>
      <c r="J51" s="13"/>
      <c r="K51" s="13"/>
      <c r="L51" s="13"/>
      <c r="M51" s="13"/>
      <c r="N51" s="13"/>
    </row>
    <row r="52" spans="2:14" x14ac:dyDescent="0.25">
      <c r="B52" s="23">
        <v>45</v>
      </c>
      <c r="C52" s="21">
        <f t="shared" si="0"/>
        <v>4.5826241434199548E-2</v>
      </c>
      <c r="D52" s="21">
        <f t="shared" si="2"/>
        <v>0.2668664740596442</v>
      </c>
      <c r="E52" s="25">
        <f t="shared" si="1"/>
        <v>0.73313352594035575</v>
      </c>
      <c r="F52" s="13"/>
      <c r="G52" s="13"/>
      <c r="H52" s="13"/>
      <c r="I52" s="13"/>
      <c r="J52" s="13"/>
      <c r="K52" s="13"/>
      <c r="L52" s="13"/>
      <c r="M52" s="13"/>
      <c r="N52" s="13"/>
    </row>
    <row r="53" spans="2:14" x14ac:dyDescent="0.25">
      <c r="B53" s="23">
        <v>46</v>
      </c>
      <c r="C53" s="21">
        <f t="shared" si="0"/>
        <v>4.9811131993695162E-2</v>
      </c>
      <c r="D53" s="21">
        <f t="shared" si="2"/>
        <v>0.31667760605333939</v>
      </c>
      <c r="E53" s="25">
        <f t="shared" si="1"/>
        <v>0.68332239394666061</v>
      </c>
      <c r="F53" s="13"/>
      <c r="G53" s="13"/>
      <c r="H53" s="13"/>
      <c r="I53" s="13"/>
      <c r="J53" s="13"/>
      <c r="K53" s="13"/>
      <c r="L53" s="13"/>
      <c r="M53" s="13"/>
      <c r="N53" s="13"/>
    </row>
    <row r="54" spans="2:14" x14ac:dyDescent="0.25">
      <c r="B54" s="23">
        <v>47</v>
      </c>
      <c r="C54" s="21">
        <f t="shared" si="0"/>
        <v>5.2990565950739518E-2</v>
      </c>
      <c r="D54" s="21">
        <f t="shared" si="2"/>
        <v>0.36966817200407892</v>
      </c>
      <c r="E54" s="25">
        <f t="shared" si="1"/>
        <v>0.63033182799592113</v>
      </c>
      <c r="F54" s="13"/>
      <c r="G54" s="13"/>
      <c r="H54" s="13"/>
      <c r="I54" s="13"/>
      <c r="J54" s="13"/>
      <c r="K54" s="13"/>
      <c r="L54" s="13"/>
      <c r="M54" s="13"/>
      <c r="N54" s="13"/>
    </row>
    <row r="55" spans="2:14" x14ac:dyDescent="0.25">
      <c r="B55" s="23">
        <v>48</v>
      </c>
      <c r="C55" s="21">
        <f t="shared" si="0"/>
        <v>5.519850619868704E-2</v>
      </c>
      <c r="D55" s="21">
        <f t="shared" si="2"/>
        <v>0.42486667820276597</v>
      </c>
      <c r="E55" s="25">
        <f t="shared" si="1"/>
        <v>0.57513332179723409</v>
      </c>
      <c r="F55" s="13"/>
      <c r="G55" s="13"/>
      <c r="H55" s="13"/>
      <c r="I55" s="13"/>
      <c r="J55" s="13"/>
      <c r="K55" s="13"/>
      <c r="L55" s="13"/>
      <c r="M55" s="13"/>
      <c r="N55" s="13"/>
    </row>
    <row r="56" spans="2:14" x14ac:dyDescent="0.25">
      <c r="B56" s="23">
        <v>49</v>
      </c>
      <c r="C56" s="21">
        <f t="shared" si="0"/>
        <v>5.6325006325190809E-2</v>
      </c>
      <c r="D56" s="21">
        <f t="shared" si="2"/>
        <v>0.4811916845279568</v>
      </c>
      <c r="E56" s="25">
        <f t="shared" si="1"/>
        <v>0.5188083154720432</v>
      </c>
      <c r="F56" s="13"/>
      <c r="G56" s="13"/>
      <c r="H56" s="13"/>
      <c r="I56" s="13"/>
      <c r="J56" s="13"/>
      <c r="K56" s="13"/>
      <c r="L56" s="13"/>
      <c r="M56" s="13"/>
      <c r="N56" s="13"/>
    </row>
    <row r="57" spans="2:14" x14ac:dyDescent="0.25">
      <c r="B57" s="23">
        <v>50</v>
      </c>
      <c r="C57" s="21">
        <f t="shared" si="0"/>
        <v>5.6325006325190843E-2</v>
      </c>
      <c r="D57" s="21">
        <f t="shared" si="2"/>
        <v>0.53751669085314768</v>
      </c>
      <c r="E57" s="25">
        <f t="shared" si="1"/>
        <v>0.46248330914685232</v>
      </c>
      <c r="F57" s="13"/>
      <c r="G57" s="13"/>
      <c r="H57" s="13"/>
      <c r="I57" s="13"/>
      <c r="J57" s="13"/>
      <c r="K57" s="13"/>
      <c r="L57" s="13"/>
      <c r="M57" s="13"/>
      <c r="N57" s="13"/>
    </row>
    <row r="58" spans="2:14" x14ac:dyDescent="0.25">
      <c r="B58" s="23">
        <v>51</v>
      </c>
      <c r="C58" s="21">
        <f t="shared" si="0"/>
        <v>5.5220594436461622E-2</v>
      </c>
      <c r="D58" s="21">
        <f t="shared" si="2"/>
        <v>0.59273728528960934</v>
      </c>
      <c r="E58" s="25">
        <f t="shared" si="1"/>
        <v>0.40726271471039066</v>
      </c>
      <c r="F58" s="13"/>
      <c r="G58" s="13"/>
      <c r="H58" s="13"/>
      <c r="I58" s="13"/>
      <c r="J58" s="13"/>
      <c r="K58" s="13"/>
      <c r="L58" s="13"/>
      <c r="M58" s="13"/>
      <c r="N58" s="13"/>
    </row>
    <row r="59" spans="2:14" x14ac:dyDescent="0.25">
      <c r="B59" s="23">
        <v>52</v>
      </c>
      <c r="C59" s="21">
        <f t="shared" si="0"/>
        <v>5.3096725419674605E-2</v>
      </c>
      <c r="D59" s="21">
        <f t="shared" si="2"/>
        <v>0.64583401070928392</v>
      </c>
      <c r="E59" s="25">
        <f t="shared" si="1"/>
        <v>0.35416598929071608</v>
      </c>
      <c r="F59" s="13"/>
      <c r="G59" s="13"/>
      <c r="H59" s="13"/>
      <c r="I59" s="13"/>
      <c r="J59" s="13"/>
      <c r="K59" s="13"/>
      <c r="L59" s="13"/>
      <c r="M59" s="13"/>
      <c r="N59" s="13"/>
    </row>
    <row r="60" spans="2:14" x14ac:dyDescent="0.25">
      <c r="B60" s="23">
        <v>53</v>
      </c>
      <c r="C60" s="21">
        <f t="shared" si="0"/>
        <v>5.0091250395919482E-2</v>
      </c>
      <c r="D60" s="21">
        <f t="shared" si="2"/>
        <v>0.69592526110520336</v>
      </c>
      <c r="E60" s="25">
        <f t="shared" si="1"/>
        <v>0.30407473889479664</v>
      </c>
      <c r="F60" s="13"/>
      <c r="G60" s="13"/>
      <c r="H60" s="13"/>
      <c r="I60" s="13"/>
      <c r="J60" s="13"/>
      <c r="K60" s="13"/>
      <c r="L60" s="13"/>
      <c r="M60" s="13"/>
      <c r="N60" s="13"/>
    </row>
    <row r="61" spans="2:14" x14ac:dyDescent="0.25">
      <c r="B61" s="23">
        <v>54</v>
      </c>
      <c r="C61" s="21">
        <f t="shared" si="0"/>
        <v>4.6380787403629144E-2</v>
      </c>
      <c r="D61" s="21">
        <f t="shared" si="2"/>
        <v>0.74230604850883253</v>
      </c>
      <c r="E61" s="25">
        <f t="shared" si="1"/>
        <v>0.25769395149116747</v>
      </c>
      <c r="F61" s="13"/>
      <c r="G61" s="13"/>
      <c r="H61" s="13"/>
      <c r="I61" s="13"/>
      <c r="J61" s="13"/>
      <c r="K61" s="13"/>
      <c r="L61" s="13"/>
      <c r="M61" s="13"/>
      <c r="N61" s="13"/>
    </row>
    <row r="62" spans="2:14" x14ac:dyDescent="0.25">
      <c r="B62" s="23">
        <v>55</v>
      </c>
      <c r="C62" s="21">
        <f t="shared" si="0"/>
        <v>4.2164352185117424E-2</v>
      </c>
      <c r="D62" s="21">
        <f t="shared" si="2"/>
        <v>0.78447040069394991</v>
      </c>
      <c r="E62" s="25">
        <f t="shared" si="1"/>
        <v>0.21552959930605009</v>
      </c>
      <c r="F62" s="13"/>
      <c r="G62" s="13"/>
      <c r="H62" s="13"/>
      <c r="I62" s="13"/>
      <c r="J62" s="13"/>
      <c r="K62" s="13"/>
      <c r="L62" s="13"/>
      <c r="M62" s="13"/>
      <c r="N62" s="13"/>
    </row>
    <row r="63" spans="2:14" x14ac:dyDescent="0.25">
      <c r="B63" s="23">
        <v>56</v>
      </c>
      <c r="C63" s="21">
        <f t="shared" si="0"/>
        <v>3.7646743022426245E-2</v>
      </c>
      <c r="D63" s="21">
        <f t="shared" si="2"/>
        <v>0.82211714371637612</v>
      </c>
      <c r="E63" s="25">
        <f t="shared" si="1"/>
        <v>0.17788285628362388</v>
      </c>
      <c r="F63" s="13"/>
      <c r="G63" s="13"/>
      <c r="H63" s="13"/>
      <c r="I63" s="13"/>
      <c r="J63" s="13"/>
      <c r="K63" s="13"/>
      <c r="L63" s="13"/>
      <c r="M63" s="13"/>
      <c r="N63" s="13"/>
    </row>
    <row r="64" spans="2:14" x14ac:dyDescent="0.25">
      <c r="B64" s="23">
        <v>57</v>
      </c>
      <c r="C64" s="21">
        <f t="shared" si="0"/>
        <v>3.3023458791601956E-2</v>
      </c>
      <c r="D64" s="21">
        <f t="shared" si="2"/>
        <v>0.85514060250797808</v>
      </c>
      <c r="E64" s="25">
        <f t="shared" si="1"/>
        <v>0.14485939749202192</v>
      </c>
      <c r="F64" s="13"/>
      <c r="G64" s="13"/>
      <c r="H64" s="13"/>
      <c r="I64" s="13"/>
      <c r="J64" s="13"/>
      <c r="K64" s="13"/>
      <c r="L64" s="13"/>
      <c r="M64" s="13"/>
      <c r="N64" s="13"/>
    </row>
    <row r="65" spans="2:14" x14ac:dyDescent="0.25">
      <c r="B65" s="23">
        <v>58</v>
      </c>
      <c r="C65" s="21">
        <f t="shared" si="0"/>
        <v>2.8468498958277549E-2</v>
      </c>
      <c r="D65" s="21">
        <f t="shared" si="2"/>
        <v>0.8836091014662556</v>
      </c>
      <c r="E65" s="25">
        <f t="shared" si="1"/>
        <v>0.1163908985337444</v>
      </c>
      <c r="F65" s="13"/>
      <c r="G65" s="13"/>
      <c r="H65" s="13"/>
      <c r="I65" s="13"/>
      <c r="J65" s="13"/>
      <c r="K65" s="13"/>
      <c r="L65" s="13"/>
      <c r="M65" s="13"/>
      <c r="N65" s="13"/>
    </row>
    <row r="66" spans="2:14" x14ac:dyDescent="0.25">
      <c r="B66" s="23">
        <v>59</v>
      </c>
      <c r="C66" s="21">
        <f t="shared" si="0"/>
        <v>2.4125846574811489E-2</v>
      </c>
      <c r="D66" s="21">
        <f t="shared" si="2"/>
        <v>0.90773494804106714</v>
      </c>
      <c r="E66" s="25">
        <f t="shared" si="1"/>
        <v>9.2265051958932864E-2</v>
      </c>
      <c r="F66" s="13"/>
      <c r="G66" s="13"/>
      <c r="H66" s="13"/>
      <c r="I66" s="13"/>
      <c r="J66" s="13"/>
      <c r="K66" s="13"/>
      <c r="L66" s="13"/>
      <c r="M66" s="13"/>
      <c r="N66" s="13"/>
    </row>
    <row r="67" spans="2:14" x14ac:dyDescent="0.25">
      <c r="B67" s="23">
        <v>60</v>
      </c>
      <c r="C67" s="21">
        <f t="shared" si="0"/>
        <v>2.0104872145676241E-2</v>
      </c>
      <c r="D67" s="21">
        <f t="shared" si="2"/>
        <v>0.92783982018674338</v>
      </c>
      <c r="E67" s="25">
        <f t="shared" si="1"/>
        <v>7.216017981325662E-2</v>
      </c>
      <c r="F67" s="13"/>
      <c r="G67" s="13"/>
      <c r="H67" s="13"/>
      <c r="I67" s="13"/>
      <c r="J67" s="13"/>
      <c r="K67" s="13"/>
      <c r="L67" s="13"/>
      <c r="M67" s="13"/>
      <c r="N67" s="13"/>
    </row>
    <row r="68" spans="2:14" x14ac:dyDescent="0.25">
      <c r="B68" s="23">
        <v>61</v>
      </c>
      <c r="C68" s="21">
        <f t="shared" si="0"/>
        <v>1.6479403398095283E-2</v>
      </c>
      <c r="D68" s="21">
        <f t="shared" si="2"/>
        <v>0.94431922358483866</v>
      </c>
      <c r="E68" s="25">
        <f t="shared" si="1"/>
        <v>5.5680776415161337E-2</v>
      </c>
      <c r="F68" s="13"/>
      <c r="G68" s="13"/>
      <c r="H68" s="13"/>
      <c r="I68" s="13"/>
      <c r="J68" s="13"/>
      <c r="K68" s="13"/>
      <c r="L68" s="13"/>
      <c r="M68" s="13"/>
      <c r="N68" s="13"/>
    </row>
    <row r="69" spans="2:14" x14ac:dyDescent="0.25">
      <c r="B69" s="23">
        <v>62</v>
      </c>
      <c r="C69" s="21">
        <f t="shared" si="0"/>
        <v>1.3289841450076835E-2</v>
      </c>
      <c r="D69" s="21">
        <f t="shared" si="2"/>
        <v>0.9576090650349155</v>
      </c>
      <c r="E69" s="25">
        <f t="shared" si="1"/>
        <v>4.2390934965084504E-2</v>
      </c>
      <c r="F69" s="13"/>
      <c r="G69" s="13"/>
      <c r="H69" s="13"/>
      <c r="I69" s="13"/>
      <c r="J69" s="13"/>
      <c r="K69" s="13"/>
      <c r="L69" s="13"/>
      <c r="M69" s="13"/>
      <c r="N69" s="13"/>
    </row>
    <row r="70" spans="2:14" x14ac:dyDescent="0.25">
      <c r="B70" s="23">
        <v>63</v>
      </c>
      <c r="C70" s="21">
        <f t="shared" si="0"/>
        <v>1.0547493214346698E-2</v>
      </c>
      <c r="D70" s="21">
        <f t="shared" si="2"/>
        <v>0.96815655824926217</v>
      </c>
      <c r="E70" s="25">
        <f t="shared" si="1"/>
        <v>3.1843441750737833E-2</v>
      </c>
      <c r="F70" s="13"/>
      <c r="G70" s="13"/>
      <c r="H70" s="13"/>
      <c r="I70" s="13"/>
      <c r="J70" s="13"/>
      <c r="K70" s="13"/>
      <c r="L70" s="13"/>
      <c r="M70" s="13"/>
      <c r="N70" s="13"/>
    </row>
    <row r="71" spans="2:14" x14ac:dyDescent="0.25">
      <c r="B71" s="23">
        <v>64</v>
      </c>
      <c r="C71" s="21">
        <f t="shared" si="0"/>
        <v>8.2402290737083588E-3</v>
      </c>
      <c r="D71" s="21">
        <f t="shared" si="2"/>
        <v>0.97639678732297053</v>
      </c>
      <c r="E71" s="25">
        <f t="shared" si="1"/>
        <v>2.3603212677029473E-2</v>
      </c>
      <c r="F71" s="13"/>
      <c r="G71" s="13"/>
      <c r="H71" s="13"/>
      <c r="I71" s="13"/>
      <c r="J71" s="13"/>
      <c r="K71" s="13"/>
      <c r="L71" s="13"/>
      <c r="M71" s="13"/>
      <c r="N71" s="13"/>
    </row>
    <row r="72" spans="2:14" x14ac:dyDescent="0.25">
      <c r="B72" s="23">
        <v>65</v>
      </c>
      <c r="C72" s="21">
        <f t="shared" ref="C72:C107" si="4">(($B$3^B72)*EXP(-$B$3))/(FACT(B72))</f>
        <v>6.3386377490064275E-3</v>
      </c>
      <c r="D72" s="21">
        <f t="shared" si="2"/>
        <v>0.98273542507197698</v>
      </c>
      <c r="E72" s="25">
        <f t="shared" ref="E72:E107" si="5">1-D72</f>
        <v>1.7264574928023024E-2</v>
      </c>
      <c r="F72" s="13"/>
      <c r="G72" s="13"/>
      <c r="H72" s="13"/>
      <c r="I72" s="13"/>
      <c r="J72" s="13"/>
      <c r="K72" s="13"/>
      <c r="L72" s="13"/>
      <c r="M72" s="13"/>
      <c r="N72" s="13"/>
    </row>
    <row r="73" spans="2:14" x14ac:dyDescent="0.25">
      <c r="B73" s="23">
        <v>66</v>
      </c>
      <c r="C73" s="21">
        <f t="shared" si="4"/>
        <v>4.8019982947018394E-3</v>
      </c>
      <c r="D73" s="21">
        <f t="shared" ref="D73:D107" si="6">D72+C73</f>
        <v>0.98753742336667882</v>
      </c>
      <c r="E73" s="25">
        <f t="shared" si="5"/>
        <v>1.2462576633321176E-2</v>
      </c>
      <c r="F73" s="13"/>
      <c r="G73" s="13"/>
      <c r="H73" s="13"/>
      <c r="I73" s="13"/>
      <c r="J73" s="13"/>
      <c r="K73" s="13"/>
      <c r="L73" s="13"/>
      <c r="M73" s="13"/>
      <c r="N73" s="13"/>
    </row>
    <row r="74" spans="2:14" x14ac:dyDescent="0.25">
      <c r="B74" s="23">
        <v>67</v>
      </c>
      <c r="C74" s="21">
        <f t="shared" si="4"/>
        <v>3.5835808169416695E-3</v>
      </c>
      <c r="D74" s="21">
        <f t="shared" si="6"/>
        <v>0.99112100418362048</v>
      </c>
      <c r="E74" s="25">
        <f t="shared" si="5"/>
        <v>8.8789958163795202E-3</v>
      </c>
      <c r="F74" s="13"/>
      <c r="G74" s="13"/>
      <c r="H74" s="13"/>
      <c r="I74" s="13"/>
      <c r="J74" s="13"/>
      <c r="K74" s="13"/>
      <c r="L74" s="13"/>
      <c r="M74" s="13"/>
      <c r="N74" s="13"/>
    </row>
    <row r="75" spans="2:14" x14ac:dyDescent="0.25">
      <c r="B75" s="23">
        <v>68</v>
      </c>
      <c r="C75" s="21">
        <f t="shared" si="4"/>
        <v>2.6349858948100532E-3</v>
      </c>
      <c r="D75" s="21">
        <f t="shared" si="6"/>
        <v>0.99375599007843052</v>
      </c>
      <c r="E75" s="25">
        <f t="shared" si="5"/>
        <v>6.2440099215694822E-3</v>
      </c>
      <c r="F75" s="13"/>
      <c r="G75" s="13"/>
      <c r="H75" s="13"/>
      <c r="I75" s="13"/>
      <c r="J75" s="13"/>
      <c r="K75" s="13"/>
      <c r="L75" s="13"/>
      <c r="M75" s="13"/>
      <c r="N75" s="13"/>
    </row>
    <row r="76" spans="2:14" x14ac:dyDescent="0.25">
      <c r="B76" s="23">
        <v>69</v>
      </c>
      <c r="C76" s="21">
        <f t="shared" si="4"/>
        <v>1.9094100687029368E-3</v>
      </c>
      <c r="D76" s="21">
        <f t="shared" si="6"/>
        <v>0.99566540014713345</v>
      </c>
      <c r="E76" s="25">
        <f t="shared" si="5"/>
        <v>4.3345998528665497E-3</v>
      </c>
      <c r="F76" s="13"/>
      <c r="G76" s="13"/>
      <c r="H76" s="13"/>
      <c r="I76" s="13"/>
      <c r="J76" s="13"/>
      <c r="K76" s="13"/>
      <c r="L76" s="13"/>
      <c r="M76" s="13"/>
      <c r="N76" s="13"/>
    </row>
    <row r="77" spans="2:14" x14ac:dyDescent="0.25">
      <c r="B77" s="23">
        <v>70</v>
      </c>
      <c r="C77" s="21">
        <f t="shared" si="4"/>
        <v>1.3638643347878118E-3</v>
      </c>
      <c r="D77" s="21">
        <f t="shared" si="6"/>
        <v>0.99702926448192131</v>
      </c>
      <c r="E77" s="25">
        <f t="shared" si="5"/>
        <v>2.9707355180786932E-3</v>
      </c>
      <c r="F77" s="13"/>
      <c r="G77" s="13"/>
      <c r="H77" s="13"/>
      <c r="I77" s="13"/>
      <c r="J77" s="13"/>
      <c r="K77" s="13"/>
      <c r="L77" s="13"/>
      <c r="M77" s="13"/>
      <c r="N77" s="13"/>
    </row>
    <row r="78" spans="2:14" x14ac:dyDescent="0.25">
      <c r="B78" s="23">
        <v>71</v>
      </c>
      <c r="C78" s="21">
        <f t="shared" si="4"/>
        <v>9.6046784139986743E-4</v>
      </c>
      <c r="D78" s="21">
        <f t="shared" si="6"/>
        <v>0.99798973232332122</v>
      </c>
      <c r="E78" s="25">
        <f t="shared" si="5"/>
        <v>2.0102676766787786E-3</v>
      </c>
      <c r="F78" s="13"/>
      <c r="G78" s="13"/>
      <c r="H78" s="13"/>
      <c r="I78" s="13"/>
      <c r="J78" s="13"/>
      <c r="K78" s="13"/>
      <c r="L78" s="13"/>
      <c r="M78" s="13"/>
      <c r="N78" s="13"/>
    </row>
    <row r="79" spans="2:14" x14ac:dyDescent="0.25">
      <c r="B79" s="23">
        <v>72</v>
      </c>
      <c r="C79" s="21">
        <f t="shared" si="4"/>
        <v>6.669915565276854E-4</v>
      </c>
      <c r="D79" s="21">
        <f t="shared" si="6"/>
        <v>0.99865672387984894</v>
      </c>
      <c r="E79" s="25">
        <f t="shared" si="5"/>
        <v>1.3432761201510601E-3</v>
      </c>
      <c r="F79" s="13"/>
      <c r="G79" s="13"/>
      <c r="H79" s="13"/>
      <c r="I79" s="13"/>
      <c r="J79" s="13"/>
      <c r="K79" s="13"/>
      <c r="L79" s="13"/>
      <c r="M79" s="13"/>
      <c r="N79" s="13"/>
    </row>
    <row r="80" spans="2:14" x14ac:dyDescent="0.25">
      <c r="B80" s="23">
        <v>73</v>
      </c>
      <c r="C80" s="21">
        <f t="shared" si="4"/>
        <v>4.5684353186827779E-4</v>
      </c>
      <c r="D80" s="21">
        <f t="shared" si="6"/>
        <v>0.9991135674117172</v>
      </c>
      <c r="E80" s="25">
        <f t="shared" si="5"/>
        <v>8.8643258828280391E-4</v>
      </c>
      <c r="F80" s="13"/>
      <c r="G80" s="13"/>
      <c r="H80" s="13"/>
      <c r="I80" s="13"/>
      <c r="J80" s="13"/>
      <c r="K80" s="13"/>
      <c r="L80" s="13"/>
      <c r="M80" s="13"/>
      <c r="N80" s="13"/>
    </row>
    <row r="81" spans="2:14" x14ac:dyDescent="0.25">
      <c r="B81" s="23">
        <v>74</v>
      </c>
      <c r="C81" s="21">
        <f t="shared" si="4"/>
        <v>3.0867806207316069E-4</v>
      </c>
      <c r="D81" s="21">
        <f t="shared" si="6"/>
        <v>0.99942224547379033</v>
      </c>
      <c r="E81" s="25">
        <f t="shared" si="5"/>
        <v>5.7775452620967283E-4</v>
      </c>
      <c r="F81" s="13"/>
      <c r="G81" s="13"/>
      <c r="H81" s="13"/>
      <c r="I81" s="13"/>
      <c r="J81" s="13"/>
      <c r="K81" s="13"/>
      <c r="L81" s="13"/>
      <c r="M81" s="13"/>
      <c r="N81" s="13"/>
    </row>
    <row r="82" spans="2:14" x14ac:dyDescent="0.25">
      <c r="B82" s="23">
        <v>75</v>
      </c>
      <c r="C82" s="21">
        <f t="shared" si="4"/>
        <v>2.0578537471544045E-4</v>
      </c>
      <c r="D82" s="21">
        <f t="shared" si="6"/>
        <v>0.99962803084850582</v>
      </c>
      <c r="E82" s="25">
        <f t="shared" si="5"/>
        <v>3.7196915149417809E-4</v>
      </c>
      <c r="F82" s="13"/>
      <c r="G82" s="13"/>
      <c r="H82" s="13"/>
      <c r="I82" s="13"/>
      <c r="J82" s="13"/>
      <c r="K82" s="13"/>
      <c r="L82" s="13"/>
      <c r="M82" s="13"/>
      <c r="N82" s="13"/>
    </row>
    <row r="83" spans="2:14" x14ac:dyDescent="0.25">
      <c r="B83" s="23">
        <v>76</v>
      </c>
      <c r="C83" s="21">
        <f t="shared" si="4"/>
        <v>1.3538511494436874E-4</v>
      </c>
      <c r="D83" s="21">
        <f t="shared" si="6"/>
        <v>0.9997634159634502</v>
      </c>
      <c r="E83" s="25">
        <f t="shared" si="5"/>
        <v>2.3658403654980287E-4</v>
      </c>
      <c r="F83" s="13"/>
      <c r="G83" s="13"/>
      <c r="H83" s="13"/>
      <c r="I83" s="13"/>
      <c r="J83" s="13"/>
      <c r="K83" s="13"/>
      <c r="L83" s="13"/>
      <c r="M83" s="13"/>
      <c r="N83" s="13"/>
    </row>
    <row r="84" spans="2:14" x14ac:dyDescent="0.25">
      <c r="B84" s="23">
        <v>77</v>
      </c>
      <c r="C84" s="21">
        <f t="shared" si="4"/>
        <v>8.7912412301538134E-5</v>
      </c>
      <c r="D84" s="21">
        <f t="shared" si="6"/>
        <v>0.99985132837575175</v>
      </c>
      <c r="E84" s="25">
        <f t="shared" si="5"/>
        <v>1.4867162424825331E-4</v>
      </c>
      <c r="F84" s="13"/>
      <c r="G84" s="13"/>
      <c r="H84" s="13"/>
      <c r="I84" s="13"/>
      <c r="J84" s="13"/>
      <c r="K84" s="13"/>
      <c r="L84" s="13"/>
      <c r="M84" s="13"/>
      <c r="N84" s="13"/>
    </row>
    <row r="85" spans="2:14" x14ac:dyDescent="0.25">
      <c r="B85" s="23">
        <v>78</v>
      </c>
      <c r="C85" s="21">
        <f t="shared" si="4"/>
        <v>5.6354110449703958E-5</v>
      </c>
      <c r="D85" s="21">
        <f t="shared" si="6"/>
        <v>0.99990768248620143</v>
      </c>
      <c r="E85" s="25">
        <f t="shared" si="5"/>
        <v>9.2317513798567674E-5</v>
      </c>
      <c r="F85" s="13"/>
      <c r="G85" s="13"/>
      <c r="H85" s="13"/>
      <c r="I85" s="13"/>
      <c r="J85" s="13"/>
      <c r="K85" s="13"/>
      <c r="L85" s="13"/>
      <c r="M85" s="13"/>
      <c r="N85" s="13"/>
    </row>
    <row r="86" spans="2:14" x14ac:dyDescent="0.25">
      <c r="B86" s="23">
        <v>79</v>
      </c>
      <c r="C86" s="21">
        <f t="shared" si="4"/>
        <v>3.5667158512470832E-5</v>
      </c>
      <c r="D86" s="21">
        <f t="shared" si="6"/>
        <v>0.99994334964471387</v>
      </c>
      <c r="E86" s="25">
        <f t="shared" si="5"/>
        <v>5.6650355286125276E-5</v>
      </c>
      <c r="F86" s="13"/>
      <c r="G86" s="13"/>
      <c r="H86" s="13"/>
      <c r="I86" s="13"/>
      <c r="J86" s="13"/>
      <c r="K86" s="13"/>
      <c r="L86" s="13"/>
      <c r="M86" s="13"/>
      <c r="N86" s="13"/>
    </row>
    <row r="87" spans="2:14" x14ac:dyDescent="0.25">
      <c r="B87" s="23">
        <v>80</v>
      </c>
      <c r="C87" s="21">
        <f t="shared" si="4"/>
        <v>2.2291974070294283E-5</v>
      </c>
      <c r="D87" s="21">
        <f t="shared" si="6"/>
        <v>0.99996564161878421</v>
      </c>
      <c r="E87" s="25">
        <f t="shared" si="5"/>
        <v>3.4358381215793266E-5</v>
      </c>
      <c r="F87" s="13"/>
      <c r="G87" s="13"/>
      <c r="H87" s="13"/>
      <c r="I87" s="13"/>
      <c r="J87" s="13"/>
      <c r="K87" s="13"/>
      <c r="L87" s="13"/>
      <c r="M87" s="13"/>
      <c r="N87" s="13"/>
    </row>
    <row r="88" spans="2:14" x14ac:dyDescent="0.25">
      <c r="B88" s="23">
        <v>81</v>
      </c>
      <c r="C88" s="21">
        <f t="shared" si="4"/>
        <v>1.3760477821169308E-5</v>
      </c>
      <c r="D88" s="21">
        <f t="shared" si="6"/>
        <v>0.99997940209660541</v>
      </c>
      <c r="E88" s="25">
        <f t="shared" si="5"/>
        <v>2.0597903394592443E-5</v>
      </c>
      <c r="F88" s="13"/>
      <c r="G88" s="13"/>
      <c r="H88" s="13"/>
      <c r="I88" s="13"/>
      <c r="J88" s="13"/>
      <c r="K88" s="13"/>
      <c r="L88" s="13"/>
      <c r="M88" s="13"/>
      <c r="N88" s="13"/>
    </row>
    <row r="89" spans="2:14" x14ac:dyDescent="0.25">
      <c r="B89" s="23">
        <v>82</v>
      </c>
      <c r="C89" s="21">
        <f t="shared" si="4"/>
        <v>8.3905352568105516E-6</v>
      </c>
      <c r="D89" s="21">
        <f t="shared" si="6"/>
        <v>0.99998779263186222</v>
      </c>
      <c r="E89" s="25">
        <f t="shared" si="5"/>
        <v>1.2207368137784336E-5</v>
      </c>
      <c r="F89" s="13"/>
      <c r="G89" s="13"/>
      <c r="H89" s="13"/>
      <c r="I89" s="13"/>
      <c r="J89" s="13"/>
      <c r="K89" s="13"/>
      <c r="L89" s="13"/>
      <c r="M89" s="13"/>
      <c r="N89" s="13"/>
    </row>
    <row r="90" spans="2:14" x14ac:dyDescent="0.25">
      <c r="B90" s="23">
        <v>83</v>
      </c>
      <c r="C90" s="21">
        <f t="shared" si="4"/>
        <v>5.0545393113316571E-6</v>
      </c>
      <c r="D90" s="21">
        <f t="shared" si="6"/>
        <v>0.99999284717117354</v>
      </c>
      <c r="E90" s="25">
        <f t="shared" si="5"/>
        <v>7.1528288264621764E-6</v>
      </c>
      <c r="F90" s="13"/>
      <c r="G90" s="13"/>
      <c r="H90" s="13"/>
      <c r="I90" s="13"/>
      <c r="J90" s="13"/>
      <c r="K90" s="13"/>
      <c r="L90" s="13"/>
      <c r="M90" s="13"/>
      <c r="N90" s="13"/>
    </row>
    <row r="91" spans="2:14" x14ac:dyDescent="0.25">
      <c r="B91" s="23">
        <v>84</v>
      </c>
      <c r="C91" s="21">
        <f t="shared" si="4"/>
        <v>3.0086543519831302E-6</v>
      </c>
      <c r="D91" s="21">
        <f t="shared" si="6"/>
        <v>0.99999585582552553</v>
      </c>
      <c r="E91" s="25">
        <f t="shared" si="5"/>
        <v>4.1441744744741271E-6</v>
      </c>
      <c r="F91" s="13"/>
      <c r="G91" s="13"/>
      <c r="H91" s="13"/>
      <c r="I91" s="13"/>
      <c r="J91" s="13"/>
      <c r="K91" s="13"/>
      <c r="L91" s="13"/>
      <c r="M91" s="13"/>
      <c r="N91" s="13"/>
    </row>
    <row r="92" spans="2:14" x14ac:dyDescent="0.25">
      <c r="B92" s="23">
        <v>85</v>
      </c>
      <c r="C92" s="21">
        <f t="shared" si="4"/>
        <v>1.7697966776371362E-6</v>
      </c>
      <c r="D92" s="21">
        <f t="shared" si="6"/>
        <v>0.99999762562220318</v>
      </c>
      <c r="E92" s="25">
        <f t="shared" si="5"/>
        <v>2.3743777968210367E-6</v>
      </c>
      <c r="F92" s="13"/>
      <c r="G92" s="13"/>
      <c r="H92" s="13"/>
      <c r="I92" s="13"/>
      <c r="J92" s="13"/>
      <c r="K92" s="13"/>
      <c r="L92" s="13"/>
      <c r="M92" s="13"/>
      <c r="N92" s="13"/>
    </row>
    <row r="93" spans="2:14" x14ac:dyDescent="0.25">
      <c r="B93" s="23">
        <v>86</v>
      </c>
      <c r="C93" s="21">
        <f t="shared" si="4"/>
        <v>1.0289515567657761E-6</v>
      </c>
      <c r="D93" s="21">
        <f t="shared" si="6"/>
        <v>0.99999865457375992</v>
      </c>
      <c r="E93" s="25">
        <f t="shared" si="5"/>
        <v>1.3454262400847128E-6</v>
      </c>
      <c r="F93" s="13"/>
      <c r="G93" s="13"/>
      <c r="H93" s="13"/>
      <c r="I93" s="13"/>
      <c r="J93" s="13"/>
      <c r="K93" s="13"/>
      <c r="L93" s="13"/>
      <c r="M93" s="13"/>
      <c r="N93" s="13"/>
    </row>
    <row r="94" spans="2:14" x14ac:dyDescent="0.25">
      <c r="B94" s="23">
        <v>87</v>
      </c>
      <c r="C94" s="21">
        <f t="shared" si="4"/>
        <v>5.9135146940561898E-7</v>
      </c>
      <c r="D94" s="21">
        <f t="shared" si="6"/>
        <v>0.99999924592522937</v>
      </c>
      <c r="E94" s="25">
        <f t="shared" si="5"/>
        <v>7.5407477062583439E-7</v>
      </c>
      <c r="F94" s="13"/>
      <c r="G94" s="13"/>
      <c r="H94" s="13"/>
      <c r="I94" s="13"/>
      <c r="J94" s="13"/>
      <c r="K94" s="13"/>
      <c r="L94" s="13"/>
      <c r="M94" s="13"/>
      <c r="N94" s="13"/>
    </row>
    <row r="95" spans="2:14" x14ac:dyDescent="0.25">
      <c r="B95" s="23">
        <v>88</v>
      </c>
      <c r="C95" s="21">
        <f t="shared" si="4"/>
        <v>3.3599515307137432E-7</v>
      </c>
      <c r="D95" s="21">
        <f t="shared" si="6"/>
        <v>0.99999958192038241</v>
      </c>
      <c r="E95" s="25">
        <f t="shared" si="5"/>
        <v>4.1807961759232626E-7</v>
      </c>
      <c r="F95" s="13"/>
      <c r="G95" s="13"/>
      <c r="H95" s="13"/>
      <c r="I95" s="13"/>
      <c r="J95" s="13"/>
      <c r="K95" s="13"/>
      <c r="L95" s="13"/>
      <c r="M95" s="13"/>
      <c r="N95" s="13"/>
    </row>
    <row r="96" spans="2:14" x14ac:dyDescent="0.25">
      <c r="B96" s="23">
        <v>89</v>
      </c>
      <c r="C96" s="21">
        <f t="shared" si="4"/>
        <v>1.8876132195021022E-7</v>
      </c>
      <c r="D96" s="21">
        <f t="shared" si="6"/>
        <v>0.99999977068170431</v>
      </c>
      <c r="E96" s="25">
        <f t="shared" si="5"/>
        <v>2.2931829568584305E-7</v>
      </c>
      <c r="F96" s="13"/>
      <c r="G96" s="13"/>
      <c r="H96" s="13"/>
      <c r="I96" s="13"/>
      <c r="J96" s="13"/>
      <c r="K96" s="13"/>
      <c r="L96" s="13"/>
      <c r="M96" s="13"/>
      <c r="N96" s="13"/>
    </row>
    <row r="97" spans="2:15" x14ac:dyDescent="0.25">
      <c r="B97" s="23">
        <v>90</v>
      </c>
      <c r="C97" s="21">
        <f t="shared" si="4"/>
        <v>1.048674010834502E-7</v>
      </c>
      <c r="D97" s="21">
        <f t="shared" si="6"/>
        <v>0.99999987554910541</v>
      </c>
      <c r="E97" s="25">
        <f t="shared" si="5"/>
        <v>1.2445089458967828E-7</v>
      </c>
      <c r="F97" s="13"/>
      <c r="G97" s="13"/>
      <c r="H97" s="13"/>
      <c r="I97" s="13"/>
      <c r="J97" s="13"/>
      <c r="K97" s="13"/>
      <c r="L97" s="13"/>
      <c r="M97" s="13"/>
      <c r="N97" s="13"/>
    </row>
    <row r="98" spans="2:15" x14ac:dyDescent="0.25">
      <c r="B98" s="23">
        <v>91</v>
      </c>
      <c r="C98" s="21">
        <f t="shared" si="4"/>
        <v>5.7619451144752818E-8</v>
      </c>
      <c r="D98" s="21">
        <f t="shared" si="6"/>
        <v>0.99999993316855651</v>
      </c>
      <c r="E98" s="25">
        <f t="shared" si="5"/>
        <v>6.6831443490400488E-8</v>
      </c>
      <c r="F98" s="13"/>
      <c r="G98" s="13"/>
      <c r="H98" s="13"/>
      <c r="I98" s="13"/>
      <c r="J98" s="13"/>
      <c r="K98" s="13"/>
      <c r="L98" s="13"/>
      <c r="M98" s="13"/>
      <c r="N98" s="13"/>
    </row>
    <row r="99" spans="2:15" x14ac:dyDescent="0.25">
      <c r="B99" s="23">
        <v>92</v>
      </c>
      <c r="C99" s="21">
        <f t="shared" si="4"/>
        <v>3.1314919100409155E-8</v>
      </c>
      <c r="D99" s="21">
        <f t="shared" si="6"/>
        <v>0.99999996448347561</v>
      </c>
      <c r="E99" s="25">
        <f t="shared" si="5"/>
        <v>3.5516524388157222E-8</v>
      </c>
      <c r="F99" s="13"/>
      <c r="G99" s="13"/>
      <c r="H99" s="13"/>
      <c r="I99" s="13"/>
      <c r="J99" s="13"/>
      <c r="K99" s="13"/>
      <c r="L99" s="13"/>
      <c r="M99" s="13"/>
      <c r="N99" s="13"/>
    </row>
    <row r="100" spans="2:15" x14ac:dyDescent="0.25">
      <c r="B100" s="23">
        <v>93</v>
      </c>
      <c r="C100" s="21">
        <f t="shared" si="4"/>
        <v>1.6835978010972666E-8</v>
      </c>
      <c r="D100" s="21">
        <f t="shared" si="6"/>
        <v>0.99999998131945367</v>
      </c>
      <c r="E100" s="25">
        <f t="shared" si="5"/>
        <v>1.8680546332028314E-8</v>
      </c>
      <c r="F100" s="13"/>
      <c r="G100" s="13"/>
      <c r="H100" s="13"/>
      <c r="I100" s="13"/>
      <c r="J100" s="13"/>
      <c r="K100" s="13"/>
      <c r="L100" s="13"/>
      <c r="M100" s="13"/>
      <c r="N100" s="13"/>
    </row>
    <row r="101" spans="2:15" x14ac:dyDescent="0.25">
      <c r="B101" s="23">
        <v>94</v>
      </c>
      <c r="C101" s="21">
        <f t="shared" si="4"/>
        <v>8.9553074526450334E-9</v>
      </c>
      <c r="D101" s="21">
        <f t="shared" si="6"/>
        <v>0.99999999027476116</v>
      </c>
      <c r="E101" s="25">
        <f t="shared" si="5"/>
        <v>9.7252388364665876E-9</v>
      </c>
      <c r="F101" s="13"/>
      <c r="G101" s="13"/>
      <c r="H101" s="13"/>
      <c r="I101" s="13"/>
      <c r="J101" s="13"/>
      <c r="K101" s="13"/>
      <c r="L101" s="13"/>
      <c r="M101" s="13"/>
      <c r="N101" s="13"/>
    </row>
    <row r="102" spans="2:15" x14ac:dyDescent="0.25">
      <c r="B102" s="23">
        <v>95</v>
      </c>
      <c r="C102" s="21">
        <f t="shared" si="4"/>
        <v>4.7133197119184359E-9</v>
      </c>
      <c r="D102" s="21">
        <f t="shared" si="6"/>
        <v>0.9999999949880809</v>
      </c>
      <c r="E102" s="25">
        <f t="shared" si="5"/>
        <v>5.0119191019604159E-9</v>
      </c>
      <c r="F102" s="13"/>
      <c r="G102" s="13"/>
      <c r="H102" s="13"/>
      <c r="I102" s="13"/>
      <c r="J102" s="13"/>
      <c r="K102" s="13"/>
      <c r="L102" s="13"/>
      <c r="M102" s="13"/>
      <c r="N102" s="13"/>
    </row>
    <row r="103" spans="2:15" x14ac:dyDescent="0.25">
      <c r="B103" s="23">
        <v>96</v>
      </c>
      <c r="C103" s="21">
        <f t="shared" si="4"/>
        <v>2.4548540166241876E-9</v>
      </c>
      <c r="D103" s="21">
        <f t="shared" si="6"/>
        <v>0.99999999744293488</v>
      </c>
      <c r="E103" s="25">
        <f t="shared" si="5"/>
        <v>2.5570651152051482E-9</v>
      </c>
      <c r="F103" s="13"/>
      <c r="G103" s="13"/>
      <c r="H103" s="13"/>
      <c r="I103" s="13"/>
      <c r="J103" s="13"/>
      <c r="K103" s="13"/>
      <c r="L103" s="13"/>
      <c r="M103" s="13"/>
      <c r="N103" s="13"/>
    </row>
    <row r="104" spans="2:15" x14ac:dyDescent="0.25">
      <c r="B104" s="23">
        <v>97</v>
      </c>
      <c r="C104" s="21">
        <f t="shared" si="4"/>
        <v>1.2653886683629823E-9</v>
      </c>
      <c r="D104" s="21">
        <f t="shared" si="6"/>
        <v>0.99999999870832357</v>
      </c>
      <c r="E104" s="25">
        <f t="shared" si="5"/>
        <v>1.2916764324799601E-9</v>
      </c>
      <c r="F104" s="13"/>
      <c r="G104" s="13"/>
      <c r="H104" s="13"/>
      <c r="I104" s="13"/>
      <c r="J104" s="13"/>
      <c r="K104" s="13"/>
      <c r="L104" s="13"/>
      <c r="M104" s="13"/>
      <c r="N104" s="13"/>
    </row>
    <row r="105" spans="2:15" x14ac:dyDescent="0.25">
      <c r="B105" s="23">
        <v>98</v>
      </c>
      <c r="C105" s="21">
        <f t="shared" si="4"/>
        <v>6.4560646345050137E-10</v>
      </c>
      <c r="D105" s="21">
        <f t="shared" si="6"/>
        <v>0.99999999935393002</v>
      </c>
      <c r="E105" s="25">
        <f t="shared" si="5"/>
        <v>6.4606997529637056E-10</v>
      </c>
      <c r="F105" s="13"/>
      <c r="G105" s="13"/>
      <c r="H105" s="13"/>
      <c r="I105" s="13"/>
      <c r="J105" s="13"/>
      <c r="K105" s="13"/>
      <c r="L105" s="13"/>
      <c r="M105" s="13"/>
      <c r="N105" s="13"/>
    </row>
    <row r="106" spans="2:15" x14ac:dyDescent="0.25">
      <c r="B106" s="23">
        <v>99</v>
      </c>
      <c r="C106" s="21">
        <f t="shared" si="4"/>
        <v>3.2606387042954619E-10</v>
      </c>
      <c r="D106" s="21">
        <f t="shared" si="6"/>
        <v>0.99999999967999387</v>
      </c>
      <c r="E106" s="25">
        <f t="shared" si="5"/>
        <v>3.2000613270355416E-10</v>
      </c>
      <c r="F106" s="13"/>
      <c r="G106" s="13"/>
      <c r="H106" s="13"/>
      <c r="I106" s="13"/>
      <c r="J106" s="13"/>
      <c r="K106" s="13"/>
      <c r="L106" s="13"/>
      <c r="M106" s="13"/>
      <c r="N106" s="13"/>
    </row>
    <row r="107" spans="2:15" x14ac:dyDescent="0.25">
      <c r="B107" s="23">
        <v>100</v>
      </c>
      <c r="C107" s="21">
        <f t="shared" si="4"/>
        <v>1.6303193521477304E-10</v>
      </c>
      <c r="D107" s="21">
        <f t="shared" si="6"/>
        <v>0.99999999984302579</v>
      </c>
      <c r="E107" s="25">
        <f t="shared" si="5"/>
        <v>1.5697421140714596E-10</v>
      </c>
      <c r="F107" s="13"/>
      <c r="G107" s="13"/>
      <c r="H107" s="13"/>
      <c r="I107" s="13"/>
      <c r="J107" s="13"/>
      <c r="K107" s="13"/>
      <c r="L107" s="13"/>
      <c r="M107" s="13"/>
      <c r="N107" s="13"/>
    </row>
    <row r="108" spans="2:15" x14ac:dyDescent="0.25">
      <c r="B108" s="23"/>
      <c r="C108" s="23"/>
      <c r="D108" s="23"/>
      <c r="E108" s="23"/>
      <c r="F108" s="1"/>
      <c r="G108" s="1"/>
      <c r="H108" s="1"/>
      <c r="I108" s="1"/>
      <c r="J108" s="1"/>
      <c r="K108" s="1"/>
      <c r="L108" s="1"/>
      <c r="M108" s="1"/>
      <c r="N108" s="1"/>
      <c r="O108" s="1"/>
    </row>
    <row r="109" spans="2:15" x14ac:dyDescent="0.25">
      <c r="B109" s="23"/>
      <c r="C109" s="23"/>
      <c r="D109" s="23"/>
      <c r="E109" s="23"/>
      <c r="F109" s="1"/>
      <c r="G109" s="1"/>
      <c r="H109" s="1"/>
      <c r="I109" s="1"/>
      <c r="J109" s="1"/>
      <c r="K109" s="1"/>
      <c r="L109" s="1"/>
      <c r="M109" s="1"/>
      <c r="N109" s="1"/>
      <c r="O109" s="1"/>
    </row>
    <row r="110" spans="2:15" x14ac:dyDescent="0.25">
      <c r="B110" s="23"/>
      <c r="C110" s="23"/>
      <c r="D110" s="23"/>
      <c r="E110" s="23"/>
      <c r="F110" s="1"/>
      <c r="G110" s="1"/>
      <c r="H110" s="1"/>
      <c r="I110" s="1"/>
      <c r="J110" s="1"/>
      <c r="K110" s="1"/>
      <c r="L110" s="1"/>
      <c r="M110" s="1"/>
      <c r="N110" s="1"/>
      <c r="O110" s="1"/>
    </row>
    <row r="111" spans="2:15" x14ac:dyDescent="0.25">
      <c r="B111" s="23"/>
      <c r="C111" s="23"/>
      <c r="D111" s="23"/>
      <c r="E111" s="23"/>
      <c r="F111" s="1"/>
      <c r="G111" s="1"/>
      <c r="H111" s="1"/>
      <c r="I111" s="1"/>
      <c r="J111" s="1"/>
      <c r="K111" s="1"/>
      <c r="L111" s="1"/>
      <c r="M111" s="1"/>
      <c r="N111" s="1"/>
      <c r="O111" s="1"/>
    </row>
    <row r="112" spans="2:15" x14ac:dyDescent="0.25">
      <c r="B112" s="23"/>
      <c r="C112" s="23"/>
      <c r="D112" s="23"/>
      <c r="E112" s="23"/>
      <c r="F112" s="1"/>
      <c r="G112" s="1"/>
      <c r="H112" s="1"/>
      <c r="I112" s="1"/>
      <c r="J112" s="1"/>
      <c r="K112" s="1"/>
      <c r="L112" s="1"/>
      <c r="M112" s="1"/>
      <c r="N112" s="1"/>
      <c r="O112" s="1"/>
    </row>
    <row r="113" spans="2:15" x14ac:dyDescent="0.25">
      <c r="B113" s="23"/>
      <c r="C113" s="23"/>
      <c r="D113" s="23"/>
      <c r="E113" s="23"/>
      <c r="F113" s="1"/>
      <c r="G113" s="1"/>
      <c r="H113" s="1"/>
      <c r="I113" s="1"/>
      <c r="J113" s="1"/>
      <c r="K113" s="1"/>
      <c r="L113" s="1"/>
      <c r="M113" s="1"/>
      <c r="N113" s="1"/>
      <c r="O113" s="1"/>
    </row>
    <row r="114" spans="2:15" x14ac:dyDescent="0.25">
      <c r="B114" s="23"/>
      <c r="C114" s="23"/>
      <c r="D114" s="23"/>
      <c r="E114" s="23"/>
      <c r="F114" s="1"/>
      <c r="G114" s="1"/>
      <c r="H114" s="1"/>
      <c r="I114" s="1"/>
      <c r="J114" s="1"/>
      <c r="K114" s="1"/>
      <c r="L114" s="1"/>
      <c r="M114" s="1"/>
      <c r="N114" s="1"/>
      <c r="O114" s="1"/>
    </row>
    <row r="115" spans="2:15" x14ac:dyDescent="0.25">
      <c r="B115" s="23"/>
      <c r="C115" s="23"/>
      <c r="D115" s="23"/>
      <c r="E115" s="23"/>
      <c r="F115" s="1"/>
      <c r="G115" s="1"/>
      <c r="H115" s="1"/>
      <c r="I115" s="1"/>
      <c r="J115" s="1"/>
      <c r="K115" s="1"/>
      <c r="L115" s="1"/>
      <c r="M115" s="1"/>
      <c r="N115" s="1"/>
      <c r="O115" s="1"/>
    </row>
    <row r="116" spans="2:15" x14ac:dyDescent="0.25">
      <c r="B116" s="23"/>
      <c r="C116" s="23"/>
      <c r="D116" s="23"/>
      <c r="E116" s="23"/>
      <c r="F116" s="1"/>
      <c r="G116" s="1"/>
      <c r="H116" s="1"/>
      <c r="I116" s="1"/>
      <c r="J116" s="1"/>
      <c r="K116" s="1"/>
      <c r="L116" s="1"/>
      <c r="M116" s="1"/>
      <c r="N116" s="1"/>
      <c r="O116" s="1"/>
    </row>
    <row r="117" spans="2:15" x14ac:dyDescent="0.25">
      <c r="B117" s="23"/>
      <c r="C117" s="23"/>
      <c r="D117" s="23"/>
      <c r="E117" s="23"/>
      <c r="F117" s="1"/>
      <c r="G117" s="1"/>
      <c r="H117" s="1"/>
      <c r="I117" s="1"/>
      <c r="J117" s="1"/>
      <c r="K117" s="1"/>
      <c r="L117" s="1"/>
      <c r="M117" s="1"/>
      <c r="N117" s="1"/>
      <c r="O117" s="1"/>
    </row>
    <row r="118" spans="2:15" x14ac:dyDescent="0.25">
      <c r="B118" s="23"/>
      <c r="C118" s="23"/>
      <c r="D118" s="23"/>
      <c r="E118" s="23"/>
      <c r="F118" s="1"/>
      <c r="G118" s="1"/>
      <c r="H118" s="1"/>
      <c r="I118" s="1"/>
      <c r="J118" s="1"/>
      <c r="K118" s="1"/>
      <c r="L118" s="1"/>
      <c r="M118" s="1"/>
      <c r="N118" s="1"/>
      <c r="O118" s="1"/>
    </row>
    <row r="119" spans="2:15" x14ac:dyDescent="0.25">
      <c r="B119" s="23"/>
      <c r="C119" s="23"/>
      <c r="D119" s="23"/>
      <c r="E119" s="23"/>
      <c r="F119" s="1"/>
      <c r="G119" s="1"/>
      <c r="H119" s="1"/>
      <c r="I119" s="1"/>
      <c r="J119" s="1"/>
      <c r="K119" s="1"/>
      <c r="L119" s="1"/>
      <c r="M119" s="1"/>
      <c r="N119" s="1"/>
      <c r="O119" s="1"/>
    </row>
    <row r="120" spans="2:15" x14ac:dyDescent="0.25">
      <c r="B120" s="23"/>
      <c r="C120" s="23"/>
      <c r="D120" s="23"/>
      <c r="E120" s="23"/>
      <c r="F120" s="1"/>
      <c r="G120" s="1"/>
      <c r="H120" s="1"/>
      <c r="I120" s="1"/>
      <c r="J120" s="1"/>
      <c r="K120" s="1"/>
      <c r="L120" s="1"/>
      <c r="M120" s="1"/>
      <c r="N120" s="1"/>
      <c r="O120" s="1"/>
    </row>
    <row r="121" spans="2:15" x14ac:dyDescent="0.25">
      <c r="B121" s="23"/>
      <c r="C121" s="23"/>
      <c r="D121" s="23"/>
      <c r="E121" s="23"/>
      <c r="F121" s="1"/>
      <c r="G121" s="1"/>
      <c r="H121" s="1"/>
      <c r="I121" s="1"/>
      <c r="J121" s="1"/>
      <c r="K121" s="1"/>
      <c r="L121" s="1"/>
      <c r="M121" s="1"/>
      <c r="N121" s="1"/>
      <c r="O121" s="1"/>
    </row>
    <row r="122" spans="2:15" x14ac:dyDescent="0.25">
      <c r="B122" s="23"/>
      <c r="C122" s="23"/>
      <c r="D122" s="23"/>
      <c r="E122" s="23"/>
      <c r="F122" s="1"/>
      <c r="G122" s="1"/>
      <c r="H122" s="1"/>
      <c r="I122" s="1"/>
      <c r="J122" s="1"/>
      <c r="K122" s="1"/>
      <c r="L122" s="1"/>
      <c r="M122" s="1"/>
      <c r="N122" s="1"/>
      <c r="O122" s="1"/>
    </row>
    <row r="123" spans="2:15" x14ac:dyDescent="0.25">
      <c r="B123" s="23"/>
      <c r="C123" s="23"/>
      <c r="D123" s="23"/>
      <c r="E123" s="23"/>
      <c r="F123" s="1"/>
      <c r="G123" s="1"/>
      <c r="H123" s="1"/>
      <c r="I123" s="1"/>
      <c r="J123" s="1"/>
      <c r="K123" s="1"/>
      <c r="L123" s="1"/>
      <c r="M123" s="1"/>
      <c r="N123" s="1"/>
      <c r="O123" s="1"/>
    </row>
    <row r="124" spans="2:15" x14ac:dyDescent="0.25">
      <c r="B124" s="23"/>
      <c r="C124" s="23"/>
      <c r="D124" s="23"/>
      <c r="E124" s="23"/>
      <c r="F124" s="1"/>
      <c r="G124" s="1"/>
      <c r="H124" s="1"/>
      <c r="I124" s="1"/>
      <c r="J124" s="1"/>
      <c r="K124" s="1"/>
      <c r="L124" s="1"/>
      <c r="M124" s="1"/>
      <c r="N124" s="1"/>
      <c r="O124" s="1"/>
    </row>
    <row r="125" spans="2:15" x14ac:dyDescent="0.25">
      <c r="B125" s="23"/>
      <c r="C125" s="23"/>
      <c r="D125" s="23"/>
      <c r="E125" s="23"/>
      <c r="F125" s="1"/>
      <c r="G125" s="1"/>
      <c r="H125" s="1"/>
      <c r="I125" s="1"/>
      <c r="J125" s="1"/>
      <c r="K125" s="1"/>
      <c r="L125" s="1"/>
      <c r="M125" s="1"/>
      <c r="N125" s="1"/>
      <c r="O125" s="1"/>
    </row>
    <row r="126" spans="2:15" x14ac:dyDescent="0.25">
      <c r="B126" s="23"/>
      <c r="C126" s="23"/>
      <c r="D126" s="23"/>
      <c r="E126" s="23"/>
      <c r="F126" s="1"/>
      <c r="G126" s="1"/>
      <c r="H126" s="1"/>
      <c r="I126" s="1"/>
      <c r="J126" s="1"/>
      <c r="K126" s="1"/>
      <c r="L126" s="1"/>
      <c r="M126" s="1"/>
      <c r="N126" s="1"/>
      <c r="O126" s="1"/>
    </row>
    <row r="127" spans="2:15" x14ac:dyDescent="0.25">
      <c r="B127" s="23"/>
      <c r="C127" s="23"/>
      <c r="D127" s="23"/>
      <c r="E127" s="23"/>
      <c r="F127" s="1"/>
      <c r="G127" s="1"/>
      <c r="H127" s="1"/>
      <c r="I127" s="1"/>
      <c r="J127" s="1"/>
      <c r="K127" s="1"/>
      <c r="L127" s="1"/>
      <c r="M127" s="1"/>
      <c r="N127" s="1"/>
      <c r="O127" s="1"/>
    </row>
    <row r="128" spans="2:15" x14ac:dyDescent="0.25">
      <c r="B128" s="23"/>
      <c r="C128" s="23"/>
      <c r="D128" s="23"/>
      <c r="E128" s="23"/>
      <c r="F128" s="1"/>
      <c r="G128" s="1"/>
      <c r="H128" s="1"/>
      <c r="I128" s="1"/>
      <c r="J128" s="1"/>
      <c r="K128" s="1"/>
      <c r="L128" s="1"/>
      <c r="M128" s="1"/>
      <c r="N128" s="1"/>
      <c r="O128" s="1"/>
    </row>
    <row r="129" spans="2:15" x14ac:dyDescent="0.25">
      <c r="B129" s="23"/>
      <c r="C129" s="23"/>
      <c r="D129" s="23"/>
      <c r="E129" s="23"/>
      <c r="F129" s="1"/>
      <c r="G129" s="1"/>
      <c r="H129" s="1"/>
      <c r="I129" s="1"/>
      <c r="J129" s="1"/>
      <c r="K129" s="1"/>
      <c r="L129" s="1"/>
      <c r="M129" s="1"/>
      <c r="N129" s="1"/>
      <c r="O129" s="1"/>
    </row>
    <row r="130" spans="2:15" x14ac:dyDescent="0.25">
      <c r="B130" s="23"/>
      <c r="C130" s="23"/>
      <c r="D130" s="23"/>
      <c r="E130" s="23"/>
      <c r="F130" s="1"/>
      <c r="G130" s="1"/>
      <c r="H130" s="1"/>
      <c r="I130" s="1"/>
      <c r="J130" s="1"/>
      <c r="K130" s="1"/>
      <c r="L130" s="1"/>
      <c r="M130" s="1"/>
      <c r="N130" s="1"/>
      <c r="O130" s="1"/>
    </row>
    <row r="131" spans="2:15" x14ac:dyDescent="0.25">
      <c r="B131" s="23"/>
      <c r="C131" s="23"/>
      <c r="D131" s="23"/>
      <c r="E131" s="23"/>
      <c r="F131" s="1"/>
      <c r="G131" s="1"/>
      <c r="H131" s="1"/>
      <c r="I131" s="1"/>
      <c r="J131" s="1"/>
      <c r="K131" s="1"/>
      <c r="L131" s="1"/>
      <c r="M131" s="1"/>
      <c r="N131" s="1"/>
      <c r="O131" s="1"/>
    </row>
    <row r="132" spans="2:15" x14ac:dyDescent="0.25">
      <c r="B132" s="23"/>
      <c r="C132" s="23"/>
      <c r="D132" s="23"/>
      <c r="E132" s="23"/>
      <c r="F132" s="1"/>
      <c r="G132" s="1"/>
      <c r="H132" s="1"/>
      <c r="I132" s="1"/>
      <c r="J132" s="1"/>
      <c r="K132" s="1"/>
      <c r="L132" s="1"/>
      <c r="M132" s="1"/>
      <c r="N132" s="1"/>
      <c r="O132" s="1"/>
    </row>
    <row r="133" spans="2:15" x14ac:dyDescent="0.25">
      <c r="B133" s="23"/>
      <c r="C133" s="23"/>
      <c r="D133" s="23"/>
      <c r="E133" s="23"/>
      <c r="F133" s="1"/>
      <c r="G133" s="1"/>
      <c r="H133" s="1"/>
      <c r="I133" s="1"/>
      <c r="J133" s="1"/>
      <c r="K133" s="1"/>
      <c r="L133" s="1"/>
      <c r="M133" s="1"/>
      <c r="N133" s="1"/>
      <c r="O133" s="1"/>
    </row>
    <row r="134" spans="2:15" x14ac:dyDescent="0.25">
      <c r="B134" s="23"/>
      <c r="C134" s="23"/>
      <c r="D134" s="23"/>
      <c r="E134" s="23"/>
      <c r="F134" s="1"/>
      <c r="G134" s="1"/>
      <c r="H134" s="1"/>
      <c r="I134" s="1"/>
      <c r="J134" s="1"/>
      <c r="K134" s="1"/>
      <c r="L134" s="1"/>
      <c r="M134" s="1"/>
      <c r="N134" s="1"/>
      <c r="O134" s="1"/>
    </row>
    <row r="135" spans="2:15" x14ac:dyDescent="0.25">
      <c r="B135" s="23"/>
      <c r="C135" s="23"/>
      <c r="D135" s="23"/>
      <c r="E135" s="23"/>
      <c r="F135" s="1"/>
      <c r="G135" s="1"/>
      <c r="H135" s="1"/>
      <c r="I135" s="1"/>
      <c r="J135" s="1"/>
      <c r="K135" s="1"/>
      <c r="L135" s="1"/>
      <c r="M135" s="1"/>
      <c r="N135" s="1"/>
      <c r="O135" s="1"/>
    </row>
    <row r="136" spans="2:15" x14ac:dyDescent="0.25">
      <c r="B136" s="23"/>
      <c r="C136" s="23"/>
      <c r="D136" s="23"/>
      <c r="E136" s="23"/>
      <c r="F136" s="1"/>
      <c r="G136" s="1"/>
      <c r="H136" s="1"/>
      <c r="I136" s="1"/>
      <c r="J136" s="1"/>
      <c r="K136" s="1"/>
      <c r="L136" s="1"/>
      <c r="M136" s="1"/>
      <c r="N136" s="1"/>
      <c r="O136" s="1"/>
    </row>
    <row r="137" spans="2:15" x14ac:dyDescent="0.25">
      <c r="B137" s="23"/>
      <c r="C137" s="23"/>
      <c r="D137" s="23"/>
      <c r="E137" s="23"/>
      <c r="F137" s="1"/>
      <c r="G137" s="1"/>
      <c r="H137" s="1"/>
      <c r="I137" s="1"/>
      <c r="J137" s="1"/>
      <c r="K137" s="1"/>
      <c r="L137" s="1"/>
      <c r="M137" s="1"/>
      <c r="N137" s="1"/>
      <c r="O137" s="1"/>
    </row>
    <row r="138" spans="2:15" x14ac:dyDescent="0.25">
      <c r="B138" s="23"/>
      <c r="C138" s="23"/>
      <c r="D138" s="23"/>
      <c r="E138" s="23"/>
      <c r="F138" s="1"/>
      <c r="G138" s="1"/>
      <c r="H138" s="1"/>
      <c r="I138" s="1"/>
      <c r="J138" s="1"/>
      <c r="K138" s="1"/>
      <c r="L138" s="1"/>
      <c r="M138" s="1"/>
      <c r="N138" s="1"/>
      <c r="O138" s="1"/>
    </row>
    <row r="139" spans="2:15" x14ac:dyDescent="0.25">
      <c r="B139" s="23"/>
      <c r="C139" s="23"/>
      <c r="D139" s="23"/>
      <c r="E139" s="23"/>
      <c r="F139" s="1"/>
      <c r="G139" s="1"/>
      <c r="H139" s="1"/>
      <c r="I139" s="1"/>
      <c r="J139" s="1"/>
      <c r="K139" s="1"/>
      <c r="L139" s="1"/>
      <c r="M139" s="1"/>
      <c r="N139" s="1"/>
      <c r="O139" s="1"/>
    </row>
    <row r="140" spans="2:15" x14ac:dyDescent="0.25">
      <c r="B140" s="23"/>
      <c r="C140" s="23"/>
      <c r="D140" s="23"/>
      <c r="E140" s="23"/>
      <c r="F140" s="1"/>
      <c r="G140" s="1"/>
      <c r="H140" s="1"/>
      <c r="I140" s="1"/>
      <c r="J140" s="1"/>
      <c r="K140" s="1"/>
      <c r="L140" s="1"/>
      <c r="M140" s="1"/>
      <c r="N140" s="1"/>
      <c r="O140" s="1"/>
    </row>
    <row r="141" spans="2:15" x14ac:dyDescent="0.25">
      <c r="B141" s="23"/>
      <c r="C141" s="23"/>
      <c r="D141" s="23"/>
      <c r="E141" s="23"/>
      <c r="F141" s="1"/>
      <c r="G141" s="1"/>
      <c r="H141" s="1"/>
      <c r="I141" s="1"/>
      <c r="J141" s="1"/>
      <c r="K141" s="1"/>
      <c r="L141" s="1"/>
      <c r="M141" s="1"/>
      <c r="N141" s="1"/>
      <c r="O141" s="1"/>
    </row>
    <row r="142" spans="2:15" x14ac:dyDescent="0.25">
      <c r="B142" s="23"/>
      <c r="C142" s="23"/>
      <c r="D142" s="23"/>
      <c r="E142" s="23"/>
      <c r="F142" s="1"/>
      <c r="G142" s="1"/>
      <c r="H142" s="1"/>
      <c r="I142" s="1"/>
      <c r="J142" s="1"/>
      <c r="K142" s="1"/>
      <c r="L142" s="1"/>
      <c r="M142" s="1"/>
      <c r="N142" s="1"/>
      <c r="O142" s="1"/>
    </row>
    <row r="143" spans="2:15" x14ac:dyDescent="0.25">
      <c r="B143" s="23"/>
      <c r="C143" s="23"/>
      <c r="D143" s="23"/>
      <c r="E143" s="23"/>
      <c r="F143" s="1"/>
      <c r="G143" s="1"/>
      <c r="H143" s="1"/>
      <c r="I143" s="1"/>
      <c r="J143" s="1"/>
      <c r="K143" s="1"/>
      <c r="L143" s="1"/>
      <c r="M143" s="1"/>
      <c r="N143" s="1"/>
      <c r="O143" s="1"/>
    </row>
    <row r="144" spans="2:15" x14ac:dyDescent="0.25">
      <c r="B144" s="23"/>
      <c r="C144" s="23"/>
      <c r="D144" s="23"/>
      <c r="E144" s="23"/>
      <c r="F144" s="1"/>
      <c r="G144" s="1"/>
      <c r="H144" s="1"/>
      <c r="I144" s="1"/>
      <c r="J144" s="1"/>
      <c r="K144" s="1"/>
      <c r="L144" s="1"/>
      <c r="M144" s="1"/>
      <c r="N144" s="1"/>
      <c r="O144" s="1"/>
    </row>
    <row r="145" spans="2:15" x14ac:dyDescent="0.25">
      <c r="B145" s="23"/>
      <c r="C145" s="23"/>
      <c r="D145" s="23"/>
      <c r="E145" s="23"/>
      <c r="F145" s="1"/>
      <c r="G145" s="1"/>
      <c r="H145" s="1"/>
      <c r="I145" s="1"/>
      <c r="J145" s="1"/>
      <c r="K145" s="1"/>
      <c r="L145" s="1"/>
      <c r="M145" s="1"/>
      <c r="N145" s="1"/>
      <c r="O145" s="1"/>
    </row>
    <row r="146" spans="2:15" x14ac:dyDescent="0.25">
      <c r="B146" s="23"/>
      <c r="C146" s="23"/>
      <c r="D146" s="23"/>
      <c r="E146" s="23"/>
      <c r="F146" s="1"/>
      <c r="G146" s="1"/>
      <c r="H146" s="1"/>
      <c r="I146" s="1"/>
      <c r="J146" s="1"/>
      <c r="K146" s="1"/>
      <c r="L146" s="1"/>
      <c r="M146" s="1"/>
      <c r="N146" s="1"/>
      <c r="O146" s="1"/>
    </row>
    <row r="147" spans="2:15" x14ac:dyDescent="0.25">
      <c r="B147" s="23"/>
      <c r="C147" s="23"/>
      <c r="D147" s="23"/>
      <c r="E147" s="23"/>
      <c r="F147" s="1"/>
      <c r="G147" s="1"/>
      <c r="H147" s="1"/>
      <c r="I147" s="1"/>
      <c r="J147" s="1"/>
      <c r="K147" s="1"/>
      <c r="L147" s="1"/>
      <c r="M147" s="1"/>
      <c r="N147" s="1"/>
      <c r="O147" s="1"/>
    </row>
    <row r="148" spans="2:15" x14ac:dyDescent="0.25">
      <c r="B148" s="23"/>
      <c r="C148" s="23"/>
      <c r="D148" s="23"/>
      <c r="E148" s="23"/>
      <c r="F148" s="1"/>
      <c r="G148" s="1"/>
      <c r="H148" s="1"/>
      <c r="I148" s="1"/>
      <c r="J148" s="1"/>
      <c r="K148" s="1"/>
      <c r="L148" s="1"/>
      <c r="M148" s="1"/>
      <c r="N148" s="1"/>
      <c r="O148" s="1"/>
    </row>
    <row r="149" spans="2:15" x14ac:dyDescent="0.25">
      <c r="B149" s="23"/>
      <c r="C149" s="23"/>
      <c r="D149" s="23"/>
      <c r="E149" s="23"/>
      <c r="F149" s="1"/>
      <c r="G149" s="1"/>
      <c r="H149" s="1"/>
      <c r="I149" s="1"/>
      <c r="J149" s="1"/>
      <c r="K149" s="1"/>
      <c r="L149" s="1"/>
      <c r="M149" s="1"/>
      <c r="N149" s="1"/>
      <c r="O149" s="1"/>
    </row>
    <row r="150" spans="2:15" x14ac:dyDescent="0.25">
      <c r="B150" s="23"/>
      <c r="C150" s="23"/>
      <c r="D150" s="23"/>
      <c r="E150" s="23"/>
      <c r="F150" s="1"/>
      <c r="G150" s="1"/>
      <c r="H150" s="1"/>
      <c r="I150" s="1"/>
      <c r="J150" s="1"/>
      <c r="K150" s="1"/>
      <c r="L150" s="1"/>
      <c r="M150" s="1"/>
      <c r="N150" s="1"/>
      <c r="O150" s="1"/>
    </row>
    <row r="151" spans="2:15" x14ac:dyDescent="0.25">
      <c r="B151" s="23"/>
      <c r="C151" s="23"/>
      <c r="D151" s="23"/>
      <c r="E151" s="23"/>
      <c r="F151" s="1"/>
      <c r="G151" s="1"/>
      <c r="H151" s="1"/>
      <c r="I151" s="1"/>
      <c r="J151" s="1"/>
      <c r="K151" s="1"/>
      <c r="L151" s="1"/>
      <c r="M151" s="1"/>
      <c r="N151" s="1"/>
      <c r="O151" s="1"/>
    </row>
    <row r="152" spans="2:15" x14ac:dyDescent="0.25">
      <c r="B152" s="23"/>
      <c r="C152" s="23"/>
      <c r="D152" s="23"/>
      <c r="E152" s="23"/>
      <c r="F152" s="1"/>
      <c r="G152" s="1"/>
      <c r="H152" s="1"/>
      <c r="I152" s="1"/>
      <c r="J152" s="1"/>
      <c r="K152" s="1"/>
      <c r="L152" s="1"/>
      <c r="M152" s="1"/>
      <c r="N152" s="1"/>
      <c r="O152" s="1"/>
    </row>
    <row r="153" spans="2:15" x14ac:dyDescent="0.25">
      <c r="B153" s="23"/>
      <c r="C153" s="23"/>
      <c r="D153" s="23"/>
      <c r="E153" s="23"/>
      <c r="F153" s="1"/>
      <c r="G153" s="1"/>
      <c r="H153" s="1"/>
      <c r="I153" s="1"/>
      <c r="J153" s="1"/>
      <c r="K153" s="1"/>
      <c r="L153" s="1"/>
      <c r="M153" s="1"/>
      <c r="N153" s="1"/>
      <c r="O153" s="1"/>
    </row>
    <row r="154" spans="2:15" x14ac:dyDescent="0.25">
      <c r="B154" s="23"/>
      <c r="C154" s="23"/>
      <c r="D154" s="23"/>
      <c r="E154" s="23"/>
      <c r="F154" s="1"/>
      <c r="G154" s="1"/>
      <c r="H154" s="1"/>
      <c r="I154" s="1"/>
      <c r="J154" s="1"/>
      <c r="K154" s="1"/>
      <c r="L154" s="1"/>
      <c r="M154" s="1"/>
      <c r="N154" s="1"/>
      <c r="O154" s="1"/>
    </row>
    <row r="155" spans="2:15" x14ac:dyDescent="0.25">
      <c r="B155" s="23"/>
      <c r="C155" s="23"/>
      <c r="D155" s="23"/>
      <c r="E155" s="23"/>
      <c r="F155" s="1"/>
      <c r="G155" s="1"/>
      <c r="H155" s="1"/>
      <c r="I155" s="1"/>
      <c r="J155" s="1"/>
      <c r="K155" s="1"/>
      <c r="L155" s="1"/>
      <c r="M155" s="1"/>
      <c r="N155" s="1"/>
      <c r="O155" s="1"/>
    </row>
    <row r="156" spans="2:15" x14ac:dyDescent="0.25">
      <c r="B156" s="23"/>
      <c r="C156" s="23"/>
      <c r="D156" s="23"/>
      <c r="E156" s="23"/>
      <c r="F156" s="1"/>
      <c r="G156" s="1"/>
      <c r="H156" s="1"/>
      <c r="I156" s="1"/>
      <c r="J156" s="1"/>
      <c r="K156" s="1"/>
      <c r="L156" s="1"/>
      <c r="M156" s="1"/>
      <c r="N156" s="1"/>
      <c r="O156" s="1"/>
    </row>
    <row r="157" spans="2:15" x14ac:dyDescent="0.25">
      <c r="B157" s="23"/>
      <c r="C157" s="23"/>
      <c r="D157" s="23"/>
      <c r="E157" s="23"/>
      <c r="F157" s="1"/>
      <c r="G157" s="1"/>
      <c r="H157" s="1"/>
      <c r="I157" s="1"/>
      <c r="J157" s="1"/>
      <c r="K157" s="1"/>
      <c r="L157" s="1"/>
      <c r="M157" s="1"/>
      <c r="N157" s="1"/>
      <c r="O157" s="1"/>
    </row>
    <row r="158" spans="2:15" x14ac:dyDescent="0.25">
      <c r="B158" s="23"/>
      <c r="C158" s="23"/>
      <c r="D158" s="23"/>
      <c r="E158" s="23"/>
      <c r="F158" s="1"/>
      <c r="G158" s="1"/>
      <c r="H158" s="1"/>
      <c r="I158" s="1"/>
      <c r="J158" s="1"/>
      <c r="K158" s="1"/>
      <c r="L158" s="1"/>
      <c r="M158" s="1"/>
      <c r="N158" s="1"/>
      <c r="O158" s="1"/>
    </row>
    <row r="159" spans="2:15" x14ac:dyDescent="0.25">
      <c r="B159" s="23"/>
      <c r="C159" s="23"/>
      <c r="D159" s="23"/>
      <c r="E159" s="23"/>
      <c r="F159" s="1"/>
      <c r="G159" s="1"/>
      <c r="H159" s="1"/>
      <c r="I159" s="1"/>
      <c r="J159" s="1"/>
      <c r="K159" s="1"/>
      <c r="L159" s="1"/>
      <c r="M159" s="1"/>
      <c r="N159" s="1"/>
      <c r="O159" s="1"/>
    </row>
    <row r="160" spans="2:15" x14ac:dyDescent="0.25">
      <c r="B160" s="23"/>
      <c r="C160" s="23"/>
      <c r="D160" s="23"/>
      <c r="E160" s="23"/>
      <c r="F160" s="1"/>
      <c r="G160" s="1"/>
      <c r="H160" s="1"/>
      <c r="I160" s="1"/>
      <c r="J160" s="1"/>
      <c r="K160" s="1"/>
      <c r="L160" s="1"/>
      <c r="M160" s="1"/>
      <c r="N160" s="1"/>
      <c r="O160" s="1"/>
    </row>
    <row r="161" spans="2:15" x14ac:dyDescent="0.25">
      <c r="B161" s="23"/>
      <c r="C161" s="23"/>
      <c r="D161" s="23"/>
      <c r="E161" s="23"/>
      <c r="F161" s="1"/>
      <c r="G161" s="1"/>
      <c r="H161" s="1"/>
      <c r="I161" s="1"/>
      <c r="J161" s="1"/>
      <c r="K161" s="1"/>
      <c r="L161" s="1"/>
      <c r="M161" s="1"/>
      <c r="N161" s="1"/>
      <c r="O161" s="1"/>
    </row>
    <row r="162" spans="2:15" x14ac:dyDescent="0.25">
      <c r="B162" s="23"/>
      <c r="C162" s="23"/>
      <c r="D162" s="23"/>
      <c r="E162" s="23"/>
      <c r="F162" s="1"/>
      <c r="G162" s="1"/>
      <c r="H162" s="1"/>
      <c r="I162" s="1"/>
      <c r="J162" s="1"/>
      <c r="K162" s="1"/>
      <c r="L162" s="1"/>
      <c r="M162" s="1"/>
      <c r="N162" s="1"/>
      <c r="O162" s="1"/>
    </row>
    <row r="163" spans="2:15" x14ac:dyDescent="0.25">
      <c r="B163" s="23"/>
      <c r="C163" s="23"/>
      <c r="D163" s="23"/>
      <c r="E163" s="23"/>
      <c r="F163" s="1"/>
      <c r="G163" s="1"/>
      <c r="H163" s="1"/>
      <c r="I163" s="1"/>
      <c r="J163" s="1"/>
      <c r="K163" s="1"/>
      <c r="L163" s="1"/>
      <c r="M163" s="1"/>
      <c r="N163" s="1"/>
      <c r="O163" s="1"/>
    </row>
    <row r="164" spans="2:15" x14ac:dyDescent="0.25">
      <c r="B164" s="23"/>
      <c r="C164" s="23"/>
      <c r="D164" s="23"/>
      <c r="E164" s="23"/>
      <c r="F164" s="1"/>
      <c r="G164" s="1"/>
      <c r="H164" s="1"/>
      <c r="I164" s="1"/>
      <c r="J164" s="1"/>
      <c r="K164" s="1"/>
      <c r="L164" s="1"/>
      <c r="M164" s="1"/>
      <c r="N164" s="1"/>
      <c r="O164" s="1"/>
    </row>
    <row r="165" spans="2:15" x14ac:dyDescent="0.25">
      <c r="B165" s="23"/>
      <c r="C165" s="23"/>
      <c r="D165" s="23"/>
      <c r="E165" s="23"/>
      <c r="F165" s="1"/>
      <c r="G165" s="1"/>
      <c r="H165" s="1"/>
      <c r="I165" s="1"/>
      <c r="J165" s="1"/>
      <c r="K165" s="1"/>
      <c r="L165" s="1"/>
      <c r="M165" s="1"/>
      <c r="N165" s="1"/>
      <c r="O165" s="1"/>
    </row>
    <row r="166" spans="2:15" x14ac:dyDescent="0.25">
      <c r="B166" s="23"/>
      <c r="C166" s="23"/>
      <c r="D166" s="23"/>
      <c r="E166" s="23"/>
      <c r="F166" s="1"/>
      <c r="G166" s="1"/>
      <c r="H166" s="1"/>
      <c r="I166" s="1"/>
      <c r="J166" s="1"/>
      <c r="K166" s="1"/>
      <c r="L166" s="1"/>
      <c r="M166" s="1"/>
      <c r="N166" s="1"/>
      <c r="O166" s="1"/>
    </row>
    <row r="167" spans="2:15" x14ac:dyDescent="0.25">
      <c r="B167" s="23"/>
      <c r="C167" s="23"/>
      <c r="D167" s="23"/>
      <c r="E167" s="23"/>
      <c r="F167" s="1"/>
      <c r="G167" s="1"/>
      <c r="H167" s="1"/>
      <c r="I167" s="1"/>
      <c r="J167" s="1"/>
      <c r="K167" s="1"/>
      <c r="L167" s="1"/>
      <c r="M167" s="1"/>
      <c r="N167" s="1"/>
      <c r="O167" s="1"/>
    </row>
    <row r="168" spans="2:15" x14ac:dyDescent="0.25">
      <c r="B168" s="23"/>
      <c r="C168" s="23"/>
      <c r="D168" s="23"/>
      <c r="E168" s="23"/>
      <c r="F168" s="1"/>
      <c r="G168" s="1"/>
      <c r="H168" s="1"/>
      <c r="I168" s="1"/>
      <c r="J168" s="1"/>
      <c r="K168" s="1"/>
      <c r="L168" s="1"/>
      <c r="M168" s="1"/>
      <c r="N168" s="1"/>
      <c r="O168" s="1"/>
    </row>
    <row r="169" spans="2:15" x14ac:dyDescent="0.25">
      <c r="B169" s="23"/>
      <c r="C169" s="23"/>
      <c r="D169" s="23"/>
      <c r="E169" s="23"/>
      <c r="F169" s="1"/>
      <c r="G169" s="1"/>
      <c r="H169" s="1"/>
      <c r="I169" s="1"/>
      <c r="J169" s="1"/>
      <c r="K169" s="1"/>
      <c r="L169" s="1"/>
      <c r="M169" s="1"/>
      <c r="N169" s="1"/>
      <c r="O169" s="1"/>
    </row>
    <row r="170" spans="2:15" x14ac:dyDescent="0.25">
      <c r="B170" s="23"/>
      <c r="C170" s="23"/>
      <c r="D170" s="23"/>
      <c r="E170" s="23"/>
      <c r="F170" s="1"/>
      <c r="G170" s="1"/>
      <c r="H170" s="1"/>
      <c r="I170" s="1"/>
      <c r="J170" s="1"/>
      <c r="K170" s="1"/>
      <c r="L170" s="1"/>
      <c r="M170" s="1"/>
      <c r="N170" s="1"/>
      <c r="O170" s="1"/>
    </row>
    <row r="171" spans="2:15" x14ac:dyDescent="0.25">
      <c r="B171" s="23"/>
      <c r="C171" s="23"/>
      <c r="D171" s="23"/>
      <c r="E171" s="23"/>
      <c r="F171" s="1"/>
      <c r="G171" s="1"/>
      <c r="H171" s="1"/>
      <c r="I171" s="1"/>
      <c r="J171" s="1"/>
      <c r="K171" s="1"/>
      <c r="L171" s="1"/>
      <c r="M171" s="1"/>
      <c r="N171" s="1"/>
      <c r="O171" s="1"/>
    </row>
    <row r="172" spans="2:15" x14ac:dyDescent="0.25">
      <c r="B172" s="23"/>
      <c r="C172" s="23"/>
      <c r="D172" s="23"/>
      <c r="E172" s="23"/>
      <c r="F172" s="1"/>
      <c r="G172" s="1"/>
      <c r="H172" s="1"/>
      <c r="I172" s="1"/>
      <c r="J172" s="1"/>
      <c r="K172" s="1"/>
      <c r="L172" s="1"/>
      <c r="M172" s="1"/>
      <c r="N172" s="1"/>
      <c r="O172" s="1"/>
    </row>
    <row r="173" spans="2:15" x14ac:dyDescent="0.25">
      <c r="B173" s="23"/>
      <c r="C173" s="23"/>
      <c r="D173" s="23"/>
      <c r="E173" s="23"/>
      <c r="F173" s="1"/>
      <c r="G173" s="1"/>
      <c r="H173" s="1"/>
      <c r="I173" s="1"/>
      <c r="J173" s="1"/>
      <c r="K173" s="1"/>
      <c r="L173" s="1"/>
      <c r="M173" s="1"/>
      <c r="N173" s="1"/>
      <c r="O173" s="1"/>
    </row>
    <row r="174" spans="2:15" x14ac:dyDescent="0.25">
      <c r="B174" s="23"/>
      <c r="C174" s="23"/>
      <c r="D174" s="23"/>
      <c r="E174" s="23"/>
      <c r="F174" s="1"/>
      <c r="G174" s="1"/>
      <c r="H174" s="1"/>
      <c r="I174" s="1"/>
      <c r="J174" s="1"/>
      <c r="K174" s="1"/>
      <c r="L174" s="1"/>
      <c r="M174" s="1"/>
      <c r="N174" s="1"/>
      <c r="O174" s="1"/>
    </row>
    <row r="175" spans="2:15" x14ac:dyDescent="0.25">
      <c r="B175" s="23"/>
      <c r="C175" s="23"/>
      <c r="D175" s="23"/>
      <c r="E175" s="23"/>
      <c r="F175" s="1"/>
      <c r="G175" s="1"/>
      <c r="H175" s="1"/>
      <c r="I175" s="1"/>
      <c r="J175" s="1"/>
      <c r="K175" s="1"/>
      <c r="L175" s="1"/>
      <c r="M175" s="1"/>
      <c r="N175" s="1"/>
      <c r="O175" s="1"/>
    </row>
    <row r="176" spans="2:15" x14ac:dyDescent="0.25">
      <c r="B176" s="23"/>
      <c r="C176" s="23"/>
      <c r="D176" s="23"/>
      <c r="E176" s="23"/>
      <c r="F176" s="1"/>
      <c r="G176" s="1"/>
      <c r="H176" s="1"/>
      <c r="I176" s="1"/>
      <c r="J176" s="1"/>
      <c r="K176" s="1"/>
      <c r="L176" s="1"/>
      <c r="M176" s="1"/>
      <c r="N176" s="1"/>
      <c r="O176" s="1"/>
    </row>
    <row r="177" spans="2:15" x14ac:dyDescent="0.25">
      <c r="B177" s="23"/>
      <c r="C177" s="23"/>
      <c r="D177" s="23"/>
      <c r="E177" s="23"/>
      <c r="F177" s="1"/>
      <c r="G177" s="1"/>
      <c r="H177" s="1"/>
      <c r="I177" s="1"/>
      <c r="J177" s="1"/>
      <c r="K177" s="1"/>
      <c r="L177" s="1"/>
      <c r="M177" s="1"/>
      <c r="N177" s="1"/>
      <c r="O177" s="1"/>
    </row>
    <row r="178" spans="2:15" x14ac:dyDescent="0.25">
      <c r="B178" s="23"/>
      <c r="C178" s="23"/>
      <c r="D178" s="23"/>
      <c r="E178" s="23"/>
      <c r="F178" s="1"/>
      <c r="G178" s="1"/>
      <c r="H178" s="1"/>
      <c r="I178" s="1"/>
      <c r="J178" s="1"/>
      <c r="K178" s="1"/>
      <c r="L178" s="1"/>
      <c r="M178" s="1"/>
      <c r="N178" s="1"/>
      <c r="O178" s="1"/>
    </row>
    <row r="179" spans="2:15" x14ac:dyDescent="0.25">
      <c r="B179" s="23"/>
      <c r="C179" s="23"/>
      <c r="D179" s="23"/>
      <c r="E179" s="23"/>
      <c r="F179" s="1"/>
      <c r="G179" s="1"/>
      <c r="H179" s="1"/>
      <c r="I179" s="1"/>
      <c r="J179" s="1"/>
      <c r="K179" s="1"/>
      <c r="L179" s="1"/>
      <c r="M179" s="1"/>
      <c r="N179" s="1"/>
      <c r="O179" s="1"/>
    </row>
    <row r="180" spans="2:15" x14ac:dyDescent="0.25">
      <c r="B180" s="23"/>
      <c r="C180" s="23"/>
      <c r="D180" s="23"/>
      <c r="E180" s="23"/>
      <c r="F180" s="1"/>
      <c r="G180" s="1"/>
      <c r="H180" s="1"/>
      <c r="I180" s="1"/>
      <c r="J180" s="1"/>
      <c r="K180" s="1"/>
      <c r="L180" s="1"/>
      <c r="M180" s="1"/>
      <c r="N180" s="1"/>
      <c r="O180" s="1"/>
    </row>
    <row r="181" spans="2:15" x14ac:dyDescent="0.25">
      <c r="B181" s="23"/>
      <c r="C181" s="23"/>
      <c r="D181" s="23"/>
      <c r="E181" s="23"/>
      <c r="F181" s="1"/>
      <c r="G181" s="1"/>
      <c r="H181" s="1"/>
      <c r="I181" s="1"/>
      <c r="J181" s="1"/>
      <c r="K181" s="1"/>
      <c r="L181" s="1"/>
      <c r="M181" s="1"/>
      <c r="N181" s="1"/>
      <c r="O181" s="1"/>
    </row>
    <row r="182" spans="2:15" x14ac:dyDescent="0.25">
      <c r="B182" s="23"/>
      <c r="C182" s="23"/>
      <c r="D182" s="23"/>
      <c r="E182" s="23"/>
      <c r="F182" s="1"/>
      <c r="G182" s="1"/>
      <c r="H182" s="1"/>
      <c r="I182" s="1"/>
      <c r="J182" s="1"/>
      <c r="K182" s="1"/>
      <c r="L182" s="1"/>
      <c r="M182" s="1"/>
      <c r="N182" s="1"/>
      <c r="O182" s="1"/>
    </row>
    <row r="183" spans="2:15" x14ac:dyDescent="0.25">
      <c r="B183" s="23"/>
      <c r="C183" s="23"/>
      <c r="D183" s="23"/>
      <c r="E183" s="23"/>
      <c r="F183" s="1"/>
      <c r="G183" s="1"/>
      <c r="H183" s="1"/>
      <c r="I183" s="1"/>
      <c r="J183" s="1"/>
      <c r="K183" s="1"/>
      <c r="L183" s="1"/>
      <c r="M183" s="1"/>
      <c r="N183" s="1"/>
      <c r="O183" s="1"/>
    </row>
    <row r="184" spans="2:15" x14ac:dyDescent="0.25">
      <c r="B184" s="23"/>
      <c r="C184" s="23"/>
      <c r="D184" s="23"/>
      <c r="E184" s="23"/>
      <c r="F184" s="1"/>
      <c r="G184" s="1"/>
      <c r="H184" s="1"/>
      <c r="I184" s="1"/>
      <c r="J184" s="1"/>
      <c r="K184" s="1"/>
      <c r="L184" s="1"/>
      <c r="M184" s="1"/>
      <c r="N184" s="1"/>
      <c r="O184" s="1"/>
    </row>
    <row r="185" spans="2:15" x14ac:dyDescent="0.25">
      <c r="B185" s="23"/>
      <c r="C185" s="23"/>
      <c r="D185" s="23"/>
      <c r="E185" s="23"/>
      <c r="F185" s="1"/>
      <c r="G185" s="1"/>
      <c r="H185" s="1"/>
      <c r="I185" s="1"/>
      <c r="J185" s="1"/>
      <c r="K185" s="1"/>
      <c r="L185" s="1"/>
      <c r="M185" s="1"/>
      <c r="N185" s="1"/>
      <c r="O185" s="1"/>
    </row>
    <row r="186" spans="2:15" x14ac:dyDescent="0.25">
      <c r="B186" s="23"/>
      <c r="C186" s="23"/>
      <c r="D186" s="23"/>
      <c r="E186" s="23"/>
      <c r="F186" s="1"/>
      <c r="G186" s="1"/>
      <c r="H186" s="1"/>
      <c r="I186" s="1"/>
      <c r="J186" s="1"/>
      <c r="K186" s="1"/>
      <c r="L186" s="1"/>
      <c r="M186" s="1"/>
      <c r="N186" s="1"/>
      <c r="O186" s="1"/>
    </row>
    <row r="187" spans="2:15" x14ac:dyDescent="0.25">
      <c r="B187" s="23"/>
      <c r="C187" s="23"/>
      <c r="D187" s="23"/>
      <c r="E187" s="23"/>
      <c r="F187" s="1"/>
      <c r="G187" s="1"/>
      <c r="H187" s="1"/>
      <c r="I187" s="1"/>
      <c r="J187" s="1"/>
      <c r="K187" s="1"/>
      <c r="L187" s="1"/>
      <c r="M187" s="1"/>
      <c r="N187" s="1"/>
      <c r="O187" s="1"/>
    </row>
    <row r="188" spans="2:15" x14ac:dyDescent="0.25">
      <c r="B188" s="23"/>
      <c r="C188" s="23"/>
      <c r="D188" s="23"/>
      <c r="E188" s="23"/>
      <c r="F188" s="1"/>
      <c r="G188" s="1"/>
      <c r="H188" s="1"/>
      <c r="I188" s="1"/>
      <c r="J188" s="1"/>
      <c r="K188" s="1"/>
      <c r="L188" s="1"/>
      <c r="M188" s="1"/>
      <c r="N188" s="1"/>
      <c r="O188" s="1"/>
    </row>
    <row r="189" spans="2:15" x14ac:dyDescent="0.25">
      <c r="B189" s="23"/>
      <c r="C189" s="23"/>
      <c r="D189" s="23"/>
      <c r="E189" s="23"/>
      <c r="F189" s="1"/>
      <c r="G189" s="1"/>
      <c r="H189" s="1"/>
      <c r="I189" s="1"/>
      <c r="J189" s="1"/>
      <c r="K189" s="1"/>
      <c r="L189" s="1"/>
      <c r="M189" s="1"/>
      <c r="N189" s="1"/>
      <c r="O189" s="1"/>
    </row>
    <row r="190" spans="2:15" x14ac:dyDescent="0.25">
      <c r="B190" s="23"/>
      <c r="C190" s="23"/>
      <c r="D190" s="23"/>
      <c r="E190" s="23"/>
      <c r="F190" s="1"/>
      <c r="G190" s="1"/>
      <c r="H190" s="1"/>
      <c r="I190" s="1"/>
      <c r="J190" s="1"/>
      <c r="K190" s="1"/>
      <c r="L190" s="1"/>
      <c r="M190" s="1"/>
      <c r="N190" s="1"/>
      <c r="O190" s="1"/>
    </row>
    <row r="191" spans="2:15" x14ac:dyDescent="0.25">
      <c r="B191" s="23"/>
      <c r="C191" s="23"/>
      <c r="D191" s="23"/>
      <c r="E191" s="23"/>
      <c r="F191" s="1"/>
      <c r="G191" s="1"/>
      <c r="H191" s="1"/>
      <c r="I191" s="1"/>
      <c r="J191" s="1"/>
      <c r="K191" s="1"/>
      <c r="L191" s="1"/>
      <c r="M191" s="1"/>
      <c r="N191" s="1"/>
      <c r="O191" s="1"/>
    </row>
    <row r="192" spans="2:15" x14ac:dyDescent="0.25">
      <c r="B192" s="23"/>
      <c r="C192" s="23"/>
      <c r="D192" s="23"/>
      <c r="E192" s="23"/>
      <c r="F192" s="1"/>
      <c r="G192" s="1"/>
      <c r="H192" s="1"/>
      <c r="I192" s="1"/>
      <c r="J192" s="1"/>
      <c r="K192" s="1"/>
      <c r="L192" s="1"/>
      <c r="M192" s="1"/>
      <c r="N192" s="1"/>
      <c r="O192" s="1"/>
    </row>
    <row r="193" spans="2:15" x14ac:dyDescent="0.25">
      <c r="B193" s="23"/>
      <c r="C193" s="23"/>
      <c r="D193" s="23"/>
      <c r="E193" s="23"/>
      <c r="F193" s="1"/>
      <c r="G193" s="1"/>
      <c r="H193" s="1"/>
      <c r="I193" s="1"/>
      <c r="J193" s="1"/>
      <c r="K193" s="1"/>
      <c r="L193" s="1"/>
      <c r="M193" s="1"/>
      <c r="N193" s="1"/>
      <c r="O193" s="1"/>
    </row>
    <row r="194" spans="2:15" x14ac:dyDescent="0.25">
      <c r="B194" s="23"/>
      <c r="C194" s="23"/>
      <c r="D194" s="23"/>
      <c r="E194" s="23"/>
      <c r="F194" s="1"/>
      <c r="G194" s="1"/>
      <c r="H194" s="1"/>
      <c r="I194" s="1"/>
      <c r="J194" s="1"/>
      <c r="K194" s="1"/>
      <c r="L194" s="1"/>
      <c r="M194" s="1"/>
      <c r="N194" s="1"/>
      <c r="O194" s="1"/>
    </row>
    <row r="195" spans="2:15" x14ac:dyDescent="0.25">
      <c r="B195" s="23"/>
      <c r="C195" s="23"/>
      <c r="D195" s="23"/>
      <c r="E195" s="23"/>
      <c r="F195" s="1"/>
      <c r="G195" s="1"/>
      <c r="H195" s="1"/>
      <c r="I195" s="1"/>
      <c r="J195" s="1"/>
      <c r="K195" s="1"/>
      <c r="L195" s="1"/>
      <c r="M195" s="1"/>
      <c r="N195" s="1"/>
      <c r="O195" s="1"/>
    </row>
    <row r="196" spans="2:15" x14ac:dyDescent="0.25">
      <c r="B196" s="23"/>
      <c r="C196" s="23"/>
      <c r="D196" s="23"/>
      <c r="E196" s="23"/>
      <c r="F196" s="1"/>
      <c r="G196" s="1"/>
      <c r="H196" s="1"/>
      <c r="I196" s="1"/>
      <c r="J196" s="1"/>
      <c r="K196" s="1"/>
      <c r="L196" s="1"/>
      <c r="M196" s="1"/>
      <c r="N196" s="1"/>
      <c r="O196" s="1"/>
    </row>
    <row r="197" spans="2:15" x14ac:dyDescent="0.25">
      <c r="B197" s="23"/>
      <c r="C197" s="23"/>
      <c r="D197" s="23"/>
      <c r="E197" s="23"/>
      <c r="F197" s="1"/>
      <c r="G197" s="1"/>
      <c r="H197" s="1"/>
      <c r="I197" s="1"/>
      <c r="J197" s="1"/>
      <c r="K197" s="1"/>
      <c r="L197" s="1"/>
      <c r="M197" s="1"/>
      <c r="N197" s="1"/>
      <c r="O197" s="1"/>
    </row>
    <row r="198" spans="2:15" x14ac:dyDescent="0.25">
      <c r="B198" s="23"/>
      <c r="C198" s="23"/>
      <c r="D198" s="23"/>
      <c r="E198" s="23"/>
      <c r="F198" s="1"/>
      <c r="G198" s="1"/>
      <c r="H198" s="1"/>
      <c r="I198" s="1"/>
      <c r="J198" s="1"/>
      <c r="K198" s="1"/>
      <c r="L198" s="1"/>
      <c r="M198" s="1"/>
      <c r="N198" s="1"/>
      <c r="O198" s="1"/>
    </row>
    <row r="199" spans="2:15" x14ac:dyDescent="0.25">
      <c r="B199" s="23"/>
      <c r="C199" s="23"/>
      <c r="D199" s="23"/>
      <c r="E199" s="23"/>
      <c r="F199" s="1"/>
      <c r="G199" s="1"/>
      <c r="H199" s="1"/>
      <c r="I199" s="1"/>
      <c r="J199" s="1"/>
      <c r="K199" s="1"/>
      <c r="L199" s="1"/>
      <c r="M199" s="1"/>
      <c r="N199" s="1"/>
      <c r="O199" s="1"/>
    </row>
    <row r="200" spans="2:15" x14ac:dyDescent="0.25">
      <c r="B200" s="23"/>
      <c r="C200" s="23"/>
      <c r="D200" s="23"/>
      <c r="E200" s="23"/>
      <c r="F200" s="1"/>
      <c r="G200" s="1"/>
      <c r="H200" s="1"/>
      <c r="I200" s="1"/>
      <c r="J200" s="1"/>
      <c r="K200" s="1"/>
      <c r="L200" s="1"/>
      <c r="M200" s="1"/>
      <c r="N200" s="1"/>
      <c r="O200" s="1"/>
    </row>
    <row r="201" spans="2:15" x14ac:dyDescent="0.25">
      <c r="B201" s="23"/>
      <c r="C201" s="23"/>
      <c r="D201" s="23"/>
      <c r="E201" s="23"/>
      <c r="F201" s="1"/>
      <c r="G201" s="1"/>
      <c r="H201" s="1"/>
      <c r="I201" s="1"/>
      <c r="J201" s="1"/>
      <c r="K201" s="1"/>
      <c r="L201" s="1"/>
      <c r="M201" s="1"/>
      <c r="N201" s="1"/>
      <c r="O201" s="1"/>
    </row>
    <row r="202" spans="2:15" x14ac:dyDescent="0.25">
      <c r="B202" s="23"/>
      <c r="C202" s="23"/>
      <c r="D202" s="23"/>
      <c r="E202" s="23"/>
      <c r="F202" s="1"/>
      <c r="G202" s="1"/>
      <c r="H202" s="1"/>
      <c r="I202" s="1"/>
      <c r="J202" s="1"/>
      <c r="K202" s="1"/>
      <c r="L202" s="1"/>
      <c r="M202" s="1"/>
      <c r="N202" s="1"/>
      <c r="O202" s="1"/>
    </row>
    <row r="203" spans="2:15" x14ac:dyDescent="0.25">
      <c r="B203" s="23"/>
      <c r="C203" s="23"/>
      <c r="D203" s="23"/>
      <c r="E203" s="23"/>
      <c r="F203" s="1"/>
      <c r="G203" s="1"/>
      <c r="H203" s="1"/>
      <c r="I203" s="1"/>
      <c r="J203" s="1"/>
      <c r="K203" s="1"/>
      <c r="L203" s="1"/>
      <c r="M203" s="1"/>
      <c r="N203" s="1"/>
      <c r="O203" s="1"/>
    </row>
    <row r="204" spans="2:15" x14ac:dyDescent="0.25">
      <c r="B204" s="23"/>
      <c r="C204" s="23"/>
      <c r="D204" s="23"/>
      <c r="E204" s="23"/>
      <c r="F204" s="1"/>
      <c r="G204" s="1"/>
      <c r="H204" s="1"/>
      <c r="I204" s="1"/>
      <c r="J204" s="1"/>
      <c r="K204" s="1"/>
      <c r="L204" s="1"/>
      <c r="M204" s="1"/>
      <c r="N204" s="1"/>
      <c r="O204" s="1"/>
    </row>
    <row r="205" spans="2:15" x14ac:dyDescent="0.25">
      <c r="B205" s="23"/>
      <c r="C205" s="23"/>
      <c r="D205" s="23"/>
      <c r="E205" s="23"/>
      <c r="F205" s="1"/>
      <c r="G205" s="1"/>
      <c r="H205" s="1"/>
      <c r="I205" s="1"/>
      <c r="J205" s="1"/>
      <c r="K205" s="1"/>
      <c r="L205" s="1"/>
      <c r="M205" s="1"/>
      <c r="N205" s="1"/>
      <c r="O205" s="1"/>
    </row>
    <row r="206" spans="2:15" x14ac:dyDescent="0.25">
      <c r="B206" s="23"/>
      <c r="C206" s="23"/>
      <c r="D206" s="23"/>
      <c r="E206" s="23"/>
      <c r="F206" s="1"/>
      <c r="G206" s="1"/>
      <c r="H206" s="1"/>
      <c r="I206" s="1"/>
      <c r="J206" s="1"/>
      <c r="K206" s="1"/>
      <c r="L206" s="1"/>
      <c r="M206" s="1"/>
      <c r="N206" s="1"/>
      <c r="O206" s="1"/>
    </row>
    <row r="207" spans="2:15" x14ac:dyDescent="0.25">
      <c r="B207" s="23"/>
      <c r="C207" s="23"/>
      <c r="D207" s="23"/>
      <c r="E207" s="23"/>
      <c r="F207" s="1"/>
      <c r="G207" s="1"/>
      <c r="H207" s="1"/>
      <c r="I207" s="1"/>
      <c r="J207" s="1"/>
      <c r="K207" s="1"/>
      <c r="L207" s="1"/>
      <c r="M207" s="1"/>
      <c r="N207" s="1"/>
      <c r="O207" s="1"/>
    </row>
    <row r="208" spans="2:15" x14ac:dyDescent="0.25">
      <c r="B208" s="23"/>
      <c r="C208" s="23"/>
      <c r="D208" s="23"/>
      <c r="E208" s="23"/>
      <c r="F208" s="1"/>
      <c r="G208" s="1"/>
      <c r="H208" s="1"/>
      <c r="I208" s="1"/>
      <c r="J208" s="1"/>
      <c r="K208" s="1"/>
      <c r="L208" s="1"/>
      <c r="M208" s="1"/>
      <c r="N208" s="1"/>
      <c r="O208" s="1"/>
    </row>
    <row r="209" spans="2:15" x14ac:dyDescent="0.25">
      <c r="B209" s="23"/>
      <c r="C209" s="23"/>
      <c r="D209" s="23"/>
      <c r="E209" s="23"/>
      <c r="F209" s="1"/>
      <c r="G209" s="1"/>
      <c r="H209" s="1"/>
      <c r="I209" s="1"/>
      <c r="J209" s="1"/>
      <c r="K209" s="1"/>
      <c r="L209" s="1"/>
      <c r="M209" s="1"/>
      <c r="N209" s="1"/>
      <c r="O209" s="1"/>
    </row>
    <row r="210" spans="2:15" x14ac:dyDescent="0.25">
      <c r="B210" s="23"/>
      <c r="C210" s="23"/>
      <c r="D210" s="23"/>
      <c r="E210" s="23"/>
      <c r="F210" s="1"/>
      <c r="G210" s="1"/>
      <c r="H210" s="1"/>
      <c r="I210" s="1"/>
      <c r="J210" s="1"/>
      <c r="K210" s="1"/>
      <c r="L210" s="1"/>
      <c r="M210" s="1"/>
      <c r="N210" s="1"/>
      <c r="O210" s="1"/>
    </row>
    <row r="211" spans="2:15" x14ac:dyDescent="0.25">
      <c r="B211" s="23"/>
      <c r="C211" s="23"/>
      <c r="D211" s="23"/>
      <c r="E211" s="23"/>
      <c r="F211" s="1"/>
      <c r="G211" s="1"/>
      <c r="H211" s="1"/>
      <c r="I211" s="1"/>
      <c r="J211" s="1"/>
      <c r="K211" s="1"/>
      <c r="L211" s="1"/>
      <c r="M211" s="1"/>
      <c r="N211" s="1"/>
      <c r="O211" s="1"/>
    </row>
    <row r="212" spans="2:15" x14ac:dyDescent="0.25">
      <c r="B212" s="23"/>
      <c r="C212" s="23"/>
      <c r="D212" s="23"/>
      <c r="E212" s="23"/>
      <c r="F212" s="1"/>
      <c r="G212" s="1"/>
      <c r="H212" s="1"/>
      <c r="I212" s="1"/>
      <c r="J212" s="1"/>
      <c r="K212" s="1"/>
      <c r="L212" s="1"/>
      <c r="M212" s="1"/>
      <c r="N212" s="1"/>
      <c r="O212" s="1"/>
    </row>
    <row r="213" spans="2:15" x14ac:dyDescent="0.25">
      <c r="B213" s="23"/>
      <c r="C213" s="23"/>
      <c r="D213" s="23"/>
      <c r="E213" s="23"/>
      <c r="F213" s="1"/>
      <c r="G213" s="1"/>
      <c r="H213" s="1"/>
      <c r="I213" s="1"/>
      <c r="J213" s="1"/>
      <c r="K213" s="1"/>
      <c r="L213" s="1"/>
      <c r="M213" s="1"/>
      <c r="N213" s="1"/>
      <c r="O213" s="1"/>
    </row>
    <row r="214" spans="2:15" x14ac:dyDescent="0.25">
      <c r="B214" s="23"/>
      <c r="C214" s="23"/>
      <c r="D214" s="23"/>
      <c r="E214" s="23"/>
      <c r="F214" s="1"/>
      <c r="G214" s="1"/>
      <c r="H214" s="1"/>
      <c r="I214" s="1"/>
      <c r="J214" s="1"/>
      <c r="K214" s="1"/>
      <c r="L214" s="1"/>
      <c r="M214" s="1"/>
      <c r="N214" s="1"/>
      <c r="O214" s="1"/>
    </row>
    <row r="215" spans="2:15" x14ac:dyDescent="0.25">
      <c r="B215" s="23"/>
      <c r="C215" s="23"/>
      <c r="D215" s="23"/>
      <c r="E215" s="23"/>
      <c r="F215" s="1"/>
      <c r="G215" s="1"/>
      <c r="H215" s="1"/>
      <c r="I215" s="1"/>
      <c r="J215" s="1"/>
      <c r="K215" s="1"/>
      <c r="L215" s="1"/>
      <c r="M215" s="1"/>
      <c r="N215" s="1"/>
      <c r="O215" s="1"/>
    </row>
    <row r="216" spans="2:15" x14ac:dyDescent="0.25">
      <c r="B216" s="23"/>
      <c r="C216" s="23"/>
      <c r="D216" s="23"/>
      <c r="E216" s="23"/>
      <c r="F216" s="1"/>
      <c r="G216" s="1"/>
      <c r="H216" s="1"/>
      <c r="I216" s="1"/>
      <c r="J216" s="1"/>
      <c r="K216" s="1"/>
      <c r="L216" s="1"/>
      <c r="M216" s="1"/>
      <c r="N216" s="1"/>
      <c r="O216" s="1"/>
    </row>
    <row r="217" spans="2:15" x14ac:dyDescent="0.25">
      <c r="B217" s="23"/>
      <c r="C217" s="23"/>
      <c r="D217" s="23"/>
      <c r="E217" s="23"/>
      <c r="F217" s="1"/>
      <c r="G217" s="1"/>
      <c r="H217" s="1"/>
      <c r="I217" s="1"/>
      <c r="J217" s="1"/>
      <c r="K217" s="1"/>
      <c r="L217" s="1"/>
      <c r="M217" s="1"/>
      <c r="N217" s="1"/>
      <c r="O217" s="1"/>
    </row>
    <row r="218" spans="2:15" x14ac:dyDescent="0.25">
      <c r="B218" s="23"/>
      <c r="C218" s="23"/>
      <c r="D218" s="23"/>
      <c r="E218" s="23"/>
      <c r="F218" s="1"/>
      <c r="G218" s="1"/>
      <c r="H218" s="1"/>
      <c r="I218" s="1"/>
      <c r="J218" s="1"/>
      <c r="K218" s="1"/>
      <c r="L218" s="1"/>
      <c r="M218" s="1"/>
      <c r="N218" s="1"/>
      <c r="O218" s="1"/>
    </row>
    <row r="219" spans="2:15" x14ac:dyDescent="0.25">
      <c r="B219" s="23"/>
      <c r="C219" s="23"/>
      <c r="D219" s="23"/>
      <c r="E219" s="23"/>
      <c r="F219" s="1"/>
      <c r="G219" s="1"/>
      <c r="H219" s="1"/>
      <c r="I219" s="1"/>
      <c r="J219" s="1"/>
      <c r="K219" s="1"/>
      <c r="L219" s="1"/>
      <c r="M219" s="1"/>
      <c r="N219" s="1"/>
      <c r="O219" s="1"/>
    </row>
    <row r="220" spans="2:15" x14ac:dyDescent="0.25">
      <c r="B220" s="23"/>
      <c r="C220" s="23"/>
      <c r="D220" s="23"/>
      <c r="E220" s="23"/>
      <c r="F220" s="1"/>
      <c r="G220" s="1"/>
      <c r="H220" s="1"/>
      <c r="I220" s="1"/>
      <c r="J220" s="1"/>
      <c r="K220" s="1"/>
      <c r="L220" s="1"/>
      <c r="M220" s="1"/>
      <c r="N220" s="1"/>
      <c r="O220" s="1"/>
    </row>
    <row r="221" spans="2:15" x14ac:dyDescent="0.25">
      <c r="B221" s="23"/>
      <c r="C221" s="23"/>
      <c r="D221" s="23"/>
      <c r="E221" s="23"/>
      <c r="F221" s="1"/>
      <c r="G221" s="1"/>
      <c r="H221" s="1"/>
      <c r="I221" s="1"/>
      <c r="J221" s="1"/>
      <c r="K221" s="1"/>
      <c r="L221" s="1"/>
      <c r="M221" s="1"/>
      <c r="N221" s="1"/>
      <c r="O221" s="1"/>
    </row>
    <row r="222" spans="2:15" x14ac:dyDescent="0.25">
      <c r="B222" s="23"/>
      <c r="C222" s="23"/>
      <c r="D222" s="23"/>
      <c r="E222" s="23"/>
      <c r="F222" s="1"/>
      <c r="G222" s="1"/>
      <c r="H222" s="1"/>
      <c r="I222" s="1"/>
      <c r="J222" s="1"/>
      <c r="K222" s="1"/>
      <c r="L222" s="1"/>
      <c r="M222" s="1"/>
      <c r="N222" s="1"/>
      <c r="O222" s="1"/>
    </row>
    <row r="223" spans="2:15" x14ac:dyDescent="0.25">
      <c r="B223" s="23"/>
      <c r="C223" s="23"/>
      <c r="D223" s="23"/>
      <c r="E223" s="23"/>
      <c r="F223" s="1"/>
      <c r="G223" s="1"/>
      <c r="H223" s="1"/>
      <c r="I223" s="1"/>
      <c r="J223" s="1"/>
      <c r="K223" s="1"/>
      <c r="L223" s="1"/>
      <c r="M223" s="1"/>
      <c r="N223" s="1"/>
      <c r="O223" s="1"/>
    </row>
    <row r="224" spans="2:15" x14ac:dyDescent="0.25">
      <c r="B224" s="23"/>
      <c r="C224" s="23"/>
      <c r="D224" s="23"/>
      <c r="E224" s="23"/>
      <c r="F224" s="1"/>
      <c r="G224" s="1"/>
      <c r="H224" s="1"/>
      <c r="I224" s="1"/>
      <c r="J224" s="1"/>
      <c r="K224" s="1"/>
      <c r="L224" s="1"/>
      <c r="M224" s="1"/>
      <c r="N224" s="1"/>
      <c r="O224" s="1"/>
    </row>
    <row r="225" spans="2:15" x14ac:dyDescent="0.25">
      <c r="B225" s="23"/>
      <c r="C225" s="23"/>
      <c r="D225" s="23"/>
      <c r="E225" s="23"/>
      <c r="F225" s="1"/>
      <c r="G225" s="1"/>
      <c r="H225" s="1"/>
      <c r="I225" s="1"/>
      <c r="J225" s="1"/>
      <c r="K225" s="1"/>
      <c r="L225" s="1"/>
      <c r="M225" s="1"/>
      <c r="N225" s="1"/>
      <c r="O225" s="1"/>
    </row>
    <row r="226" spans="2:15" x14ac:dyDescent="0.25">
      <c r="B226" s="23"/>
      <c r="C226" s="23"/>
      <c r="D226" s="23"/>
      <c r="E226" s="23"/>
      <c r="F226" s="1"/>
      <c r="G226" s="1"/>
      <c r="H226" s="1"/>
      <c r="I226" s="1"/>
      <c r="J226" s="1"/>
      <c r="K226" s="1"/>
      <c r="L226" s="1"/>
      <c r="M226" s="1"/>
      <c r="N226" s="1"/>
      <c r="O226" s="1"/>
    </row>
    <row r="227" spans="2:15" x14ac:dyDescent="0.25">
      <c r="B227" s="23"/>
      <c r="C227" s="23"/>
      <c r="D227" s="23"/>
      <c r="E227" s="23"/>
      <c r="F227" s="1"/>
      <c r="G227" s="1"/>
      <c r="H227" s="1"/>
      <c r="I227" s="1"/>
      <c r="J227" s="1"/>
      <c r="K227" s="1"/>
      <c r="L227" s="1"/>
      <c r="M227" s="1"/>
      <c r="N227" s="1"/>
      <c r="O227" s="1"/>
    </row>
    <row r="228" spans="2:15" x14ac:dyDescent="0.25">
      <c r="B228" s="23"/>
      <c r="C228" s="23"/>
      <c r="D228" s="23"/>
      <c r="E228" s="23"/>
      <c r="F228" s="1"/>
      <c r="G228" s="1"/>
      <c r="H228" s="1"/>
      <c r="I228" s="1"/>
      <c r="J228" s="1"/>
      <c r="K228" s="1"/>
      <c r="L228" s="1"/>
      <c r="M228" s="1"/>
      <c r="N228" s="1"/>
      <c r="O228" s="1"/>
    </row>
    <row r="229" spans="2:15" x14ac:dyDescent="0.25">
      <c r="B229" s="23"/>
      <c r="C229" s="23"/>
      <c r="D229" s="23"/>
      <c r="E229" s="23"/>
      <c r="F229" s="1"/>
      <c r="G229" s="1"/>
      <c r="H229" s="1"/>
      <c r="I229" s="1"/>
      <c r="J229" s="1"/>
      <c r="K229" s="1"/>
      <c r="L229" s="1"/>
      <c r="M229" s="1"/>
      <c r="N229" s="1"/>
      <c r="O229" s="1"/>
    </row>
    <row r="230" spans="2:15" x14ac:dyDescent="0.25">
      <c r="B230" s="23"/>
      <c r="C230" s="23"/>
      <c r="D230" s="23"/>
      <c r="E230" s="23"/>
      <c r="F230" s="1"/>
      <c r="G230" s="1"/>
      <c r="H230" s="1"/>
      <c r="I230" s="1"/>
      <c r="J230" s="1"/>
      <c r="K230" s="1"/>
      <c r="L230" s="1"/>
      <c r="M230" s="1"/>
      <c r="N230" s="1"/>
      <c r="O230" s="1"/>
    </row>
    <row r="231" spans="2:15" x14ac:dyDescent="0.25">
      <c r="B231" s="23"/>
      <c r="C231" s="23"/>
      <c r="D231" s="23"/>
      <c r="E231" s="23"/>
      <c r="F231" s="1"/>
      <c r="G231" s="1"/>
      <c r="H231" s="1"/>
      <c r="I231" s="1"/>
      <c r="J231" s="1"/>
      <c r="K231" s="1"/>
      <c r="L231" s="1"/>
      <c r="M231" s="1"/>
      <c r="N231" s="1"/>
      <c r="O231" s="1"/>
    </row>
    <row r="232" spans="2:15" x14ac:dyDescent="0.25">
      <c r="B232" s="23"/>
      <c r="C232" s="23"/>
      <c r="D232" s="23"/>
      <c r="E232" s="23"/>
      <c r="F232" s="1"/>
      <c r="G232" s="1"/>
      <c r="H232" s="1"/>
      <c r="I232" s="1"/>
      <c r="J232" s="1"/>
      <c r="K232" s="1"/>
      <c r="L232" s="1"/>
      <c r="M232" s="1"/>
      <c r="N232" s="1"/>
      <c r="O232" s="1"/>
    </row>
    <row r="233" spans="2:15" x14ac:dyDescent="0.25">
      <c r="B233" s="23"/>
      <c r="C233" s="23"/>
      <c r="D233" s="23"/>
      <c r="E233" s="23"/>
      <c r="F233" s="1"/>
      <c r="G233" s="1"/>
      <c r="H233" s="1"/>
      <c r="I233" s="1"/>
      <c r="J233" s="1"/>
      <c r="K233" s="1"/>
      <c r="L233" s="1"/>
      <c r="M233" s="1"/>
      <c r="N233" s="1"/>
      <c r="O233" s="1"/>
    </row>
    <row r="234" spans="2:15" x14ac:dyDescent="0.25">
      <c r="B234" s="23"/>
      <c r="C234" s="23"/>
      <c r="D234" s="23"/>
      <c r="E234" s="23"/>
      <c r="F234" s="1"/>
      <c r="G234" s="1"/>
      <c r="H234" s="1"/>
      <c r="I234" s="1"/>
      <c r="J234" s="1"/>
      <c r="K234" s="1"/>
      <c r="L234" s="1"/>
      <c r="M234" s="1"/>
      <c r="N234" s="1"/>
      <c r="O234" s="1"/>
    </row>
    <row r="235" spans="2:15" x14ac:dyDescent="0.25">
      <c r="B235" s="23"/>
      <c r="C235" s="23"/>
      <c r="D235" s="23"/>
      <c r="E235" s="23"/>
      <c r="F235" s="1"/>
      <c r="G235" s="1"/>
      <c r="H235" s="1"/>
      <c r="I235" s="1"/>
      <c r="J235" s="1"/>
      <c r="K235" s="1"/>
      <c r="L235" s="1"/>
      <c r="M235" s="1"/>
      <c r="N235" s="1"/>
      <c r="O235" s="1"/>
    </row>
    <row r="236" spans="2:15" x14ac:dyDescent="0.25">
      <c r="B236" s="23"/>
      <c r="C236" s="23"/>
      <c r="D236" s="23"/>
      <c r="E236" s="23"/>
      <c r="F236" s="1"/>
      <c r="G236" s="1"/>
      <c r="H236" s="1"/>
      <c r="I236" s="1"/>
      <c r="J236" s="1"/>
      <c r="K236" s="1"/>
      <c r="L236" s="1"/>
      <c r="M236" s="1"/>
      <c r="N236" s="1"/>
      <c r="O236" s="1"/>
    </row>
    <row r="237" spans="2:15" x14ac:dyDescent="0.25">
      <c r="B237" s="23"/>
      <c r="C237" s="23"/>
      <c r="D237" s="23"/>
      <c r="E237" s="23"/>
      <c r="F237" s="1"/>
      <c r="G237" s="1"/>
      <c r="H237" s="1"/>
      <c r="I237" s="1"/>
      <c r="J237" s="1"/>
      <c r="K237" s="1"/>
      <c r="L237" s="1"/>
      <c r="M237" s="1"/>
      <c r="N237" s="1"/>
      <c r="O237" s="1"/>
    </row>
    <row r="238" spans="2:15" x14ac:dyDescent="0.25">
      <c r="B238" s="23"/>
      <c r="C238" s="23"/>
      <c r="D238" s="23"/>
      <c r="E238" s="23"/>
      <c r="F238" s="1"/>
      <c r="G238" s="1"/>
      <c r="H238" s="1"/>
      <c r="I238" s="1"/>
      <c r="J238" s="1"/>
      <c r="K238" s="1"/>
      <c r="L238" s="1"/>
      <c r="M238" s="1"/>
      <c r="N238" s="1"/>
      <c r="O238" s="1"/>
    </row>
    <row r="239" spans="2:15" x14ac:dyDescent="0.25">
      <c r="B239" s="23"/>
      <c r="C239" s="23"/>
      <c r="D239" s="23"/>
      <c r="E239" s="23"/>
      <c r="F239" s="1"/>
      <c r="G239" s="1"/>
      <c r="H239" s="1"/>
      <c r="I239" s="1"/>
      <c r="J239" s="1"/>
      <c r="K239" s="1"/>
      <c r="L239" s="1"/>
      <c r="M239" s="1"/>
      <c r="N239" s="1"/>
      <c r="O239" s="1"/>
    </row>
    <row r="240" spans="2:15" x14ac:dyDescent="0.25">
      <c r="B240" s="23"/>
      <c r="C240" s="23"/>
      <c r="D240" s="23"/>
      <c r="E240" s="23"/>
      <c r="F240" s="1"/>
      <c r="G240" s="1"/>
      <c r="H240" s="1"/>
      <c r="I240" s="1"/>
      <c r="J240" s="1"/>
      <c r="K240" s="1"/>
      <c r="L240" s="1"/>
      <c r="M240" s="1"/>
      <c r="N240" s="1"/>
      <c r="O240" s="1"/>
    </row>
    <row r="241" spans="2:15" x14ac:dyDescent="0.25">
      <c r="B241" s="23"/>
      <c r="C241" s="23"/>
      <c r="D241" s="23"/>
      <c r="E241" s="23"/>
      <c r="F241" s="1"/>
      <c r="G241" s="1"/>
      <c r="H241" s="1"/>
      <c r="I241" s="1"/>
      <c r="J241" s="1"/>
      <c r="K241" s="1"/>
      <c r="L241" s="1"/>
      <c r="M241" s="1"/>
      <c r="N241" s="1"/>
      <c r="O241" s="1"/>
    </row>
    <row r="242" spans="2:15" x14ac:dyDescent="0.25">
      <c r="B242" s="23"/>
      <c r="C242" s="23"/>
      <c r="D242" s="23"/>
      <c r="E242" s="23"/>
      <c r="F242" s="1"/>
      <c r="G242" s="1"/>
      <c r="H242" s="1"/>
      <c r="I242" s="1"/>
      <c r="J242" s="1"/>
      <c r="K242" s="1"/>
      <c r="L242" s="1"/>
      <c r="M242" s="1"/>
      <c r="N242" s="1"/>
      <c r="O242" s="1"/>
    </row>
    <row r="243" spans="2:15" x14ac:dyDescent="0.25">
      <c r="B243" s="23"/>
      <c r="C243" s="23"/>
      <c r="D243" s="23"/>
      <c r="E243" s="23"/>
      <c r="F243" s="1"/>
      <c r="G243" s="1"/>
      <c r="H243" s="1"/>
      <c r="I243" s="1"/>
      <c r="J243" s="1"/>
      <c r="K243" s="1"/>
      <c r="L243" s="1"/>
      <c r="M243" s="1"/>
      <c r="N243" s="1"/>
      <c r="O243" s="1"/>
    </row>
    <row r="244" spans="2:15" x14ac:dyDescent="0.25">
      <c r="B244" s="23"/>
      <c r="C244" s="23"/>
      <c r="D244" s="23"/>
      <c r="E244" s="23"/>
      <c r="F244" s="1"/>
      <c r="G244" s="1"/>
      <c r="H244" s="1"/>
      <c r="I244" s="1"/>
      <c r="J244" s="1"/>
      <c r="K244" s="1"/>
      <c r="L244" s="1"/>
      <c r="M244" s="1"/>
      <c r="N244" s="1"/>
      <c r="O244" s="1"/>
    </row>
    <row r="245" spans="2:15" x14ac:dyDescent="0.25">
      <c r="B245" s="23"/>
      <c r="C245" s="23"/>
      <c r="D245" s="23"/>
      <c r="E245" s="23"/>
      <c r="F245" s="1"/>
      <c r="G245" s="1"/>
      <c r="H245" s="1"/>
      <c r="I245" s="1"/>
      <c r="J245" s="1"/>
      <c r="K245" s="1"/>
      <c r="L245" s="1"/>
      <c r="M245" s="1"/>
      <c r="N245" s="1"/>
      <c r="O245" s="1"/>
    </row>
    <row r="246" spans="2:15" x14ac:dyDescent="0.25">
      <c r="B246" s="23"/>
      <c r="C246" s="23"/>
      <c r="D246" s="23"/>
      <c r="E246" s="23"/>
      <c r="F246" s="1"/>
      <c r="G246" s="1"/>
      <c r="H246" s="1"/>
      <c r="I246" s="1"/>
      <c r="J246" s="1"/>
      <c r="K246" s="1"/>
      <c r="L246" s="1"/>
      <c r="M246" s="1"/>
      <c r="N246" s="1"/>
      <c r="O246" s="1"/>
    </row>
    <row r="247" spans="2:15" x14ac:dyDescent="0.25">
      <c r="B247" s="23"/>
      <c r="C247" s="23"/>
      <c r="D247" s="23"/>
      <c r="E247" s="23"/>
      <c r="F247" s="1"/>
      <c r="G247" s="1"/>
      <c r="H247" s="1"/>
      <c r="I247" s="1"/>
      <c r="J247" s="1"/>
      <c r="K247" s="1"/>
      <c r="L247" s="1"/>
      <c r="M247" s="1"/>
      <c r="N247" s="1"/>
      <c r="O247" s="1"/>
    </row>
    <row r="248" spans="2:15" x14ac:dyDescent="0.25">
      <c r="B248" s="23"/>
      <c r="C248" s="23"/>
      <c r="D248" s="23"/>
      <c r="E248" s="23"/>
      <c r="F248" s="1"/>
      <c r="G248" s="1"/>
      <c r="H248" s="1"/>
      <c r="I248" s="1"/>
      <c r="J248" s="1"/>
      <c r="K248" s="1"/>
      <c r="L248" s="1"/>
      <c r="M248" s="1"/>
      <c r="N248" s="1"/>
      <c r="O248" s="1"/>
    </row>
    <row r="249" spans="2:15" x14ac:dyDescent="0.25">
      <c r="B249" s="23"/>
      <c r="C249" s="23"/>
      <c r="D249" s="23"/>
      <c r="E249" s="23"/>
      <c r="F249" s="1"/>
      <c r="G249" s="1"/>
      <c r="H249" s="1"/>
      <c r="I249" s="1"/>
      <c r="J249" s="1"/>
      <c r="K249" s="1"/>
      <c r="L249" s="1"/>
      <c r="M249" s="1"/>
      <c r="N249" s="1"/>
      <c r="O249" s="1"/>
    </row>
    <row r="250" spans="2:15" x14ac:dyDescent="0.25">
      <c r="B250" s="23"/>
      <c r="C250" s="23"/>
      <c r="D250" s="23"/>
      <c r="E250" s="23"/>
      <c r="F250" s="1"/>
      <c r="G250" s="1"/>
      <c r="H250" s="1"/>
      <c r="I250" s="1"/>
      <c r="J250" s="1"/>
      <c r="K250" s="1"/>
      <c r="L250" s="1"/>
      <c r="M250" s="1"/>
      <c r="N250" s="1"/>
      <c r="O250" s="1"/>
    </row>
    <row r="251" spans="2:15" x14ac:dyDescent="0.25">
      <c r="B251" s="23"/>
      <c r="C251" s="23"/>
      <c r="D251" s="23"/>
      <c r="E251" s="23"/>
      <c r="F251" s="1"/>
      <c r="G251" s="1"/>
      <c r="H251" s="1"/>
      <c r="I251" s="1"/>
      <c r="J251" s="1"/>
      <c r="K251" s="1"/>
      <c r="L251" s="1"/>
      <c r="M251" s="1"/>
      <c r="N251" s="1"/>
      <c r="O251" s="1"/>
    </row>
    <row r="252" spans="2:15" x14ac:dyDescent="0.25">
      <c r="B252" s="23"/>
      <c r="C252" s="23"/>
      <c r="D252" s="23"/>
      <c r="E252" s="23"/>
      <c r="F252" s="1"/>
      <c r="G252" s="1"/>
      <c r="H252" s="1"/>
      <c r="I252" s="1"/>
      <c r="J252" s="1"/>
      <c r="K252" s="1"/>
      <c r="L252" s="1"/>
      <c r="M252" s="1"/>
      <c r="N252" s="1"/>
      <c r="O252" s="1"/>
    </row>
    <row r="253" spans="2:15" x14ac:dyDescent="0.25">
      <c r="B253" s="23"/>
      <c r="C253" s="23"/>
      <c r="D253" s="23"/>
      <c r="E253" s="23"/>
      <c r="F253" s="1"/>
      <c r="G253" s="1"/>
      <c r="H253" s="1"/>
      <c r="I253" s="1"/>
      <c r="J253" s="1"/>
      <c r="K253" s="1"/>
      <c r="L253" s="1"/>
      <c r="M253" s="1"/>
      <c r="N253" s="1"/>
      <c r="O253" s="1"/>
    </row>
    <row r="254" spans="2:15" x14ac:dyDescent="0.25">
      <c r="B254" s="23"/>
      <c r="C254" s="23"/>
      <c r="D254" s="23"/>
      <c r="E254" s="23"/>
      <c r="F254" s="1"/>
      <c r="G254" s="1"/>
      <c r="H254" s="1"/>
      <c r="I254" s="1"/>
      <c r="J254" s="1"/>
      <c r="K254" s="1"/>
      <c r="L254" s="1"/>
      <c r="M254" s="1"/>
      <c r="N254" s="1"/>
      <c r="O254" s="1"/>
    </row>
    <row r="255" spans="2:15" x14ac:dyDescent="0.25">
      <c r="B255" s="23"/>
      <c r="C255" s="23"/>
      <c r="D255" s="23"/>
      <c r="E255" s="23"/>
      <c r="F255" s="1"/>
      <c r="G255" s="1"/>
      <c r="H255" s="1"/>
      <c r="I255" s="1"/>
      <c r="J255" s="1"/>
      <c r="K255" s="1"/>
      <c r="L255" s="1"/>
      <c r="M255" s="1"/>
      <c r="N255" s="1"/>
      <c r="O255" s="1"/>
    </row>
    <row r="256" spans="2:15" x14ac:dyDescent="0.25">
      <c r="B256" s="23"/>
      <c r="C256" s="23"/>
      <c r="D256" s="23"/>
      <c r="E256" s="23"/>
      <c r="F256" s="1"/>
      <c r="G256" s="1"/>
      <c r="H256" s="1"/>
      <c r="I256" s="1"/>
      <c r="J256" s="1"/>
      <c r="K256" s="1"/>
      <c r="L256" s="1"/>
      <c r="M256" s="1"/>
      <c r="N256" s="1"/>
      <c r="O256" s="1"/>
    </row>
    <row r="257" spans="2:15" x14ac:dyDescent="0.25">
      <c r="B257" s="23"/>
      <c r="C257" s="23"/>
      <c r="D257" s="23"/>
      <c r="E257" s="23"/>
      <c r="F257" s="1"/>
      <c r="G257" s="1"/>
      <c r="H257" s="1"/>
      <c r="I257" s="1"/>
      <c r="J257" s="1"/>
      <c r="K257" s="1"/>
      <c r="L257" s="1"/>
      <c r="M257" s="1"/>
      <c r="N257" s="1"/>
      <c r="O257" s="1"/>
    </row>
    <row r="258" spans="2:15" x14ac:dyDescent="0.25">
      <c r="B258" s="23"/>
      <c r="C258" s="23"/>
      <c r="D258" s="23"/>
      <c r="E258" s="23"/>
      <c r="F258" s="1"/>
      <c r="G258" s="1"/>
      <c r="H258" s="1"/>
      <c r="I258" s="1"/>
      <c r="J258" s="1"/>
      <c r="K258" s="1"/>
      <c r="L258" s="1"/>
      <c r="M258" s="1"/>
      <c r="N258" s="1"/>
      <c r="O258" s="1"/>
    </row>
    <row r="259" spans="2:15" x14ac:dyDescent="0.25">
      <c r="B259" s="23"/>
      <c r="C259" s="23"/>
      <c r="D259" s="23"/>
      <c r="E259" s="23"/>
      <c r="F259" s="1"/>
      <c r="G259" s="1"/>
      <c r="H259" s="1"/>
      <c r="I259" s="1"/>
      <c r="J259" s="1"/>
      <c r="K259" s="1"/>
      <c r="L259" s="1"/>
      <c r="M259" s="1"/>
      <c r="N259" s="1"/>
      <c r="O259" s="1"/>
    </row>
    <row r="260" spans="2:15" x14ac:dyDescent="0.25">
      <c r="B260" s="23"/>
      <c r="C260" s="23"/>
      <c r="D260" s="23"/>
      <c r="E260" s="23"/>
      <c r="F260" s="1"/>
      <c r="G260" s="1"/>
      <c r="H260" s="1"/>
      <c r="I260" s="1"/>
      <c r="J260" s="1"/>
      <c r="K260" s="1"/>
      <c r="L260" s="1"/>
      <c r="M260" s="1"/>
      <c r="N260" s="1"/>
      <c r="O260" s="1"/>
    </row>
    <row r="261" spans="2:15" x14ac:dyDescent="0.25">
      <c r="B261" s="23"/>
      <c r="C261" s="23"/>
      <c r="D261" s="23"/>
      <c r="E261" s="23"/>
      <c r="F261" s="1"/>
      <c r="G261" s="1"/>
      <c r="H261" s="1"/>
      <c r="I261" s="1"/>
      <c r="J261" s="1"/>
      <c r="K261" s="1"/>
      <c r="L261" s="1"/>
      <c r="M261" s="1"/>
      <c r="N261" s="1"/>
      <c r="O261" s="1"/>
    </row>
    <row r="262" spans="2:15" x14ac:dyDescent="0.25">
      <c r="B262" s="23"/>
      <c r="C262" s="23"/>
      <c r="D262" s="23"/>
      <c r="E262" s="23"/>
      <c r="F262" s="1"/>
      <c r="G262" s="1"/>
      <c r="H262" s="1"/>
      <c r="I262" s="1"/>
      <c r="J262" s="1"/>
      <c r="K262" s="1"/>
      <c r="L262" s="1"/>
      <c r="M262" s="1"/>
      <c r="N262" s="1"/>
      <c r="O262" s="1"/>
    </row>
    <row r="263" spans="2:15" x14ac:dyDescent="0.25">
      <c r="B263" s="23"/>
      <c r="C263" s="23"/>
      <c r="D263" s="23"/>
      <c r="E263" s="23"/>
      <c r="F263" s="1"/>
      <c r="G263" s="1"/>
      <c r="H263" s="1"/>
      <c r="I263" s="1"/>
      <c r="J263" s="1"/>
      <c r="K263" s="1"/>
      <c r="L263" s="1"/>
      <c r="M263" s="1"/>
      <c r="N263" s="1"/>
      <c r="O263" s="1"/>
    </row>
    <row r="264" spans="2:15" x14ac:dyDescent="0.25">
      <c r="B264" s="23"/>
      <c r="C264" s="23"/>
      <c r="D264" s="23"/>
      <c r="E264" s="23"/>
      <c r="F264" s="1"/>
      <c r="G264" s="1"/>
      <c r="H264" s="1"/>
      <c r="I264" s="1"/>
      <c r="J264" s="1"/>
      <c r="K264" s="1"/>
      <c r="L264" s="1"/>
      <c r="M264" s="1"/>
      <c r="N264" s="1"/>
      <c r="O264" s="1"/>
    </row>
    <row r="265" spans="2:15" x14ac:dyDescent="0.25">
      <c r="B265" s="23"/>
      <c r="C265" s="23"/>
      <c r="D265" s="23"/>
      <c r="E265" s="23"/>
      <c r="F265" s="1"/>
      <c r="G265" s="1"/>
      <c r="H265" s="1"/>
      <c r="I265" s="1"/>
      <c r="J265" s="1"/>
      <c r="K265" s="1"/>
      <c r="L265" s="1"/>
      <c r="M265" s="1"/>
      <c r="N265" s="1"/>
      <c r="O265" s="1"/>
    </row>
    <row r="266" spans="2:15" x14ac:dyDescent="0.25">
      <c r="B266" s="23"/>
      <c r="C266" s="23"/>
      <c r="D266" s="23"/>
      <c r="E266" s="23"/>
      <c r="F266" s="1"/>
      <c r="G266" s="1"/>
      <c r="H266" s="1"/>
      <c r="I266" s="1"/>
      <c r="J266" s="1"/>
      <c r="K266" s="1"/>
      <c r="L266" s="1"/>
      <c r="M266" s="1"/>
      <c r="N266" s="1"/>
      <c r="O266" s="1"/>
    </row>
    <row r="267" spans="2:15" x14ac:dyDescent="0.25">
      <c r="B267" s="23"/>
      <c r="C267" s="23"/>
      <c r="D267" s="23"/>
      <c r="E267" s="23"/>
      <c r="F267" s="1"/>
      <c r="G267" s="1"/>
      <c r="H267" s="1"/>
      <c r="I267" s="1"/>
      <c r="J267" s="1"/>
      <c r="K267" s="1"/>
      <c r="L267" s="1"/>
      <c r="M267" s="1"/>
      <c r="N267" s="1"/>
      <c r="O267" s="1"/>
    </row>
    <row r="268" spans="2:15" x14ac:dyDescent="0.25">
      <c r="B268" s="23"/>
      <c r="C268" s="23"/>
      <c r="D268" s="23"/>
      <c r="E268" s="23"/>
      <c r="F268" s="1"/>
      <c r="G268" s="1"/>
      <c r="H268" s="1"/>
      <c r="I268" s="1"/>
      <c r="J268" s="1"/>
      <c r="K268" s="1"/>
      <c r="L268" s="1"/>
      <c r="M268" s="1"/>
      <c r="N268" s="1"/>
      <c r="O268" s="1"/>
    </row>
    <row r="269" spans="2:15" x14ac:dyDescent="0.25">
      <c r="B269" s="23"/>
      <c r="C269" s="23"/>
      <c r="D269" s="23"/>
      <c r="E269" s="23"/>
      <c r="F269" s="1"/>
      <c r="G269" s="1"/>
      <c r="H269" s="1"/>
      <c r="I269" s="1"/>
      <c r="J269" s="1"/>
      <c r="K269" s="1"/>
      <c r="L269" s="1"/>
      <c r="M269" s="1"/>
      <c r="N269" s="1"/>
      <c r="O269" s="1"/>
    </row>
    <row r="270" spans="2:15" x14ac:dyDescent="0.25">
      <c r="B270" s="23"/>
      <c r="C270" s="23"/>
      <c r="D270" s="23"/>
      <c r="E270" s="23"/>
      <c r="F270" s="1"/>
      <c r="G270" s="1"/>
      <c r="H270" s="1"/>
      <c r="I270" s="1"/>
      <c r="J270" s="1"/>
      <c r="K270" s="1"/>
      <c r="L270" s="1"/>
      <c r="M270" s="1"/>
      <c r="N270" s="1"/>
      <c r="O270" s="1"/>
    </row>
    <row r="271" spans="2:15" x14ac:dyDescent="0.25">
      <c r="B271" s="23"/>
      <c r="C271" s="23"/>
      <c r="D271" s="23"/>
      <c r="E271" s="23"/>
      <c r="F271" s="1"/>
      <c r="G271" s="1"/>
      <c r="H271" s="1"/>
      <c r="I271" s="1"/>
      <c r="J271" s="1"/>
      <c r="K271" s="1"/>
      <c r="L271" s="1"/>
      <c r="M271" s="1"/>
      <c r="N271" s="1"/>
      <c r="O271" s="1"/>
    </row>
    <row r="272" spans="2:15" x14ac:dyDescent="0.25">
      <c r="B272" s="23"/>
      <c r="C272" s="23"/>
      <c r="D272" s="23"/>
      <c r="E272" s="23"/>
      <c r="F272" s="1"/>
      <c r="G272" s="1"/>
      <c r="H272" s="1"/>
      <c r="I272" s="1"/>
      <c r="J272" s="1"/>
      <c r="K272" s="1"/>
      <c r="L272" s="1"/>
      <c r="M272" s="1"/>
      <c r="N272" s="1"/>
      <c r="O272" s="1"/>
    </row>
    <row r="273" spans="2:15" x14ac:dyDescent="0.25">
      <c r="B273" s="23"/>
      <c r="C273" s="23"/>
      <c r="D273" s="23"/>
      <c r="E273" s="23"/>
      <c r="F273" s="1"/>
      <c r="G273" s="1"/>
      <c r="H273" s="1"/>
      <c r="I273" s="1"/>
      <c r="J273" s="1"/>
      <c r="K273" s="1"/>
      <c r="L273" s="1"/>
      <c r="M273" s="1"/>
      <c r="N273" s="1"/>
      <c r="O273" s="1"/>
    </row>
    <row r="274" spans="2:15" x14ac:dyDescent="0.25">
      <c r="B274" s="23"/>
      <c r="C274" s="23"/>
      <c r="D274" s="23"/>
      <c r="E274" s="23"/>
      <c r="F274" s="1"/>
      <c r="G274" s="1"/>
      <c r="H274" s="1"/>
      <c r="I274" s="1"/>
      <c r="J274" s="1"/>
      <c r="K274" s="1"/>
      <c r="L274" s="1"/>
      <c r="M274" s="1"/>
      <c r="N274" s="1"/>
      <c r="O274" s="1"/>
    </row>
    <row r="275" spans="2:15" x14ac:dyDescent="0.25">
      <c r="B275" s="23"/>
      <c r="C275" s="23"/>
      <c r="D275" s="23"/>
      <c r="E275" s="23"/>
      <c r="F275" s="1"/>
      <c r="G275" s="1"/>
      <c r="H275" s="1"/>
      <c r="I275" s="1"/>
      <c r="J275" s="1"/>
      <c r="K275" s="1"/>
      <c r="L275" s="1"/>
      <c r="M275" s="1"/>
      <c r="N275" s="1"/>
      <c r="O275" s="1"/>
    </row>
    <row r="276" spans="2:15" x14ac:dyDescent="0.25">
      <c r="B276" s="23"/>
      <c r="C276" s="23"/>
      <c r="D276" s="23"/>
      <c r="E276" s="23"/>
      <c r="F276" s="1"/>
      <c r="G276" s="1"/>
      <c r="H276" s="1"/>
      <c r="I276" s="1"/>
      <c r="J276" s="1"/>
      <c r="K276" s="1"/>
      <c r="L276" s="1"/>
      <c r="M276" s="1"/>
      <c r="N276" s="1"/>
      <c r="O276" s="1"/>
    </row>
    <row r="277" spans="2:15" x14ac:dyDescent="0.25">
      <c r="B277" s="23"/>
      <c r="C277" s="23"/>
      <c r="D277" s="23"/>
      <c r="E277" s="23"/>
      <c r="F277" s="1"/>
      <c r="G277" s="1"/>
      <c r="H277" s="1"/>
      <c r="I277" s="1"/>
      <c r="J277" s="1"/>
      <c r="K277" s="1"/>
      <c r="L277" s="1"/>
      <c r="M277" s="1"/>
      <c r="N277" s="1"/>
      <c r="O277" s="1"/>
    </row>
    <row r="278" spans="2:15" x14ac:dyDescent="0.25">
      <c r="B278" s="23"/>
      <c r="C278" s="23"/>
      <c r="D278" s="23"/>
      <c r="E278" s="23"/>
      <c r="F278" s="1"/>
      <c r="G278" s="1"/>
      <c r="H278" s="1"/>
      <c r="I278" s="1"/>
      <c r="J278" s="1"/>
      <c r="K278" s="1"/>
      <c r="L278" s="1"/>
      <c r="M278" s="1"/>
      <c r="N278" s="1"/>
      <c r="O278" s="1"/>
    </row>
    <row r="279" spans="2:15" x14ac:dyDescent="0.25">
      <c r="B279" s="23"/>
      <c r="C279" s="23"/>
      <c r="D279" s="23"/>
      <c r="E279" s="23"/>
      <c r="F279" s="1"/>
      <c r="G279" s="1"/>
      <c r="H279" s="1"/>
      <c r="I279" s="1"/>
      <c r="J279" s="1"/>
      <c r="K279" s="1"/>
      <c r="L279" s="1"/>
      <c r="M279" s="1"/>
      <c r="N279" s="1"/>
      <c r="O279" s="1"/>
    </row>
    <row r="280" spans="2:15" x14ac:dyDescent="0.25">
      <c r="B280" s="23"/>
      <c r="C280" s="23"/>
      <c r="D280" s="23"/>
      <c r="E280" s="23"/>
      <c r="F280" s="1"/>
      <c r="G280" s="1"/>
      <c r="H280" s="1"/>
      <c r="I280" s="1"/>
      <c r="J280" s="1"/>
      <c r="K280" s="1"/>
      <c r="L280" s="1"/>
      <c r="M280" s="1"/>
      <c r="N280" s="1"/>
      <c r="O280" s="1"/>
    </row>
    <row r="281" spans="2:15" x14ac:dyDescent="0.25">
      <c r="B281" s="23"/>
      <c r="C281" s="23"/>
      <c r="D281" s="23"/>
      <c r="E281" s="23"/>
      <c r="F281" s="1"/>
      <c r="G281" s="1"/>
      <c r="H281" s="1"/>
      <c r="I281" s="1"/>
      <c r="J281" s="1"/>
      <c r="K281" s="1"/>
      <c r="L281" s="1"/>
      <c r="M281" s="1"/>
      <c r="N281" s="1"/>
      <c r="O281" s="1"/>
    </row>
    <row r="282" spans="2:15" x14ac:dyDescent="0.25">
      <c r="B282" s="23"/>
      <c r="C282" s="23"/>
      <c r="D282" s="23"/>
      <c r="E282" s="23"/>
      <c r="F282" s="1"/>
      <c r="G282" s="1"/>
      <c r="H282" s="1"/>
      <c r="I282" s="1"/>
      <c r="J282" s="1"/>
      <c r="K282" s="1"/>
      <c r="L282" s="1"/>
      <c r="M282" s="1"/>
      <c r="N282" s="1"/>
      <c r="O282" s="1"/>
    </row>
    <row r="283" spans="2:15" x14ac:dyDescent="0.25">
      <c r="B283" s="23"/>
      <c r="C283" s="23"/>
      <c r="D283" s="23"/>
      <c r="E283" s="23"/>
      <c r="F283" s="1"/>
      <c r="G283" s="1"/>
      <c r="H283" s="1"/>
      <c r="I283" s="1"/>
      <c r="J283" s="1"/>
      <c r="K283" s="1"/>
      <c r="L283" s="1"/>
      <c r="M283" s="1"/>
      <c r="N283" s="1"/>
      <c r="O283" s="1"/>
    </row>
    <row r="284" spans="2:15" x14ac:dyDescent="0.25">
      <c r="B284" s="23"/>
      <c r="C284" s="23"/>
      <c r="D284" s="23"/>
      <c r="E284" s="23"/>
      <c r="F284" s="1"/>
      <c r="G284" s="1"/>
      <c r="H284" s="1"/>
      <c r="I284" s="1"/>
      <c r="J284" s="1"/>
      <c r="K284" s="1"/>
      <c r="L284" s="1"/>
      <c r="M284" s="1"/>
      <c r="N284" s="1"/>
      <c r="O284" s="1"/>
    </row>
    <row r="285" spans="2:15" x14ac:dyDescent="0.25">
      <c r="B285" s="23"/>
      <c r="C285" s="23"/>
      <c r="D285" s="23"/>
      <c r="E285" s="23"/>
      <c r="F285" s="1"/>
      <c r="G285" s="1"/>
      <c r="H285" s="1"/>
      <c r="I285" s="1"/>
      <c r="J285" s="1"/>
      <c r="K285" s="1"/>
      <c r="L285" s="1"/>
      <c r="M285" s="1"/>
      <c r="N285" s="1"/>
      <c r="O285" s="1"/>
    </row>
    <row r="286" spans="2:15" x14ac:dyDescent="0.25">
      <c r="B286" s="23"/>
      <c r="C286" s="23"/>
      <c r="D286" s="23"/>
      <c r="E286" s="23"/>
      <c r="F286" s="1"/>
      <c r="G286" s="1"/>
      <c r="H286" s="1"/>
      <c r="I286" s="1"/>
      <c r="J286" s="1"/>
      <c r="K286" s="1"/>
      <c r="L286" s="1"/>
      <c r="M286" s="1"/>
      <c r="N286" s="1"/>
      <c r="O286" s="1"/>
    </row>
    <row r="287" spans="2:15" x14ac:dyDescent="0.25">
      <c r="B287" s="23"/>
      <c r="C287" s="23"/>
      <c r="D287" s="23"/>
      <c r="E287" s="23"/>
      <c r="F287" s="1"/>
      <c r="G287" s="1"/>
      <c r="H287" s="1"/>
      <c r="I287" s="1"/>
      <c r="J287" s="1"/>
      <c r="K287" s="1"/>
      <c r="L287" s="1"/>
      <c r="M287" s="1"/>
      <c r="N287" s="1"/>
      <c r="O287" s="1"/>
    </row>
    <row r="288" spans="2:15" x14ac:dyDescent="0.25">
      <c r="B288" s="23"/>
      <c r="C288" s="23"/>
      <c r="D288" s="23"/>
      <c r="E288" s="23"/>
      <c r="F288" s="1"/>
      <c r="G288" s="1"/>
      <c r="H288" s="1"/>
      <c r="I288" s="1"/>
      <c r="J288" s="1"/>
      <c r="K288" s="1"/>
      <c r="L288" s="1"/>
      <c r="M288" s="1"/>
      <c r="N288" s="1"/>
      <c r="O288" s="1"/>
    </row>
    <row r="289" spans="2:15" x14ac:dyDescent="0.25">
      <c r="B289" s="23"/>
      <c r="C289" s="23"/>
      <c r="D289" s="23"/>
      <c r="E289" s="23"/>
      <c r="F289" s="1"/>
      <c r="G289" s="1"/>
      <c r="H289" s="1"/>
      <c r="I289" s="1"/>
      <c r="J289" s="1"/>
      <c r="K289" s="1"/>
      <c r="L289" s="1"/>
      <c r="M289" s="1"/>
      <c r="N289" s="1"/>
      <c r="O289" s="1"/>
    </row>
    <row r="290" spans="2:15" x14ac:dyDescent="0.25">
      <c r="B290" s="23"/>
      <c r="C290" s="23"/>
      <c r="D290" s="23"/>
      <c r="E290" s="23"/>
      <c r="F290" s="1"/>
      <c r="G290" s="1"/>
      <c r="H290" s="1"/>
      <c r="I290" s="1"/>
      <c r="J290" s="1"/>
      <c r="K290" s="1"/>
      <c r="L290" s="1"/>
      <c r="M290" s="1"/>
      <c r="N290" s="1"/>
      <c r="O290" s="1"/>
    </row>
    <row r="291" spans="2:15" x14ac:dyDescent="0.25">
      <c r="B291" s="23"/>
      <c r="C291" s="23"/>
      <c r="D291" s="23"/>
      <c r="E291" s="23"/>
      <c r="F291" s="1"/>
      <c r="G291" s="1"/>
      <c r="H291" s="1"/>
      <c r="I291" s="1"/>
      <c r="J291" s="1"/>
      <c r="K291" s="1"/>
      <c r="L291" s="1"/>
      <c r="M291" s="1"/>
      <c r="N291" s="1"/>
      <c r="O291" s="1"/>
    </row>
    <row r="292" spans="2:15" x14ac:dyDescent="0.25">
      <c r="B292" s="23"/>
      <c r="C292" s="23"/>
      <c r="D292" s="23"/>
      <c r="E292" s="23"/>
      <c r="F292" s="1"/>
      <c r="G292" s="1"/>
      <c r="H292" s="1"/>
      <c r="I292" s="1"/>
      <c r="J292" s="1"/>
      <c r="K292" s="1"/>
      <c r="L292" s="1"/>
      <c r="M292" s="1"/>
      <c r="N292" s="1"/>
      <c r="O292" s="1"/>
    </row>
    <row r="293" spans="2:15" x14ac:dyDescent="0.25">
      <c r="B293" s="23"/>
      <c r="C293" s="23"/>
      <c r="D293" s="23"/>
      <c r="E293" s="23"/>
      <c r="F293" s="1"/>
      <c r="G293" s="1"/>
      <c r="H293" s="1"/>
      <c r="I293" s="1"/>
      <c r="J293" s="1"/>
      <c r="K293" s="1"/>
      <c r="L293" s="1"/>
      <c r="M293" s="1"/>
      <c r="N293" s="1"/>
      <c r="O293" s="1"/>
    </row>
    <row r="294" spans="2:15" x14ac:dyDescent="0.25">
      <c r="B294" s="23"/>
      <c r="C294" s="23"/>
      <c r="D294" s="23"/>
      <c r="E294" s="23"/>
      <c r="F294" s="1"/>
      <c r="G294" s="1"/>
      <c r="H294" s="1"/>
      <c r="I294" s="1"/>
      <c r="J294" s="1"/>
      <c r="K294" s="1"/>
      <c r="L294" s="1"/>
      <c r="M294" s="1"/>
      <c r="N294" s="1"/>
      <c r="O294" s="1"/>
    </row>
    <row r="295" spans="2:15" x14ac:dyDescent="0.25">
      <c r="B295" s="23"/>
      <c r="C295" s="23"/>
      <c r="D295" s="23"/>
      <c r="E295" s="23"/>
      <c r="F295" s="1"/>
      <c r="G295" s="1"/>
      <c r="H295" s="1"/>
      <c r="I295" s="1"/>
      <c r="J295" s="1"/>
      <c r="K295" s="1"/>
      <c r="L295" s="1"/>
      <c r="M295" s="1"/>
      <c r="N295" s="1"/>
      <c r="O295" s="1"/>
    </row>
    <row r="296" spans="2:15" x14ac:dyDescent="0.25">
      <c r="B296" s="23"/>
      <c r="C296" s="23"/>
      <c r="D296" s="23"/>
      <c r="E296" s="23"/>
      <c r="F296" s="1"/>
      <c r="G296" s="1"/>
      <c r="H296" s="1"/>
      <c r="I296" s="1"/>
      <c r="J296" s="1"/>
      <c r="K296" s="1"/>
      <c r="L296" s="1"/>
      <c r="M296" s="1"/>
      <c r="N296" s="1"/>
      <c r="O296" s="1"/>
    </row>
    <row r="297" spans="2:15" x14ac:dyDescent="0.25">
      <c r="B297" s="23"/>
      <c r="C297" s="23"/>
      <c r="D297" s="23"/>
      <c r="E297" s="23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spans="2:15" x14ac:dyDescent="0.25">
      <c r="B298" s="23"/>
      <c r="C298" s="23"/>
      <c r="D298" s="23"/>
      <c r="E298" s="23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spans="2:15" x14ac:dyDescent="0.25">
      <c r="B299" s="23"/>
      <c r="C299" s="23"/>
      <c r="D299" s="23"/>
      <c r="E299" s="23"/>
      <c r="F299" s="1"/>
      <c r="G299" s="1"/>
      <c r="H299" s="1"/>
      <c r="I299" s="1"/>
      <c r="J299" s="1"/>
      <c r="K299" s="1"/>
      <c r="L299" s="1"/>
      <c r="M299" s="1"/>
      <c r="N299" s="1"/>
      <c r="O299" s="1"/>
    </row>
    <row r="300" spans="2:15" x14ac:dyDescent="0.25">
      <c r="B300" s="23"/>
      <c r="C300" s="23"/>
      <c r="D300" s="23"/>
      <c r="E300" s="23"/>
      <c r="F300" s="1"/>
      <c r="G300" s="1"/>
      <c r="H300" s="1"/>
      <c r="I300" s="1"/>
      <c r="J300" s="1"/>
      <c r="K300" s="1"/>
      <c r="L300" s="1"/>
      <c r="M300" s="1"/>
      <c r="N300" s="1"/>
      <c r="O300" s="1"/>
    </row>
    <row r="301" spans="2:15" x14ac:dyDescent="0.25">
      <c r="B301" s="23"/>
      <c r="C301" s="23"/>
      <c r="D301" s="23"/>
      <c r="E301" s="23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2:15" x14ac:dyDescent="0.25">
      <c r="B302" s="23"/>
      <c r="C302" s="23"/>
      <c r="D302" s="23"/>
      <c r="E302" s="23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2:15" x14ac:dyDescent="0.25">
      <c r="B303" s="23"/>
      <c r="C303" s="23"/>
      <c r="D303" s="23"/>
      <c r="E303" s="23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2:15" x14ac:dyDescent="0.25">
      <c r="B304" s="23"/>
      <c r="C304" s="23"/>
      <c r="D304" s="23"/>
      <c r="E304" s="23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2:15" x14ac:dyDescent="0.25">
      <c r="B305" s="23"/>
      <c r="C305" s="23"/>
      <c r="D305" s="23"/>
      <c r="E305" s="23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2:15" x14ac:dyDescent="0.25">
      <c r="B306" s="23"/>
      <c r="C306" s="23"/>
      <c r="D306" s="23"/>
      <c r="E306" s="23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2:15" x14ac:dyDescent="0.25">
      <c r="B307" s="23"/>
      <c r="C307" s="23"/>
      <c r="D307" s="23"/>
      <c r="E307" s="23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2:15" x14ac:dyDescent="0.25">
      <c r="B308" s="23"/>
      <c r="C308" s="23"/>
      <c r="D308" s="23"/>
      <c r="E308" s="23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2:15" x14ac:dyDescent="0.25">
      <c r="B309" s="23"/>
      <c r="C309" s="23"/>
      <c r="D309" s="23"/>
      <c r="E309" s="23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2:15" x14ac:dyDescent="0.25">
      <c r="B310" s="23"/>
      <c r="C310" s="23"/>
      <c r="D310" s="23"/>
      <c r="E310" s="23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2:15" x14ac:dyDescent="0.25">
      <c r="B311" s="23"/>
      <c r="C311" s="23"/>
      <c r="D311" s="23"/>
      <c r="E311" s="23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2:15" x14ac:dyDescent="0.25">
      <c r="B312" s="23"/>
      <c r="C312" s="23"/>
      <c r="D312" s="23"/>
      <c r="E312" s="23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2:15" x14ac:dyDescent="0.25">
      <c r="B313" s="23"/>
      <c r="C313" s="23"/>
      <c r="D313" s="23"/>
      <c r="E313" s="23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2:15" x14ac:dyDescent="0.25">
      <c r="B314" s="23"/>
      <c r="C314" s="23"/>
      <c r="D314" s="23"/>
      <c r="E314" s="23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2:15" x14ac:dyDescent="0.25">
      <c r="B315" s="23"/>
      <c r="C315" s="23"/>
      <c r="D315" s="23"/>
      <c r="E315" s="23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2:15" x14ac:dyDescent="0.25">
      <c r="B316" s="23"/>
      <c r="C316" s="23"/>
      <c r="D316" s="23"/>
      <c r="E316" s="23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2:15" x14ac:dyDescent="0.25">
      <c r="B317" s="23"/>
      <c r="C317" s="23"/>
      <c r="D317" s="23"/>
      <c r="E317" s="23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2:15" x14ac:dyDescent="0.25">
      <c r="B318" s="23"/>
      <c r="C318" s="23"/>
      <c r="D318" s="23"/>
      <c r="E318" s="23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spans="2:15" x14ac:dyDescent="0.25">
      <c r="B319" s="23"/>
      <c r="C319" s="23"/>
      <c r="D319" s="23"/>
      <c r="E319" s="23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spans="2:15" x14ac:dyDescent="0.25">
      <c r="B320" s="23"/>
      <c r="C320" s="23"/>
      <c r="D320" s="23"/>
      <c r="E320" s="23"/>
      <c r="F320" s="1"/>
      <c r="G320" s="1"/>
      <c r="H320" s="1"/>
      <c r="I320" s="1"/>
      <c r="J320" s="1"/>
      <c r="K320" s="1"/>
      <c r="L320" s="1"/>
      <c r="M320" s="1"/>
      <c r="N320" s="1"/>
      <c r="O320" s="1"/>
    </row>
    <row r="321" spans="2:15" x14ac:dyDescent="0.25">
      <c r="B321" s="23"/>
      <c r="C321" s="23"/>
      <c r="D321" s="23"/>
      <c r="E321" s="23"/>
      <c r="F321" s="1"/>
      <c r="G321" s="1"/>
      <c r="H321" s="1"/>
      <c r="I321" s="1"/>
      <c r="J321" s="1"/>
      <c r="K321" s="1"/>
      <c r="L321" s="1"/>
      <c r="M321" s="1"/>
      <c r="N321" s="1"/>
      <c r="O321" s="1"/>
    </row>
    <row r="322" spans="2:15" x14ac:dyDescent="0.25">
      <c r="B322" s="23"/>
      <c r="C322" s="23"/>
      <c r="D322" s="23"/>
      <c r="E322" s="23"/>
      <c r="F322" s="1"/>
      <c r="G322" s="1"/>
      <c r="H322" s="1"/>
      <c r="I322" s="1"/>
      <c r="J322" s="1"/>
      <c r="K322" s="1"/>
      <c r="L322" s="1"/>
      <c r="M322" s="1"/>
      <c r="N322" s="1"/>
      <c r="O322" s="1"/>
    </row>
    <row r="323" spans="2:15" x14ac:dyDescent="0.25">
      <c r="B323" s="23"/>
      <c r="C323" s="23"/>
      <c r="D323" s="23"/>
      <c r="E323" s="23"/>
      <c r="F323" s="1"/>
      <c r="G323" s="1"/>
      <c r="H323" s="1"/>
      <c r="I323" s="1"/>
      <c r="J323" s="1"/>
      <c r="K323" s="1"/>
      <c r="L323" s="1"/>
      <c r="M323" s="1"/>
      <c r="N323" s="1"/>
      <c r="O323" s="1"/>
    </row>
    <row r="324" spans="2:15" x14ac:dyDescent="0.25">
      <c r="B324" s="23"/>
      <c r="C324" s="23"/>
      <c r="D324" s="23"/>
      <c r="E324" s="23"/>
      <c r="F324" s="1"/>
      <c r="G324" s="1"/>
      <c r="H324" s="1"/>
      <c r="I324" s="1"/>
      <c r="J324" s="1"/>
      <c r="K324" s="1"/>
      <c r="L324" s="1"/>
      <c r="M324" s="1"/>
      <c r="N324" s="1"/>
      <c r="O324" s="1"/>
    </row>
    <row r="325" spans="2:15" x14ac:dyDescent="0.25">
      <c r="B325" s="23"/>
      <c r="C325" s="23"/>
      <c r="D325" s="23"/>
      <c r="E325" s="23"/>
      <c r="F325" s="1"/>
      <c r="G325" s="1"/>
      <c r="H325" s="1"/>
      <c r="I325" s="1"/>
      <c r="J325" s="1"/>
      <c r="K325" s="1"/>
      <c r="L325" s="1"/>
      <c r="M325" s="1"/>
      <c r="N325" s="1"/>
      <c r="O325" s="1"/>
    </row>
    <row r="326" spans="2:15" x14ac:dyDescent="0.25">
      <c r="B326" s="23"/>
      <c r="C326" s="23"/>
      <c r="D326" s="23"/>
      <c r="E326" s="23"/>
      <c r="F326" s="1"/>
      <c r="G326" s="1"/>
      <c r="H326" s="1"/>
      <c r="I326" s="1"/>
      <c r="J326" s="1"/>
      <c r="K326" s="1"/>
      <c r="L326" s="1"/>
      <c r="M326" s="1"/>
      <c r="N326" s="1"/>
      <c r="O326" s="1"/>
    </row>
    <row r="327" spans="2:15" x14ac:dyDescent="0.25">
      <c r="B327" s="23"/>
      <c r="C327" s="23"/>
      <c r="D327" s="23"/>
      <c r="E327" s="23"/>
      <c r="F327" s="1"/>
      <c r="G327" s="1"/>
      <c r="H327" s="1"/>
      <c r="I327" s="1"/>
      <c r="J327" s="1"/>
      <c r="K327" s="1"/>
      <c r="L327" s="1"/>
      <c r="M327" s="1"/>
      <c r="N327" s="1"/>
      <c r="O327" s="1"/>
    </row>
    <row r="328" spans="2:15" x14ac:dyDescent="0.25">
      <c r="B328" s="23"/>
      <c r="C328" s="23"/>
      <c r="D328" s="23"/>
      <c r="E328" s="23"/>
      <c r="F328" s="1"/>
      <c r="G328" s="1"/>
      <c r="H328" s="1"/>
      <c r="I328" s="1"/>
      <c r="J328" s="1"/>
      <c r="K328" s="1"/>
      <c r="L328" s="1"/>
      <c r="M328" s="1"/>
      <c r="N328" s="1"/>
      <c r="O328" s="1"/>
    </row>
    <row r="329" spans="2:15" x14ac:dyDescent="0.25">
      <c r="B329" s="23"/>
      <c r="C329" s="23"/>
      <c r="D329" s="23"/>
      <c r="E329" s="23"/>
      <c r="F329" s="1"/>
      <c r="G329" s="1"/>
      <c r="H329" s="1"/>
      <c r="I329" s="1"/>
      <c r="J329" s="1"/>
      <c r="K329" s="1"/>
      <c r="L329" s="1"/>
      <c r="M329" s="1"/>
      <c r="N329" s="1"/>
      <c r="O329" s="1"/>
    </row>
    <row r="330" spans="2:15" x14ac:dyDescent="0.25">
      <c r="B330" s="23"/>
      <c r="C330" s="23"/>
      <c r="D330" s="23"/>
      <c r="E330" s="23"/>
      <c r="F330" s="1"/>
      <c r="G330" s="1"/>
      <c r="H330" s="1"/>
      <c r="I330" s="1"/>
      <c r="J330" s="1"/>
      <c r="K330" s="1"/>
      <c r="L330" s="1"/>
      <c r="M330" s="1"/>
      <c r="N330" s="1"/>
      <c r="O330" s="1"/>
    </row>
    <row r="331" spans="2:15" x14ac:dyDescent="0.25">
      <c r="B331" s="23"/>
      <c r="C331" s="23"/>
      <c r="D331" s="23"/>
      <c r="E331" s="23"/>
      <c r="F331" s="1"/>
      <c r="G331" s="1"/>
      <c r="H331" s="1"/>
      <c r="I331" s="1"/>
      <c r="J331" s="1"/>
      <c r="K331" s="1"/>
      <c r="L331" s="1"/>
      <c r="M331" s="1"/>
      <c r="N331" s="1"/>
      <c r="O331" s="1"/>
    </row>
    <row r="332" spans="2:15" x14ac:dyDescent="0.25">
      <c r="B332" s="23"/>
      <c r="C332" s="23"/>
      <c r="D332" s="23"/>
      <c r="E332" s="23"/>
      <c r="F332" s="1"/>
      <c r="G332" s="1"/>
      <c r="H332" s="1"/>
      <c r="I332" s="1"/>
      <c r="J332" s="1"/>
      <c r="K332" s="1"/>
      <c r="L332" s="1"/>
      <c r="M332" s="1"/>
      <c r="N332" s="1"/>
      <c r="O332" s="1"/>
    </row>
    <row r="333" spans="2:15" x14ac:dyDescent="0.25">
      <c r="B333" s="23"/>
      <c r="C333" s="23"/>
      <c r="D333" s="23"/>
      <c r="E333" s="23"/>
      <c r="F333" s="1"/>
      <c r="G333" s="1"/>
      <c r="H333" s="1"/>
      <c r="I333" s="1"/>
      <c r="J333" s="1"/>
      <c r="K333" s="1"/>
      <c r="L333" s="1"/>
      <c r="M333" s="1"/>
      <c r="N333" s="1"/>
      <c r="O333" s="1"/>
    </row>
    <row r="334" spans="2:15" x14ac:dyDescent="0.25">
      <c r="B334" s="23"/>
      <c r="C334" s="23"/>
      <c r="D334" s="23"/>
      <c r="E334" s="23"/>
      <c r="F334" s="1"/>
      <c r="G334" s="1"/>
      <c r="H334" s="1"/>
      <c r="I334" s="1"/>
      <c r="J334" s="1"/>
      <c r="K334" s="1"/>
      <c r="L334" s="1"/>
      <c r="M334" s="1"/>
      <c r="N334" s="1"/>
      <c r="O334" s="1"/>
    </row>
    <row r="335" spans="2:15" x14ac:dyDescent="0.25">
      <c r="B335" s="23"/>
      <c r="C335" s="23"/>
      <c r="D335" s="23"/>
      <c r="E335" s="23"/>
      <c r="F335" s="1"/>
      <c r="G335" s="1"/>
      <c r="H335" s="1"/>
      <c r="I335" s="1"/>
      <c r="J335" s="1"/>
      <c r="K335" s="1"/>
      <c r="L335" s="1"/>
      <c r="M335" s="1"/>
      <c r="N335" s="1"/>
      <c r="O335" s="1"/>
    </row>
    <row r="336" spans="2:15" x14ac:dyDescent="0.25">
      <c r="B336" s="23"/>
      <c r="C336" s="23"/>
      <c r="D336" s="23"/>
      <c r="E336" s="23"/>
      <c r="F336" s="1"/>
      <c r="G336" s="1"/>
      <c r="H336" s="1"/>
      <c r="I336" s="1"/>
      <c r="J336" s="1"/>
      <c r="K336" s="1"/>
      <c r="L336" s="1"/>
      <c r="M336" s="1"/>
      <c r="N336" s="1"/>
      <c r="O336" s="1"/>
    </row>
    <row r="337" spans="2:15" x14ac:dyDescent="0.25">
      <c r="B337" s="23"/>
      <c r="C337" s="23"/>
      <c r="D337" s="23"/>
      <c r="E337" s="23"/>
      <c r="F337" s="1"/>
      <c r="G337" s="1"/>
      <c r="H337" s="1"/>
      <c r="I337" s="1"/>
      <c r="J337" s="1"/>
      <c r="K337" s="1"/>
      <c r="L337" s="1"/>
      <c r="M337" s="1"/>
      <c r="N337" s="1"/>
      <c r="O337" s="1"/>
    </row>
    <row r="338" spans="2:15" x14ac:dyDescent="0.25">
      <c r="B338" s="23"/>
      <c r="C338" s="23"/>
      <c r="D338" s="23"/>
      <c r="E338" s="23"/>
      <c r="F338" s="1"/>
      <c r="G338" s="1"/>
      <c r="H338" s="1"/>
      <c r="I338" s="1"/>
      <c r="J338" s="1"/>
      <c r="K338" s="1"/>
      <c r="L338" s="1"/>
      <c r="M338" s="1"/>
      <c r="N338" s="1"/>
      <c r="O338" s="1"/>
    </row>
    <row r="339" spans="2:15" x14ac:dyDescent="0.25">
      <c r="B339" s="23"/>
      <c r="C339" s="23"/>
      <c r="D339" s="23"/>
      <c r="E339" s="23"/>
      <c r="F339" s="1"/>
      <c r="G339" s="1"/>
      <c r="H339" s="1"/>
      <c r="I339" s="1"/>
      <c r="J339" s="1"/>
      <c r="K339" s="1"/>
      <c r="L339" s="1"/>
      <c r="M339" s="1"/>
      <c r="N339" s="1"/>
      <c r="O339" s="1"/>
    </row>
    <row r="340" spans="2:15" x14ac:dyDescent="0.25">
      <c r="B340" s="23"/>
      <c r="C340" s="23"/>
      <c r="D340" s="23"/>
      <c r="E340" s="23"/>
      <c r="F340" s="1"/>
      <c r="G340" s="1"/>
      <c r="H340" s="1"/>
      <c r="I340" s="1"/>
      <c r="J340" s="1"/>
      <c r="K340" s="1"/>
      <c r="L340" s="1"/>
      <c r="M340" s="1"/>
      <c r="N340" s="1"/>
      <c r="O340" s="1"/>
    </row>
    <row r="341" spans="2:15" x14ac:dyDescent="0.25">
      <c r="B341" s="23"/>
      <c r="C341" s="23"/>
      <c r="D341" s="23"/>
      <c r="E341" s="23"/>
      <c r="F341" s="1"/>
      <c r="G341" s="1"/>
      <c r="H341" s="1"/>
      <c r="I341" s="1"/>
      <c r="J341" s="1"/>
      <c r="K341" s="1"/>
      <c r="L341" s="1"/>
      <c r="M341" s="1"/>
      <c r="N341" s="1"/>
      <c r="O341" s="1"/>
    </row>
    <row r="342" spans="2:15" x14ac:dyDescent="0.25">
      <c r="B342" s="23"/>
      <c r="C342" s="23"/>
      <c r="D342" s="23"/>
      <c r="E342" s="23"/>
      <c r="F342" s="1"/>
      <c r="G342" s="1"/>
      <c r="H342" s="1"/>
      <c r="I342" s="1"/>
      <c r="J342" s="1"/>
      <c r="K342" s="1"/>
      <c r="L342" s="1"/>
      <c r="M342" s="1"/>
      <c r="N342" s="1"/>
      <c r="O342" s="1"/>
    </row>
    <row r="343" spans="2:15" x14ac:dyDescent="0.25">
      <c r="B343" s="23"/>
      <c r="C343" s="23"/>
      <c r="D343" s="23"/>
      <c r="E343" s="23"/>
      <c r="F343" s="1"/>
      <c r="G343" s="1"/>
      <c r="H343" s="1"/>
      <c r="I343" s="1"/>
      <c r="J343" s="1"/>
      <c r="K343" s="1"/>
      <c r="L343" s="1"/>
      <c r="M343" s="1"/>
      <c r="N343" s="1"/>
      <c r="O343" s="1"/>
    </row>
    <row r="344" spans="2:15" x14ac:dyDescent="0.25">
      <c r="B344" s="23"/>
      <c r="C344" s="23"/>
      <c r="D344" s="23"/>
      <c r="E344" s="23"/>
      <c r="F344" s="1"/>
      <c r="G344" s="1"/>
      <c r="H344" s="1"/>
      <c r="I344" s="1"/>
      <c r="J344" s="1"/>
      <c r="K344" s="1"/>
      <c r="L344" s="1"/>
      <c r="M344" s="1"/>
      <c r="N344" s="1"/>
      <c r="O344" s="1"/>
    </row>
    <row r="345" spans="2:15" x14ac:dyDescent="0.25">
      <c r="B345" s="23"/>
      <c r="C345" s="23"/>
      <c r="D345" s="23"/>
      <c r="E345" s="23"/>
      <c r="F345" s="1"/>
      <c r="G345" s="1"/>
      <c r="H345" s="1"/>
      <c r="I345" s="1"/>
      <c r="J345" s="1"/>
      <c r="K345" s="1"/>
      <c r="L345" s="1"/>
      <c r="M345" s="1"/>
      <c r="N345" s="1"/>
      <c r="O345" s="1"/>
    </row>
    <row r="346" spans="2:15" x14ac:dyDescent="0.25">
      <c r="B346" s="23"/>
      <c r="C346" s="23"/>
      <c r="D346" s="23"/>
      <c r="E346" s="23"/>
      <c r="F346" s="1"/>
      <c r="G346" s="1"/>
      <c r="H346" s="1"/>
      <c r="I346" s="1"/>
      <c r="J346" s="1"/>
      <c r="K346" s="1"/>
      <c r="L346" s="1"/>
      <c r="M346" s="1"/>
      <c r="N346" s="1"/>
      <c r="O346" s="1"/>
    </row>
    <row r="347" spans="2:15" x14ac:dyDescent="0.25">
      <c r="B347" s="23"/>
      <c r="C347" s="23"/>
      <c r="D347" s="23"/>
      <c r="E347" s="23"/>
      <c r="F347" s="1"/>
      <c r="G347" s="1"/>
      <c r="H347" s="1"/>
      <c r="I347" s="1"/>
      <c r="J347" s="1"/>
      <c r="K347" s="1"/>
      <c r="L347" s="1"/>
      <c r="M347" s="1"/>
      <c r="N347" s="1"/>
      <c r="O347" s="1"/>
    </row>
    <row r="348" spans="2:15" x14ac:dyDescent="0.25">
      <c r="B348" s="23"/>
      <c r="C348" s="23"/>
      <c r="D348" s="23"/>
      <c r="E348" s="23"/>
      <c r="F348" s="1"/>
      <c r="G348" s="1"/>
      <c r="H348" s="1"/>
      <c r="I348" s="1"/>
      <c r="J348" s="1"/>
      <c r="K348" s="1"/>
      <c r="L348" s="1"/>
      <c r="M348" s="1"/>
      <c r="N348" s="1"/>
      <c r="O348" s="1"/>
    </row>
    <row r="349" spans="2:15" x14ac:dyDescent="0.25">
      <c r="B349" s="23"/>
      <c r="C349" s="23"/>
      <c r="D349" s="23"/>
      <c r="E349" s="23"/>
      <c r="F349" s="1"/>
      <c r="G349" s="1"/>
      <c r="H349" s="1"/>
      <c r="I349" s="1"/>
      <c r="J349" s="1"/>
      <c r="K349" s="1"/>
      <c r="L349" s="1"/>
      <c r="M349" s="1"/>
      <c r="N349" s="1"/>
      <c r="O349" s="1"/>
    </row>
    <row r="350" spans="2:15" x14ac:dyDescent="0.25">
      <c r="B350" s="23"/>
      <c r="C350" s="23"/>
      <c r="D350" s="23"/>
      <c r="E350" s="23"/>
      <c r="F350" s="1"/>
      <c r="G350" s="1"/>
      <c r="H350" s="1"/>
      <c r="I350" s="1"/>
      <c r="J350" s="1"/>
      <c r="K350" s="1"/>
      <c r="L350" s="1"/>
      <c r="M350" s="1"/>
      <c r="N350" s="1"/>
      <c r="O350" s="1"/>
    </row>
    <row r="351" spans="2:15" x14ac:dyDescent="0.25">
      <c r="B351" s="23"/>
      <c r="C351" s="23"/>
      <c r="D351" s="23"/>
      <c r="E351" s="23"/>
      <c r="F351" s="1"/>
      <c r="G351" s="1"/>
      <c r="H351" s="1"/>
      <c r="I351" s="1"/>
      <c r="J351" s="1"/>
      <c r="K351" s="1"/>
      <c r="L351" s="1"/>
      <c r="M351" s="1"/>
      <c r="N351" s="1"/>
      <c r="O351" s="1"/>
    </row>
    <row r="352" spans="2:15" x14ac:dyDescent="0.25">
      <c r="B352" s="23"/>
      <c r="C352" s="23"/>
      <c r="D352" s="23"/>
      <c r="E352" s="23"/>
      <c r="F352" s="1"/>
      <c r="G352" s="1"/>
      <c r="H352" s="1"/>
      <c r="I352" s="1"/>
      <c r="J352" s="1"/>
      <c r="K352" s="1"/>
      <c r="L352" s="1"/>
      <c r="M352" s="1"/>
      <c r="N352" s="1"/>
      <c r="O352" s="1"/>
    </row>
    <row r="353" spans="2:15" x14ac:dyDescent="0.25">
      <c r="B353" s="23"/>
      <c r="C353" s="23"/>
      <c r="D353" s="23"/>
      <c r="E353" s="23"/>
      <c r="F353" s="1"/>
      <c r="G353" s="1"/>
      <c r="H353" s="1"/>
      <c r="I353" s="1"/>
      <c r="J353" s="1"/>
      <c r="K353" s="1"/>
      <c r="L353" s="1"/>
      <c r="M353" s="1"/>
      <c r="N353" s="1"/>
      <c r="O353" s="1"/>
    </row>
    <row r="354" spans="2:15" x14ac:dyDescent="0.25">
      <c r="B354" s="23"/>
      <c r="C354" s="23"/>
      <c r="D354" s="23"/>
      <c r="E354" s="23"/>
      <c r="F354" s="1"/>
      <c r="G354" s="1"/>
      <c r="H354" s="1"/>
      <c r="I354" s="1"/>
      <c r="J354" s="1"/>
      <c r="K354" s="1"/>
      <c r="L354" s="1"/>
      <c r="M354" s="1"/>
      <c r="N354" s="1"/>
      <c r="O354" s="1"/>
    </row>
    <row r="355" spans="2:15" x14ac:dyDescent="0.25">
      <c r="B355" s="23"/>
      <c r="C355" s="23"/>
      <c r="D355" s="23"/>
      <c r="E355" s="23"/>
      <c r="F355" s="1"/>
      <c r="G355" s="1"/>
      <c r="H355" s="1"/>
      <c r="I355" s="1"/>
      <c r="J355" s="1"/>
      <c r="K355" s="1"/>
      <c r="L355" s="1"/>
      <c r="M355" s="1"/>
      <c r="N355" s="1"/>
      <c r="O355" s="1"/>
    </row>
    <row r="356" spans="2:15" x14ac:dyDescent="0.25">
      <c r="B356" s="23"/>
      <c r="C356" s="23"/>
      <c r="D356" s="23"/>
      <c r="E356" s="23"/>
      <c r="F356" s="1"/>
      <c r="G356" s="1"/>
      <c r="H356" s="1"/>
      <c r="I356" s="1"/>
      <c r="J356" s="1"/>
      <c r="K356" s="1"/>
      <c r="L356" s="1"/>
      <c r="M356" s="1"/>
      <c r="N356" s="1"/>
      <c r="O356" s="1"/>
    </row>
    <row r="357" spans="2:15" x14ac:dyDescent="0.25">
      <c r="B357" s="23"/>
      <c r="C357" s="23"/>
      <c r="D357" s="23"/>
      <c r="E357" s="23"/>
      <c r="F357" s="1"/>
      <c r="G357" s="1"/>
      <c r="H357" s="1"/>
      <c r="I357" s="1"/>
      <c r="J357" s="1"/>
      <c r="K357" s="1"/>
      <c r="L357" s="1"/>
      <c r="M357" s="1"/>
      <c r="N357" s="1"/>
      <c r="O357" s="1"/>
    </row>
    <row r="358" spans="2:15" x14ac:dyDescent="0.25">
      <c r="B358" s="23"/>
      <c r="C358" s="23"/>
      <c r="D358" s="23"/>
      <c r="E358" s="23"/>
      <c r="F358" s="1"/>
      <c r="G358" s="1"/>
      <c r="H358" s="1"/>
      <c r="I358" s="1"/>
      <c r="J358" s="1"/>
      <c r="K358" s="1"/>
      <c r="L358" s="1"/>
      <c r="M358" s="1"/>
      <c r="N358" s="1"/>
      <c r="O358" s="1"/>
    </row>
    <row r="359" spans="2:15" x14ac:dyDescent="0.25">
      <c r="B359" s="23"/>
      <c r="C359" s="23"/>
      <c r="D359" s="23"/>
      <c r="E359" s="23"/>
      <c r="F359" s="1"/>
      <c r="G359" s="1"/>
      <c r="H359" s="1"/>
      <c r="I359" s="1"/>
      <c r="J359" s="1"/>
      <c r="K359" s="1"/>
      <c r="L359" s="1"/>
      <c r="M359" s="1"/>
      <c r="N359" s="1"/>
      <c r="O359" s="1"/>
    </row>
    <row r="360" spans="2:15" x14ac:dyDescent="0.25">
      <c r="B360" s="23"/>
      <c r="C360" s="23"/>
      <c r="D360" s="23"/>
      <c r="E360" s="23"/>
      <c r="F360" s="1"/>
      <c r="G360" s="1"/>
      <c r="H360" s="1"/>
      <c r="I360" s="1"/>
      <c r="J360" s="1"/>
      <c r="K360" s="1"/>
      <c r="L360" s="1"/>
      <c r="M360" s="1"/>
      <c r="N360" s="1"/>
      <c r="O360" s="1"/>
    </row>
    <row r="361" spans="2:15" x14ac:dyDescent="0.25">
      <c r="B361" s="23"/>
      <c r="C361" s="23"/>
      <c r="D361" s="23"/>
      <c r="E361" s="23"/>
      <c r="F361" s="1"/>
      <c r="G361" s="1"/>
      <c r="H361" s="1"/>
      <c r="I361" s="1"/>
      <c r="J361" s="1"/>
      <c r="K361" s="1"/>
      <c r="L361" s="1"/>
      <c r="M361" s="1"/>
      <c r="N361" s="1"/>
      <c r="O361" s="1"/>
    </row>
    <row r="362" spans="2:15" x14ac:dyDescent="0.25">
      <c r="B362" s="23"/>
      <c r="C362" s="23"/>
      <c r="D362" s="23"/>
      <c r="E362" s="23"/>
      <c r="F362" s="1"/>
      <c r="G362" s="1"/>
      <c r="H362" s="1"/>
      <c r="I362" s="1"/>
      <c r="J362" s="1"/>
      <c r="K362" s="1"/>
      <c r="L362" s="1"/>
      <c r="M362" s="1"/>
      <c r="N362" s="1"/>
      <c r="O362" s="1"/>
    </row>
    <row r="363" spans="2:15" x14ac:dyDescent="0.25">
      <c r="B363" s="23"/>
      <c r="C363" s="23"/>
      <c r="D363" s="23"/>
      <c r="E363" s="23"/>
      <c r="F363" s="1"/>
      <c r="G363" s="1"/>
      <c r="H363" s="1"/>
      <c r="I363" s="1"/>
      <c r="J363" s="1"/>
      <c r="K363" s="1"/>
      <c r="L363" s="1"/>
      <c r="M363" s="1"/>
      <c r="N363" s="1"/>
      <c r="O363" s="1"/>
    </row>
    <row r="364" spans="2:15" x14ac:dyDescent="0.25">
      <c r="B364" s="23"/>
      <c r="C364" s="23"/>
      <c r="D364" s="23"/>
      <c r="E364" s="23"/>
      <c r="F364" s="1"/>
      <c r="G364" s="1"/>
      <c r="H364" s="1"/>
      <c r="I364" s="1"/>
      <c r="J364" s="1"/>
      <c r="K364" s="1"/>
      <c r="L364" s="1"/>
      <c r="M364" s="1"/>
      <c r="N364" s="1"/>
      <c r="O364" s="1"/>
    </row>
    <row r="365" spans="2:15" x14ac:dyDescent="0.25">
      <c r="B365" s="23"/>
      <c r="C365" s="23"/>
      <c r="D365" s="23"/>
      <c r="E365" s="23"/>
      <c r="F365" s="1"/>
      <c r="G365" s="1"/>
      <c r="H365" s="1"/>
      <c r="I365" s="1"/>
      <c r="J365" s="1"/>
      <c r="K365" s="1"/>
      <c r="L365" s="1"/>
      <c r="M365" s="1"/>
      <c r="N365" s="1"/>
      <c r="O365" s="1"/>
    </row>
    <row r="366" spans="2:15" x14ac:dyDescent="0.25">
      <c r="B366" s="23"/>
      <c r="C366" s="23"/>
      <c r="D366" s="23"/>
      <c r="E366" s="23"/>
      <c r="F366" s="1"/>
      <c r="G366" s="1"/>
      <c r="H366" s="1"/>
      <c r="I366" s="1"/>
      <c r="J366" s="1"/>
      <c r="K366" s="1"/>
      <c r="L366" s="1"/>
      <c r="M366" s="1"/>
      <c r="N366" s="1"/>
      <c r="O366" s="1"/>
    </row>
    <row r="367" spans="2:15" x14ac:dyDescent="0.25">
      <c r="B367" s="23"/>
      <c r="C367" s="23"/>
      <c r="D367" s="23"/>
      <c r="E367" s="23"/>
      <c r="F367" s="1"/>
      <c r="G367" s="1"/>
      <c r="H367" s="1"/>
      <c r="I367" s="1"/>
      <c r="J367" s="1"/>
      <c r="K367" s="1"/>
      <c r="L367" s="1"/>
      <c r="M367" s="1"/>
      <c r="N367" s="1"/>
      <c r="O367" s="1"/>
    </row>
    <row r="368" spans="2:15" x14ac:dyDescent="0.25">
      <c r="B368" s="23"/>
      <c r="C368" s="23"/>
      <c r="D368" s="23"/>
      <c r="E368" s="23"/>
      <c r="F368" s="1"/>
      <c r="G368" s="1"/>
      <c r="H368" s="1"/>
      <c r="I368" s="1"/>
      <c r="J368" s="1"/>
      <c r="K368" s="1"/>
      <c r="L368" s="1"/>
      <c r="M368" s="1"/>
      <c r="N368" s="1"/>
      <c r="O368" s="1"/>
    </row>
    <row r="369" spans="2:15" x14ac:dyDescent="0.25">
      <c r="B369" s="23"/>
      <c r="C369" s="23"/>
      <c r="D369" s="23"/>
      <c r="E369" s="23"/>
      <c r="F369" s="1"/>
      <c r="G369" s="1"/>
      <c r="H369" s="1"/>
      <c r="I369" s="1"/>
      <c r="J369" s="1"/>
      <c r="K369" s="1"/>
      <c r="L369" s="1"/>
      <c r="M369" s="1"/>
      <c r="N369" s="1"/>
      <c r="O369" s="1"/>
    </row>
    <row r="370" spans="2:15" x14ac:dyDescent="0.25">
      <c r="B370" s="23"/>
      <c r="C370" s="23"/>
      <c r="D370" s="23"/>
      <c r="E370" s="23"/>
      <c r="F370" s="1"/>
      <c r="G370" s="1"/>
      <c r="H370" s="1"/>
      <c r="I370" s="1"/>
      <c r="J370" s="1"/>
      <c r="K370" s="1"/>
      <c r="L370" s="1"/>
      <c r="M370" s="1"/>
      <c r="N370" s="1"/>
      <c r="O370" s="1"/>
    </row>
    <row r="371" spans="2:15" x14ac:dyDescent="0.25">
      <c r="B371" s="23"/>
      <c r="C371" s="23"/>
      <c r="D371" s="23"/>
      <c r="E371" s="23"/>
      <c r="F371" s="1"/>
      <c r="G371" s="1"/>
      <c r="H371" s="1"/>
      <c r="I371" s="1"/>
      <c r="J371" s="1"/>
      <c r="K371" s="1"/>
      <c r="L371" s="1"/>
      <c r="M371" s="1"/>
      <c r="N371" s="1"/>
      <c r="O371" s="1"/>
    </row>
    <row r="372" spans="2:15" x14ac:dyDescent="0.25">
      <c r="B372" s="23"/>
      <c r="C372" s="23"/>
      <c r="D372" s="23"/>
      <c r="E372" s="23"/>
      <c r="F372" s="1"/>
      <c r="G372" s="1"/>
      <c r="H372" s="1"/>
      <c r="I372" s="1"/>
      <c r="J372" s="1"/>
      <c r="K372" s="1"/>
      <c r="L372" s="1"/>
      <c r="M372" s="1"/>
      <c r="N372" s="1"/>
      <c r="O372" s="1"/>
    </row>
    <row r="373" spans="2:15" x14ac:dyDescent="0.25">
      <c r="B373" s="23"/>
      <c r="C373" s="23"/>
      <c r="D373" s="23"/>
      <c r="E373" s="23"/>
      <c r="F373" s="1"/>
      <c r="G373" s="1"/>
      <c r="H373" s="1"/>
      <c r="I373" s="1"/>
      <c r="J373" s="1"/>
      <c r="K373" s="1"/>
      <c r="L373" s="1"/>
      <c r="M373" s="1"/>
      <c r="N373" s="1"/>
      <c r="O373" s="1"/>
    </row>
    <row r="374" spans="2:15" x14ac:dyDescent="0.25">
      <c r="B374" s="23"/>
      <c r="C374" s="23"/>
      <c r="D374" s="23"/>
      <c r="E374" s="23"/>
      <c r="F374" s="1"/>
      <c r="G374" s="1"/>
      <c r="H374" s="1"/>
      <c r="I374" s="1"/>
      <c r="J374" s="1"/>
      <c r="K374" s="1"/>
      <c r="L374" s="1"/>
      <c r="M374" s="1"/>
      <c r="N374" s="1"/>
      <c r="O374" s="1"/>
    </row>
    <row r="375" spans="2:15" x14ac:dyDescent="0.25">
      <c r="B375" s="23"/>
      <c r="C375" s="23"/>
      <c r="D375" s="23"/>
      <c r="E375" s="23"/>
      <c r="F375" s="1"/>
      <c r="G375" s="1"/>
      <c r="H375" s="1"/>
      <c r="I375" s="1"/>
      <c r="J375" s="1"/>
      <c r="K375" s="1"/>
      <c r="L375" s="1"/>
      <c r="M375" s="1"/>
      <c r="N375" s="1"/>
      <c r="O375" s="1"/>
    </row>
    <row r="376" spans="2:15" x14ac:dyDescent="0.25">
      <c r="B376" s="23"/>
      <c r="C376" s="23"/>
      <c r="D376" s="23"/>
      <c r="E376" s="23"/>
      <c r="F376" s="1"/>
      <c r="G376" s="1"/>
      <c r="H376" s="1"/>
      <c r="I376" s="1"/>
      <c r="J376" s="1"/>
      <c r="K376" s="1"/>
      <c r="L376" s="1"/>
      <c r="M376" s="1"/>
      <c r="N376" s="1"/>
      <c r="O376" s="1"/>
    </row>
    <row r="377" spans="2:15" x14ac:dyDescent="0.25">
      <c r="B377" s="23"/>
      <c r="C377" s="23"/>
      <c r="D377" s="23"/>
      <c r="E377" s="23"/>
      <c r="F377" s="1"/>
      <c r="G377" s="1"/>
      <c r="H377" s="1"/>
      <c r="I377" s="1"/>
      <c r="J377" s="1"/>
      <c r="K377" s="1"/>
      <c r="L377" s="1"/>
      <c r="M377" s="1"/>
      <c r="N377" s="1"/>
      <c r="O377" s="1"/>
    </row>
    <row r="378" spans="2:15" x14ac:dyDescent="0.25">
      <c r="B378" s="23"/>
      <c r="C378" s="23"/>
      <c r="D378" s="23"/>
      <c r="E378" s="23"/>
      <c r="F378" s="1"/>
      <c r="G378" s="1"/>
      <c r="H378" s="1"/>
      <c r="I378" s="1"/>
      <c r="J378" s="1"/>
      <c r="K378" s="1"/>
      <c r="L378" s="1"/>
      <c r="M378" s="1"/>
      <c r="N378" s="1"/>
      <c r="O378" s="1"/>
    </row>
    <row r="379" spans="2:15" x14ac:dyDescent="0.25">
      <c r="B379" s="23"/>
      <c r="C379" s="23"/>
      <c r="D379" s="23"/>
      <c r="E379" s="23"/>
      <c r="F379" s="1"/>
      <c r="G379" s="1"/>
      <c r="H379" s="1"/>
      <c r="I379" s="1"/>
      <c r="J379" s="1"/>
      <c r="K379" s="1"/>
      <c r="L379" s="1"/>
      <c r="M379" s="1"/>
      <c r="N379" s="1"/>
      <c r="O379" s="1"/>
    </row>
    <row r="380" spans="2:15" x14ac:dyDescent="0.25">
      <c r="B380" s="23"/>
      <c r="C380" s="23"/>
      <c r="D380" s="23"/>
      <c r="E380" s="23"/>
      <c r="F380" s="1"/>
      <c r="G380" s="1"/>
      <c r="H380" s="1"/>
      <c r="I380" s="1"/>
      <c r="J380" s="1"/>
      <c r="K380" s="1"/>
      <c r="L380" s="1"/>
      <c r="M380" s="1"/>
      <c r="N380" s="1"/>
      <c r="O380" s="1"/>
    </row>
    <row r="381" spans="2:15" x14ac:dyDescent="0.25">
      <c r="B381" s="23"/>
      <c r="C381" s="23"/>
      <c r="D381" s="23"/>
      <c r="E381" s="23"/>
      <c r="F381" s="1"/>
      <c r="G381" s="1"/>
      <c r="H381" s="1"/>
      <c r="I381" s="1"/>
      <c r="J381" s="1"/>
      <c r="K381" s="1"/>
      <c r="L381" s="1"/>
      <c r="M381" s="1"/>
      <c r="N381" s="1"/>
      <c r="O381" s="1"/>
    </row>
    <row r="382" spans="2:15" x14ac:dyDescent="0.25">
      <c r="B382" s="23"/>
      <c r="C382" s="23"/>
      <c r="D382" s="23"/>
      <c r="E382" s="23"/>
      <c r="F382" s="1"/>
      <c r="G382" s="1"/>
      <c r="H382" s="1"/>
      <c r="I382" s="1"/>
      <c r="J382" s="1"/>
      <c r="K382" s="1"/>
      <c r="L382" s="1"/>
      <c r="M382" s="1"/>
      <c r="N382" s="1"/>
      <c r="O382" s="1"/>
    </row>
    <row r="383" spans="2:15" x14ac:dyDescent="0.25">
      <c r="B383" s="23"/>
      <c r="C383" s="23"/>
      <c r="D383" s="23"/>
      <c r="E383" s="23"/>
      <c r="F383" s="1"/>
      <c r="G383" s="1"/>
      <c r="H383" s="1"/>
      <c r="I383" s="1"/>
      <c r="J383" s="1"/>
      <c r="K383" s="1"/>
      <c r="L383" s="1"/>
      <c r="M383" s="1"/>
      <c r="N383" s="1"/>
      <c r="O383" s="1"/>
    </row>
    <row r="384" spans="2:15" x14ac:dyDescent="0.25">
      <c r="B384" s="23"/>
      <c r="C384" s="23"/>
      <c r="D384" s="23"/>
      <c r="E384" s="23"/>
      <c r="F384" s="1"/>
      <c r="G384" s="1"/>
      <c r="H384" s="1"/>
      <c r="I384" s="1"/>
      <c r="J384" s="1"/>
      <c r="K384" s="1"/>
      <c r="L384" s="1"/>
      <c r="M384" s="1"/>
      <c r="N384" s="1"/>
      <c r="O384" s="1"/>
    </row>
    <row r="385" spans="2:15" x14ac:dyDescent="0.25">
      <c r="B385" s="23"/>
      <c r="C385" s="23"/>
      <c r="D385" s="23"/>
      <c r="E385" s="23"/>
      <c r="F385" s="1"/>
      <c r="G385" s="1"/>
      <c r="H385" s="1"/>
      <c r="I385" s="1"/>
      <c r="J385" s="1"/>
      <c r="K385" s="1"/>
      <c r="L385" s="1"/>
      <c r="M385" s="1"/>
      <c r="N385" s="1"/>
      <c r="O385" s="1"/>
    </row>
    <row r="386" spans="2:15" x14ac:dyDescent="0.25">
      <c r="B386" s="23"/>
      <c r="C386" s="23"/>
      <c r="D386" s="23"/>
      <c r="E386" s="23"/>
      <c r="F386" s="1"/>
      <c r="G386" s="1"/>
      <c r="H386" s="1"/>
      <c r="I386" s="1"/>
      <c r="J386" s="1"/>
      <c r="K386" s="1"/>
      <c r="L386" s="1"/>
      <c r="M386" s="1"/>
      <c r="N386" s="1"/>
      <c r="O386" s="1"/>
    </row>
    <row r="387" spans="2:15" x14ac:dyDescent="0.25">
      <c r="B387" s="23"/>
      <c r="C387" s="23"/>
      <c r="D387" s="23"/>
      <c r="E387" s="23"/>
      <c r="F387" s="1"/>
      <c r="G387" s="1"/>
      <c r="H387" s="1"/>
      <c r="I387" s="1"/>
      <c r="J387" s="1"/>
      <c r="K387" s="1"/>
      <c r="L387" s="1"/>
      <c r="M387" s="1"/>
      <c r="N387" s="1"/>
      <c r="O387" s="1"/>
    </row>
    <row r="388" spans="2:15" x14ac:dyDescent="0.25">
      <c r="B388" s="23"/>
      <c r="C388" s="23"/>
      <c r="D388" s="23"/>
      <c r="E388" s="23"/>
      <c r="F388" s="1"/>
      <c r="G388" s="1"/>
      <c r="H388" s="1"/>
      <c r="I388" s="1"/>
      <c r="J388" s="1"/>
      <c r="K388" s="1"/>
      <c r="L388" s="1"/>
      <c r="M388" s="1"/>
      <c r="N388" s="1"/>
      <c r="O388" s="1"/>
    </row>
    <row r="389" spans="2:15" x14ac:dyDescent="0.25">
      <c r="B389" s="23"/>
      <c r="C389" s="23"/>
      <c r="D389" s="23"/>
      <c r="E389" s="23"/>
      <c r="F389" s="1"/>
      <c r="G389" s="1"/>
      <c r="H389" s="1"/>
      <c r="I389" s="1"/>
      <c r="J389" s="1"/>
      <c r="K389" s="1"/>
      <c r="L389" s="1"/>
      <c r="M389" s="1"/>
      <c r="N389" s="1"/>
      <c r="O389" s="1"/>
    </row>
    <row r="390" spans="2:15" x14ac:dyDescent="0.25">
      <c r="B390" s="23"/>
      <c r="C390" s="23"/>
      <c r="D390" s="23"/>
      <c r="E390" s="23"/>
      <c r="F390" s="1"/>
      <c r="G390" s="1"/>
      <c r="H390" s="1"/>
      <c r="I390" s="1"/>
      <c r="J390" s="1"/>
      <c r="K390" s="1"/>
      <c r="L390" s="1"/>
      <c r="M390" s="1"/>
      <c r="N390" s="1"/>
      <c r="O390" s="1"/>
    </row>
    <row r="391" spans="2:15" x14ac:dyDescent="0.25">
      <c r="B391" s="23"/>
      <c r="C391" s="23"/>
      <c r="D391" s="23"/>
      <c r="E391" s="23"/>
      <c r="F391" s="1"/>
      <c r="G391" s="1"/>
      <c r="H391" s="1"/>
      <c r="I391" s="1"/>
      <c r="J391" s="1"/>
      <c r="K391" s="1"/>
      <c r="L391" s="1"/>
      <c r="M391" s="1"/>
      <c r="N391" s="1"/>
      <c r="O391" s="1"/>
    </row>
    <row r="392" spans="2:15" x14ac:dyDescent="0.25">
      <c r="B392" s="23"/>
      <c r="C392" s="23"/>
      <c r="D392" s="23"/>
      <c r="E392" s="23"/>
      <c r="F392" s="1"/>
      <c r="G392" s="1"/>
      <c r="H392" s="1"/>
      <c r="I392" s="1"/>
      <c r="J392" s="1"/>
      <c r="K392" s="1"/>
      <c r="L392" s="1"/>
      <c r="M392" s="1"/>
      <c r="N392" s="1"/>
      <c r="O392" s="1"/>
    </row>
    <row r="393" spans="2:15" x14ac:dyDescent="0.25">
      <c r="B393" s="23"/>
      <c r="C393" s="23"/>
      <c r="D393" s="23"/>
      <c r="E393" s="23"/>
      <c r="F393" s="1"/>
      <c r="G393" s="1"/>
      <c r="H393" s="1"/>
      <c r="I393" s="1"/>
      <c r="J393" s="1"/>
      <c r="K393" s="1"/>
      <c r="L393" s="1"/>
      <c r="M393" s="1"/>
      <c r="N393" s="1"/>
      <c r="O393" s="1"/>
    </row>
    <row r="394" spans="2:15" x14ac:dyDescent="0.25">
      <c r="B394" s="23"/>
      <c r="C394" s="23"/>
      <c r="D394" s="23"/>
      <c r="E394" s="23"/>
      <c r="F394" s="1"/>
      <c r="G394" s="1"/>
      <c r="H394" s="1"/>
      <c r="I394" s="1"/>
      <c r="J394" s="1"/>
      <c r="K394" s="1"/>
      <c r="L394" s="1"/>
      <c r="M394" s="1"/>
      <c r="N394" s="1"/>
      <c r="O394" s="1"/>
    </row>
    <row r="395" spans="2:15" x14ac:dyDescent="0.25">
      <c r="B395" s="23"/>
      <c r="C395" s="23"/>
      <c r="D395" s="23"/>
      <c r="E395" s="23"/>
      <c r="F395" s="1"/>
      <c r="G395" s="1"/>
      <c r="H395" s="1"/>
      <c r="I395" s="1"/>
      <c r="J395" s="1"/>
      <c r="K395" s="1"/>
      <c r="L395" s="1"/>
      <c r="M395" s="1"/>
      <c r="N395" s="1"/>
      <c r="O395" s="1"/>
    </row>
    <row r="396" spans="2:15" x14ac:dyDescent="0.25">
      <c r="B396" s="23"/>
      <c r="C396" s="23"/>
      <c r="D396" s="23"/>
      <c r="E396" s="23"/>
      <c r="F396" s="1"/>
      <c r="G396" s="1"/>
      <c r="H396" s="1"/>
      <c r="I396" s="1"/>
      <c r="J396" s="1"/>
      <c r="K396" s="1"/>
      <c r="L396" s="1"/>
      <c r="M396" s="1"/>
      <c r="N396" s="1"/>
      <c r="O396" s="1"/>
    </row>
    <row r="397" spans="2:15" x14ac:dyDescent="0.25">
      <c r="B397" s="23"/>
      <c r="C397" s="23"/>
      <c r="D397" s="23"/>
      <c r="E397" s="23"/>
      <c r="F397" s="1"/>
      <c r="G397" s="1"/>
      <c r="H397" s="1"/>
      <c r="I397" s="1"/>
      <c r="J397" s="1"/>
      <c r="K397" s="1"/>
      <c r="L397" s="1"/>
      <c r="M397" s="1"/>
      <c r="N397" s="1"/>
      <c r="O397" s="1"/>
    </row>
    <row r="398" spans="2:15" x14ac:dyDescent="0.25">
      <c r="B398" s="23"/>
      <c r="C398" s="23"/>
      <c r="D398" s="23"/>
      <c r="E398" s="23"/>
      <c r="F398" s="1"/>
      <c r="G398" s="1"/>
      <c r="H398" s="1"/>
      <c r="I398" s="1"/>
      <c r="J398" s="1"/>
      <c r="K398" s="1"/>
      <c r="L398" s="1"/>
      <c r="M398" s="1"/>
      <c r="N398" s="1"/>
      <c r="O398" s="1"/>
    </row>
    <row r="399" spans="2:15" x14ac:dyDescent="0.25">
      <c r="B399" s="23"/>
      <c r="C399" s="23"/>
      <c r="D399" s="23"/>
      <c r="E399" s="23"/>
      <c r="F399" s="1"/>
      <c r="G399" s="1"/>
      <c r="H399" s="1"/>
      <c r="I399" s="1"/>
      <c r="J399" s="1"/>
      <c r="K399" s="1"/>
      <c r="L399" s="1"/>
      <c r="M399" s="1"/>
      <c r="N399" s="1"/>
      <c r="O399" s="1"/>
    </row>
    <row r="400" spans="2:15" x14ac:dyDescent="0.25">
      <c r="B400" s="23"/>
      <c r="C400" s="23"/>
      <c r="D400" s="23"/>
      <c r="E400" s="23"/>
      <c r="F400" s="1"/>
      <c r="G400" s="1"/>
      <c r="H400" s="1"/>
      <c r="I400" s="1"/>
      <c r="J400" s="1"/>
      <c r="K400" s="1"/>
      <c r="L400" s="1"/>
      <c r="M400" s="1"/>
      <c r="N400" s="1"/>
      <c r="O400" s="1"/>
    </row>
    <row r="401" spans="2:15" x14ac:dyDescent="0.25">
      <c r="B401" s="23"/>
      <c r="C401" s="23"/>
      <c r="D401" s="23"/>
      <c r="E401" s="23"/>
      <c r="F401" s="1"/>
      <c r="G401" s="1"/>
      <c r="H401" s="1"/>
      <c r="I401" s="1"/>
      <c r="J401" s="1"/>
      <c r="K401" s="1"/>
      <c r="L401" s="1"/>
      <c r="M401" s="1"/>
      <c r="N401" s="1"/>
      <c r="O401" s="1"/>
    </row>
    <row r="402" spans="2:15" x14ac:dyDescent="0.25">
      <c r="B402" s="23"/>
      <c r="C402" s="23"/>
      <c r="D402" s="23"/>
      <c r="E402" s="23"/>
      <c r="F402" s="1"/>
      <c r="G402" s="1"/>
      <c r="H402" s="1"/>
      <c r="I402" s="1"/>
      <c r="J402" s="1"/>
      <c r="K402" s="1"/>
      <c r="L402" s="1"/>
      <c r="M402" s="1"/>
      <c r="N402" s="1"/>
      <c r="O402" s="1"/>
    </row>
    <row r="403" spans="2:15" x14ac:dyDescent="0.25">
      <c r="B403" s="23"/>
      <c r="C403" s="23"/>
      <c r="D403" s="23"/>
      <c r="E403" s="23"/>
      <c r="F403" s="1"/>
      <c r="G403" s="1"/>
      <c r="H403" s="1"/>
      <c r="I403" s="1"/>
      <c r="J403" s="1"/>
      <c r="K403" s="1"/>
      <c r="L403" s="1"/>
      <c r="M403" s="1"/>
      <c r="N403" s="1"/>
      <c r="O403" s="1"/>
    </row>
    <row r="404" spans="2:15" x14ac:dyDescent="0.25">
      <c r="B404" s="23"/>
      <c r="C404" s="23"/>
      <c r="D404" s="23"/>
      <c r="E404" s="23"/>
      <c r="F404" s="1"/>
      <c r="G404" s="1"/>
      <c r="H404" s="1"/>
      <c r="I404" s="1"/>
      <c r="J404" s="1"/>
      <c r="K404" s="1"/>
      <c r="L404" s="1"/>
      <c r="M404" s="1"/>
      <c r="N404" s="1"/>
      <c r="O404" s="1"/>
    </row>
    <row r="405" spans="2:15" x14ac:dyDescent="0.25">
      <c r="B405" s="23"/>
      <c r="C405" s="23"/>
      <c r="D405" s="23"/>
      <c r="E405" s="23"/>
      <c r="F405" s="1"/>
      <c r="G405" s="1"/>
      <c r="H405" s="1"/>
      <c r="I405" s="1"/>
      <c r="J405" s="1"/>
      <c r="K405" s="1"/>
      <c r="L405" s="1"/>
      <c r="M405" s="1"/>
      <c r="N405" s="1"/>
      <c r="O405" s="1"/>
    </row>
    <row r="406" spans="2:15" x14ac:dyDescent="0.25">
      <c r="B406" s="23"/>
      <c r="C406" s="23"/>
      <c r="D406" s="23"/>
      <c r="E406" s="23"/>
      <c r="F406" s="1"/>
      <c r="G406" s="1"/>
      <c r="H406" s="1"/>
      <c r="I406" s="1"/>
      <c r="J406" s="1"/>
      <c r="K406" s="1"/>
      <c r="L406" s="1"/>
      <c r="M406" s="1"/>
      <c r="N406" s="1"/>
      <c r="O406" s="1"/>
    </row>
    <row r="407" spans="2:15" x14ac:dyDescent="0.25">
      <c r="B407" s="23"/>
      <c r="C407" s="23"/>
      <c r="D407" s="23"/>
      <c r="E407" s="23"/>
      <c r="F407" s="1"/>
      <c r="G407" s="1"/>
      <c r="H407" s="1"/>
      <c r="I407" s="1"/>
      <c r="J407" s="1"/>
      <c r="K407" s="1"/>
      <c r="L407" s="1"/>
      <c r="M407" s="1"/>
      <c r="N407" s="1"/>
      <c r="O407" s="1"/>
    </row>
    <row r="408" spans="2:15" x14ac:dyDescent="0.25">
      <c r="B408" s="23"/>
      <c r="C408" s="23"/>
      <c r="D408" s="23"/>
      <c r="E408" s="23"/>
      <c r="F408" s="1"/>
      <c r="G408" s="1"/>
      <c r="H408" s="1"/>
      <c r="I408" s="1"/>
      <c r="J408" s="1"/>
      <c r="K408" s="1"/>
      <c r="L408" s="1"/>
      <c r="M408" s="1"/>
      <c r="N408" s="1"/>
      <c r="O408" s="1"/>
    </row>
    <row r="409" spans="2:15" x14ac:dyDescent="0.25">
      <c r="B409" s="23"/>
      <c r="C409" s="23"/>
      <c r="D409" s="23"/>
      <c r="E409" s="23"/>
      <c r="F409" s="1"/>
      <c r="G409" s="1"/>
      <c r="H409" s="1"/>
      <c r="I409" s="1"/>
      <c r="J409" s="1"/>
      <c r="K409" s="1"/>
      <c r="L409" s="1"/>
      <c r="M409" s="1"/>
      <c r="N409" s="1"/>
      <c r="O409" s="1"/>
    </row>
    <row r="410" spans="2:15" x14ac:dyDescent="0.25">
      <c r="B410" s="23"/>
      <c r="C410" s="23"/>
      <c r="D410" s="23"/>
      <c r="E410" s="23"/>
      <c r="F410" s="1"/>
      <c r="G410" s="1"/>
      <c r="H410" s="1"/>
      <c r="I410" s="1"/>
      <c r="J410" s="1"/>
      <c r="K410" s="1"/>
      <c r="L410" s="1"/>
      <c r="M410" s="1"/>
      <c r="N410" s="1"/>
      <c r="O410" s="1"/>
    </row>
    <row r="411" spans="2:15" x14ac:dyDescent="0.25">
      <c r="B411" s="23"/>
      <c r="C411" s="23"/>
      <c r="D411" s="23"/>
      <c r="E411" s="23"/>
      <c r="F411" s="1"/>
      <c r="G411" s="1"/>
      <c r="H411" s="1"/>
      <c r="I411" s="1"/>
      <c r="J411" s="1"/>
      <c r="K411" s="1"/>
      <c r="L411" s="1"/>
      <c r="M411" s="1"/>
      <c r="N411" s="1"/>
      <c r="O411" s="1"/>
    </row>
    <row r="412" spans="2:15" x14ac:dyDescent="0.25">
      <c r="B412" s="23"/>
      <c r="C412" s="23"/>
      <c r="D412" s="23"/>
      <c r="E412" s="23"/>
      <c r="F412" s="1"/>
      <c r="G412" s="1"/>
      <c r="H412" s="1"/>
      <c r="I412" s="1"/>
      <c r="J412" s="1"/>
      <c r="K412" s="1"/>
      <c r="L412" s="1"/>
      <c r="M412" s="1"/>
      <c r="N412" s="1"/>
      <c r="O412" s="1"/>
    </row>
    <row r="413" spans="2:15" x14ac:dyDescent="0.25">
      <c r="B413" s="23"/>
      <c r="C413" s="23"/>
      <c r="D413" s="23"/>
      <c r="E413" s="23"/>
      <c r="F413" s="1"/>
      <c r="G413" s="1"/>
      <c r="H413" s="1"/>
      <c r="I413" s="1"/>
      <c r="J413" s="1"/>
      <c r="K413" s="1"/>
      <c r="L413" s="1"/>
      <c r="M413" s="1"/>
      <c r="N413" s="1"/>
      <c r="O413" s="1"/>
    </row>
    <row r="414" spans="2:15" x14ac:dyDescent="0.25">
      <c r="B414" s="23"/>
      <c r="C414" s="23"/>
      <c r="D414" s="23"/>
      <c r="E414" s="23"/>
      <c r="F414" s="1"/>
      <c r="G414" s="1"/>
      <c r="H414" s="1"/>
      <c r="I414" s="1"/>
      <c r="J414" s="1"/>
      <c r="K414" s="1"/>
      <c r="L414" s="1"/>
      <c r="M414" s="1"/>
      <c r="N414" s="1"/>
      <c r="O414" s="1"/>
    </row>
    <row r="415" spans="2:15" x14ac:dyDescent="0.25">
      <c r="B415" s="23"/>
      <c r="C415" s="23"/>
      <c r="D415" s="23"/>
      <c r="E415" s="23"/>
      <c r="F415" s="1"/>
      <c r="G415" s="1"/>
      <c r="H415" s="1"/>
      <c r="I415" s="1"/>
      <c r="J415" s="1"/>
      <c r="K415" s="1"/>
      <c r="L415" s="1"/>
      <c r="M415" s="1"/>
      <c r="N415" s="1"/>
      <c r="O415" s="1"/>
    </row>
    <row r="416" spans="2:15" x14ac:dyDescent="0.25">
      <c r="B416" s="23"/>
      <c r="C416" s="23"/>
      <c r="D416" s="23"/>
      <c r="E416" s="23"/>
      <c r="F416" s="1"/>
      <c r="G416" s="1"/>
      <c r="H416" s="1"/>
      <c r="I416" s="1"/>
      <c r="J416" s="1"/>
      <c r="K416" s="1"/>
      <c r="L416" s="1"/>
      <c r="M416" s="1"/>
      <c r="N416" s="1"/>
      <c r="O416" s="1"/>
    </row>
    <row r="417" spans="2:15" x14ac:dyDescent="0.25">
      <c r="B417" s="23"/>
      <c r="C417" s="23"/>
      <c r="D417" s="23"/>
      <c r="E417" s="23"/>
      <c r="F417" s="1"/>
      <c r="G417" s="1"/>
      <c r="H417" s="1"/>
      <c r="I417" s="1"/>
      <c r="J417" s="1"/>
      <c r="K417" s="1"/>
      <c r="L417" s="1"/>
      <c r="M417" s="1"/>
      <c r="N417" s="1"/>
      <c r="O417" s="1"/>
    </row>
    <row r="418" spans="2:15" x14ac:dyDescent="0.25">
      <c r="B418" s="23"/>
      <c r="C418" s="23"/>
      <c r="D418" s="23"/>
      <c r="E418" s="23"/>
      <c r="F418" s="1"/>
      <c r="G418" s="1"/>
      <c r="H418" s="1"/>
      <c r="I418" s="1"/>
      <c r="J418" s="1"/>
      <c r="K418" s="1"/>
      <c r="L418" s="1"/>
      <c r="M418" s="1"/>
      <c r="N418" s="1"/>
      <c r="O418" s="1"/>
    </row>
    <row r="419" spans="2:15" x14ac:dyDescent="0.25">
      <c r="B419" s="23"/>
      <c r="C419" s="23"/>
      <c r="D419" s="23"/>
      <c r="E419" s="23"/>
      <c r="F419" s="1"/>
      <c r="G419" s="1"/>
      <c r="H419" s="1"/>
      <c r="I419" s="1"/>
      <c r="J419" s="1"/>
      <c r="K419" s="1"/>
      <c r="L419" s="1"/>
      <c r="M419" s="1"/>
      <c r="N419" s="1"/>
      <c r="O419" s="1"/>
    </row>
    <row r="420" spans="2:15" x14ac:dyDescent="0.25">
      <c r="B420" s="23"/>
      <c r="C420" s="23"/>
      <c r="D420" s="23"/>
      <c r="E420" s="23"/>
      <c r="F420" s="1"/>
      <c r="G420" s="1"/>
      <c r="H420" s="1"/>
      <c r="I420" s="1"/>
      <c r="J420" s="1"/>
      <c r="K420" s="1"/>
      <c r="L420" s="1"/>
      <c r="M420" s="1"/>
      <c r="N420" s="1"/>
      <c r="O420" s="1"/>
    </row>
    <row r="421" spans="2:15" x14ac:dyDescent="0.25">
      <c r="B421" s="23"/>
      <c r="C421" s="23"/>
      <c r="D421" s="23"/>
      <c r="E421" s="23"/>
      <c r="F421" s="1"/>
      <c r="G421" s="1"/>
      <c r="H421" s="1"/>
      <c r="I421" s="1"/>
      <c r="J421" s="1"/>
      <c r="K421" s="1"/>
      <c r="L421" s="1"/>
      <c r="M421" s="1"/>
      <c r="N421" s="1"/>
      <c r="O421" s="1"/>
    </row>
    <row r="422" spans="2:15" x14ac:dyDescent="0.25">
      <c r="B422" s="23"/>
      <c r="C422" s="23"/>
      <c r="D422" s="23"/>
      <c r="E422" s="23"/>
      <c r="F422" s="1"/>
      <c r="G422" s="1"/>
      <c r="H422" s="1"/>
      <c r="I422" s="1"/>
      <c r="J422" s="1"/>
      <c r="K422" s="1"/>
      <c r="L422" s="1"/>
      <c r="M422" s="1"/>
      <c r="N422" s="1"/>
      <c r="O422" s="1"/>
    </row>
    <row r="423" spans="2:15" x14ac:dyDescent="0.25">
      <c r="B423" s="23"/>
      <c r="C423" s="23"/>
      <c r="D423" s="23"/>
      <c r="E423" s="23"/>
      <c r="F423" s="1"/>
      <c r="G423" s="1"/>
      <c r="H423" s="1"/>
      <c r="I423" s="1"/>
      <c r="J423" s="1"/>
      <c r="K423" s="1"/>
      <c r="L423" s="1"/>
      <c r="M423" s="1"/>
      <c r="N423" s="1"/>
      <c r="O423" s="1"/>
    </row>
    <row r="424" spans="2:15" x14ac:dyDescent="0.25">
      <c r="B424" s="23"/>
      <c r="C424" s="23"/>
      <c r="D424" s="23"/>
      <c r="E424" s="23"/>
      <c r="F424" s="1"/>
      <c r="G424" s="1"/>
      <c r="H424" s="1"/>
      <c r="I424" s="1"/>
      <c r="J424" s="1"/>
      <c r="K424" s="1"/>
      <c r="L424" s="1"/>
      <c r="M424" s="1"/>
      <c r="N424" s="1"/>
      <c r="O424" s="1"/>
    </row>
    <row r="425" spans="2:15" x14ac:dyDescent="0.25">
      <c r="B425" s="23"/>
      <c r="C425" s="23"/>
      <c r="D425" s="23"/>
      <c r="E425" s="23"/>
      <c r="F425" s="1"/>
      <c r="G425" s="1"/>
      <c r="H425" s="1"/>
      <c r="I425" s="1"/>
      <c r="J425" s="1"/>
      <c r="K425" s="1"/>
      <c r="L425" s="1"/>
      <c r="M425" s="1"/>
      <c r="N425" s="1"/>
      <c r="O425" s="1"/>
    </row>
    <row r="426" spans="2:15" x14ac:dyDescent="0.25">
      <c r="B426" s="23"/>
      <c r="C426" s="23"/>
      <c r="D426" s="23"/>
      <c r="E426" s="23"/>
      <c r="F426" s="1"/>
      <c r="G426" s="1"/>
      <c r="H426" s="1"/>
      <c r="I426" s="1"/>
      <c r="J426" s="1"/>
      <c r="K426" s="1"/>
      <c r="L426" s="1"/>
      <c r="M426" s="1"/>
      <c r="N426" s="1"/>
      <c r="O426" s="1"/>
    </row>
    <row r="427" spans="2:15" x14ac:dyDescent="0.25">
      <c r="B427" s="23"/>
      <c r="C427" s="23"/>
      <c r="D427" s="23"/>
      <c r="E427" s="23"/>
      <c r="F427" s="1"/>
      <c r="G427" s="1"/>
      <c r="H427" s="1"/>
      <c r="I427" s="1"/>
      <c r="J427" s="1"/>
      <c r="K427" s="1"/>
      <c r="L427" s="1"/>
      <c r="M427" s="1"/>
      <c r="N427" s="1"/>
      <c r="O427" s="1"/>
    </row>
    <row r="428" spans="2:15" x14ac:dyDescent="0.25">
      <c r="B428" s="23"/>
      <c r="C428" s="23"/>
      <c r="D428" s="23"/>
      <c r="E428" s="23"/>
      <c r="F428" s="1"/>
      <c r="G428" s="1"/>
      <c r="H428" s="1"/>
      <c r="I428" s="1"/>
      <c r="J428" s="1"/>
      <c r="K428" s="1"/>
      <c r="L428" s="1"/>
      <c r="M428" s="1"/>
      <c r="N428" s="1"/>
      <c r="O428" s="1"/>
    </row>
    <row r="429" spans="2:15" x14ac:dyDescent="0.25">
      <c r="B429" s="23"/>
      <c r="C429" s="23"/>
      <c r="D429" s="23"/>
      <c r="E429" s="23"/>
      <c r="F429" s="1"/>
      <c r="G429" s="1"/>
      <c r="H429" s="1"/>
      <c r="I429" s="1"/>
      <c r="J429" s="1"/>
      <c r="K429" s="1"/>
      <c r="L429" s="1"/>
      <c r="M429" s="1"/>
      <c r="N429" s="1"/>
      <c r="O429" s="1"/>
    </row>
    <row r="430" spans="2:15" x14ac:dyDescent="0.25">
      <c r="B430" s="23"/>
      <c r="C430" s="23"/>
      <c r="D430" s="23"/>
      <c r="E430" s="23"/>
      <c r="F430" s="1"/>
      <c r="G430" s="1"/>
      <c r="H430" s="1"/>
      <c r="I430" s="1"/>
      <c r="J430" s="1"/>
      <c r="K430" s="1"/>
      <c r="L430" s="1"/>
      <c r="M430" s="1"/>
      <c r="N430" s="1"/>
      <c r="O430" s="1"/>
    </row>
    <row r="431" spans="2:15" x14ac:dyDescent="0.25">
      <c r="B431" s="23"/>
      <c r="C431" s="23"/>
      <c r="D431" s="23"/>
      <c r="E431" s="23"/>
      <c r="F431" s="1"/>
      <c r="G431" s="1"/>
      <c r="H431" s="1"/>
      <c r="I431" s="1"/>
      <c r="J431" s="1"/>
      <c r="K431" s="1"/>
      <c r="L431" s="1"/>
      <c r="M431" s="1"/>
      <c r="N431" s="1"/>
      <c r="O431" s="1"/>
    </row>
    <row r="432" spans="2:15" x14ac:dyDescent="0.25">
      <c r="B432" s="23"/>
      <c r="C432" s="23"/>
      <c r="D432" s="23"/>
      <c r="E432" s="23"/>
      <c r="F432" s="1"/>
      <c r="G432" s="1"/>
      <c r="H432" s="1"/>
      <c r="I432" s="1"/>
      <c r="J432" s="1"/>
      <c r="K432" s="1"/>
      <c r="L432" s="1"/>
      <c r="M432" s="1"/>
      <c r="N432" s="1"/>
      <c r="O432" s="1"/>
    </row>
    <row r="433" spans="2:15" x14ac:dyDescent="0.25">
      <c r="B433" s="23"/>
      <c r="C433" s="23"/>
      <c r="D433" s="23"/>
      <c r="E433" s="23"/>
      <c r="F433" s="1"/>
      <c r="G433" s="1"/>
      <c r="H433" s="1"/>
      <c r="I433" s="1"/>
      <c r="J433" s="1"/>
      <c r="K433" s="1"/>
      <c r="L433" s="1"/>
      <c r="M433" s="1"/>
      <c r="N433" s="1"/>
      <c r="O433" s="1"/>
    </row>
    <row r="434" spans="2:15" x14ac:dyDescent="0.25">
      <c r="B434" s="23"/>
      <c r="C434" s="23"/>
      <c r="D434" s="23"/>
      <c r="E434" s="23"/>
      <c r="F434" s="1"/>
      <c r="G434" s="1"/>
      <c r="H434" s="1"/>
      <c r="I434" s="1"/>
      <c r="J434" s="1"/>
      <c r="K434" s="1"/>
      <c r="L434" s="1"/>
      <c r="M434" s="1"/>
      <c r="N434" s="1"/>
      <c r="O434" s="1"/>
    </row>
    <row r="435" spans="2:15" x14ac:dyDescent="0.25">
      <c r="B435" s="23"/>
      <c r="C435" s="23"/>
      <c r="D435" s="23"/>
      <c r="E435" s="23"/>
      <c r="F435" s="1"/>
      <c r="G435" s="1"/>
      <c r="H435" s="1"/>
      <c r="I435" s="1"/>
      <c r="J435" s="1"/>
      <c r="K435" s="1"/>
      <c r="L435" s="1"/>
      <c r="M435" s="1"/>
      <c r="N435" s="1"/>
      <c r="O435" s="1"/>
    </row>
    <row r="436" spans="2:15" x14ac:dyDescent="0.25">
      <c r="B436" s="23"/>
      <c r="C436" s="23"/>
      <c r="D436" s="23"/>
      <c r="E436" s="23"/>
      <c r="F436" s="1"/>
      <c r="G436" s="1"/>
      <c r="H436" s="1"/>
      <c r="I436" s="1"/>
      <c r="J436" s="1"/>
      <c r="K436" s="1"/>
      <c r="L436" s="1"/>
      <c r="M436" s="1"/>
      <c r="N436" s="1"/>
      <c r="O436" s="1"/>
    </row>
    <row r="437" spans="2:15" x14ac:dyDescent="0.25">
      <c r="B437" s="23"/>
      <c r="C437" s="23"/>
      <c r="D437" s="23"/>
      <c r="E437" s="23"/>
      <c r="F437" s="1"/>
      <c r="G437" s="1"/>
      <c r="H437" s="1"/>
      <c r="I437" s="1"/>
      <c r="J437" s="1"/>
      <c r="K437" s="1"/>
      <c r="L437" s="1"/>
      <c r="M437" s="1"/>
      <c r="N437" s="1"/>
      <c r="O437" s="1"/>
    </row>
    <row r="438" spans="2:15" x14ac:dyDescent="0.25">
      <c r="B438" s="23"/>
      <c r="C438" s="23"/>
      <c r="D438" s="23"/>
      <c r="E438" s="23"/>
      <c r="F438" s="1"/>
      <c r="G438" s="1"/>
      <c r="H438" s="1"/>
      <c r="I438" s="1"/>
      <c r="J438" s="1"/>
      <c r="K438" s="1"/>
      <c r="L438" s="1"/>
      <c r="M438" s="1"/>
      <c r="N438" s="1"/>
      <c r="O438" s="1"/>
    </row>
    <row r="439" spans="2:15" x14ac:dyDescent="0.25">
      <c r="B439" s="23"/>
      <c r="C439" s="23"/>
      <c r="D439" s="23"/>
      <c r="E439" s="23"/>
      <c r="F439" s="1"/>
      <c r="G439" s="1"/>
      <c r="H439" s="1"/>
      <c r="I439" s="1"/>
      <c r="J439" s="1"/>
      <c r="K439" s="1"/>
      <c r="L439" s="1"/>
      <c r="M439" s="1"/>
      <c r="N439" s="1"/>
      <c r="O439" s="1"/>
    </row>
    <row r="440" spans="2:15" x14ac:dyDescent="0.25">
      <c r="B440" s="23"/>
      <c r="C440" s="23"/>
      <c r="D440" s="23"/>
      <c r="E440" s="23"/>
      <c r="F440" s="1"/>
      <c r="G440" s="1"/>
      <c r="H440" s="1"/>
      <c r="I440" s="1"/>
      <c r="J440" s="1"/>
      <c r="K440" s="1"/>
      <c r="L440" s="1"/>
      <c r="M440" s="1"/>
      <c r="N440" s="1"/>
      <c r="O440" s="1"/>
    </row>
    <row r="441" spans="2:15" x14ac:dyDescent="0.25">
      <c r="B441" s="23"/>
      <c r="C441" s="23"/>
      <c r="D441" s="23"/>
      <c r="E441" s="23"/>
      <c r="F441" s="1"/>
      <c r="G441" s="1"/>
      <c r="H441" s="1"/>
      <c r="I441" s="1"/>
      <c r="J441" s="1"/>
      <c r="K441" s="1"/>
      <c r="L441" s="1"/>
      <c r="M441" s="1"/>
      <c r="N441" s="1"/>
      <c r="O441" s="1"/>
    </row>
    <row r="442" spans="2:15" x14ac:dyDescent="0.25">
      <c r="B442" s="23"/>
      <c r="C442" s="23"/>
      <c r="D442" s="23"/>
      <c r="E442" s="23"/>
      <c r="F442" s="1"/>
      <c r="G442" s="1"/>
      <c r="H442" s="1"/>
      <c r="I442" s="1"/>
      <c r="J442" s="1"/>
      <c r="K442" s="1"/>
      <c r="L442" s="1"/>
      <c r="M442" s="1"/>
      <c r="N442" s="1"/>
      <c r="O442" s="1"/>
    </row>
    <row r="443" spans="2:15" x14ac:dyDescent="0.25">
      <c r="B443" s="23"/>
      <c r="C443" s="23"/>
      <c r="D443" s="23"/>
      <c r="E443" s="23"/>
      <c r="F443" s="1"/>
      <c r="G443" s="1"/>
      <c r="H443" s="1"/>
      <c r="I443" s="1"/>
      <c r="J443" s="1"/>
      <c r="K443" s="1"/>
      <c r="L443" s="1"/>
      <c r="M443" s="1"/>
      <c r="N443" s="1"/>
      <c r="O443" s="1"/>
    </row>
    <row r="444" spans="2:15" x14ac:dyDescent="0.25">
      <c r="B444" s="23"/>
      <c r="C444" s="23"/>
      <c r="D444" s="23"/>
      <c r="E444" s="23"/>
      <c r="F444" s="1"/>
      <c r="G444" s="1"/>
      <c r="H444" s="1"/>
      <c r="I444" s="1"/>
      <c r="J444" s="1"/>
      <c r="K444" s="1"/>
      <c r="L444" s="1"/>
      <c r="M444" s="1"/>
      <c r="N444" s="1"/>
      <c r="O444" s="1"/>
    </row>
    <row r="445" spans="2:15" x14ac:dyDescent="0.25">
      <c r="B445" s="23"/>
      <c r="C445" s="23"/>
      <c r="D445" s="23"/>
      <c r="E445" s="23"/>
      <c r="F445" s="1"/>
      <c r="G445" s="1"/>
      <c r="H445" s="1"/>
      <c r="I445" s="1"/>
      <c r="J445" s="1"/>
      <c r="K445" s="1"/>
      <c r="L445" s="1"/>
      <c r="M445" s="1"/>
      <c r="N445" s="1"/>
      <c r="O445" s="1"/>
    </row>
    <row r="446" spans="2:15" x14ac:dyDescent="0.25">
      <c r="B446" s="23"/>
      <c r="C446" s="23"/>
      <c r="D446" s="23"/>
      <c r="E446" s="23"/>
      <c r="F446" s="1"/>
      <c r="G446" s="1"/>
      <c r="H446" s="1"/>
      <c r="I446" s="1"/>
      <c r="J446" s="1"/>
      <c r="K446" s="1"/>
      <c r="L446" s="1"/>
      <c r="M446" s="1"/>
      <c r="N446" s="1"/>
      <c r="O446" s="1"/>
    </row>
    <row r="447" spans="2:15" x14ac:dyDescent="0.25">
      <c r="B447" s="23"/>
      <c r="C447" s="23"/>
      <c r="D447" s="23"/>
      <c r="E447" s="23"/>
      <c r="F447" s="1"/>
      <c r="G447" s="1"/>
      <c r="H447" s="1"/>
      <c r="I447" s="1"/>
      <c r="J447" s="1"/>
      <c r="K447" s="1"/>
      <c r="L447" s="1"/>
      <c r="M447" s="1"/>
      <c r="N447" s="1"/>
      <c r="O447" s="1"/>
    </row>
    <row r="448" spans="2:15" x14ac:dyDescent="0.25">
      <c r="B448" s="23"/>
      <c r="C448" s="23"/>
      <c r="D448" s="23"/>
      <c r="E448" s="23"/>
      <c r="F448" s="1"/>
      <c r="G448" s="1"/>
      <c r="H448" s="1"/>
      <c r="I448" s="1"/>
      <c r="J448" s="1"/>
      <c r="K448" s="1"/>
      <c r="L448" s="1"/>
      <c r="M448" s="1"/>
      <c r="N448" s="1"/>
      <c r="O448" s="1"/>
    </row>
    <row r="449" spans="2:15" x14ac:dyDescent="0.25">
      <c r="B449" s="23"/>
      <c r="C449" s="23"/>
      <c r="D449" s="23"/>
      <c r="E449" s="23"/>
      <c r="F449" s="1"/>
      <c r="G449" s="1"/>
      <c r="H449" s="1"/>
      <c r="I449" s="1"/>
      <c r="J449" s="1"/>
      <c r="K449" s="1"/>
      <c r="L449" s="1"/>
      <c r="M449" s="1"/>
      <c r="N449" s="1"/>
      <c r="O449" s="1"/>
    </row>
    <row r="450" spans="2:15" x14ac:dyDescent="0.25">
      <c r="B450" s="23"/>
      <c r="C450" s="23"/>
      <c r="D450" s="23"/>
      <c r="E450" s="23"/>
      <c r="F450" s="1"/>
      <c r="G450" s="1"/>
      <c r="H450" s="1"/>
      <c r="I450" s="1"/>
      <c r="J450" s="1"/>
      <c r="K450" s="1"/>
      <c r="L450" s="1"/>
      <c r="M450" s="1"/>
      <c r="N450" s="1"/>
      <c r="O450" s="1"/>
    </row>
    <row r="451" spans="2:15" x14ac:dyDescent="0.25">
      <c r="B451" s="23"/>
      <c r="C451" s="23"/>
      <c r="D451" s="23"/>
      <c r="E451" s="23"/>
      <c r="F451" s="1"/>
      <c r="G451" s="1"/>
      <c r="H451" s="1"/>
      <c r="I451" s="1"/>
      <c r="J451" s="1"/>
      <c r="K451" s="1"/>
      <c r="L451" s="1"/>
      <c r="M451" s="1"/>
      <c r="N451" s="1"/>
      <c r="O451" s="1"/>
    </row>
    <row r="452" spans="2:15" x14ac:dyDescent="0.25">
      <c r="B452" s="23"/>
      <c r="C452" s="23"/>
      <c r="D452" s="23"/>
      <c r="E452" s="23"/>
      <c r="F452" s="1"/>
      <c r="G452" s="1"/>
      <c r="H452" s="1"/>
      <c r="I452" s="1"/>
      <c r="J452" s="1"/>
      <c r="K452" s="1"/>
      <c r="L452" s="1"/>
      <c r="M452" s="1"/>
      <c r="N452" s="1"/>
      <c r="O452" s="1"/>
    </row>
    <row r="453" spans="2:15" x14ac:dyDescent="0.25">
      <c r="B453" s="23"/>
      <c r="C453" s="23"/>
      <c r="D453" s="23"/>
      <c r="E453" s="23"/>
      <c r="F453" s="1"/>
      <c r="G453" s="1"/>
      <c r="H453" s="1"/>
      <c r="I453" s="1"/>
      <c r="J453" s="1"/>
      <c r="K453" s="1"/>
      <c r="L453" s="1"/>
      <c r="M453" s="1"/>
      <c r="N453" s="1"/>
      <c r="O453" s="1"/>
    </row>
    <row r="454" spans="2:15" x14ac:dyDescent="0.25">
      <c r="B454" s="23"/>
      <c r="C454" s="23"/>
      <c r="D454" s="23"/>
      <c r="E454" s="23"/>
      <c r="F454" s="1"/>
      <c r="G454" s="1"/>
      <c r="H454" s="1"/>
      <c r="I454" s="1"/>
      <c r="J454" s="1"/>
      <c r="K454" s="1"/>
      <c r="L454" s="1"/>
      <c r="M454" s="1"/>
      <c r="N454" s="1"/>
      <c r="O454" s="1"/>
    </row>
    <row r="455" spans="2:15" x14ac:dyDescent="0.25">
      <c r="B455" s="23"/>
      <c r="C455" s="23"/>
      <c r="D455" s="23"/>
      <c r="E455" s="23"/>
      <c r="F455" s="1"/>
      <c r="G455" s="1"/>
      <c r="H455" s="1"/>
      <c r="I455" s="1"/>
      <c r="J455" s="1"/>
      <c r="K455" s="1"/>
      <c r="L455" s="1"/>
      <c r="M455" s="1"/>
      <c r="N455" s="1"/>
      <c r="O455" s="1"/>
    </row>
    <row r="456" spans="2:15" x14ac:dyDescent="0.25">
      <c r="B456" s="23"/>
      <c r="C456" s="23"/>
      <c r="D456" s="23"/>
      <c r="E456" s="23"/>
      <c r="F456" s="1"/>
      <c r="G456" s="1"/>
      <c r="H456" s="1"/>
      <c r="I456" s="1"/>
      <c r="J456" s="1"/>
      <c r="K456" s="1"/>
      <c r="L456" s="1"/>
      <c r="M456" s="1"/>
      <c r="N456" s="1"/>
      <c r="O456" s="1"/>
    </row>
    <row r="457" spans="2:15" x14ac:dyDescent="0.25">
      <c r="B457" s="23"/>
      <c r="C457" s="23"/>
      <c r="D457" s="23"/>
      <c r="E457" s="23"/>
      <c r="F457" s="1"/>
      <c r="G457" s="1"/>
      <c r="H457" s="1"/>
      <c r="I457" s="1"/>
      <c r="J457" s="1"/>
      <c r="K457" s="1"/>
      <c r="L457" s="1"/>
      <c r="M457" s="1"/>
      <c r="N457" s="1"/>
      <c r="O457" s="1"/>
    </row>
    <row r="458" spans="2:15" x14ac:dyDescent="0.25">
      <c r="B458" s="23"/>
      <c r="C458" s="23"/>
      <c r="D458" s="23"/>
      <c r="E458" s="23"/>
      <c r="F458" s="1"/>
      <c r="G458" s="1"/>
      <c r="H458" s="1"/>
      <c r="I458" s="1"/>
      <c r="J458" s="1"/>
      <c r="K458" s="1"/>
      <c r="L458" s="1"/>
      <c r="M458" s="1"/>
      <c r="N458" s="1"/>
      <c r="O458" s="1"/>
    </row>
    <row r="459" spans="2:15" x14ac:dyDescent="0.25">
      <c r="B459" s="23"/>
      <c r="C459" s="23"/>
      <c r="D459" s="23"/>
      <c r="E459" s="23"/>
      <c r="F459" s="1"/>
      <c r="G459" s="1"/>
      <c r="H459" s="1"/>
      <c r="I459" s="1"/>
      <c r="J459" s="1"/>
      <c r="K459" s="1"/>
      <c r="L459" s="1"/>
      <c r="M459" s="1"/>
      <c r="N459" s="1"/>
      <c r="O459" s="1"/>
    </row>
    <row r="460" spans="2:15" x14ac:dyDescent="0.25">
      <c r="B460" s="23"/>
      <c r="C460" s="23"/>
      <c r="D460" s="23"/>
      <c r="E460" s="23"/>
      <c r="F460" s="1"/>
      <c r="G460" s="1"/>
      <c r="H460" s="1"/>
      <c r="I460" s="1"/>
      <c r="J460" s="1"/>
      <c r="K460" s="1"/>
      <c r="L460" s="1"/>
      <c r="M460" s="1"/>
      <c r="N460" s="1"/>
      <c r="O460" s="1"/>
    </row>
    <row r="461" spans="2:15" x14ac:dyDescent="0.25">
      <c r="B461" s="23"/>
      <c r="C461" s="23"/>
      <c r="D461" s="23"/>
      <c r="E461" s="23"/>
      <c r="F461" s="1"/>
      <c r="G461" s="1"/>
      <c r="H461" s="1"/>
      <c r="I461" s="1"/>
      <c r="J461" s="1"/>
      <c r="K461" s="1"/>
      <c r="L461" s="1"/>
      <c r="M461" s="1"/>
      <c r="N461" s="1"/>
      <c r="O461" s="1"/>
    </row>
    <row r="462" spans="2:15" x14ac:dyDescent="0.25">
      <c r="B462" s="23"/>
      <c r="C462" s="23"/>
      <c r="D462" s="23"/>
      <c r="E462" s="23"/>
      <c r="F462" s="1"/>
      <c r="G462" s="1"/>
      <c r="H462" s="1"/>
      <c r="I462" s="1"/>
      <c r="J462" s="1"/>
      <c r="K462" s="1"/>
      <c r="L462" s="1"/>
      <c r="M462" s="1"/>
      <c r="N462" s="1"/>
      <c r="O462" s="1"/>
    </row>
    <row r="463" spans="2:15" x14ac:dyDescent="0.25">
      <c r="B463" s="23"/>
      <c r="C463" s="23"/>
      <c r="D463" s="23"/>
      <c r="E463" s="23"/>
      <c r="F463" s="1"/>
      <c r="G463" s="1"/>
      <c r="H463" s="1"/>
      <c r="I463" s="1"/>
      <c r="J463" s="1"/>
      <c r="K463" s="1"/>
      <c r="L463" s="1"/>
      <c r="M463" s="1"/>
      <c r="N463" s="1"/>
      <c r="O463" s="1"/>
    </row>
    <row r="464" spans="2:15" x14ac:dyDescent="0.25">
      <c r="B464" s="23"/>
      <c r="C464" s="23"/>
      <c r="D464" s="23"/>
      <c r="E464" s="23"/>
      <c r="F464" s="1"/>
      <c r="G464" s="1"/>
      <c r="H464" s="1"/>
      <c r="I464" s="1"/>
      <c r="J464" s="1"/>
      <c r="K464" s="1"/>
      <c r="L464" s="1"/>
      <c r="M464" s="1"/>
      <c r="N464" s="1"/>
      <c r="O464" s="1"/>
    </row>
    <row r="465" spans="2:15" x14ac:dyDescent="0.25">
      <c r="B465" s="23"/>
      <c r="C465" s="23"/>
      <c r="D465" s="23"/>
      <c r="E465" s="23"/>
      <c r="F465" s="1"/>
      <c r="G465" s="1"/>
      <c r="H465" s="1"/>
      <c r="I465" s="1"/>
      <c r="J465" s="1"/>
      <c r="K465" s="1"/>
      <c r="L465" s="1"/>
      <c r="M465" s="1"/>
      <c r="N465" s="1"/>
      <c r="O465" s="1"/>
    </row>
    <row r="466" spans="2:15" x14ac:dyDescent="0.25">
      <c r="B466" s="23"/>
      <c r="C466" s="23"/>
      <c r="D466" s="23"/>
      <c r="E466" s="23"/>
      <c r="F466" s="1"/>
      <c r="G466" s="1"/>
      <c r="H466" s="1"/>
      <c r="I466" s="1"/>
      <c r="J466" s="1"/>
      <c r="K466" s="1"/>
      <c r="L466" s="1"/>
      <c r="M466" s="1"/>
      <c r="N466" s="1"/>
      <c r="O466" s="1"/>
    </row>
    <row r="467" spans="2:15" x14ac:dyDescent="0.25">
      <c r="B467" s="23"/>
      <c r="C467" s="23"/>
      <c r="D467" s="23"/>
      <c r="E467" s="23"/>
      <c r="F467" s="1"/>
      <c r="G467" s="1"/>
      <c r="H467" s="1"/>
      <c r="I467" s="1"/>
      <c r="J467" s="1"/>
      <c r="K467" s="1"/>
      <c r="L467" s="1"/>
      <c r="M467" s="1"/>
      <c r="N467" s="1"/>
      <c r="O467" s="1"/>
    </row>
    <row r="468" spans="2:15" x14ac:dyDescent="0.25">
      <c r="B468" s="23"/>
      <c r="C468" s="23"/>
      <c r="D468" s="23"/>
      <c r="E468" s="23"/>
      <c r="F468" s="1"/>
      <c r="G468" s="1"/>
      <c r="H468" s="1"/>
      <c r="I468" s="1"/>
      <c r="J468" s="1"/>
      <c r="K468" s="1"/>
      <c r="L468" s="1"/>
      <c r="M468" s="1"/>
      <c r="N468" s="1"/>
      <c r="O468" s="1"/>
    </row>
    <row r="469" spans="2:15" x14ac:dyDescent="0.25">
      <c r="B469" s="23"/>
      <c r="C469" s="23"/>
      <c r="D469" s="23"/>
      <c r="E469" s="23"/>
      <c r="F469" s="1"/>
      <c r="G469" s="1"/>
      <c r="H469" s="1"/>
      <c r="I469" s="1"/>
      <c r="J469" s="1"/>
      <c r="K469" s="1"/>
      <c r="L469" s="1"/>
      <c r="M469" s="1"/>
      <c r="N469" s="1"/>
      <c r="O469" s="1"/>
    </row>
    <row r="470" spans="2:15" x14ac:dyDescent="0.25">
      <c r="B470" s="23"/>
      <c r="C470" s="23"/>
      <c r="D470" s="23"/>
      <c r="E470" s="23"/>
      <c r="F470" s="1"/>
      <c r="G470" s="1"/>
      <c r="H470" s="1"/>
      <c r="I470" s="1"/>
      <c r="J470" s="1"/>
      <c r="K470" s="1"/>
      <c r="L470" s="1"/>
      <c r="M470" s="1"/>
      <c r="N470" s="1"/>
      <c r="O470" s="1"/>
    </row>
    <row r="471" spans="2:15" x14ac:dyDescent="0.25">
      <c r="B471" s="23"/>
      <c r="C471" s="23"/>
      <c r="D471" s="23"/>
      <c r="E471" s="23"/>
      <c r="F471" s="1"/>
      <c r="G471" s="1"/>
      <c r="H471" s="1"/>
      <c r="I471" s="1"/>
      <c r="J471" s="1"/>
      <c r="K471" s="1"/>
      <c r="L471" s="1"/>
      <c r="M471" s="1"/>
      <c r="N471" s="1"/>
      <c r="O471" s="1"/>
    </row>
    <row r="472" spans="2:15" x14ac:dyDescent="0.25">
      <c r="B472" s="23"/>
      <c r="C472" s="23"/>
      <c r="D472" s="23"/>
      <c r="E472" s="23"/>
      <c r="F472" s="1"/>
      <c r="G472" s="1"/>
      <c r="H472" s="1"/>
      <c r="I472" s="1"/>
      <c r="J472" s="1"/>
      <c r="K472" s="1"/>
      <c r="L472" s="1"/>
      <c r="M472" s="1"/>
      <c r="N472" s="1"/>
      <c r="O472" s="1"/>
    </row>
    <row r="473" spans="2:15" x14ac:dyDescent="0.25">
      <c r="B473" s="23"/>
      <c r="C473" s="23"/>
      <c r="D473" s="23"/>
      <c r="E473" s="23"/>
      <c r="F473" s="1"/>
      <c r="G473" s="1"/>
      <c r="H473" s="1"/>
      <c r="I473" s="1"/>
      <c r="J473" s="1"/>
      <c r="K473" s="1"/>
      <c r="L473" s="1"/>
      <c r="M473" s="1"/>
      <c r="N473" s="1"/>
      <c r="O473" s="1"/>
    </row>
    <row r="474" spans="2:15" x14ac:dyDescent="0.25">
      <c r="B474" s="23"/>
      <c r="C474" s="23"/>
      <c r="D474" s="23"/>
      <c r="E474" s="23"/>
      <c r="F474" s="1"/>
      <c r="G474" s="1"/>
      <c r="H474" s="1"/>
      <c r="I474" s="1"/>
      <c r="J474" s="1"/>
      <c r="K474" s="1"/>
      <c r="L474" s="1"/>
      <c r="M474" s="1"/>
      <c r="N474" s="1"/>
      <c r="O474" s="1"/>
    </row>
    <row r="475" spans="2:15" x14ac:dyDescent="0.25">
      <c r="B475" s="23"/>
      <c r="C475" s="23"/>
      <c r="D475" s="23"/>
      <c r="E475" s="23"/>
      <c r="F475" s="1"/>
      <c r="G475" s="1"/>
      <c r="H475" s="1"/>
      <c r="I475" s="1"/>
      <c r="J475" s="1"/>
      <c r="K475" s="1"/>
      <c r="L475" s="1"/>
      <c r="M475" s="1"/>
      <c r="N475" s="1"/>
      <c r="O475" s="1"/>
    </row>
    <row r="476" spans="2:15" x14ac:dyDescent="0.25">
      <c r="B476" s="23"/>
      <c r="C476" s="23"/>
      <c r="D476" s="23"/>
      <c r="E476" s="23"/>
      <c r="F476" s="1"/>
      <c r="G476" s="1"/>
      <c r="H476" s="1"/>
      <c r="I476" s="1"/>
      <c r="J476" s="1"/>
      <c r="K476" s="1"/>
      <c r="L476" s="1"/>
      <c r="M476" s="1"/>
      <c r="N476" s="1"/>
      <c r="O476" s="1"/>
    </row>
    <row r="477" spans="2:15" x14ac:dyDescent="0.25">
      <c r="B477" s="23"/>
      <c r="C477" s="23"/>
      <c r="D477" s="23"/>
      <c r="E477" s="23"/>
      <c r="F477" s="1"/>
      <c r="G477" s="1"/>
      <c r="H477" s="1"/>
      <c r="I477" s="1"/>
      <c r="J477" s="1"/>
      <c r="K477" s="1"/>
      <c r="L477" s="1"/>
      <c r="M477" s="1"/>
      <c r="N477" s="1"/>
      <c r="O477" s="1"/>
    </row>
    <row r="478" spans="2:15" x14ac:dyDescent="0.25">
      <c r="B478" s="23"/>
      <c r="C478" s="23"/>
      <c r="D478" s="23"/>
      <c r="E478" s="23"/>
      <c r="F478" s="1"/>
      <c r="G478" s="1"/>
      <c r="H478" s="1"/>
      <c r="I478" s="1"/>
      <c r="J478" s="1"/>
      <c r="K478" s="1"/>
      <c r="L478" s="1"/>
      <c r="M478" s="1"/>
      <c r="N478" s="1"/>
      <c r="O478" s="1"/>
    </row>
    <row r="479" spans="2:15" x14ac:dyDescent="0.25">
      <c r="B479" s="23"/>
      <c r="C479" s="23"/>
      <c r="D479" s="23"/>
      <c r="E479" s="23"/>
      <c r="F479" s="1"/>
      <c r="G479" s="1"/>
      <c r="H479" s="1"/>
      <c r="I479" s="1"/>
      <c r="J479" s="1"/>
      <c r="K479" s="1"/>
      <c r="L479" s="1"/>
      <c r="M479" s="1"/>
      <c r="N479" s="1"/>
      <c r="O479" s="1"/>
    </row>
    <row r="480" spans="2:15" x14ac:dyDescent="0.25">
      <c r="B480" s="23"/>
      <c r="C480" s="23"/>
      <c r="D480" s="23"/>
      <c r="E480" s="23"/>
      <c r="F480" s="1"/>
      <c r="G480" s="1"/>
      <c r="H480" s="1"/>
      <c r="I480" s="1"/>
      <c r="J480" s="1"/>
      <c r="K480" s="1"/>
      <c r="L480" s="1"/>
      <c r="M480" s="1"/>
      <c r="N480" s="1"/>
      <c r="O480" s="1"/>
    </row>
    <row r="481" spans="2:15" x14ac:dyDescent="0.25">
      <c r="B481" s="23"/>
      <c r="C481" s="23"/>
      <c r="D481" s="23"/>
      <c r="E481" s="23"/>
      <c r="F481" s="1"/>
      <c r="G481" s="1"/>
      <c r="H481" s="1"/>
      <c r="I481" s="1"/>
      <c r="J481" s="1"/>
      <c r="K481" s="1"/>
      <c r="L481" s="1"/>
      <c r="M481" s="1"/>
      <c r="N481" s="1"/>
      <c r="O481" s="1"/>
    </row>
    <row r="482" spans="2:15" x14ac:dyDescent="0.25">
      <c r="B482" s="23"/>
      <c r="C482" s="23"/>
      <c r="D482" s="23"/>
      <c r="E482" s="23"/>
      <c r="F482" s="1"/>
      <c r="G482" s="1"/>
      <c r="H482" s="1"/>
      <c r="I482" s="1"/>
      <c r="J482" s="1"/>
      <c r="K482" s="1"/>
      <c r="L482" s="1"/>
      <c r="M482" s="1"/>
      <c r="N482" s="1"/>
      <c r="O482" s="1"/>
    </row>
    <row r="483" spans="2:15" x14ac:dyDescent="0.25">
      <c r="B483" s="23"/>
      <c r="C483" s="23"/>
      <c r="D483" s="23"/>
      <c r="E483" s="23"/>
      <c r="F483" s="1"/>
      <c r="G483" s="1"/>
      <c r="H483" s="1"/>
      <c r="I483" s="1"/>
      <c r="J483" s="1"/>
      <c r="K483" s="1"/>
      <c r="L483" s="1"/>
      <c r="M483" s="1"/>
      <c r="N483" s="1"/>
      <c r="O483" s="1"/>
    </row>
    <row r="484" spans="2:15" x14ac:dyDescent="0.25">
      <c r="B484" s="23"/>
      <c r="C484" s="23"/>
      <c r="D484" s="23"/>
      <c r="E484" s="23"/>
      <c r="F484" s="1"/>
      <c r="G484" s="1"/>
      <c r="H484" s="1"/>
      <c r="I484" s="1"/>
      <c r="J484" s="1"/>
      <c r="K484" s="1"/>
      <c r="L484" s="1"/>
      <c r="M484" s="1"/>
      <c r="N484" s="1"/>
      <c r="O484" s="1"/>
    </row>
    <row r="485" spans="2:15" x14ac:dyDescent="0.25">
      <c r="B485" s="23"/>
      <c r="C485" s="23"/>
      <c r="D485" s="23"/>
      <c r="E485" s="23"/>
      <c r="F485" s="1"/>
      <c r="G485" s="1"/>
      <c r="H485" s="1"/>
      <c r="I485" s="1"/>
      <c r="J485" s="1"/>
      <c r="K485" s="1"/>
      <c r="L485" s="1"/>
      <c r="M485" s="1"/>
      <c r="N485" s="1"/>
      <c r="O485" s="1"/>
    </row>
    <row r="486" spans="2:15" x14ac:dyDescent="0.25">
      <c r="B486" s="23"/>
      <c r="C486" s="23"/>
      <c r="D486" s="23"/>
      <c r="E486" s="23"/>
      <c r="F486" s="1"/>
      <c r="G486" s="1"/>
      <c r="H486" s="1"/>
      <c r="I486" s="1"/>
      <c r="J486" s="1"/>
      <c r="K486" s="1"/>
      <c r="L486" s="1"/>
      <c r="M486" s="1"/>
      <c r="N486" s="1"/>
      <c r="O486" s="1"/>
    </row>
    <row r="487" spans="2:15" x14ac:dyDescent="0.25">
      <c r="B487" s="23"/>
      <c r="C487" s="23"/>
      <c r="D487" s="23"/>
      <c r="E487" s="23"/>
      <c r="F487" s="1"/>
      <c r="G487" s="1"/>
      <c r="H487" s="1"/>
      <c r="I487" s="1"/>
      <c r="J487" s="1"/>
      <c r="K487" s="1"/>
      <c r="L487" s="1"/>
      <c r="M487" s="1"/>
      <c r="N487" s="1"/>
      <c r="O487" s="1"/>
    </row>
    <row r="488" spans="2:15" x14ac:dyDescent="0.25">
      <c r="B488" s="23"/>
      <c r="C488" s="23"/>
      <c r="D488" s="23"/>
      <c r="E488" s="23"/>
      <c r="F488" s="1"/>
      <c r="G488" s="1"/>
      <c r="H488" s="1"/>
      <c r="I488" s="1"/>
      <c r="J488" s="1"/>
      <c r="K488" s="1"/>
      <c r="L488" s="1"/>
      <c r="M488" s="1"/>
      <c r="N488" s="1"/>
      <c r="O488" s="1"/>
    </row>
    <row r="489" spans="2:15" x14ac:dyDescent="0.25">
      <c r="B489" s="23"/>
      <c r="C489" s="23"/>
      <c r="D489" s="23"/>
      <c r="E489" s="23"/>
      <c r="F489" s="1"/>
      <c r="G489" s="1"/>
      <c r="H489" s="1"/>
      <c r="I489" s="1"/>
      <c r="J489" s="1"/>
      <c r="K489" s="1"/>
      <c r="L489" s="1"/>
      <c r="M489" s="1"/>
      <c r="N489" s="1"/>
      <c r="O489" s="1"/>
    </row>
    <row r="490" spans="2:15" x14ac:dyDescent="0.25">
      <c r="B490" s="23"/>
      <c r="C490" s="23"/>
      <c r="D490" s="23"/>
      <c r="E490" s="23"/>
      <c r="F490" s="1"/>
      <c r="G490" s="1"/>
      <c r="H490" s="1"/>
      <c r="I490" s="1"/>
      <c r="J490" s="1"/>
      <c r="K490" s="1"/>
      <c r="L490" s="1"/>
      <c r="M490" s="1"/>
      <c r="N490" s="1"/>
      <c r="O490" s="1"/>
    </row>
    <row r="491" spans="2:15" x14ac:dyDescent="0.25">
      <c r="B491" s="23"/>
      <c r="C491" s="23"/>
      <c r="D491" s="23"/>
      <c r="E491" s="23"/>
      <c r="F491" s="1"/>
      <c r="G491" s="1"/>
      <c r="H491" s="1"/>
      <c r="I491" s="1"/>
      <c r="J491" s="1"/>
      <c r="K491" s="1"/>
      <c r="L491" s="1"/>
      <c r="M491" s="1"/>
      <c r="N491" s="1"/>
      <c r="O491" s="1"/>
    </row>
    <row r="492" spans="2:15" x14ac:dyDescent="0.25">
      <c r="B492" s="23"/>
      <c r="C492" s="23"/>
      <c r="D492" s="23"/>
      <c r="E492" s="23"/>
      <c r="F492" s="1"/>
      <c r="G492" s="1"/>
      <c r="H492" s="1"/>
      <c r="I492" s="1"/>
      <c r="J492" s="1"/>
      <c r="K492" s="1"/>
      <c r="L492" s="1"/>
      <c r="M492" s="1"/>
      <c r="N492" s="1"/>
      <c r="O492" s="1"/>
    </row>
    <row r="493" spans="2:15" x14ac:dyDescent="0.25">
      <c r="B493" s="23"/>
      <c r="C493" s="23"/>
      <c r="D493" s="23"/>
      <c r="E493" s="23"/>
      <c r="F493" s="1"/>
      <c r="G493" s="1"/>
      <c r="H493" s="1"/>
      <c r="I493" s="1"/>
      <c r="J493" s="1"/>
      <c r="K493" s="1"/>
      <c r="L493" s="1"/>
      <c r="M493" s="1"/>
      <c r="N493" s="1"/>
      <c r="O493" s="1"/>
    </row>
    <row r="494" spans="2:15" x14ac:dyDescent="0.25">
      <c r="B494" s="23"/>
      <c r="C494" s="23"/>
      <c r="D494" s="23"/>
      <c r="E494" s="23"/>
      <c r="F494" s="1"/>
      <c r="G494" s="1"/>
      <c r="H494" s="1"/>
      <c r="I494" s="1"/>
      <c r="J494" s="1"/>
      <c r="K494" s="1"/>
      <c r="L494" s="1"/>
      <c r="M494" s="1"/>
      <c r="N494" s="1"/>
      <c r="O494" s="1"/>
    </row>
    <row r="495" spans="2:15" x14ac:dyDescent="0.25">
      <c r="B495" s="23"/>
      <c r="C495" s="23"/>
      <c r="D495" s="23"/>
      <c r="E495" s="23"/>
      <c r="F495" s="1"/>
      <c r="G495" s="1"/>
      <c r="H495" s="1"/>
      <c r="I495" s="1"/>
      <c r="J495" s="1"/>
      <c r="K495" s="1"/>
      <c r="L495" s="1"/>
      <c r="M495" s="1"/>
      <c r="N495" s="1"/>
      <c r="O495" s="1"/>
    </row>
    <row r="496" spans="2:15" x14ac:dyDescent="0.25">
      <c r="B496" s="23"/>
      <c r="C496" s="23"/>
      <c r="D496" s="23"/>
      <c r="E496" s="23"/>
      <c r="F496" s="1"/>
      <c r="G496" s="1"/>
      <c r="H496" s="1"/>
      <c r="I496" s="1"/>
      <c r="J496" s="1"/>
      <c r="K496" s="1"/>
      <c r="L496" s="1"/>
      <c r="M496" s="1"/>
      <c r="N496" s="1"/>
      <c r="O496" s="1"/>
    </row>
    <row r="497" spans="2:15" x14ac:dyDescent="0.25">
      <c r="B497" s="23"/>
      <c r="C497" s="23"/>
      <c r="D497" s="23"/>
      <c r="E497" s="23"/>
      <c r="F497" s="1"/>
      <c r="G497" s="1"/>
      <c r="H497" s="1"/>
      <c r="I497" s="1"/>
      <c r="J497" s="1"/>
      <c r="K497" s="1"/>
      <c r="L497" s="1"/>
      <c r="M497" s="1"/>
      <c r="N497" s="1"/>
      <c r="O497" s="1"/>
    </row>
    <row r="498" spans="2:15" x14ac:dyDescent="0.25">
      <c r="B498" s="23"/>
      <c r="C498" s="23"/>
      <c r="D498" s="23"/>
      <c r="E498" s="23"/>
      <c r="F498" s="1"/>
      <c r="G498" s="1"/>
      <c r="H498" s="1"/>
      <c r="I498" s="1"/>
      <c r="J498" s="1"/>
      <c r="K498" s="1"/>
      <c r="L498" s="1"/>
      <c r="M498" s="1"/>
      <c r="N498" s="1"/>
      <c r="O498" s="1"/>
    </row>
    <row r="499" spans="2:15" x14ac:dyDescent="0.25">
      <c r="B499" s="23"/>
      <c r="C499" s="23"/>
      <c r="D499" s="23"/>
      <c r="E499" s="23"/>
      <c r="F499" s="1"/>
      <c r="G499" s="1"/>
      <c r="H499" s="1"/>
      <c r="I499" s="1"/>
      <c r="J499" s="1"/>
      <c r="K499" s="1"/>
      <c r="L499" s="1"/>
      <c r="M499" s="1"/>
      <c r="N499" s="1"/>
      <c r="O499" s="1"/>
    </row>
    <row r="500" spans="2:15" x14ac:dyDescent="0.25">
      <c r="B500" s="23"/>
      <c r="C500" s="23"/>
      <c r="D500" s="23"/>
      <c r="E500" s="23"/>
      <c r="F500" s="1"/>
      <c r="G500" s="1"/>
      <c r="H500" s="1"/>
      <c r="I500" s="1"/>
      <c r="J500" s="1"/>
      <c r="K500" s="1"/>
      <c r="L500" s="1"/>
      <c r="M500" s="1"/>
      <c r="N500" s="1"/>
      <c r="O500" s="1"/>
    </row>
    <row r="501" spans="2:15" x14ac:dyDescent="0.25">
      <c r="B501" s="23"/>
      <c r="C501" s="23"/>
      <c r="D501" s="23"/>
      <c r="E501" s="23"/>
      <c r="F501" s="1"/>
      <c r="G501" s="1"/>
      <c r="H501" s="1"/>
      <c r="I501" s="1"/>
      <c r="J501" s="1"/>
      <c r="K501" s="1"/>
      <c r="L501" s="1"/>
      <c r="M501" s="1"/>
      <c r="N501" s="1"/>
      <c r="O501" s="1"/>
    </row>
    <row r="502" spans="2:15" x14ac:dyDescent="0.25">
      <c r="B502" s="23"/>
      <c r="C502" s="23"/>
      <c r="D502" s="23"/>
      <c r="E502" s="23"/>
      <c r="F502" s="1"/>
      <c r="G502" s="1"/>
      <c r="H502" s="1"/>
      <c r="I502" s="1"/>
      <c r="J502" s="1"/>
      <c r="K502" s="1"/>
      <c r="L502" s="1"/>
      <c r="M502" s="1"/>
      <c r="N502" s="1"/>
      <c r="O502" s="1"/>
    </row>
    <row r="503" spans="2:15" x14ac:dyDescent="0.25">
      <c r="B503" s="23"/>
      <c r="C503" s="23"/>
      <c r="D503" s="23"/>
      <c r="E503" s="23"/>
      <c r="F503" s="1"/>
      <c r="G503" s="1"/>
      <c r="H503" s="1"/>
      <c r="I503" s="1"/>
      <c r="J503" s="1"/>
      <c r="K503" s="1"/>
      <c r="L503" s="1"/>
      <c r="M503" s="1"/>
      <c r="N503" s="1"/>
      <c r="O503" s="1"/>
    </row>
    <row r="504" spans="2:15" x14ac:dyDescent="0.25">
      <c r="B504" s="23"/>
      <c r="C504" s="23"/>
      <c r="D504" s="23"/>
      <c r="E504" s="23"/>
      <c r="F504" s="1"/>
      <c r="G504" s="1"/>
      <c r="H504" s="1"/>
      <c r="I504" s="1"/>
      <c r="J504" s="1"/>
      <c r="K504" s="1"/>
      <c r="L504" s="1"/>
      <c r="M504" s="1"/>
      <c r="N504" s="1"/>
      <c r="O504" s="1"/>
    </row>
    <row r="505" spans="2:15" x14ac:dyDescent="0.25">
      <c r="B505" s="23"/>
      <c r="C505" s="23"/>
      <c r="D505" s="23"/>
      <c r="E505" s="23"/>
      <c r="F505" s="1"/>
      <c r="G505" s="1"/>
      <c r="H505" s="1"/>
      <c r="I505" s="1"/>
      <c r="J505" s="1"/>
      <c r="K505" s="1"/>
      <c r="L505" s="1"/>
      <c r="M505" s="1"/>
      <c r="N505" s="1"/>
      <c r="O505" s="1"/>
    </row>
    <row r="506" spans="2:15" x14ac:dyDescent="0.25">
      <c r="B506" s="23"/>
      <c r="C506" s="23"/>
      <c r="D506" s="23"/>
      <c r="E506" s="23"/>
      <c r="F506" s="1"/>
      <c r="G506" s="1"/>
      <c r="H506" s="1"/>
      <c r="I506" s="1"/>
      <c r="J506" s="1"/>
      <c r="K506" s="1"/>
      <c r="L506" s="1"/>
      <c r="M506" s="1"/>
      <c r="N506" s="1"/>
      <c r="O506" s="1"/>
    </row>
    <row r="507" spans="2:15" x14ac:dyDescent="0.25">
      <c r="B507" s="23"/>
      <c r="C507" s="23"/>
      <c r="D507" s="23"/>
      <c r="E507" s="23"/>
      <c r="F507" s="1"/>
      <c r="G507" s="1"/>
      <c r="H507" s="1"/>
      <c r="I507" s="1"/>
      <c r="J507" s="1"/>
      <c r="K507" s="1"/>
      <c r="L507" s="1"/>
      <c r="M507" s="1"/>
      <c r="N507" s="1"/>
      <c r="O507" s="1"/>
    </row>
    <row r="508" spans="2:15" x14ac:dyDescent="0.25">
      <c r="B508" s="23"/>
      <c r="C508" s="23"/>
      <c r="D508" s="23"/>
      <c r="E508" s="23"/>
      <c r="F508" s="1"/>
      <c r="G508" s="1"/>
      <c r="H508" s="1"/>
      <c r="I508" s="1"/>
      <c r="J508" s="1"/>
      <c r="K508" s="1"/>
      <c r="L508" s="1"/>
      <c r="M508" s="1"/>
      <c r="N508" s="1"/>
      <c r="O508" s="1"/>
    </row>
    <row r="509" spans="2:15" x14ac:dyDescent="0.25">
      <c r="B509" s="23"/>
      <c r="C509" s="23"/>
      <c r="D509" s="23"/>
      <c r="E509" s="23"/>
      <c r="F509" s="1"/>
      <c r="G509" s="1"/>
      <c r="H509" s="1"/>
      <c r="I509" s="1"/>
      <c r="J509" s="1"/>
      <c r="K509" s="1"/>
      <c r="L509" s="1"/>
      <c r="M509" s="1"/>
      <c r="N509" s="1"/>
      <c r="O509" s="1"/>
    </row>
    <row r="510" spans="2:15" x14ac:dyDescent="0.25">
      <c r="B510" s="23"/>
      <c r="C510" s="23"/>
      <c r="D510" s="23"/>
      <c r="E510" s="23"/>
      <c r="F510" s="1"/>
      <c r="G510" s="1"/>
      <c r="H510" s="1"/>
      <c r="I510" s="1"/>
      <c r="J510" s="1"/>
      <c r="K510" s="1"/>
      <c r="L510" s="1"/>
      <c r="M510" s="1"/>
      <c r="N510" s="1"/>
      <c r="O510" s="1"/>
    </row>
    <row r="511" spans="2:15" x14ac:dyDescent="0.25">
      <c r="B511" s="23"/>
      <c r="C511" s="23"/>
      <c r="D511" s="23"/>
      <c r="E511" s="23"/>
      <c r="F511" s="1"/>
      <c r="G511" s="1"/>
      <c r="H511" s="1"/>
      <c r="I511" s="1"/>
      <c r="J511" s="1"/>
      <c r="K511" s="1"/>
      <c r="L511" s="1"/>
      <c r="M511" s="1"/>
      <c r="N511" s="1"/>
      <c r="O511" s="1"/>
    </row>
    <row r="512" spans="2:15" x14ac:dyDescent="0.25">
      <c r="B512" s="23"/>
      <c r="C512" s="23"/>
      <c r="D512" s="23"/>
      <c r="E512" s="23"/>
      <c r="F512" s="1"/>
      <c r="G512" s="1"/>
      <c r="H512" s="1"/>
      <c r="I512" s="1"/>
      <c r="J512" s="1"/>
      <c r="K512" s="1"/>
      <c r="L512" s="1"/>
      <c r="M512" s="1"/>
      <c r="N512" s="1"/>
      <c r="O512" s="1"/>
    </row>
    <row r="513" spans="2:15" x14ac:dyDescent="0.25">
      <c r="B513" s="23"/>
      <c r="C513" s="23"/>
      <c r="D513" s="23"/>
      <c r="E513" s="23"/>
      <c r="F513" s="1"/>
      <c r="G513" s="1"/>
      <c r="H513" s="1"/>
      <c r="I513" s="1"/>
      <c r="J513" s="1"/>
      <c r="K513" s="1"/>
      <c r="L513" s="1"/>
      <c r="M513" s="1"/>
      <c r="N513" s="1"/>
      <c r="O513" s="1"/>
    </row>
    <row r="514" spans="2:15" x14ac:dyDescent="0.25">
      <c r="B514" s="23"/>
      <c r="C514" s="23"/>
      <c r="D514" s="23"/>
      <c r="E514" s="23"/>
      <c r="F514" s="1"/>
      <c r="G514" s="1"/>
      <c r="H514" s="1"/>
      <c r="I514" s="1"/>
      <c r="J514" s="1"/>
      <c r="K514" s="1"/>
      <c r="L514" s="1"/>
      <c r="M514" s="1"/>
      <c r="N514" s="1"/>
      <c r="O514" s="1"/>
    </row>
    <row r="515" spans="2:15" x14ac:dyDescent="0.25">
      <c r="B515" s="23"/>
      <c r="C515" s="23"/>
      <c r="D515" s="23"/>
      <c r="E515" s="23"/>
      <c r="F515" s="1"/>
      <c r="G515" s="1"/>
      <c r="H515" s="1"/>
      <c r="I515" s="1"/>
      <c r="J515" s="1"/>
      <c r="K515" s="1"/>
      <c r="L515" s="1"/>
      <c r="M515" s="1"/>
      <c r="N515" s="1"/>
      <c r="O515" s="1"/>
    </row>
    <row r="516" spans="2:15" x14ac:dyDescent="0.25">
      <c r="B516" s="23"/>
      <c r="C516" s="23"/>
      <c r="D516" s="23"/>
      <c r="E516" s="23"/>
      <c r="F516" s="1"/>
      <c r="G516" s="1"/>
      <c r="H516" s="1"/>
      <c r="I516" s="1"/>
      <c r="J516" s="1"/>
      <c r="K516" s="1"/>
      <c r="L516" s="1"/>
      <c r="M516" s="1"/>
      <c r="N516" s="1"/>
      <c r="O516" s="1"/>
    </row>
    <row r="517" spans="2:15" x14ac:dyDescent="0.25">
      <c r="B517" s="23"/>
      <c r="C517" s="23"/>
      <c r="D517" s="23"/>
      <c r="E517" s="23"/>
      <c r="F517" s="1"/>
      <c r="G517" s="1"/>
      <c r="H517" s="1"/>
      <c r="I517" s="1"/>
      <c r="J517" s="1"/>
      <c r="K517" s="1"/>
      <c r="L517" s="1"/>
      <c r="M517" s="1"/>
      <c r="N517" s="1"/>
      <c r="O517" s="1"/>
    </row>
    <row r="518" spans="2:15" x14ac:dyDescent="0.25">
      <c r="B518" s="23"/>
      <c r="C518" s="23"/>
      <c r="D518" s="23"/>
      <c r="E518" s="23"/>
      <c r="F518" s="1"/>
      <c r="G518" s="1"/>
      <c r="H518" s="1"/>
      <c r="I518" s="1"/>
      <c r="J518" s="1"/>
      <c r="K518" s="1"/>
      <c r="L518" s="1"/>
      <c r="M518" s="1"/>
      <c r="N518" s="1"/>
      <c r="O518" s="1"/>
    </row>
    <row r="519" spans="2:15" x14ac:dyDescent="0.25">
      <c r="B519" s="23"/>
      <c r="C519" s="23"/>
      <c r="D519" s="23"/>
      <c r="E519" s="23"/>
      <c r="F519" s="1"/>
      <c r="G519" s="1"/>
      <c r="H519" s="1"/>
      <c r="I519" s="1"/>
      <c r="J519" s="1"/>
      <c r="K519" s="1"/>
      <c r="L519" s="1"/>
      <c r="M519" s="1"/>
      <c r="N519" s="1"/>
      <c r="O519" s="1"/>
    </row>
    <row r="520" spans="2:15" x14ac:dyDescent="0.25">
      <c r="B520" s="23"/>
      <c r="C520" s="23"/>
      <c r="D520" s="23"/>
      <c r="E520" s="23"/>
      <c r="F520" s="1"/>
      <c r="G520" s="1"/>
      <c r="H520" s="1"/>
      <c r="I520" s="1"/>
      <c r="J520" s="1"/>
      <c r="K520" s="1"/>
      <c r="L520" s="1"/>
      <c r="M520" s="1"/>
      <c r="N520" s="1"/>
      <c r="O520" s="1"/>
    </row>
    <row r="521" spans="2:15" x14ac:dyDescent="0.25">
      <c r="B521" s="23"/>
      <c r="C521" s="23"/>
      <c r="D521" s="23"/>
      <c r="E521" s="23"/>
      <c r="F521" s="1"/>
      <c r="G521" s="1"/>
      <c r="H521" s="1"/>
      <c r="I521" s="1"/>
      <c r="J521" s="1"/>
      <c r="K521" s="1"/>
      <c r="L521" s="1"/>
      <c r="M521" s="1"/>
      <c r="N521" s="1"/>
      <c r="O521" s="1"/>
    </row>
    <row r="522" spans="2:15" x14ac:dyDescent="0.25">
      <c r="B522" s="23"/>
      <c r="C522" s="23"/>
      <c r="D522" s="23"/>
      <c r="E522" s="23"/>
      <c r="F522" s="1"/>
      <c r="G522" s="1"/>
      <c r="H522" s="1"/>
      <c r="I522" s="1"/>
      <c r="J522" s="1"/>
      <c r="K522" s="1"/>
      <c r="L522" s="1"/>
      <c r="M522" s="1"/>
      <c r="N522" s="1"/>
      <c r="O522" s="1"/>
    </row>
    <row r="523" spans="2:15" x14ac:dyDescent="0.25">
      <c r="B523" s="23"/>
      <c r="C523" s="23"/>
      <c r="D523" s="23"/>
      <c r="E523" s="23"/>
      <c r="F523" s="1"/>
      <c r="G523" s="1"/>
      <c r="H523" s="1"/>
      <c r="I523" s="1"/>
      <c r="J523" s="1"/>
      <c r="K523" s="1"/>
      <c r="L523" s="1"/>
      <c r="M523" s="1"/>
      <c r="N523" s="1"/>
      <c r="O523" s="1"/>
    </row>
    <row r="524" spans="2:15" x14ac:dyDescent="0.25">
      <c r="B524" s="23"/>
      <c r="C524" s="23"/>
      <c r="D524" s="23"/>
      <c r="E524" s="23"/>
      <c r="F524" s="1"/>
      <c r="G524" s="1"/>
      <c r="H524" s="1"/>
      <c r="I524" s="1"/>
      <c r="J524" s="1"/>
      <c r="K524" s="1"/>
      <c r="L524" s="1"/>
      <c r="M524" s="1"/>
      <c r="N524" s="1"/>
      <c r="O524" s="1"/>
    </row>
    <row r="525" spans="2:15" x14ac:dyDescent="0.25">
      <c r="B525" s="23"/>
      <c r="C525" s="23"/>
      <c r="D525" s="23"/>
      <c r="E525" s="23"/>
      <c r="F525" s="1"/>
      <c r="G525" s="1"/>
      <c r="H525" s="1"/>
      <c r="I525" s="1"/>
      <c r="J525" s="1"/>
      <c r="K525" s="1"/>
      <c r="L525" s="1"/>
      <c r="M525" s="1"/>
      <c r="N525" s="1"/>
      <c r="O525" s="1"/>
    </row>
    <row r="526" spans="2:15" x14ac:dyDescent="0.25">
      <c r="B526" s="23"/>
      <c r="C526" s="23"/>
      <c r="D526" s="23"/>
      <c r="E526" s="23"/>
      <c r="F526" s="1"/>
      <c r="G526" s="1"/>
      <c r="H526" s="1"/>
      <c r="I526" s="1"/>
      <c r="J526" s="1"/>
      <c r="K526" s="1"/>
      <c r="L526" s="1"/>
      <c r="M526" s="1"/>
      <c r="N526" s="1"/>
      <c r="O526" s="1"/>
    </row>
    <row r="527" spans="2:15" x14ac:dyDescent="0.25">
      <c r="B527" s="23"/>
      <c r="C527" s="23"/>
      <c r="D527" s="23"/>
      <c r="E527" s="23"/>
      <c r="F527" s="1"/>
      <c r="G527" s="1"/>
      <c r="H527" s="1"/>
      <c r="I527" s="1"/>
      <c r="J527" s="1"/>
      <c r="K527" s="1"/>
      <c r="L527" s="1"/>
      <c r="M527" s="1"/>
      <c r="N527" s="1"/>
      <c r="O527" s="1"/>
    </row>
    <row r="528" spans="2:15" x14ac:dyDescent="0.25">
      <c r="B528" s="23"/>
      <c r="C528" s="23"/>
      <c r="D528" s="23"/>
      <c r="E528" s="23"/>
      <c r="F528" s="1"/>
      <c r="G528" s="1"/>
      <c r="H528" s="1"/>
      <c r="I528" s="1"/>
      <c r="J528" s="1"/>
      <c r="K528" s="1"/>
      <c r="L528" s="1"/>
      <c r="M528" s="1"/>
      <c r="N528" s="1"/>
      <c r="O528" s="1"/>
    </row>
    <row r="529" spans="2:15" x14ac:dyDescent="0.25">
      <c r="B529" s="23"/>
      <c r="C529" s="23"/>
      <c r="D529" s="23"/>
      <c r="E529" s="23"/>
      <c r="F529" s="1"/>
      <c r="G529" s="1"/>
      <c r="H529" s="1"/>
      <c r="I529" s="1"/>
      <c r="J529" s="1"/>
      <c r="K529" s="1"/>
      <c r="L529" s="1"/>
      <c r="M529" s="1"/>
      <c r="N529" s="1"/>
      <c r="O529" s="1"/>
    </row>
    <row r="530" spans="2:15" x14ac:dyDescent="0.25">
      <c r="B530" s="23"/>
      <c r="C530" s="23"/>
      <c r="D530" s="23"/>
      <c r="E530" s="23"/>
      <c r="F530" s="1"/>
      <c r="G530" s="1"/>
      <c r="H530" s="1"/>
      <c r="I530" s="1"/>
      <c r="J530" s="1"/>
      <c r="K530" s="1"/>
      <c r="L530" s="1"/>
      <c r="M530" s="1"/>
      <c r="N530" s="1"/>
      <c r="O530" s="1"/>
    </row>
    <row r="531" spans="2:15" x14ac:dyDescent="0.25">
      <c r="B531" s="23"/>
      <c r="C531" s="23"/>
      <c r="D531" s="23"/>
      <c r="E531" s="23"/>
      <c r="F531" s="1"/>
      <c r="G531" s="1"/>
      <c r="H531" s="1"/>
      <c r="I531" s="1"/>
      <c r="J531" s="1"/>
      <c r="K531" s="1"/>
      <c r="L531" s="1"/>
      <c r="M531" s="1"/>
      <c r="N531" s="1"/>
      <c r="O531" s="1"/>
    </row>
    <row r="532" spans="2:15" x14ac:dyDescent="0.25">
      <c r="B532" s="23"/>
      <c r="C532" s="23"/>
      <c r="D532" s="23"/>
      <c r="E532" s="23"/>
      <c r="F532" s="1"/>
      <c r="G532" s="1"/>
      <c r="H532" s="1"/>
      <c r="I532" s="1"/>
      <c r="J532" s="1"/>
      <c r="K532" s="1"/>
      <c r="L532" s="1"/>
      <c r="M532" s="1"/>
      <c r="N532" s="1"/>
      <c r="O532" s="1"/>
    </row>
    <row r="533" spans="2:15" x14ac:dyDescent="0.25">
      <c r="B533" s="23"/>
      <c r="C533" s="23"/>
      <c r="D533" s="23"/>
      <c r="E533" s="23"/>
      <c r="F533" s="1"/>
      <c r="G533" s="1"/>
      <c r="H533" s="1"/>
      <c r="I533" s="1"/>
      <c r="J533" s="1"/>
      <c r="K533" s="1"/>
      <c r="L533" s="1"/>
      <c r="M533" s="1"/>
      <c r="N533" s="1"/>
      <c r="O533" s="1"/>
    </row>
    <row r="534" spans="2:15" x14ac:dyDescent="0.25">
      <c r="B534" s="23"/>
      <c r="C534" s="23"/>
      <c r="D534" s="23"/>
      <c r="E534" s="23"/>
      <c r="F534" s="1"/>
      <c r="G534" s="1"/>
      <c r="H534" s="1"/>
      <c r="I534" s="1"/>
      <c r="J534" s="1"/>
      <c r="K534" s="1"/>
      <c r="L534" s="1"/>
      <c r="M534" s="1"/>
      <c r="N534" s="1"/>
      <c r="O534" s="1"/>
    </row>
    <row r="535" spans="2:15" x14ac:dyDescent="0.25">
      <c r="B535" s="23"/>
      <c r="C535" s="23"/>
      <c r="D535" s="23"/>
      <c r="E535" s="23"/>
      <c r="F535" s="1"/>
      <c r="G535" s="1"/>
      <c r="H535" s="1"/>
      <c r="I535" s="1"/>
      <c r="J535" s="1"/>
      <c r="K535" s="1"/>
      <c r="L535" s="1"/>
      <c r="M535" s="1"/>
      <c r="N535" s="1"/>
      <c r="O535" s="1"/>
    </row>
    <row r="536" spans="2:15" x14ac:dyDescent="0.25">
      <c r="B536" s="23"/>
      <c r="C536" s="23"/>
      <c r="D536" s="23"/>
      <c r="E536" s="23"/>
      <c r="F536" s="1"/>
      <c r="G536" s="1"/>
      <c r="H536" s="1"/>
      <c r="I536" s="1"/>
      <c r="J536" s="1"/>
      <c r="K536" s="1"/>
      <c r="L536" s="1"/>
      <c r="M536" s="1"/>
      <c r="N536" s="1"/>
      <c r="O536" s="1"/>
    </row>
    <row r="537" spans="2:15" x14ac:dyDescent="0.25">
      <c r="B537" s="23"/>
      <c r="C537" s="23"/>
      <c r="D537" s="23"/>
      <c r="E537" s="23"/>
      <c r="F537" s="1"/>
      <c r="G537" s="1"/>
      <c r="H537" s="1"/>
      <c r="I537" s="1"/>
      <c r="J537" s="1"/>
      <c r="K537" s="1"/>
      <c r="L537" s="1"/>
      <c r="M537" s="1"/>
      <c r="N537" s="1"/>
      <c r="O537" s="1"/>
    </row>
    <row r="538" spans="2:15" x14ac:dyDescent="0.25">
      <c r="B538" s="23"/>
      <c r="C538" s="23"/>
      <c r="D538" s="23"/>
      <c r="E538" s="23"/>
      <c r="F538" s="1"/>
      <c r="G538" s="1"/>
      <c r="H538" s="1"/>
      <c r="I538" s="1"/>
      <c r="J538" s="1"/>
      <c r="K538" s="1"/>
      <c r="L538" s="1"/>
      <c r="M538" s="1"/>
      <c r="N538" s="1"/>
      <c r="O538" s="1"/>
    </row>
    <row r="539" spans="2:15" x14ac:dyDescent="0.25">
      <c r="B539" s="23"/>
      <c r="C539" s="23"/>
      <c r="D539" s="23"/>
      <c r="E539" s="23"/>
      <c r="F539" s="1"/>
      <c r="G539" s="1"/>
      <c r="H539" s="1"/>
      <c r="I539" s="1"/>
      <c r="J539" s="1"/>
      <c r="K539" s="1"/>
      <c r="L539" s="1"/>
      <c r="M539" s="1"/>
      <c r="N539" s="1"/>
      <c r="O539" s="1"/>
    </row>
    <row r="540" spans="2:15" x14ac:dyDescent="0.25">
      <c r="B540" s="23"/>
      <c r="C540" s="23"/>
      <c r="D540" s="23"/>
      <c r="E540" s="23"/>
      <c r="F540" s="1"/>
      <c r="G540" s="1"/>
      <c r="H540" s="1"/>
      <c r="I540" s="1"/>
      <c r="J540" s="1"/>
      <c r="K540" s="1"/>
      <c r="L540" s="1"/>
      <c r="M540" s="1"/>
      <c r="N540" s="1"/>
      <c r="O540" s="1"/>
    </row>
    <row r="541" spans="2:15" x14ac:dyDescent="0.25">
      <c r="B541" s="23"/>
      <c r="C541" s="23"/>
      <c r="D541" s="23"/>
      <c r="E541" s="23"/>
      <c r="F541" s="1"/>
      <c r="G541" s="1"/>
      <c r="H541" s="1"/>
      <c r="I541" s="1"/>
      <c r="J541" s="1"/>
      <c r="K541" s="1"/>
      <c r="L541" s="1"/>
      <c r="M541" s="1"/>
      <c r="N541" s="1"/>
      <c r="O541" s="1"/>
    </row>
    <row r="542" spans="2:15" x14ac:dyDescent="0.25">
      <c r="B542" s="23"/>
      <c r="C542" s="23"/>
      <c r="D542" s="23"/>
      <c r="E542" s="23"/>
      <c r="F542" s="1"/>
      <c r="G542" s="1"/>
      <c r="H542" s="1"/>
      <c r="I542" s="1"/>
      <c r="J542" s="1"/>
      <c r="K542" s="1"/>
      <c r="L542" s="1"/>
      <c r="M542" s="1"/>
      <c r="N542" s="1"/>
      <c r="O542" s="1"/>
    </row>
    <row r="543" spans="2:15" x14ac:dyDescent="0.25">
      <c r="B543" s="23"/>
      <c r="C543" s="23"/>
      <c r="D543" s="23"/>
      <c r="E543" s="23"/>
      <c r="F543" s="1"/>
      <c r="G543" s="1"/>
      <c r="H543" s="1"/>
      <c r="I543" s="1"/>
      <c r="J543" s="1"/>
      <c r="K543" s="1"/>
      <c r="L543" s="1"/>
      <c r="M543" s="1"/>
      <c r="N543" s="1"/>
      <c r="O543" s="1"/>
    </row>
    <row r="544" spans="2:15" x14ac:dyDescent="0.25">
      <c r="B544" s="23"/>
      <c r="C544" s="23"/>
      <c r="D544" s="23"/>
      <c r="E544" s="23"/>
      <c r="F544" s="1"/>
      <c r="G544" s="1"/>
      <c r="H544" s="1"/>
      <c r="I544" s="1"/>
      <c r="J544" s="1"/>
      <c r="K544" s="1"/>
      <c r="L544" s="1"/>
      <c r="M544" s="1"/>
      <c r="N544" s="1"/>
      <c r="O544" s="1"/>
    </row>
    <row r="545" spans="2:15" x14ac:dyDescent="0.25">
      <c r="B545" s="23"/>
      <c r="C545" s="23"/>
      <c r="D545" s="23"/>
      <c r="E545" s="23"/>
      <c r="F545" s="1"/>
      <c r="G545" s="1"/>
      <c r="H545" s="1"/>
      <c r="I545" s="1"/>
      <c r="J545" s="1"/>
      <c r="K545" s="1"/>
      <c r="L545" s="1"/>
      <c r="M545" s="1"/>
      <c r="N545" s="1"/>
      <c r="O545" s="1"/>
    </row>
    <row r="546" spans="2:15" x14ac:dyDescent="0.25">
      <c r="B546" s="23"/>
      <c r="C546" s="23"/>
      <c r="D546" s="23"/>
      <c r="E546" s="23"/>
      <c r="F546" s="1"/>
      <c r="G546" s="1"/>
      <c r="H546" s="1"/>
      <c r="I546" s="1"/>
      <c r="J546" s="1"/>
      <c r="K546" s="1"/>
      <c r="L546" s="1"/>
      <c r="M546" s="1"/>
      <c r="N546" s="1"/>
      <c r="O546" s="1"/>
    </row>
    <row r="547" spans="2:15" x14ac:dyDescent="0.25">
      <c r="B547" s="23"/>
      <c r="C547" s="23"/>
      <c r="D547" s="23"/>
      <c r="E547" s="23"/>
      <c r="F547" s="1"/>
      <c r="G547" s="1"/>
      <c r="H547" s="1"/>
      <c r="I547" s="1"/>
      <c r="J547" s="1"/>
      <c r="K547" s="1"/>
      <c r="L547" s="1"/>
      <c r="M547" s="1"/>
      <c r="N547" s="1"/>
      <c r="O547" s="1"/>
    </row>
    <row r="548" spans="2:15" x14ac:dyDescent="0.25">
      <c r="B548" s="23"/>
      <c r="C548" s="23"/>
      <c r="D548" s="23"/>
      <c r="E548" s="23"/>
      <c r="F548" s="1"/>
      <c r="G548" s="1"/>
      <c r="H548" s="1"/>
      <c r="I548" s="1"/>
      <c r="J548" s="1"/>
      <c r="K548" s="1"/>
      <c r="L548" s="1"/>
      <c r="M548" s="1"/>
      <c r="N548" s="1"/>
      <c r="O548" s="1"/>
    </row>
    <row r="549" spans="2:15" x14ac:dyDescent="0.25">
      <c r="B549" s="23"/>
      <c r="C549" s="23"/>
      <c r="D549" s="23"/>
      <c r="E549" s="23"/>
      <c r="F549" s="1"/>
      <c r="G549" s="1"/>
      <c r="H549" s="1"/>
      <c r="I549" s="1"/>
      <c r="J549" s="1"/>
      <c r="K549" s="1"/>
      <c r="L549" s="1"/>
      <c r="M549" s="1"/>
      <c r="N549" s="1"/>
      <c r="O549" s="1"/>
    </row>
    <row r="550" spans="2:15" x14ac:dyDescent="0.25">
      <c r="B550" s="23"/>
      <c r="C550" s="23"/>
      <c r="D550" s="23"/>
      <c r="E550" s="23"/>
      <c r="F550" s="1"/>
      <c r="G550" s="1"/>
      <c r="H550" s="1"/>
      <c r="I550" s="1"/>
      <c r="J550" s="1"/>
      <c r="K550" s="1"/>
      <c r="L550" s="1"/>
      <c r="M550" s="1"/>
      <c r="N550" s="1"/>
      <c r="O550" s="1"/>
    </row>
    <row r="551" spans="2:15" x14ac:dyDescent="0.25">
      <c r="B551" s="23"/>
      <c r="C551" s="23"/>
      <c r="D551" s="23"/>
      <c r="E551" s="23"/>
      <c r="F551" s="1"/>
      <c r="G551" s="1"/>
      <c r="H551" s="1"/>
      <c r="I551" s="1"/>
      <c r="J551" s="1"/>
      <c r="K551" s="1"/>
      <c r="L551" s="1"/>
      <c r="M551" s="1"/>
      <c r="N551" s="1"/>
      <c r="O551" s="1"/>
    </row>
    <row r="552" spans="2:15" x14ac:dyDescent="0.25">
      <c r="B552" s="23"/>
      <c r="C552" s="23"/>
      <c r="D552" s="23"/>
      <c r="E552" s="23"/>
      <c r="F552" s="1"/>
      <c r="G552" s="1"/>
      <c r="H552" s="1"/>
      <c r="I552" s="1"/>
      <c r="J552" s="1"/>
      <c r="K552" s="1"/>
      <c r="L552" s="1"/>
      <c r="M552" s="1"/>
      <c r="N552" s="1"/>
      <c r="O552" s="1"/>
    </row>
    <row r="553" spans="2:15" x14ac:dyDescent="0.25">
      <c r="B553" s="23"/>
      <c r="C553" s="23"/>
      <c r="D553" s="23"/>
      <c r="E553" s="23"/>
      <c r="F553" s="1"/>
      <c r="G553" s="1"/>
      <c r="H553" s="1"/>
      <c r="I553" s="1"/>
      <c r="J553" s="1"/>
      <c r="K553" s="1"/>
      <c r="L553" s="1"/>
      <c r="M553" s="1"/>
      <c r="N553" s="1"/>
      <c r="O553" s="1"/>
    </row>
    <row r="554" spans="2:15" x14ac:dyDescent="0.25">
      <c r="B554" s="23"/>
      <c r="C554" s="23"/>
      <c r="D554" s="23"/>
      <c r="E554" s="23"/>
      <c r="F554" s="1"/>
      <c r="G554" s="1"/>
      <c r="H554" s="1"/>
      <c r="I554" s="1"/>
      <c r="J554" s="1"/>
      <c r="K554" s="1"/>
      <c r="L554" s="1"/>
      <c r="M554" s="1"/>
      <c r="N554" s="1"/>
      <c r="O554" s="1"/>
    </row>
    <row r="555" spans="2:15" x14ac:dyDescent="0.25">
      <c r="B555" s="23"/>
      <c r="C555" s="23"/>
      <c r="D555" s="23"/>
      <c r="E555" s="23"/>
      <c r="F555" s="1"/>
      <c r="G555" s="1"/>
      <c r="H555" s="1"/>
      <c r="I555" s="1"/>
      <c r="J555" s="1"/>
      <c r="K555" s="1"/>
      <c r="L555" s="1"/>
      <c r="M555" s="1"/>
      <c r="N555" s="1"/>
      <c r="O555" s="1"/>
    </row>
    <row r="556" spans="2:15" x14ac:dyDescent="0.25">
      <c r="B556" s="23"/>
      <c r="C556" s="23"/>
      <c r="D556" s="23"/>
      <c r="E556" s="23"/>
      <c r="F556" s="1"/>
      <c r="G556" s="1"/>
      <c r="H556" s="1"/>
      <c r="I556" s="1"/>
      <c r="J556" s="1"/>
      <c r="K556" s="1"/>
      <c r="L556" s="1"/>
      <c r="M556" s="1"/>
      <c r="N556" s="1"/>
      <c r="O556" s="1"/>
    </row>
    <row r="557" spans="2:15" x14ac:dyDescent="0.25">
      <c r="B557" s="23"/>
      <c r="C557" s="23"/>
      <c r="D557" s="23"/>
      <c r="E557" s="23"/>
      <c r="F557" s="1"/>
      <c r="G557" s="1"/>
      <c r="H557" s="1"/>
      <c r="I557" s="1"/>
      <c r="J557" s="1"/>
      <c r="K557" s="1"/>
      <c r="L557" s="1"/>
      <c r="M557" s="1"/>
      <c r="N557" s="1"/>
      <c r="O557" s="1"/>
    </row>
    <row r="558" spans="2:15" x14ac:dyDescent="0.25">
      <c r="B558" s="23"/>
      <c r="C558" s="23"/>
      <c r="D558" s="23"/>
      <c r="E558" s="23"/>
      <c r="F558" s="1"/>
      <c r="G558" s="1"/>
      <c r="H558" s="1"/>
      <c r="I558" s="1"/>
      <c r="J558" s="1"/>
      <c r="K558" s="1"/>
      <c r="L558" s="1"/>
      <c r="M558" s="1"/>
      <c r="N558" s="1"/>
      <c r="O558" s="1"/>
    </row>
    <row r="559" spans="2:15" x14ac:dyDescent="0.25">
      <c r="B559" s="23"/>
      <c r="C559" s="23"/>
      <c r="D559" s="23"/>
      <c r="E559" s="23"/>
      <c r="F559" s="1"/>
      <c r="G559" s="1"/>
      <c r="H559" s="1"/>
      <c r="I559" s="1"/>
      <c r="J559" s="1"/>
      <c r="K559" s="1"/>
      <c r="L559" s="1"/>
      <c r="M559" s="1"/>
      <c r="N559" s="1"/>
      <c r="O559" s="1"/>
    </row>
    <row r="560" spans="2:15" x14ac:dyDescent="0.25">
      <c r="B560" s="23"/>
      <c r="C560" s="23"/>
      <c r="D560" s="23"/>
      <c r="E560" s="23"/>
      <c r="F560" s="1"/>
      <c r="G560" s="1"/>
      <c r="H560" s="1"/>
      <c r="I560" s="1"/>
      <c r="J560" s="1"/>
      <c r="K560" s="1"/>
      <c r="L560" s="1"/>
      <c r="M560" s="1"/>
      <c r="N560" s="1"/>
      <c r="O560" s="1"/>
    </row>
    <row r="561" spans="2:15" x14ac:dyDescent="0.25">
      <c r="B561" s="23"/>
      <c r="C561" s="23"/>
      <c r="D561" s="23"/>
      <c r="E561" s="23"/>
      <c r="F561" s="1"/>
      <c r="G561" s="1"/>
      <c r="H561" s="1"/>
      <c r="I561" s="1"/>
      <c r="J561" s="1"/>
      <c r="K561" s="1"/>
      <c r="L561" s="1"/>
      <c r="M561" s="1"/>
      <c r="N561" s="1"/>
      <c r="O561" s="1"/>
    </row>
    <row r="562" spans="2:15" x14ac:dyDescent="0.25">
      <c r="B562" s="23"/>
      <c r="C562" s="23"/>
      <c r="D562" s="23"/>
      <c r="E562" s="23"/>
      <c r="F562" s="1"/>
      <c r="G562" s="1"/>
      <c r="H562" s="1"/>
      <c r="I562" s="1"/>
      <c r="J562" s="1"/>
      <c r="K562" s="1"/>
      <c r="L562" s="1"/>
      <c r="M562" s="1"/>
      <c r="N562" s="1"/>
      <c r="O562" s="1"/>
    </row>
    <row r="563" spans="2:15" x14ac:dyDescent="0.25">
      <c r="B563" s="23"/>
      <c r="C563" s="23"/>
      <c r="D563" s="23"/>
      <c r="E563" s="23"/>
      <c r="F563" s="1"/>
      <c r="G563" s="1"/>
      <c r="H563" s="1"/>
      <c r="I563" s="1"/>
      <c r="J563" s="1"/>
      <c r="K563" s="1"/>
      <c r="L563" s="1"/>
      <c r="M563" s="1"/>
      <c r="N563" s="1"/>
      <c r="O563" s="1"/>
    </row>
    <row r="564" spans="2:15" x14ac:dyDescent="0.25">
      <c r="B564" s="23"/>
      <c r="C564" s="23"/>
      <c r="D564" s="23"/>
      <c r="E564" s="23"/>
      <c r="F564" s="1"/>
      <c r="G564" s="1"/>
      <c r="H564" s="1"/>
      <c r="I564" s="1"/>
      <c r="J564" s="1"/>
      <c r="K564" s="1"/>
      <c r="L564" s="1"/>
      <c r="M564" s="1"/>
      <c r="N564" s="1"/>
      <c r="O564" s="1"/>
    </row>
    <row r="565" spans="2:15" x14ac:dyDescent="0.25">
      <c r="B565" s="23"/>
      <c r="C565" s="23"/>
      <c r="D565" s="23"/>
      <c r="E565" s="23"/>
      <c r="F565" s="1"/>
      <c r="G565" s="1"/>
      <c r="H565" s="1"/>
      <c r="I565" s="1"/>
      <c r="J565" s="1"/>
      <c r="K565" s="1"/>
      <c r="L565" s="1"/>
      <c r="M565" s="1"/>
      <c r="N565" s="1"/>
      <c r="O565" s="1"/>
    </row>
    <row r="566" spans="2:15" x14ac:dyDescent="0.25">
      <c r="B566" s="23"/>
      <c r="C566" s="23"/>
      <c r="D566" s="23"/>
      <c r="E566" s="23"/>
      <c r="F566" s="1"/>
      <c r="G566" s="1"/>
      <c r="H566" s="1"/>
      <c r="I566" s="1"/>
      <c r="J566" s="1"/>
      <c r="K566" s="1"/>
      <c r="L566" s="1"/>
      <c r="M566" s="1"/>
      <c r="N566" s="1"/>
      <c r="O566" s="1"/>
    </row>
    <row r="567" spans="2:15" x14ac:dyDescent="0.25">
      <c r="B567" s="23"/>
      <c r="C567" s="23"/>
      <c r="D567" s="23"/>
      <c r="E567" s="23"/>
      <c r="F567" s="1"/>
      <c r="G567" s="1"/>
      <c r="H567" s="1"/>
      <c r="I567" s="1"/>
      <c r="J567" s="1"/>
      <c r="K567" s="1"/>
      <c r="L567" s="1"/>
      <c r="M567" s="1"/>
      <c r="N567" s="1"/>
      <c r="O567" s="1"/>
    </row>
    <row r="568" spans="2:15" x14ac:dyDescent="0.25">
      <c r="B568" s="23"/>
      <c r="C568" s="23"/>
      <c r="D568" s="23"/>
      <c r="E568" s="23"/>
      <c r="F568" s="1"/>
      <c r="G568" s="1"/>
      <c r="H568" s="1"/>
      <c r="I568" s="1"/>
      <c r="J568" s="1"/>
      <c r="K568" s="1"/>
      <c r="L568" s="1"/>
      <c r="M568" s="1"/>
      <c r="N568" s="1"/>
      <c r="O568" s="1"/>
    </row>
    <row r="569" spans="2:15" x14ac:dyDescent="0.25">
      <c r="B569" s="23"/>
      <c r="C569" s="23"/>
      <c r="D569" s="23"/>
      <c r="E569" s="23"/>
      <c r="F569" s="1"/>
      <c r="G569" s="1"/>
      <c r="H569" s="1"/>
      <c r="I569" s="1"/>
      <c r="J569" s="1"/>
      <c r="K569" s="1"/>
      <c r="L569" s="1"/>
      <c r="M569" s="1"/>
      <c r="N569" s="1"/>
      <c r="O569" s="1"/>
    </row>
    <row r="570" spans="2:15" x14ac:dyDescent="0.25">
      <c r="B570" s="23"/>
      <c r="C570" s="23"/>
      <c r="D570" s="23"/>
      <c r="E570" s="23"/>
      <c r="F570" s="1"/>
      <c r="G570" s="1"/>
      <c r="H570" s="1"/>
      <c r="I570" s="1"/>
      <c r="J570" s="1"/>
      <c r="K570" s="1"/>
      <c r="L570" s="1"/>
      <c r="M570" s="1"/>
      <c r="N570" s="1"/>
      <c r="O570" s="1"/>
    </row>
    <row r="571" spans="2:15" x14ac:dyDescent="0.25">
      <c r="B571" s="23"/>
      <c r="C571" s="23"/>
      <c r="D571" s="23"/>
      <c r="E571" s="23"/>
      <c r="F571" s="1"/>
      <c r="G571" s="1"/>
      <c r="H571" s="1"/>
      <c r="I571" s="1"/>
      <c r="J571" s="1"/>
      <c r="K571" s="1"/>
      <c r="L571" s="1"/>
      <c r="M571" s="1"/>
      <c r="N571" s="1"/>
      <c r="O571" s="1"/>
    </row>
    <row r="572" spans="2:15" x14ac:dyDescent="0.25">
      <c r="B572" s="23"/>
      <c r="C572" s="23"/>
      <c r="D572" s="23"/>
      <c r="E572" s="23"/>
      <c r="F572" s="1"/>
      <c r="G572" s="1"/>
      <c r="H572" s="1"/>
      <c r="I572" s="1"/>
      <c r="J572" s="1"/>
      <c r="K572" s="1"/>
      <c r="L572" s="1"/>
      <c r="M572" s="1"/>
      <c r="N572" s="1"/>
      <c r="O572" s="1"/>
    </row>
    <row r="573" spans="2:15" x14ac:dyDescent="0.25">
      <c r="B573" s="23"/>
      <c r="C573" s="23"/>
      <c r="D573" s="23"/>
      <c r="E573" s="23"/>
      <c r="F573" s="1"/>
      <c r="G573" s="1"/>
      <c r="H573" s="1"/>
      <c r="I573" s="1"/>
      <c r="J573" s="1"/>
      <c r="K573" s="1"/>
      <c r="L573" s="1"/>
      <c r="M573" s="1"/>
      <c r="N573" s="1"/>
      <c r="O573" s="1"/>
    </row>
    <row r="574" spans="2:15" x14ac:dyDescent="0.25">
      <c r="B574" s="23"/>
      <c r="C574" s="23"/>
      <c r="D574" s="23"/>
      <c r="E574" s="23"/>
      <c r="F574" s="1"/>
      <c r="G574" s="1"/>
      <c r="H574" s="1"/>
      <c r="I574" s="1"/>
      <c r="J574" s="1"/>
      <c r="K574" s="1"/>
      <c r="L574" s="1"/>
      <c r="M574" s="1"/>
      <c r="N574" s="1"/>
      <c r="O574" s="1"/>
    </row>
    <row r="575" spans="2:15" x14ac:dyDescent="0.25">
      <c r="B575" s="23"/>
      <c r="C575" s="23"/>
      <c r="D575" s="23"/>
      <c r="E575" s="23"/>
      <c r="F575" s="1"/>
      <c r="G575" s="1"/>
      <c r="H575" s="1"/>
      <c r="I575" s="1"/>
      <c r="J575" s="1"/>
      <c r="K575" s="1"/>
      <c r="L575" s="1"/>
      <c r="M575" s="1"/>
      <c r="N575" s="1"/>
      <c r="O575" s="1"/>
    </row>
    <row r="576" spans="2:15" x14ac:dyDescent="0.25">
      <c r="B576" s="23"/>
      <c r="C576" s="23"/>
      <c r="D576" s="23"/>
      <c r="E576" s="23"/>
      <c r="F576" s="1"/>
      <c r="G576" s="1"/>
      <c r="H576" s="1"/>
      <c r="I576" s="1"/>
      <c r="J576" s="1"/>
      <c r="K576" s="1"/>
      <c r="L576" s="1"/>
      <c r="M576" s="1"/>
      <c r="N576" s="1"/>
      <c r="O576" s="1"/>
    </row>
    <row r="577" spans="2:15" x14ac:dyDescent="0.25">
      <c r="B577" s="23"/>
      <c r="C577" s="23"/>
      <c r="D577" s="23"/>
      <c r="E577" s="23"/>
      <c r="F577" s="1"/>
      <c r="G577" s="1"/>
      <c r="H577" s="1"/>
      <c r="I577" s="1"/>
      <c r="J577" s="1"/>
      <c r="K577" s="1"/>
      <c r="L577" s="1"/>
      <c r="M577" s="1"/>
      <c r="N577" s="1"/>
      <c r="O577" s="1"/>
    </row>
    <row r="578" spans="2:15" x14ac:dyDescent="0.25">
      <c r="B578" s="23"/>
      <c r="C578" s="23"/>
      <c r="D578" s="23"/>
      <c r="E578" s="23"/>
      <c r="F578" s="1"/>
      <c r="G578" s="1"/>
      <c r="H578" s="1"/>
      <c r="I578" s="1"/>
      <c r="J578" s="1"/>
      <c r="K578" s="1"/>
      <c r="L578" s="1"/>
      <c r="M578" s="1"/>
      <c r="N578" s="1"/>
      <c r="O578" s="1"/>
    </row>
    <row r="579" spans="2:15" x14ac:dyDescent="0.25">
      <c r="B579" s="23"/>
      <c r="C579" s="23"/>
      <c r="D579" s="23"/>
      <c r="E579" s="23"/>
      <c r="F579" s="1"/>
      <c r="G579" s="1"/>
      <c r="H579" s="1"/>
      <c r="I579" s="1"/>
      <c r="J579" s="1"/>
      <c r="K579" s="1"/>
      <c r="L579" s="1"/>
      <c r="M579" s="1"/>
      <c r="N579" s="1"/>
      <c r="O579" s="1"/>
    </row>
    <row r="580" spans="2:15" x14ac:dyDescent="0.25">
      <c r="B580" s="23"/>
      <c r="C580" s="23"/>
      <c r="D580" s="23"/>
      <c r="E580" s="23"/>
      <c r="F580" s="1"/>
      <c r="G580" s="1"/>
      <c r="H580" s="1"/>
      <c r="I580" s="1"/>
      <c r="J580" s="1"/>
      <c r="K580" s="1"/>
      <c r="L580" s="1"/>
      <c r="M580" s="1"/>
      <c r="N580" s="1"/>
      <c r="O580" s="1"/>
    </row>
    <row r="581" spans="2:15" x14ac:dyDescent="0.25">
      <c r="B581" s="23"/>
      <c r="C581" s="23"/>
      <c r="D581" s="23"/>
      <c r="E581" s="23"/>
      <c r="F581" s="1"/>
      <c r="G581" s="1"/>
      <c r="H581" s="1"/>
      <c r="I581" s="1"/>
      <c r="J581" s="1"/>
      <c r="K581" s="1"/>
      <c r="L581" s="1"/>
      <c r="M581" s="1"/>
      <c r="N581" s="1"/>
      <c r="O581" s="1"/>
    </row>
    <row r="582" spans="2:15" x14ac:dyDescent="0.25">
      <c r="B582" s="23"/>
      <c r="C582" s="23"/>
      <c r="D582" s="23"/>
      <c r="E582" s="23"/>
      <c r="F582" s="1"/>
      <c r="G582" s="1"/>
      <c r="H582" s="1"/>
      <c r="I582" s="1"/>
      <c r="J582" s="1"/>
      <c r="K582" s="1"/>
      <c r="L582" s="1"/>
      <c r="M582" s="1"/>
      <c r="N582" s="1"/>
      <c r="O582" s="1"/>
    </row>
    <row r="583" spans="2:15" x14ac:dyDescent="0.25">
      <c r="B583" s="23"/>
      <c r="C583" s="23"/>
      <c r="D583" s="23"/>
      <c r="E583" s="23"/>
      <c r="F583" s="1"/>
      <c r="G583" s="1"/>
      <c r="H583" s="1"/>
      <c r="I583" s="1"/>
      <c r="J583" s="1"/>
      <c r="K583" s="1"/>
      <c r="L583" s="1"/>
      <c r="M583" s="1"/>
      <c r="N583" s="1"/>
      <c r="O583" s="1"/>
    </row>
    <row r="584" spans="2:15" x14ac:dyDescent="0.25">
      <c r="B584" s="23"/>
      <c r="C584" s="23"/>
      <c r="D584" s="23"/>
      <c r="E584" s="23"/>
      <c r="F584" s="1"/>
      <c r="G584" s="1"/>
      <c r="H584" s="1"/>
      <c r="I584" s="1"/>
      <c r="J584" s="1"/>
      <c r="K584" s="1"/>
      <c r="L584" s="1"/>
      <c r="M584" s="1"/>
      <c r="N584" s="1"/>
      <c r="O584" s="1"/>
    </row>
    <row r="585" spans="2:15" x14ac:dyDescent="0.25">
      <c r="B585" s="23"/>
      <c r="C585" s="23"/>
      <c r="D585" s="23"/>
      <c r="E585" s="23"/>
      <c r="F585" s="1"/>
      <c r="G585" s="1"/>
      <c r="H585" s="1"/>
      <c r="I585" s="1"/>
      <c r="J585" s="1"/>
      <c r="K585" s="1"/>
      <c r="L585" s="1"/>
      <c r="M585" s="1"/>
      <c r="N585" s="1"/>
      <c r="O585" s="1"/>
    </row>
    <row r="586" spans="2:15" x14ac:dyDescent="0.25">
      <c r="B586" s="23"/>
      <c r="C586" s="23"/>
      <c r="D586" s="23"/>
      <c r="E586" s="23"/>
      <c r="F586" s="1"/>
      <c r="G586" s="1"/>
      <c r="H586" s="1"/>
      <c r="I586" s="1"/>
      <c r="J586" s="1"/>
      <c r="K586" s="1"/>
      <c r="L586" s="1"/>
      <c r="M586" s="1"/>
      <c r="N586" s="1"/>
      <c r="O586" s="1"/>
    </row>
    <row r="587" spans="2:15" x14ac:dyDescent="0.25">
      <c r="B587" s="23"/>
      <c r="C587" s="23"/>
      <c r="D587" s="23"/>
      <c r="E587" s="23"/>
      <c r="F587" s="1"/>
      <c r="G587" s="1"/>
      <c r="H587" s="1"/>
      <c r="I587" s="1"/>
      <c r="J587" s="1"/>
      <c r="K587" s="1"/>
      <c r="L587" s="1"/>
      <c r="M587" s="1"/>
      <c r="N587" s="1"/>
      <c r="O587" s="1"/>
    </row>
    <row r="588" spans="2:15" x14ac:dyDescent="0.25">
      <c r="B588" s="23"/>
      <c r="C588" s="23"/>
      <c r="D588" s="23"/>
      <c r="E588" s="23"/>
      <c r="F588" s="1"/>
      <c r="G588" s="1"/>
      <c r="H588" s="1"/>
      <c r="I588" s="1"/>
      <c r="J588" s="1"/>
      <c r="K588" s="1"/>
      <c r="L588" s="1"/>
      <c r="M588" s="1"/>
      <c r="N588" s="1"/>
      <c r="O588" s="1"/>
    </row>
    <row r="589" spans="2:15" x14ac:dyDescent="0.25">
      <c r="B589" s="23"/>
      <c r="C589" s="23"/>
      <c r="D589" s="23"/>
      <c r="E589" s="23"/>
      <c r="F589" s="1"/>
      <c r="G589" s="1"/>
      <c r="H589" s="1"/>
      <c r="I589" s="1"/>
      <c r="J589" s="1"/>
      <c r="K589" s="1"/>
      <c r="L589" s="1"/>
      <c r="M589" s="1"/>
      <c r="N589" s="1"/>
      <c r="O589" s="1"/>
    </row>
    <row r="590" spans="2:15" x14ac:dyDescent="0.25">
      <c r="B590" s="23"/>
      <c r="C590" s="23"/>
      <c r="D590" s="23"/>
      <c r="E590" s="23"/>
      <c r="F590" s="1"/>
      <c r="G590" s="1"/>
      <c r="H590" s="1"/>
      <c r="I590" s="1"/>
      <c r="J590" s="1"/>
      <c r="K590" s="1"/>
      <c r="L590" s="1"/>
      <c r="M590" s="1"/>
      <c r="N590" s="1"/>
      <c r="O590" s="1"/>
    </row>
    <row r="591" spans="2:15" x14ac:dyDescent="0.25">
      <c r="B591" s="23"/>
      <c r="C591" s="23"/>
      <c r="D591" s="23"/>
      <c r="E591" s="23"/>
      <c r="F591" s="1"/>
      <c r="G591" s="1"/>
      <c r="H591" s="1"/>
      <c r="I591" s="1"/>
      <c r="J591" s="1"/>
      <c r="K591" s="1"/>
      <c r="L591" s="1"/>
      <c r="M591" s="1"/>
      <c r="N591" s="1"/>
      <c r="O591" s="1"/>
    </row>
    <row r="592" spans="2:15" x14ac:dyDescent="0.25">
      <c r="B592" s="23"/>
      <c r="C592" s="23"/>
      <c r="D592" s="23"/>
      <c r="E592" s="23"/>
      <c r="F592" s="1"/>
      <c r="G592" s="1"/>
      <c r="H592" s="1"/>
      <c r="I592" s="1"/>
      <c r="J592" s="1"/>
      <c r="K592" s="1"/>
      <c r="L592" s="1"/>
      <c r="M592" s="1"/>
      <c r="N592" s="1"/>
      <c r="O592" s="1"/>
    </row>
    <row r="593" spans="2:15" x14ac:dyDescent="0.25">
      <c r="B593" s="23"/>
      <c r="C593" s="23"/>
      <c r="D593" s="23"/>
      <c r="E593" s="23"/>
      <c r="F593" s="1"/>
      <c r="G593" s="1"/>
      <c r="H593" s="1"/>
      <c r="I593" s="1"/>
      <c r="J593" s="1"/>
      <c r="K593" s="1"/>
      <c r="L593" s="1"/>
      <c r="M593" s="1"/>
      <c r="N593" s="1"/>
      <c r="O593" s="1"/>
    </row>
    <row r="594" spans="2:15" x14ac:dyDescent="0.25">
      <c r="B594" s="23"/>
      <c r="C594" s="23"/>
      <c r="D594" s="23"/>
      <c r="E594" s="23"/>
      <c r="F594" s="1"/>
      <c r="G594" s="1"/>
      <c r="H594" s="1"/>
      <c r="I594" s="1"/>
      <c r="J594" s="1"/>
      <c r="K594" s="1"/>
      <c r="L594" s="1"/>
      <c r="M594" s="1"/>
      <c r="N594" s="1"/>
      <c r="O594" s="1"/>
    </row>
    <row r="595" spans="2:15" x14ac:dyDescent="0.25">
      <c r="B595" s="23"/>
      <c r="C595" s="23"/>
      <c r="D595" s="23"/>
      <c r="E595" s="23"/>
      <c r="F595" s="1"/>
      <c r="G595" s="1"/>
      <c r="H595" s="1"/>
      <c r="I595" s="1"/>
      <c r="J595" s="1"/>
      <c r="K595" s="1"/>
      <c r="L595" s="1"/>
      <c r="M595" s="1"/>
      <c r="N595" s="1"/>
      <c r="O595" s="1"/>
    </row>
    <row r="596" spans="2:15" x14ac:dyDescent="0.25">
      <c r="B596" s="23"/>
      <c r="C596" s="23"/>
      <c r="D596" s="23"/>
      <c r="E596" s="23"/>
      <c r="F596" s="1"/>
      <c r="G596" s="1"/>
      <c r="H596" s="1"/>
      <c r="I596" s="1"/>
      <c r="J596" s="1"/>
      <c r="K596" s="1"/>
      <c r="L596" s="1"/>
      <c r="M596" s="1"/>
      <c r="N596" s="1"/>
      <c r="O596" s="1"/>
    </row>
    <row r="597" spans="2:15" x14ac:dyDescent="0.25">
      <c r="B597" s="23"/>
      <c r="C597" s="23"/>
      <c r="D597" s="23"/>
      <c r="E597" s="23"/>
      <c r="F597" s="1"/>
      <c r="G597" s="1"/>
      <c r="H597" s="1"/>
      <c r="I597" s="1"/>
      <c r="J597" s="1"/>
      <c r="K597" s="1"/>
      <c r="L597" s="1"/>
      <c r="M597" s="1"/>
      <c r="N597" s="1"/>
      <c r="O597" s="1"/>
    </row>
    <row r="598" spans="2:15" x14ac:dyDescent="0.25">
      <c r="B598" s="23"/>
      <c r="C598" s="23"/>
      <c r="D598" s="23"/>
      <c r="E598" s="23"/>
      <c r="F598" s="1"/>
      <c r="G598" s="1"/>
      <c r="H598" s="1"/>
      <c r="I598" s="1"/>
      <c r="J598" s="1"/>
      <c r="K598" s="1"/>
      <c r="L598" s="1"/>
      <c r="M598" s="1"/>
      <c r="N598" s="1"/>
      <c r="O598" s="1"/>
    </row>
    <row r="599" spans="2:15" x14ac:dyDescent="0.25">
      <c r="B599" s="23"/>
      <c r="C599" s="23"/>
      <c r="D599" s="23"/>
      <c r="E599" s="23"/>
      <c r="F599" s="1"/>
      <c r="G599" s="1"/>
      <c r="H599" s="1"/>
      <c r="I599" s="1"/>
      <c r="J599" s="1"/>
      <c r="K599" s="1"/>
      <c r="L599" s="1"/>
      <c r="M599" s="1"/>
      <c r="N599" s="1"/>
      <c r="O599" s="1"/>
    </row>
    <row r="600" spans="2:15" x14ac:dyDescent="0.25">
      <c r="B600" s="23"/>
      <c r="C600" s="23"/>
      <c r="D600" s="23"/>
      <c r="E600" s="23"/>
      <c r="F600" s="1"/>
      <c r="G600" s="1"/>
      <c r="H600" s="1"/>
      <c r="I600" s="1"/>
      <c r="J600" s="1"/>
      <c r="K600" s="1"/>
      <c r="L600" s="1"/>
      <c r="M600" s="1"/>
      <c r="N600" s="1"/>
      <c r="O600" s="1"/>
    </row>
    <row r="601" spans="2:15" x14ac:dyDescent="0.25">
      <c r="B601" s="23"/>
      <c r="C601" s="23"/>
      <c r="D601" s="23"/>
      <c r="E601" s="23"/>
      <c r="F601" s="1"/>
      <c r="G601" s="1"/>
      <c r="H601" s="1"/>
      <c r="I601" s="1"/>
      <c r="J601" s="1"/>
      <c r="K601" s="1"/>
      <c r="L601" s="1"/>
      <c r="M601" s="1"/>
      <c r="N601" s="1"/>
      <c r="O601" s="1"/>
    </row>
    <row r="602" spans="2:15" x14ac:dyDescent="0.25">
      <c r="B602" s="23"/>
      <c r="C602" s="23"/>
      <c r="D602" s="23"/>
      <c r="E602" s="23"/>
      <c r="F602" s="1"/>
      <c r="G602" s="1"/>
      <c r="H602" s="1"/>
      <c r="I602" s="1"/>
      <c r="J602" s="1"/>
      <c r="K602" s="1"/>
      <c r="L602" s="1"/>
      <c r="M602" s="1"/>
      <c r="N602" s="1"/>
      <c r="O602" s="1"/>
    </row>
    <row r="603" spans="2:15" x14ac:dyDescent="0.25">
      <c r="B603" s="23"/>
      <c r="C603" s="23"/>
      <c r="D603" s="23"/>
      <c r="E603" s="23"/>
      <c r="F603" s="1"/>
      <c r="G603" s="1"/>
      <c r="H603" s="1"/>
      <c r="I603" s="1"/>
      <c r="J603" s="1"/>
      <c r="K603" s="1"/>
      <c r="L603" s="1"/>
      <c r="M603" s="1"/>
      <c r="N603" s="1"/>
      <c r="O603" s="1"/>
    </row>
    <row r="604" spans="2:15" x14ac:dyDescent="0.25">
      <c r="B604" s="23"/>
      <c r="C604" s="23"/>
      <c r="D604" s="23"/>
      <c r="E604" s="23"/>
      <c r="F604" s="1"/>
      <c r="G604" s="1"/>
      <c r="H604" s="1"/>
      <c r="I604" s="1"/>
      <c r="J604" s="1"/>
      <c r="K604" s="1"/>
      <c r="L604" s="1"/>
      <c r="M604" s="1"/>
      <c r="N604" s="1"/>
      <c r="O604" s="1"/>
    </row>
    <row r="605" spans="2:15" x14ac:dyDescent="0.25">
      <c r="B605" s="23"/>
      <c r="C605" s="23"/>
      <c r="D605" s="23"/>
      <c r="E605" s="23"/>
      <c r="F605" s="1"/>
      <c r="G605" s="1"/>
      <c r="H605" s="1"/>
      <c r="I605" s="1"/>
      <c r="J605" s="1"/>
      <c r="K605" s="1"/>
      <c r="L605" s="1"/>
      <c r="M605" s="1"/>
      <c r="N605" s="1"/>
      <c r="O605" s="1"/>
    </row>
    <row r="606" spans="2:15" x14ac:dyDescent="0.25">
      <c r="B606" s="23"/>
      <c r="C606" s="23"/>
      <c r="D606" s="23"/>
      <c r="E606" s="23"/>
      <c r="F606" s="1"/>
      <c r="G606" s="1"/>
      <c r="H606" s="1"/>
      <c r="I606" s="1"/>
      <c r="J606" s="1"/>
      <c r="K606" s="1"/>
      <c r="L606" s="1"/>
      <c r="M606" s="1"/>
      <c r="N606" s="1"/>
      <c r="O606" s="1"/>
    </row>
    <row r="607" spans="2:15" x14ac:dyDescent="0.25">
      <c r="B607" s="23"/>
      <c r="C607" s="23"/>
      <c r="D607" s="23"/>
      <c r="E607" s="23"/>
      <c r="F607" s="1"/>
      <c r="G607" s="1"/>
      <c r="H607" s="1"/>
      <c r="I607" s="1"/>
      <c r="J607" s="1"/>
      <c r="K607" s="1"/>
      <c r="L607" s="1"/>
      <c r="M607" s="1"/>
      <c r="N607" s="1"/>
      <c r="O607" s="1"/>
    </row>
    <row r="608" spans="2:15" x14ac:dyDescent="0.25">
      <c r="B608" s="23"/>
      <c r="C608" s="23"/>
      <c r="D608" s="23"/>
      <c r="E608" s="23"/>
      <c r="F608" s="1"/>
      <c r="G608" s="1"/>
      <c r="H608" s="1"/>
      <c r="I608" s="1"/>
      <c r="J608" s="1"/>
      <c r="K608" s="1"/>
      <c r="L608" s="1"/>
      <c r="M608" s="1"/>
      <c r="N608" s="1"/>
      <c r="O608" s="1"/>
    </row>
    <row r="609" spans="2:15" x14ac:dyDescent="0.25">
      <c r="B609" s="23"/>
      <c r="C609" s="23"/>
      <c r="D609" s="23"/>
      <c r="E609" s="23"/>
      <c r="F609" s="1"/>
      <c r="G609" s="1"/>
      <c r="H609" s="1"/>
      <c r="I609" s="1"/>
      <c r="J609" s="1"/>
      <c r="K609" s="1"/>
      <c r="L609" s="1"/>
      <c r="M609" s="1"/>
      <c r="N609" s="1"/>
      <c r="O609" s="1"/>
    </row>
    <row r="610" spans="2:15" x14ac:dyDescent="0.25">
      <c r="B610" s="23"/>
      <c r="C610" s="23"/>
      <c r="D610" s="23"/>
      <c r="E610" s="23"/>
      <c r="F610" s="1"/>
      <c r="G610" s="1"/>
      <c r="H610" s="1"/>
      <c r="I610" s="1"/>
      <c r="J610" s="1"/>
      <c r="K610" s="1"/>
      <c r="L610" s="1"/>
      <c r="M610" s="1"/>
      <c r="N610" s="1"/>
      <c r="O610" s="1"/>
    </row>
    <row r="611" spans="2:15" x14ac:dyDescent="0.25">
      <c r="B611" s="23"/>
      <c r="C611" s="23"/>
      <c r="D611" s="23"/>
      <c r="E611" s="23"/>
      <c r="F611" s="1"/>
      <c r="G611" s="1"/>
      <c r="H611" s="1"/>
      <c r="I611" s="1"/>
      <c r="J611" s="1"/>
      <c r="K611" s="1"/>
      <c r="L611" s="1"/>
      <c r="M611" s="1"/>
      <c r="N611" s="1"/>
      <c r="O611" s="1"/>
    </row>
    <row r="612" spans="2:15" x14ac:dyDescent="0.25">
      <c r="B612" s="23"/>
      <c r="C612" s="23"/>
      <c r="D612" s="23"/>
      <c r="E612" s="23"/>
      <c r="F612" s="1"/>
      <c r="G612" s="1"/>
      <c r="H612" s="1"/>
      <c r="I612" s="1"/>
      <c r="J612" s="1"/>
      <c r="K612" s="1"/>
      <c r="L612" s="1"/>
      <c r="M612" s="1"/>
      <c r="N612" s="1"/>
      <c r="O612" s="1"/>
    </row>
    <row r="613" spans="2:15" x14ac:dyDescent="0.25">
      <c r="B613" s="23"/>
      <c r="C613" s="23"/>
      <c r="D613" s="23"/>
      <c r="E613" s="23"/>
      <c r="F613" s="1"/>
      <c r="G613" s="1"/>
      <c r="H613" s="1"/>
      <c r="I613" s="1"/>
      <c r="J613" s="1"/>
      <c r="K613" s="1"/>
      <c r="L613" s="1"/>
      <c r="M613" s="1"/>
      <c r="N613" s="1"/>
      <c r="O613" s="1"/>
    </row>
    <row r="614" spans="2:15" x14ac:dyDescent="0.25">
      <c r="B614" s="23"/>
      <c r="C614" s="23"/>
      <c r="D614" s="23"/>
      <c r="E614" s="23"/>
      <c r="F614" s="1"/>
      <c r="G614" s="1"/>
      <c r="H614" s="1"/>
      <c r="I614" s="1"/>
      <c r="J614" s="1"/>
      <c r="K614" s="1"/>
      <c r="L614" s="1"/>
      <c r="M614" s="1"/>
      <c r="N614" s="1"/>
      <c r="O614" s="1"/>
    </row>
    <row r="615" spans="2:15" x14ac:dyDescent="0.25">
      <c r="B615" s="23"/>
      <c r="C615" s="23"/>
      <c r="D615" s="23"/>
      <c r="E615" s="23"/>
      <c r="F615" s="1"/>
      <c r="G615" s="1"/>
      <c r="H615" s="1"/>
      <c r="I615" s="1"/>
      <c r="J615" s="1"/>
      <c r="K615" s="1"/>
      <c r="L615" s="1"/>
      <c r="M615" s="1"/>
      <c r="N615" s="1"/>
      <c r="O615" s="1"/>
    </row>
    <row r="616" spans="2:15" x14ac:dyDescent="0.25">
      <c r="B616" s="23"/>
      <c r="C616" s="23"/>
      <c r="D616" s="23"/>
      <c r="E616" s="23"/>
      <c r="F616" s="1"/>
      <c r="G616" s="1"/>
      <c r="H616" s="1"/>
      <c r="I616" s="1"/>
      <c r="J616" s="1"/>
      <c r="K616" s="1"/>
      <c r="L616" s="1"/>
      <c r="M616" s="1"/>
      <c r="N616" s="1"/>
      <c r="O616" s="1"/>
    </row>
    <row r="617" spans="2:15" x14ac:dyDescent="0.25">
      <c r="B617" s="23"/>
      <c r="C617" s="23"/>
      <c r="D617" s="23"/>
      <c r="E617" s="23"/>
      <c r="F617" s="1"/>
      <c r="G617" s="1"/>
      <c r="H617" s="1"/>
      <c r="I617" s="1"/>
      <c r="J617" s="1"/>
      <c r="K617" s="1"/>
      <c r="L617" s="1"/>
      <c r="M617" s="1"/>
      <c r="N617" s="1"/>
      <c r="O617" s="1"/>
    </row>
    <row r="618" spans="2:15" x14ac:dyDescent="0.25">
      <c r="B618" s="23"/>
      <c r="C618" s="23"/>
      <c r="D618" s="23"/>
      <c r="E618" s="23"/>
      <c r="F618" s="1"/>
      <c r="G618" s="1"/>
      <c r="H618" s="1"/>
      <c r="I618" s="1"/>
      <c r="J618" s="1"/>
      <c r="K618" s="1"/>
      <c r="L618" s="1"/>
      <c r="M618" s="1"/>
      <c r="N618" s="1"/>
      <c r="O618" s="1"/>
    </row>
    <row r="619" spans="2:15" x14ac:dyDescent="0.25">
      <c r="B619" s="23"/>
      <c r="C619" s="23"/>
      <c r="D619" s="23"/>
      <c r="E619" s="23"/>
      <c r="F619" s="1"/>
      <c r="G619" s="1"/>
      <c r="H619" s="1"/>
      <c r="I619" s="1"/>
      <c r="J619" s="1"/>
      <c r="K619" s="1"/>
      <c r="L619" s="1"/>
      <c r="M619" s="1"/>
      <c r="N619" s="1"/>
      <c r="O619" s="1"/>
    </row>
    <row r="620" spans="2:15" x14ac:dyDescent="0.25">
      <c r="B620" s="23"/>
      <c r="C620" s="23"/>
      <c r="D620" s="23"/>
      <c r="E620" s="23"/>
      <c r="F620" s="1"/>
      <c r="G620" s="1"/>
      <c r="H620" s="1"/>
      <c r="I620" s="1"/>
      <c r="J620" s="1"/>
      <c r="K620" s="1"/>
      <c r="L620" s="1"/>
      <c r="M620" s="1"/>
      <c r="N620" s="1"/>
      <c r="O620" s="1"/>
    </row>
    <row r="621" spans="2:15" x14ac:dyDescent="0.25">
      <c r="B621" s="23"/>
      <c r="C621" s="23"/>
      <c r="D621" s="23"/>
      <c r="E621" s="23"/>
      <c r="F621" s="1"/>
      <c r="G621" s="1"/>
      <c r="H621" s="1"/>
      <c r="I621" s="1"/>
      <c r="J621" s="1"/>
      <c r="K621" s="1"/>
      <c r="L621" s="1"/>
      <c r="M621" s="1"/>
      <c r="N621" s="1"/>
      <c r="O621" s="1"/>
    </row>
    <row r="622" spans="2:15" x14ac:dyDescent="0.25">
      <c r="B622" s="23"/>
      <c r="C622" s="23"/>
      <c r="D622" s="23"/>
      <c r="E622" s="23"/>
      <c r="F622" s="1"/>
      <c r="G622" s="1"/>
      <c r="H622" s="1"/>
      <c r="I622" s="1"/>
      <c r="J622" s="1"/>
      <c r="K622" s="1"/>
      <c r="L622" s="1"/>
      <c r="M622" s="1"/>
      <c r="N622" s="1"/>
      <c r="O622" s="1"/>
    </row>
    <row r="623" spans="2:15" x14ac:dyDescent="0.25">
      <c r="B623" s="23"/>
      <c r="C623" s="23"/>
      <c r="D623" s="23"/>
      <c r="E623" s="23"/>
      <c r="F623" s="1"/>
      <c r="G623" s="1"/>
      <c r="H623" s="1"/>
      <c r="I623" s="1"/>
      <c r="J623" s="1"/>
      <c r="K623" s="1"/>
      <c r="L623" s="1"/>
      <c r="M623" s="1"/>
      <c r="N623" s="1"/>
      <c r="O623" s="1"/>
    </row>
    <row r="624" spans="2:15" x14ac:dyDescent="0.25">
      <c r="B624" s="23"/>
      <c r="C624" s="23"/>
      <c r="D624" s="23"/>
      <c r="E624" s="23"/>
      <c r="F624" s="1"/>
      <c r="G624" s="1"/>
      <c r="H624" s="1"/>
      <c r="I624" s="1"/>
      <c r="J624" s="1"/>
      <c r="K624" s="1"/>
      <c r="L624" s="1"/>
      <c r="M624" s="1"/>
      <c r="N624" s="1"/>
      <c r="O624" s="1"/>
    </row>
    <row r="625" spans="2:15" x14ac:dyDescent="0.25">
      <c r="B625" s="23"/>
      <c r="C625" s="23"/>
      <c r="D625" s="23"/>
      <c r="E625" s="23"/>
      <c r="F625" s="1"/>
      <c r="G625" s="1"/>
      <c r="H625" s="1"/>
      <c r="I625" s="1"/>
      <c r="J625" s="1"/>
      <c r="K625" s="1"/>
      <c r="L625" s="1"/>
      <c r="M625" s="1"/>
      <c r="N625" s="1"/>
      <c r="O625" s="1"/>
    </row>
    <row r="626" spans="2:15" x14ac:dyDescent="0.25">
      <c r="B626" s="23"/>
      <c r="C626" s="23"/>
      <c r="D626" s="23"/>
      <c r="E626" s="23"/>
      <c r="F626" s="1"/>
      <c r="G626" s="1"/>
      <c r="H626" s="1"/>
      <c r="I626" s="1"/>
      <c r="J626" s="1"/>
      <c r="K626" s="1"/>
      <c r="L626" s="1"/>
      <c r="M626" s="1"/>
      <c r="N626" s="1"/>
      <c r="O626" s="1"/>
    </row>
    <row r="627" spans="2:15" x14ac:dyDescent="0.25">
      <c r="B627" s="23"/>
      <c r="C627" s="23"/>
      <c r="D627" s="23"/>
      <c r="E627" s="23"/>
      <c r="F627" s="1"/>
      <c r="G627" s="1"/>
      <c r="H627" s="1"/>
      <c r="I627" s="1"/>
      <c r="J627" s="1"/>
      <c r="K627" s="1"/>
      <c r="L627" s="1"/>
      <c r="M627" s="1"/>
      <c r="N627" s="1"/>
      <c r="O627" s="1"/>
    </row>
    <row r="628" spans="2:15" x14ac:dyDescent="0.25">
      <c r="B628" s="23"/>
      <c r="C628" s="23"/>
      <c r="D628" s="23"/>
      <c r="E628" s="23"/>
      <c r="F628" s="1"/>
      <c r="G628" s="1"/>
      <c r="H628" s="1"/>
      <c r="I628" s="1"/>
      <c r="J628" s="1"/>
      <c r="K628" s="1"/>
      <c r="L628" s="1"/>
      <c r="M628" s="1"/>
      <c r="N628" s="1"/>
      <c r="O628" s="1"/>
    </row>
    <row r="629" spans="2:15" x14ac:dyDescent="0.25">
      <c r="B629" s="23"/>
      <c r="C629" s="23"/>
      <c r="D629" s="23"/>
      <c r="E629" s="23"/>
      <c r="F629" s="1"/>
      <c r="G629" s="1"/>
      <c r="H629" s="1"/>
      <c r="I629" s="1"/>
      <c r="J629" s="1"/>
      <c r="K629" s="1"/>
      <c r="L629" s="1"/>
      <c r="M629" s="1"/>
      <c r="N629" s="1"/>
      <c r="O629" s="1"/>
    </row>
    <row r="630" spans="2:15" x14ac:dyDescent="0.25">
      <c r="B630" s="23"/>
      <c r="C630" s="23"/>
      <c r="D630" s="23"/>
      <c r="E630" s="23"/>
      <c r="F630" s="1"/>
      <c r="G630" s="1"/>
      <c r="H630" s="1"/>
      <c r="I630" s="1"/>
      <c r="J630" s="1"/>
      <c r="K630" s="1"/>
      <c r="L630" s="1"/>
      <c r="M630" s="1"/>
      <c r="N630" s="1"/>
      <c r="O630" s="1"/>
    </row>
    <row r="631" spans="2:15" x14ac:dyDescent="0.25">
      <c r="B631" s="23"/>
      <c r="C631" s="23"/>
      <c r="D631" s="23"/>
      <c r="E631" s="23"/>
      <c r="F631" s="1"/>
      <c r="G631" s="1"/>
      <c r="H631" s="1"/>
      <c r="I631" s="1"/>
      <c r="J631" s="1"/>
      <c r="K631" s="1"/>
      <c r="L631" s="1"/>
      <c r="M631" s="1"/>
      <c r="N631" s="1"/>
      <c r="O631" s="1"/>
    </row>
    <row r="632" spans="2:15" x14ac:dyDescent="0.25">
      <c r="B632" s="23"/>
      <c r="C632" s="23"/>
      <c r="D632" s="23"/>
      <c r="E632" s="23"/>
      <c r="F632" s="1"/>
      <c r="G632" s="1"/>
      <c r="H632" s="1"/>
      <c r="I632" s="1"/>
      <c r="J632" s="1"/>
      <c r="K632" s="1"/>
      <c r="L632" s="1"/>
      <c r="M632" s="1"/>
      <c r="N632" s="1"/>
      <c r="O632" s="1"/>
    </row>
    <row r="633" spans="2:15" x14ac:dyDescent="0.25">
      <c r="B633" s="23"/>
      <c r="C633" s="23"/>
      <c r="D633" s="23"/>
      <c r="E633" s="23"/>
      <c r="F633" s="1"/>
      <c r="G633" s="1"/>
      <c r="H633" s="1"/>
      <c r="I633" s="1"/>
      <c r="J633" s="1"/>
      <c r="K633" s="1"/>
      <c r="L633" s="1"/>
      <c r="M633" s="1"/>
      <c r="N633" s="1"/>
      <c r="O633" s="1"/>
    </row>
    <row r="634" spans="2:15" x14ac:dyDescent="0.25">
      <c r="B634" s="23"/>
      <c r="C634" s="23"/>
      <c r="D634" s="23"/>
      <c r="E634" s="23"/>
      <c r="F634" s="1"/>
      <c r="G634" s="1"/>
      <c r="H634" s="1"/>
      <c r="I634" s="1"/>
      <c r="J634" s="1"/>
      <c r="K634" s="1"/>
      <c r="L634" s="1"/>
      <c r="M634" s="1"/>
      <c r="N634" s="1"/>
      <c r="O634" s="1"/>
    </row>
    <row r="635" spans="2:15" x14ac:dyDescent="0.25">
      <c r="B635" s="23"/>
      <c r="C635" s="23"/>
      <c r="D635" s="23"/>
      <c r="E635" s="23"/>
      <c r="F635" s="1"/>
      <c r="G635" s="1"/>
      <c r="H635" s="1"/>
      <c r="I635" s="1"/>
      <c r="J635" s="1"/>
      <c r="K635" s="1"/>
      <c r="L635" s="1"/>
      <c r="M635" s="1"/>
      <c r="N635" s="1"/>
      <c r="O635" s="1"/>
    </row>
    <row r="636" spans="2:15" x14ac:dyDescent="0.25">
      <c r="B636" s="23"/>
      <c r="C636" s="23"/>
      <c r="D636" s="23"/>
      <c r="E636" s="23"/>
      <c r="F636" s="1"/>
      <c r="G636" s="1"/>
      <c r="H636" s="1"/>
      <c r="I636" s="1"/>
      <c r="J636" s="1"/>
      <c r="K636" s="1"/>
      <c r="L636" s="1"/>
      <c r="M636" s="1"/>
      <c r="N636" s="1"/>
      <c r="O636" s="1"/>
    </row>
    <row r="637" spans="2:15" x14ac:dyDescent="0.25">
      <c r="B637" s="23"/>
      <c r="C637" s="23"/>
      <c r="D637" s="23"/>
      <c r="E637" s="23"/>
      <c r="F637" s="1"/>
      <c r="G637" s="1"/>
      <c r="H637" s="1"/>
      <c r="I637" s="1"/>
      <c r="J637" s="1"/>
      <c r="K637" s="1"/>
      <c r="L637" s="1"/>
      <c r="M637" s="1"/>
      <c r="N637" s="1"/>
      <c r="O637" s="1"/>
    </row>
    <row r="638" spans="2:15" x14ac:dyDescent="0.25">
      <c r="B638" s="23"/>
      <c r="C638" s="23"/>
      <c r="D638" s="23"/>
      <c r="E638" s="23"/>
      <c r="F638" s="1"/>
      <c r="G638" s="1"/>
      <c r="H638" s="1"/>
      <c r="I638" s="1"/>
      <c r="J638" s="1"/>
      <c r="K638" s="1"/>
      <c r="L638" s="1"/>
      <c r="M638" s="1"/>
      <c r="N638" s="1"/>
      <c r="O638" s="1"/>
    </row>
    <row r="639" spans="2:15" x14ac:dyDescent="0.25">
      <c r="B639" s="23"/>
      <c r="C639" s="23"/>
      <c r="D639" s="23"/>
      <c r="E639" s="23"/>
      <c r="F639" s="1"/>
      <c r="G639" s="1"/>
      <c r="H639" s="1"/>
      <c r="I639" s="1"/>
      <c r="J639" s="1"/>
      <c r="K639" s="1"/>
      <c r="L639" s="1"/>
      <c r="M639" s="1"/>
      <c r="N639" s="1"/>
      <c r="O639" s="1"/>
    </row>
    <row r="640" spans="2:15" x14ac:dyDescent="0.25">
      <c r="B640" s="23"/>
      <c r="C640" s="23"/>
      <c r="D640" s="23"/>
      <c r="E640" s="23"/>
      <c r="F640" s="1"/>
      <c r="G640" s="1"/>
      <c r="H640" s="1"/>
      <c r="I640" s="1"/>
      <c r="J640" s="1"/>
      <c r="K640" s="1"/>
      <c r="L640" s="1"/>
      <c r="M640" s="1"/>
      <c r="N640" s="1"/>
      <c r="O640" s="1"/>
    </row>
    <row r="641" spans="2:15" x14ac:dyDescent="0.25">
      <c r="B641" s="23"/>
      <c r="C641" s="23"/>
      <c r="D641" s="23"/>
      <c r="E641" s="23"/>
      <c r="F641" s="1"/>
      <c r="G641" s="1"/>
      <c r="H641" s="1"/>
      <c r="I641" s="1"/>
      <c r="J641" s="1"/>
      <c r="K641" s="1"/>
      <c r="L641" s="1"/>
      <c r="M641" s="1"/>
      <c r="N641" s="1"/>
      <c r="O641" s="1"/>
    </row>
    <row r="642" spans="2:15" x14ac:dyDescent="0.25">
      <c r="B642" s="23"/>
      <c r="C642" s="23"/>
      <c r="D642" s="23"/>
      <c r="E642" s="23"/>
      <c r="F642" s="1"/>
      <c r="G642" s="1"/>
      <c r="H642" s="1"/>
      <c r="I642" s="1"/>
      <c r="J642" s="1"/>
      <c r="K642" s="1"/>
      <c r="L642" s="1"/>
      <c r="M642" s="1"/>
      <c r="N642" s="1"/>
      <c r="O642" s="1"/>
    </row>
    <row r="643" spans="2:15" x14ac:dyDescent="0.25">
      <c r="B643" s="23"/>
      <c r="C643" s="23"/>
      <c r="D643" s="23"/>
      <c r="E643" s="23"/>
      <c r="F643" s="1"/>
      <c r="G643" s="1"/>
      <c r="H643" s="1"/>
      <c r="I643" s="1"/>
      <c r="J643" s="1"/>
      <c r="K643" s="1"/>
      <c r="L643" s="1"/>
      <c r="M643" s="1"/>
      <c r="N643" s="1"/>
      <c r="O643" s="1"/>
    </row>
    <row r="644" spans="2:15" x14ac:dyDescent="0.25">
      <c r="B644" s="23"/>
      <c r="C644" s="23"/>
      <c r="D644" s="23"/>
      <c r="E644" s="23"/>
      <c r="F644" s="1"/>
      <c r="G644" s="1"/>
      <c r="H644" s="1"/>
      <c r="I644" s="1"/>
      <c r="J644" s="1"/>
      <c r="K644" s="1"/>
      <c r="L644" s="1"/>
      <c r="M644" s="1"/>
      <c r="N644" s="1"/>
      <c r="O644" s="1"/>
    </row>
    <row r="645" spans="2:15" x14ac:dyDescent="0.25">
      <c r="B645" s="23"/>
      <c r="C645" s="23"/>
      <c r="D645" s="23"/>
      <c r="E645" s="23"/>
      <c r="F645" s="1"/>
      <c r="G645" s="1"/>
      <c r="H645" s="1"/>
      <c r="I645" s="1"/>
      <c r="J645" s="1"/>
      <c r="K645" s="1"/>
      <c r="L645" s="1"/>
      <c r="M645" s="1"/>
      <c r="N645" s="1"/>
      <c r="O645" s="1"/>
    </row>
    <row r="646" spans="2:15" x14ac:dyDescent="0.25">
      <c r="B646" s="23"/>
      <c r="C646" s="23"/>
      <c r="D646" s="23"/>
      <c r="E646" s="23"/>
      <c r="F646" s="1"/>
      <c r="G646" s="1"/>
      <c r="H646" s="1"/>
      <c r="I646" s="1"/>
      <c r="J646" s="1"/>
      <c r="K646" s="1"/>
      <c r="L646" s="1"/>
      <c r="M646" s="1"/>
      <c r="N646" s="1"/>
      <c r="O646" s="1"/>
    </row>
    <row r="647" spans="2:15" x14ac:dyDescent="0.25">
      <c r="B647" s="23"/>
      <c r="C647" s="23"/>
      <c r="D647" s="23"/>
      <c r="E647" s="23"/>
      <c r="F647" s="1"/>
      <c r="G647" s="1"/>
      <c r="H647" s="1"/>
      <c r="I647" s="1"/>
      <c r="J647" s="1"/>
      <c r="K647" s="1"/>
      <c r="L647" s="1"/>
      <c r="M647" s="1"/>
      <c r="N647" s="1"/>
      <c r="O647" s="1"/>
    </row>
    <row r="648" spans="2:15" x14ac:dyDescent="0.25">
      <c r="B648" s="23"/>
      <c r="C648" s="23"/>
      <c r="D648" s="23"/>
      <c r="E648" s="23"/>
      <c r="F648" s="1"/>
      <c r="G648" s="1"/>
      <c r="H648" s="1"/>
      <c r="I648" s="1"/>
      <c r="J648" s="1"/>
      <c r="K648" s="1"/>
      <c r="L648" s="1"/>
      <c r="M648" s="1"/>
      <c r="N648" s="1"/>
      <c r="O648" s="1"/>
    </row>
    <row r="649" spans="2:15" x14ac:dyDescent="0.25">
      <c r="B649" s="23"/>
      <c r="C649" s="23"/>
      <c r="D649" s="23"/>
      <c r="E649" s="23"/>
      <c r="F649" s="1"/>
      <c r="G649" s="1"/>
      <c r="H649" s="1"/>
      <c r="I649" s="1"/>
      <c r="J649" s="1"/>
      <c r="K649" s="1"/>
      <c r="L649" s="1"/>
      <c r="M649" s="1"/>
      <c r="N649" s="1"/>
      <c r="O649" s="1"/>
    </row>
    <row r="650" spans="2:15" x14ac:dyDescent="0.25">
      <c r="B650" s="23"/>
      <c r="C650" s="23"/>
      <c r="D650" s="23"/>
      <c r="E650" s="23"/>
      <c r="F650" s="1"/>
      <c r="G650" s="1"/>
      <c r="H650" s="1"/>
      <c r="I650" s="1"/>
      <c r="J650" s="1"/>
      <c r="K650" s="1"/>
      <c r="L650" s="1"/>
      <c r="M650" s="1"/>
      <c r="N650" s="1"/>
      <c r="O650" s="1"/>
    </row>
    <row r="651" spans="2:15" x14ac:dyDescent="0.25">
      <c r="B651" s="23"/>
      <c r="C651" s="23"/>
      <c r="D651" s="23"/>
      <c r="E651" s="23"/>
      <c r="F651" s="1"/>
      <c r="G651" s="1"/>
      <c r="H651" s="1"/>
      <c r="I651" s="1"/>
      <c r="J651" s="1"/>
      <c r="K651" s="1"/>
      <c r="L651" s="1"/>
      <c r="M651" s="1"/>
      <c r="N651" s="1"/>
      <c r="O651" s="1"/>
    </row>
    <row r="652" spans="2:15" x14ac:dyDescent="0.25">
      <c r="B652" s="23"/>
      <c r="C652" s="23"/>
      <c r="D652" s="23"/>
      <c r="E652" s="23"/>
      <c r="F652" s="1"/>
      <c r="G652" s="1"/>
      <c r="H652" s="1"/>
      <c r="I652" s="1"/>
      <c r="J652" s="1"/>
      <c r="K652" s="1"/>
      <c r="L652" s="1"/>
      <c r="M652" s="1"/>
      <c r="N652" s="1"/>
      <c r="O652" s="1"/>
    </row>
    <row r="653" spans="2:15" x14ac:dyDescent="0.25">
      <c r="B653" s="23"/>
      <c r="C653" s="23"/>
      <c r="D653" s="23"/>
      <c r="E653" s="23"/>
      <c r="F653" s="1"/>
      <c r="G653" s="1"/>
      <c r="H653" s="1"/>
      <c r="I653" s="1"/>
      <c r="J653" s="1"/>
      <c r="K653" s="1"/>
      <c r="L653" s="1"/>
      <c r="M653" s="1"/>
      <c r="N653" s="1"/>
      <c r="O653" s="1"/>
    </row>
    <row r="654" spans="2:15" x14ac:dyDescent="0.25">
      <c r="B654" s="23"/>
      <c r="C654" s="23"/>
      <c r="D654" s="23"/>
      <c r="E654" s="23"/>
      <c r="F654" s="1"/>
      <c r="G654" s="1"/>
      <c r="H654" s="1"/>
      <c r="I654" s="1"/>
      <c r="J654" s="1"/>
      <c r="K654" s="1"/>
      <c r="L654" s="1"/>
      <c r="M654" s="1"/>
      <c r="N654" s="1"/>
      <c r="O654" s="1"/>
    </row>
    <row r="655" spans="2:15" x14ac:dyDescent="0.25">
      <c r="B655" s="23"/>
      <c r="C655" s="23"/>
      <c r="D655" s="23"/>
      <c r="E655" s="23"/>
      <c r="F655" s="1"/>
      <c r="G655" s="1"/>
      <c r="H655" s="1"/>
      <c r="I655" s="1"/>
      <c r="J655" s="1"/>
      <c r="K655" s="1"/>
      <c r="L655" s="1"/>
      <c r="M655" s="1"/>
      <c r="N655" s="1"/>
      <c r="O655" s="1"/>
    </row>
    <row r="656" spans="2:15" x14ac:dyDescent="0.25">
      <c r="B656" s="23"/>
      <c r="C656" s="23"/>
      <c r="D656" s="23"/>
      <c r="E656" s="23"/>
      <c r="F656" s="1"/>
      <c r="G656" s="1"/>
      <c r="H656" s="1"/>
      <c r="I656" s="1"/>
      <c r="J656" s="1"/>
      <c r="K656" s="1"/>
      <c r="L656" s="1"/>
      <c r="M656" s="1"/>
      <c r="N656" s="1"/>
      <c r="O656" s="1"/>
    </row>
    <row r="657" spans="2:15" x14ac:dyDescent="0.25">
      <c r="B657" s="23"/>
      <c r="C657" s="23"/>
      <c r="D657" s="23"/>
      <c r="E657" s="23"/>
      <c r="F657" s="1"/>
      <c r="G657" s="1"/>
      <c r="H657" s="1"/>
      <c r="I657" s="1"/>
      <c r="J657" s="1"/>
      <c r="K657" s="1"/>
      <c r="L657" s="1"/>
      <c r="M657" s="1"/>
      <c r="N657" s="1"/>
      <c r="O657" s="1"/>
    </row>
    <row r="658" spans="2:15" x14ac:dyDescent="0.25">
      <c r="B658" s="23"/>
      <c r="C658" s="23"/>
      <c r="D658" s="23"/>
      <c r="E658" s="23"/>
      <c r="F658" s="1"/>
      <c r="G658" s="1"/>
      <c r="H658" s="1"/>
      <c r="I658" s="1"/>
      <c r="J658" s="1"/>
      <c r="K658" s="1"/>
      <c r="L658" s="1"/>
      <c r="M658" s="1"/>
      <c r="N658" s="1"/>
      <c r="O658" s="1"/>
    </row>
    <row r="659" spans="2:15" x14ac:dyDescent="0.25">
      <c r="B659" s="23"/>
      <c r="C659" s="23"/>
      <c r="D659" s="23"/>
      <c r="E659" s="23"/>
      <c r="F659" s="1"/>
      <c r="G659" s="1"/>
      <c r="H659" s="1"/>
      <c r="I659" s="1"/>
      <c r="J659" s="1"/>
      <c r="K659" s="1"/>
      <c r="L659" s="1"/>
      <c r="M659" s="1"/>
      <c r="N659" s="1"/>
      <c r="O659" s="1"/>
    </row>
    <row r="660" spans="2:15" x14ac:dyDescent="0.25">
      <c r="B660" s="23"/>
      <c r="C660" s="23"/>
      <c r="D660" s="23"/>
      <c r="E660" s="23"/>
      <c r="F660" s="1"/>
      <c r="G660" s="1"/>
      <c r="H660" s="1"/>
      <c r="I660" s="1"/>
      <c r="J660" s="1"/>
      <c r="K660" s="1"/>
      <c r="L660" s="1"/>
      <c r="M660" s="1"/>
      <c r="N660" s="1"/>
      <c r="O660" s="1"/>
    </row>
    <row r="661" spans="2:15" x14ac:dyDescent="0.25">
      <c r="B661" s="23"/>
      <c r="C661" s="23"/>
      <c r="D661" s="23"/>
      <c r="E661" s="23"/>
      <c r="F661" s="1"/>
      <c r="G661" s="1"/>
      <c r="H661" s="1"/>
      <c r="I661" s="1"/>
      <c r="J661" s="1"/>
      <c r="K661" s="1"/>
      <c r="L661" s="1"/>
      <c r="M661" s="1"/>
      <c r="N661" s="1"/>
      <c r="O661" s="1"/>
    </row>
    <row r="662" spans="2:15" x14ac:dyDescent="0.25">
      <c r="B662" s="23"/>
      <c r="C662" s="23"/>
      <c r="D662" s="23"/>
      <c r="E662" s="23"/>
      <c r="F662" s="1"/>
      <c r="G662" s="1"/>
      <c r="H662" s="1"/>
      <c r="I662" s="1"/>
      <c r="J662" s="1"/>
      <c r="K662" s="1"/>
      <c r="L662" s="1"/>
      <c r="M662" s="1"/>
      <c r="N662" s="1"/>
      <c r="O662" s="1"/>
    </row>
    <row r="663" spans="2:15" x14ac:dyDescent="0.25">
      <c r="B663" s="23"/>
      <c r="C663" s="23"/>
      <c r="D663" s="23"/>
      <c r="E663" s="23"/>
      <c r="F663" s="1"/>
      <c r="G663" s="1"/>
      <c r="H663" s="1"/>
      <c r="I663" s="1"/>
      <c r="J663" s="1"/>
      <c r="K663" s="1"/>
      <c r="L663" s="1"/>
      <c r="M663" s="1"/>
      <c r="N663" s="1"/>
      <c r="O663" s="1"/>
    </row>
    <row r="664" spans="2:15" x14ac:dyDescent="0.25">
      <c r="B664" s="23"/>
      <c r="C664" s="23"/>
      <c r="D664" s="23"/>
      <c r="E664" s="23"/>
      <c r="F664" s="1"/>
      <c r="G664" s="1"/>
      <c r="H664" s="1"/>
      <c r="I664" s="1"/>
      <c r="J664" s="1"/>
      <c r="K664" s="1"/>
      <c r="L664" s="1"/>
      <c r="M664" s="1"/>
      <c r="N664" s="1"/>
      <c r="O664" s="1"/>
    </row>
    <row r="665" spans="2:15" x14ac:dyDescent="0.25">
      <c r="B665" s="23"/>
      <c r="C665" s="23"/>
      <c r="D665" s="23"/>
      <c r="E665" s="23"/>
      <c r="F665" s="1"/>
      <c r="G665" s="1"/>
      <c r="H665" s="1"/>
      <c r="I665" s="1"/>
      <c r="J665" s="1"/>
      <c r="K665" s="1"/>
      <c r="L665" s="1"/>
      <c r="M665" s="1"/>
      <c r="N665" s="1"/>
      <c r="O665" s="1"/>
    </row>
    <row r="666" spans="2:15" x14ac:dyDescent="0.25">
      <c r="B666" s="23"/>
      <c r="C666" s="23"/>
      <c r="D666" s="23"/>
      <c r="E666" s="23"/>
      <c r="F666" s="1"/>
      <c r="G666" s="1"/>
      <c r="H666" s="1"/>
      <c r="I666" s="1"/>
      <c r="J666" s="1"/>
      <c r="K666" s="1"/>
      <c r="L666" s="1"/>
      <c r="M666" s="1"/>
      <c r="N666" s="1"/>
      <c r="O666" s="1"/>
    </row>
    <row r="667" spans="2:15" x14ac:dyDescent="0.25">
      <c r="B667" s="23"/>
      <c r="C667" s="23"/>
      <c r="D667" s="23"/>
      <c r="E667" s="23"/>
      <c r="F667" s="1"/>
      <c r="G667" s="1"/>
      <c r="H667" s="1"/>
      <c r="I667" s="1"/>
      <c r="J667" s="1"/>
      <c r="K667" s="1"/>
      <c r="L667" s="1"/>
      <c r="M667" s="1"/>
      <c r="N667" s="1"/>
      <c r="O667" s="1"/>
    </row>
    <row r="668" spans="2:15" x14ac:dyDescent="0.25">
      <c r="B668" s="23"/>
      <c r="C668" s="23"/>
      <c r="D668" s="23"/>
      <c r="E668" s="23"/>
      <c r="F668" s="1"/>
      <c r="G668" s="1"/>
      <c r="H668" s="1"/>
      <c r="I668" s="1"/>
      <c r="J668" s="1"/>
      <c r="K668" s="1"/>
      <c r="L668" s="1"/>
      <c r="M668" s="1"/>
      <c r="N668" s="1"/>
      <c r="O668" s="1"/>
    </row>
    <row r="669" spans="2:15" x14ac:dyDescent="0.25">
      <c r="B669" s="23"/>
      <c r="C669" s="23"/>
      <c r="D669" s="23"/>
      <c r="E669" s="23"/>
      <c r="F669" s="1"/>
      <c r="G669" s="1"/>
      <c r="H669" s="1"/>
      <c r="I669" s="1"/>
      <c r="J669" s="1"/>
      <c r="K669" s="1"/>
      <c r="L669" s="1"/>
      <c r="M669" s="1"/>
      <c r="N669" s="1"/>
      <c r="O669" s="1"/>
    </row>
    <row r="670" spans="2:15" x14ac:dyDescent="0.25">
      <c r="B670" s="23"/>
      <c r="C670" s="23"/>
      <c r="D670" s="23"/>
      <c r="E670" s="23"/>
      <c r="F670" s="1"/>
      <c r="G670" s="1"/>
      <c r="H670" s="1"/>
      <c r="I670" s="1"/>
      <c r="J670" s="1"/>
      <c r="K670" s="1"/>
      <c r="L670" s="1"/>
      <c r="M670" s="1"/>
      <c r="N670" s="1"/>
      <c r="O670" s="1"/>
    </row>
    <row r="671" spans="2:15" x14ac:dyDescent="0.25">
      <c r="B671" s="23"/>
      <c r="C671" s="23"/>
      <c r="D671" s="23"/>
      <c r="E671" s="23"/>
      <c r="F671" s="1"/>
      <c r="G671" s="1"/>
      <c r="H671" s="1"/>
      <c r="I671" s="1"/>
      <c r="J671" s="1"/>
      <c r="K671" s="1"/>
      <c r="L671" s="1"/>
      <c r="M671" s="1"/>
      <c r="N671" s="1"/>
      <c r="O671" s="1"/>
    </row>
    <row r="672" spans="2:15" x14ac:dyDescent="0.25">
      <c r="B672" s="23"/>
      <c r="C672" s="23"/>
      <c r="D672" s="23"/>
      <c r="E672" s="23"/>
      <c r="F672" s="1"/>
      <c r="G672" s="1"/>
      <c r="H672" s="1"/>
      <c r="I672" s="1"/>
      <c r="J672" s="1"/>
      <c r="K672" s="1"/>
      <c r="L672" s="1"/>
      <c r="M672" s="1"/>
      <c r="N672" s="1"/>
      <c r="O672" s="1"/>
    </row>
    <row r="673" spans="2:15" x14ac:dyDescent="0.25">
      <c r="B673" s="23"/>
      <c r="C673" s="23"/>
      <c r="D673" s="23"/>
      <c r="E673" s="23"/>
      <c r="F673" s="1"/>
      <c r="G673" s="1"/>
      <c r="H673" s="1"/>
      <c r="I673" s="1"/>
      <c r="J673" s="1"/>
      <c r="K673" s="1"/>
      <c r="L673" s="1"/>
      <c r="M673" s="1"/>
      <c r="N673" s="1"/>
      <c r="O673" s="1"/>
    </row>
    <row r="674" spans="2:15" x14ac:dyDescent="0.25">
      <c r="B674" s="23"/>
      <c r="C674" s="23"/>
      <c r="D674" s="23"/>
      <c r="E674" s="23"/>
      <c r="F674" s="1"/>
      <c r="G674" s="1"/>
      <c r="H674" s="1"/>
      <c r="I674" s="1"/>
      <c r="J674" s="1"/>
      <c r="K674" s="1"/>
      <c r="L674" s="1"/>
      <c r="M674" s="1"/>
      <c r="N674" s="1"/>
      <c r="O674" s="1"/>
    </row>
    <row r="675" spans="2:15" x14ac:dyDescent="0.25">
      <c r="B675" s="23"/>
      <c r="C675" s="23"/>
      <c r="D675" s="23"/>
      <c r="E675" s="23"/>
      <c r="F675" s="1"/>
      <c r="G675" s="1"/>
      <c r="H675" s="1"/>
      <c r="I675" s="1"/>
      <c r="J675" s="1"/>
      <c r="K675" s="1"/>
      <c r="L675" s="1"/>
      <c r="M675" s="1"/>
      <c r="N675" s="1"/>
      <c r="O675" s="1"/>
    </row>
    <row r="676" spans="2:15" x14ac:dyDescent="0.25">
      <c r="B676" s="23"/>
      <c r="C676" s="23"/>
      <c r="D676" s="23"/>
      <c r="E676" s="23"/>
      <c r="F676" s="1"/>
      <c r="G676" s="1"/>
      <c r="H676" s="1"/>
      <c r="I676" s="1"/>
      <c r="J676" s="1"/>
      <c r="K676" s="1"/>
      <c r="L676" s="1"/>
      <c r="M676" s="1"/>
      <c r="N676" s="1"/>
      <c r="O676" s="1"/>
    </row>
    <row r="677" spans="2:15" x14ac:dyDescent="0.25">
      <c r="B677" s="23"/>
      <c r="C677" s="23"/>
      <c r="D677" s="23"/>
      <c r="E677" s="23"/>
      <c r="F677" s="1"/>
      <c r="G677" s="1"/>
      <c r="H677" s="1"/>
      <c r="I677" s="1"/>
      <c r="J677" s="1"/>
      <c r="K677" s="1"/>
      <c r="L677" s="1"/>
      <c r="M677" s="1"/>
      <c r="N677" s="1"/>
      <c r="O677" s="1"/>
    </row>
    <row r="678" spans="2:15" x14ac:dyDescent="0.25">
      <c r="B678" s="23"/>
      <c r="C678" s="23"/>
      <c r="D678" s="23"/>
      <c r="E678" s="23"/>
      <c r="F678" s="1"/>
      <c r="G678" s="1"/>
      <c r="H678" s="1"/>
      <c r="I678" s="1"/>
      <c r="J678" s="1"/>
      <c r="K678" s="1"/>
      <c r="L678" s="1"/>
      <c r="M678" s="1"/>
      <c r="N678" s="1"/>
      <c r="O678" s="1"/>
    </row>
    <row r="679" spans="2:15" x14ac:dyDescent="0.25">
      <c r="B679" s="23"/>
      <c r="C679" s="23"/>
      <c r="D679" s="23"/>
      <c r="E679" s="23"/>
      <c r="F679" s="1"/>
      <c r="G679" s="1"/>
      <c r="H679" s="1"/>
      <c r="I679" s="1"/>
      <c r="J679" s="1"/>
      <c r="K679" s="1"/>
      <c r="L679" s="1"/>
      <c r="M679" s="1"/>
      <c r="N679" s="1"/>
      <c r="O679" s="1"/>
    </row>
    <row r="680" spans="2:15" x14ac:dyDescent="0.25">
      <c r="B680" s="23"/>
      <c r="C680" s="23"/>
      <c r="D680" s="23"/>
      <c r="E680" s="23"/>
      <c r="F680" s="1"/>
      <c r="G680" s="1"/>
      <c r="H680" s="1"/>
      <c r="I680" s="1"/>
      <c r="J680" s="1"/>
      <c r="K680" s="1"/>
      <c r="L680" s="1"/>
      <c r="M680" s="1"/>
      <c r="N680" s="1"/>
      <c r="O680" s="1"/>
    </row>
    <row r="681" spans="2:15" x14ac:dyDescent="0.25">
      <c r="B681" s="23"/>
      <c r="C681" s="23"/>
      <c r="D681" s="23"/>
      <c r="E681" s="23"/>
      <c r="F681" s="1"/>
      <c r="G681" s="1"/>
      <c r="H681" s="1"/>
      <c r="I681" s="1"/>
      <c r="J681" s="1"/>
      <c r="K681" s="1"/>
      <c r="L681" s="1"/>
      <c r="M681" s="1"/>
      <c r="N681" s="1"/>
      <c r="O681" s="1"/>
    </row>
    <row r="682" spans="2:15" x14ac:dyDescent="0.25">
      <c r="B682" s="23"/>
      <c r="C682" s="23"/>
      <c r="D682" s="23"/>
      <c r="E682" s="23"/>
      <c r="F682" s="1"/>
      <c r="G682" s="1"/>
      <c r="H682" s="1"/>
      <c r="I682" s="1"/>
      <c r="J682" s="1"/>
      <c r="K682" s="1"/>
      <c r="L682" s="1"/>
      <c r="M682" s="1"/>
      <c r="N682" s="1"/>
      <c r="O682" s="1"/>
    </row>
    <row r="683" spans="2:15" x14ac:dyDescent="0.25">
      <c r="B683" s="23"/>
      <c r="C683" s="23"/>
      <c r="D683" s="23"/>
      <c r="E683" s="23"/>
      <c r="F683" s="1"/>
      <c r="G683" s="1"/>
      <c r="H683" s="1"/>
      <c r="I683" s="1"/>
      <c r="J683" s="1"/>
      <c r="K683" s="1"/>
      <c r="L683" s="1"/>
      <c r="M683" s="1"/>
      <c r="N683" s="1"/>
      <c r="O683" s="1"/>
    </row>
    <row r="684" spans="2:15" x14ac:dyDescent="0.25">
      <c r="B684" s="23"/>
      <c r="C684" s="23"/>
      <c r="D684" s="23"/>
      <c r="E684" s="23"/>
      <c r="F684" s="1"/>
      <c r="G684" s="1"/>
      <c r="H684" s="1"/>
      <c r="I684" s="1"/>
      <c r="J684" s="1"/>
      <c r="K684" s="1"/>
      <c r="L684" s="1"/>
      <c r="M684" s="1"/>
      <c r="N684" s="1"/>
      <c r="O684" s="1"/>
    </row>
    <row r="685" spans="2:15" x14ac:dyDescent="0.25">
      <c r="B685" s="23"/>
      <c r="C685" s="23"/>
      <c r="D685" s="23"/>
      <c r="E685" s="23"/>
      <c r="F685" s="1"/>
      <c r="G685" s="1"/>
      <c r="H685" s="1"/>
      <c r="I685" s="1"/>
      <c r="J685" s="1"/>
      <c r="K685" s="1"/>
      <c r="L685" s="1"/>
      <c r="M685" s="1"/>
      <c r="N685" s="1"/>
      <c r="O685" s="1"/>
    </row>
    <row r="686" spans="2:15" x14ac:dyDescent="0.25">
      <c r="B686" s="23"/>
      <c r="C686" s="23"/>
      <c r="D686" s="23"/>
      <c r="E686" s="23"/>
      <c r="F686" s="1"/>
      <c r="G686" s="1"/>
      <c r="H686" s="1"/>
      <c r="I686" s="1"/>
      <c r="J686" s="1"/>
      <c r="K686" s="1"/>
      <c r="L686" s="1"/>
      <c r="M686" s="1"/>
      <c r="N686" s="1"/>
      <c r="O686" s="1"/>
    </row>
    <row r="687" spans="2:15" x14ac:dyDescent="0.25">
      <c r="B687" s="23"/>
      <c r="C687" s="23"/>
      <c r="D687" s="23"/>
      <c r="E687" s="23"/>
      <c r="F687" s="1"/>
      <c r="G687" s="1"/>
      <c r="H687" s="1"/>
      <c r="I687" s="1"/>
      <c r="J687" s="1"/>
      <c r="K687" s="1"/>
      <c r="L687" s="1"/>
      <c r="M687" s="1"/>
      <c r="N687" s="1"/>
      <c r="O687" s="1"/>
    </row>
    <row r="688" spans="2:15" x14ac:dyDescent="0.25">
      <c r="B688" s="23"/>
      <c r="C688" s="23"/>
      <c r="D688" s="23"/>
      <c r="E688" s="23"/>
      <c r="F688" s="1"/>
      <c r="G688" s="1"/>
      <c r="H688" s="1"/>
      <c r="I688" s="1"/>
      <c r="J688" s="1"/>
      <c r="K688" s="1"/>
      <c r="L688" s="1"/>
      <c r="M688" s="1"/>
      <c r="N688" s="1"/>
      <c r="O688" s="1"/>
    </row>
    <row r="689" spans="2:15" x14ac:dyDescent="0.25">
      <c r="B689" s="23"/>
      <c r="C689" s="23"/>
      <c r="D689" s="23"/>
      <c r="E689" s="23"/>
      <c r="F689" s="1"/>
      <c r="G689" s="1"/>
      <c r="H689" s="1"/>
      <c r="I689" s="1"/>
      <c r="J689" s="1"/>
      <c r="K689" s="1"/>
      <c r="L689" s="1"/>
      <c r="M689" s="1"/>
      <c r="N689" s="1"/>
      <c r="O689" s="1"/>
    </row>
    <row r="690" spans="2:15" x14ac:dyDescent="0.25">
      <c r="B690" s="23"/>
      <c r="C690" s="23"/>
      <c r="D690" s="23"/>
      <c r="E690" s="23"/>
      <c r="F690" s="1"/>
      <c r="G690" s="1"/>
      <c r="H690" s="1"/>
      <c r="I690" s="1"/>
      <c r="J690" s="1"/>
      <c r="K690" s="1"/>
      <c r="L690" s="1"/>
      <c r="M690" s="1"/>
      <c r="N690" s="1"/>
      <c r="O690" s="1"/>
    </row>
    <row r="691" spans="2:15" x14ac:dyDescent="0.25">
      <c r="B691" s="23"/>
      <c r="C691" s="23"/>
      <c r="D691" s="23"/>
      <c r="E691" s="23"/>
      <c r="F691" s="1"/>
      <c r="G691" s="1"/>
      <c r="H691" s="1"/>
      <c r="I691" s="1"/>
      <c r="J691" s="1"/>
      <c r="K691" s="1"/>
      <c r="L691" s="1"/>
      <c r="M691" s="1"/>
      <c r="N691" s="1"/>
      <c r="O691" s="1"/>
    </row>
    <row r="692" spans="2:15" x14ac:dyDescent="0.25">
      <c r="B692" s="23"/>
      <c r="C692" s="23"/>
      <c r="D692" s="23"/>
      <c r="E692" s="23"/>
      <c r="F692" s="1"/>
      <c r="G692" s="1"/>
      <c r="H692" s="1"/>
      <c r="I692" s="1"/>
      <c r="J692" s="1"/>
      <c r="K692" s="1"/>
      <c r="L692" s="1"/>
      <c r="M692" s="1"/>
      <c r="N692" s="1"/>
      <c r="O692" s="1"/>
    </row>
    <row r="693" spans="2:15" x14ac:dyDescent="0.25">
      <c r="B693" s="23"/>
      <c r="C693" s="23"/>
      <c r="D693" s="23"/>
      <c r="E693" s="23"/>
      <c r="F693" s="1"/>
      <c r="G693" s="1"/>
      <c r="H693" s="1"/>
      <c r="I693" s="1"/>
      <c r="J693" s="1"/>
      <c r="K693" s="1"/>
      <c r="L693" s="1"/>
      <c r="M693" s="1"/>
      <c r="N693" s="1"/>
      <c r="O693" s="1"/>
    </row>
    <row r="694" spans="2:15" x14ac:dyDescent="0.25">
      <c r="B694" s="23"/>
      <c r="C694" s="23"/>
      <c r="D694" s="23"/>
      <c r="E694" s="23"/>
      <c r="F694" s="1"/>
      <c r="G694" s="1"/>
      <c r="H694" s="1"/>
      <c r="I694" s="1"/>
      <c r="J694" s="1"/>
      <c r="K694" s="1"/>
      <c r="L694" s="1"/>
      <c r="M694" s="1"/>
      <c r="N694" s="1"/>
      <c r="O694" s="1"/>
    </row>
    <row r="695" spans="2:15" x14ac:dyDescent="0.25">
      <c r="B695" s="23"/>
      <c r="C695" s="23"/>
      <c r="D695" s="23"/>
      <c r="E695" s="23"/>
      <c r="F695" s="1"/>
      <c r="G695" s="1"/>
      <c r="H695" s="1"/>
      <c r="I695" s="1"/>
      <c r="J695" s="1"/>
      <c r="K695" s="1"/>
      <c r="L695" s="1"/>
      <c r="M695" s="1"/>
      <c r="N695" s="1"/>
      <c r="O695" s="1"/>
    </row>
    <row r="696" spans="2:15" x14ac:dyDescent="0.25">
      <c r="B696" s="23"/>
      <c r="C696" s="23"/>
      <c r="D696" s="23"/>
      <c r="E696" s="23"/>
      <c r="F696" s="1"/>
      <c r="G696" s="1"/>
      <c r="H696" s="1"/>
      <c r="I696" s="1"/>
      <c r="J696" s="1"/>
      <c r="K696" s="1"/>
      <c r="L696" s="1"/>
      <c r="M696" s="1"/>
      <c r="N696" s="1"/>
      <c r="O696" s="1"/>
    </row>
    <row r="697" spans="2:15" x14ac:dyDescent="0.25">
      <c r="B697" s="23"/>
      <c r="C697" s="23"/>
      <c r="D697" s="23"/>
      <c r="E697" s="23"/>
      <c r="F697" s="1"/>
      <c r="G697" s="1"/>
      <c r="H697" s="1"/>
      <c r="I697" s="1"/>
      <c r="J697" s="1"/>
      <c r="K697" s="1"/>
      <c r="L697" s="1"/>
      <c r="M697" s="1"/>
      <c r="N697" s="1"/>
      <c r="O697" s="1"/>
    </row>
    <row r="698" spans="2:15" x14ac:dyDescent="0.25">
      <c r="B698" s="23"/>
      <c r="C698" s="23"/>
      <c r="D698" s="23"/>
      <c r="E698" s="23"/>
      <c r="F698" s="1"/>
      <c r="G698" s="1"/>
      <c r="H698" s="1"/>
      <c r="I698" s="1"/>
      <c r="J698" s="1"/>
      <c r="K698" s="1"/>
      <c r="L698" s="1"/>
      <c r="M698" s="1"/>
      <c r="N698" s="1"/>
      <c r="O698" s="1"/>
    </row>
    <row r="699" spans="2:15" x14ac:dyDescent="0.25">
      <c r="B699" s="23"/>
      <c r="C699" s="23"/>
      <c r="D699" s="23"/>
      <c r="E699" s="23"/>
      <c r="F699" s="1"/>
      <c r="G699" s="1"/>
      <c r="H699" s="1"/>
      <c r="I699" s="1"/>
      <c r="J699" s="1"/>
      <c r="K699" s="1"/>
      <c r="L699" s="1"/>
      <c r="M699" s="1"/>
      <c r="N699" s="1"/>
      <c r="O699" s="1"/>
    </row>
    <row r="700" spans="2:15" x14ac:dyDescent="0.25">
      <c r="B700" s="23"/>
      <c r="C700" s="23"/>
      <c r="D700" s="23"/>
      <c r="E700" s="23"/>
      <c r="F700" s="1"/>
      <c r="G700" s="1"/>
      <c r="H700" s="1"/>
      <c r="I700" s="1"/>
      <c r="J700" s="1"/>
      <c r="K700" s="1"/>
      <c r="L700" s="1"/>
      <c r="M700" s="1"/>
      <c r="N700" s="1"/>
      <c r="O700" s="1"/>
    </row>
    <row r="701" spans="2:15" x14ac:dyDescent="0.25">
      <c r="B701" s="23"/>
      <c r="C701" s="23"/>
      <c r="D701" s="23"/>
      <c r="E701" s="23"/>
      <c r="F701" s="1"/>
      <c r="G701" s="1"/>
      <c r="H701" s="1"/>
      <c r="I701" s="1"/>
      <c r="J701" s="1"/>
      <c r="K701" s="1"/>
      <c r="L701" s="1"/>
      <c r="M701" s="1"/>
      <c r="N701" s="1"/>
      <c r="O701" s="1"/>
    </row>
    <row r="702" spans="2:15" x14ac:dyDescent="0.25">
      <c r="B702" s="23"/>
      <c r="C702" s="23"/>
      <c r="D702" s="23"/>
      <c r="E702" s="23"/>
      <c r="F702" s="1"/>
      <c r="G702" s="1"/>
      <c r="H702" s="1"/>
      <c r="I702" s="1"/>
      <c r="J702" s="1"/>
      <c r="K702" s="1"/>
      <c r="L702" s="1"/>
      <c r="M702" s="1"/>
      <c r="N702" s="1"/>
      <c r="O702" s="1"/>
    </row>
    <row r="703" spans="2:15" x14ac:dyDescent="0.25">
      <c r="B703" s="23"/>
      <c r="C703" s="23"/>
      <c r="D703" s="23"/>
      <c r="E703" s="23"/>
      <c r="F703" s="1"/>
      <c r="G703" s="1"/>
      <c r="H703" s="1"/>
      <c r="I703" s="1"/>
      <c r="J703" s="1"/>
      <c r="K703" s="1"/>
      <c r="L703" s="1"/>
      <c r="M703" s="1"/>
      <c r="N703" s="1"/>
      <c r="O703" s="1"/>
    </row>
    <row r="704" spans="2:15" x14ac:dyDescent="0.25">
      <c r="B704" s="23"/>
      <c r="C704" s="23"/>
      <c r="D704" s="23"/>
      <c r="E704" s="23"/>
      <c r="F704" s="1"/>
      <c r="G704" s="1"/>
      <c r="H704" s="1"/>
      <c r="I704" s="1"/>
      <c r="J704" s="1"/>
      <c r="K704" s="1"/>
      <c r="L704" s="1"/>
      <c r="M704" s="1"/>
      <c r="N704" s="1"/>
      <c r="O704" s="1"/>
    </row>
    <row r="705" spans="2:15" x14ac:dyDescent="0.25">
      <c r="B705" s="23"/>
      <c r="C705" s="23"/>
      <c r="D705" s="23"/>
      <c r="E705" s="23"/>
      <c r="F705" s="1"/>
      <c r="G705" s="1"/>
      <c r="H705" s="1"/>
      <c r="I705" s="1"/>
      <c r="J705" s="1"/>
      <c r="K705" s="1"/>
      <c r="L705" s="1"/>
      <c r="M705" s="1"/>
      <c r="N705" s="1"/>
      <c r="O705" s="1"/>
    </row>
    <row r="706" spans="2:15" x14ac:dyDescent="0.25">
      <c r="B706" s="23"/>
      <c r="C706" s="23"/>
      <c r="D706" s="23"/>
      <c r="E706" s="23"/>
      <c r="F706" s="1"/>
      <c r="G706" s="1"/>
      <c r="H706" s="1"/>
      <c r="I706" s="1"/>
      <c r="J706" s="1"/>
      <c r="K706" s="1"/>
      <c r="L706" s="1"/>
      <c r="M706" s="1"/>
      <c r="N706" s="1"/>
      <c r="O706" s="1"/>
    </row>
    <row r="707" spans="2:15" x14ac:dyDescent="0.25">
      <c r="B707" s="23"/>
      <c r="C707" s="23"/>
      <c r="D707" s="23"/>
      <c r="E707" s="23"/>
      <c r="F707" s="1"/>
      <c r="G707" s="1"/>
      <c r="H707" s="1"/>
      <c r="I707" s="1"/>
      <c r="J707" s="1"/>
      <c r="K707" s="1"/>
      <c r="L707" s="1"/>
      <c r="M707" s="1"/>
      <c r="N707" s="1"/>
      <c r="O707" s="1"/>
    </row>
    <row r="708" spans="2:15" x14ac:dyDescent="0.25">
      <c r="B708" s="23"/>
      <c r="C708" s="23"/>
      <c r="D708" s="23"/>
      <c r="E708" s="23"/>
      <c r="F708" s="1"/>
      <c r="G708" s="1"/>
      <c r="H708" s="1"/>
      <c r="I708" s="1"/>
      <c r="J708" s="1"/>
      <c r="K708" s="1"/>
      <c r="L708" s="1"/>
      <c r="M708" s="1"/>
      <c r="N708" s="1"/>
      <c r="O708" s="1"/>
    </row>
    <row r="709" spans="2:15" x14ac:dyDescent="0.25">
      <c r="B709" s="23"/>
      <c r="C709" s="23"/>
      <c r="D709" s="23"/>
      <c r="E709" s="23"/>
      <c r="F709" s="1"/>
      <c r="G709" s="1"/>
      <c r="H709" s="1"/>
      <c r="I709" s="1"/>
      <c r="J709" s="1"/>
      <c r="K709" s="1"/>
      <c r="L709" s="1"/>
      <c r="M709" s="1"/>
      <c r="N709" s="1"/>
      <c r="O709" s="1"/>
    </row>
    <row r="710" spans="2:15" x14ac:dyDescent="0.25">
      <c r="B710" s="23"/>
      <c r="C710" s="23"/>
      <c r="D710" s="23"/>
      <c r="E710" s="23"/>
      <c r="F710" s="1"/>
      <c r="G710" s="1"/>
      <c r="H710" s="1"/>
      <c r="I710" s="1"/>
      <c r="J710" s="1"/>
      <c r="K710" s="1"/>
      <c r="L710" s="1"/>
      <c r="M710" s="1"/>
      <c r="N710" s="1"/>
      <c r="O710" s="1"/>
    </row>
    <row r="711" spans="2:15" x14ac:dyDescent="0.25">
      <c r="B711" s="23"/>
      <c r="C711" s="23"/>
      <c r="D711" s="23"/>
      <c r="E711" s="23"/>
      <c r="F711" s="1"/>
      <c r="G711" s="1"/>
      <c r="H711" s="1"/>
      <c r="I711" s="1"/>
      <c r="J711" s="1"/>
      <c r="K711" s="1"/>
      <c r="L711" s="1"/>
      <c r="M711" s="1"/>
      <c r="N711" s="1"/>
      <c r="O711" s="1"/>
    </row>
    <row r="712" spans="2:15" x14ac:dyDescent="0.25">
      <c r="B712" s="23"/>
      <c r="C712" s="23"/>
      <c r="D712" s="23"/>
      <c r="E712" s="23"/>
      <c r="F712" s="1"/>
      <c r="G712" s="1"/>
      <c r="H712" s="1"/>
      <c r="I712" s="1"/>
      <c r="J712" s="1"/>
      <c r="K712" s="1"/>
      <c r="L712" s="1"/>
      <c r="M712" s="1"/>
      <c r="N712" s="1"/>
      <c r="O712" s="1"/>
    </row>
    <row r="713" spans="2:15" x14ac:dyDescent="0.25">
      <c r="B713" s="23"/>
      <c r="C713" s="23"/>
      <c r="D713" s="23"/>
      <c r="E713" s="23"/>
      <c r="F713" s="1"/>
      <c r="G713" s="1"/>
      <c r="H713" s="1"/>
      <c r="I713" s="1"/>
      <c r="J713" s="1"/>
      <c r="K713" s="1"/>
      <c r="L713" s="1"/>
      <c r="M713" s="1"/>
      <c r="N713" s="1"/>
      <c r="O713" s="1"/>
    </row>
    <row r="714" spans="2:15" x14ac:dyDescent="0.25">
      <c r="B714" s="23"/>
      <c r="C714" s="23"/>
      <c r="D714" s="23"/>
      <c r="E714" s="23"/>
      <c r="F714" s="1"/>
      <c r="G714" s="1"/>
      <c r="H714" s="1"/>
      <c r="I714" s="1"/>
      <c r="J714" s="1"/>
      <c r="K714" s="1"/>
      <c r="L714" s="1"/>
      <c r="M714" s="1"/>
      <c r="N714" s="1"/>
      <c r="O714" s="1"/>
    </row>
    <row r="715" spans="2:15" x14ac:dyDescent="0.25">
      <c r="B715" s="23"/>
      <c r="C715" s="23"/>
      <c r="D715" s="23"/>
      <c r="E715" s="23"/>
      <c r="F715" s="1"/>
      <c r="G715" s="1"/>
      <c r="H715" s="1"/>
      <c r="I715" s="1"/>
      <c r="J715" s="1"/>
      <c r="K715" s="1"/>
      <c r="L715" s="1"/>
      <c r="M715" s="1"/>
      <c r="N715" s="1"/>
      <c r="O715" s="1"/>
    </row>
    <row r="716" spans="2:15" x14ac:dyDescent="0.25">
      <c r="B716" s="23"/>
      <c r="C716" s="23"/>
      <c r="D716" s="23"/>
      <c r="E716" s="23"/>
      <c r="F716" s="1"/>
      <c r="G716" s="1"/>
      <c r="H716" s="1"/>
      <c r="I716" s="1"/>
      <c r="J716" s="1"/>
      <c r="K716" s="1"/>
      <c r="L716" s="1"/>
      <c r="M716" s="1"/>
      <c r="N716" s="1"/>
      <c r="O716" s="1"/>
    </row>
    <row r="717" spans="2:15" x14ac:dyDescent="0.25">
      <c r="B717" s="23"/>
      <c r="C717" s="23"/>
      <c r="D717" s="23"/>
      <c r="E717" s="23"/>
      <c r="F717" s="1"/>
      <c r="G717" s="1"/>
      <c r="H717" s="1"/>
      <c r="I717" s="1"/>
      <c r="J717" s="1"/>
      <c r="K717" s="1"/>
      <c r="L717" s="1"/>
      <c r="M717" s="1"/>
      <c r="N717" s="1"/>
      <c r="O717" s="1"/>
    </row>
    <row r="718" spans="2:15" x14ac:dyDescent="0.25">
      <c r="B718" s="23"/>
      <c r="C718" s="23"/>
      <c r="D718" s="23"/>
      <c r="E718" s="23"/>
      <c r="F718" s="1"/>
      <c r="G718" s="1"/>
      <c r="H718" s="1"/>
      <c r="I718" s="1"/>
      <c r="J718" s="1"/>
      <c r="K718" s="1"/>
      <c r="L718" s="1"/>
      <c r="M718" s="1"/>
      <c r="N718" s="1"/>
      <c r="O718" s="1"/>
    </row>
    <row r="719" spans="2:15" x14ac:dyDescent="0.25">
      <c r="B719" s="23"/>
      <c r="C719" s="23"/>
      <c r="D719" s="23"/>
      <c r="E719" s="23"/>
      <c r="F719" s="1"/>
      <c r="G719" s="1"/>
      <c r="H719" s="1"/>
      <c r="I719" s="1"/>
      <c r="J719" s="1"/>
      <c r="K719" s="1"/>
      <c r="L719" s="1"/>
      <c r="M719" s="1"/>
      <c r="N719" s="1"/>
      <c r="O719" s="1"/>
    </row>
    <row r="720" spans="2:15" x14ac:dyDescent="0.25">
      <c r="B720" s="23"/>
      <c r="C720" s="23"/>
      <c r="D720" s="23"/>
      <c r="E720" s="23"/>
      <c r="F720" s="1"/>
      <c r="G720" s="1"/>
      <c r="H720" s="1"/>
      <c r="I720" s="1"/>
      <c r="J720" s="1"/>
      <c r="K720" s="1"/>
      <c r="L720" s="1"/>
      <c r="M720" s="1"/>
      <c r="N720" s="1"/>
      <c r="O720" s="1"/>
    </row>
    <row r="721" spans="2:15" x14ac:dyDescent="0.25">
      <c r="B721" s="23"/>
      <c r="C721" s="23"/>
      <c r="D721" s="23"/>
      <c r="E721" s="23"/>
      <c r="F721" s="1"/>
      <c r="G721" s="1"/>
      <c r="H721" s="1"/>
      <c r="I721" s="1"/>
      <c r="J721" s="1"/>
      <c r="K721" s="1"/>
      <c r="L721" s="1"/>
      <c r="M721" s="1"/>
      <c r="N721" s="1"/>
      <c r="O721" s="1"/>
    </row>
    <row r="722" spans="2:15" x14ac:dyDescent="0.25">
      <c r="B722" s="23"/>
      <c r="C722" s="23"/>
      <c r="D722" s="23"/>
      <c r="E722" s="23"/>
      <c r="F722" s="1"/>
      <c r="G722" s="1"/>
      <c r="H722" s="1"/>
      <c r="I722" s="1"/>
      <c r="J722" s="1"/>
      <c r="K722" s="1"/>
      <c r="L722" s="1"/>
      <c r="M722" s="1"/>
      <c r="N722" s="1"/>
      <c r="O722" s="1"/>
    </row>
    <row r="723" spans="2:15" x14ac:dyDescent="0.25">
      <c r="B723" s="23"/>
      <c r="C723" s="23"/>
      <c r="D723" s="23"/>
      <c r="E723" s="23"/>
      <c r="F723" s="1"/>
      <c r="G723" s="1"/>
      <c r="H723" s="1"/>
      <c r="I723" s="1"/>
      <c r="J723" s="1"/>
      <c r="K723" s="1"/>
      <c r="L723" s="1"/>
      <c r="M723" s="1"/>
      <c r="N723" s="1"/>
      <c r="O723" s="1"/>
    </row>
    <row r="724" spans="2:15" x14ac:dyDescent="0.25">
      <c r="B724" s="23"/>
      <c r="C724" s="23"/>
      <c r="D724" s="23"/>
      <c r="E724" s="23"/>
      <c r="F724" s="1"/>
      <c r="G724" s="1"/>
      <c r="H724" s="1"/>
      <c r="I724" s="1"/>
      <c r="J724" s="1"/>
      <c r="K724" s="1"/>
      <c r="L724" s="1"/>
      <c r="M724" s="1"/>
      <c r="N724" s="1"/>
      <c r="O724" s="1"/>
    </row>
    <row r="725" spans="2:15" x14ac:dyDescent="0.25">
      <c r="B725" s="23"/>
      <c r="C725" s="23"/>
      <c r="D725" s="23"/>
      <c r="E725" s="23"/>
      <c r="F725" s="1"/>
      <c r="G725" s="1"/>
      <c r="H725" s="1"/>
      <c r="I725" s="1"/>
      <c r="J725" s="1"/>
      <c r="K725" s="1"/>
      <c r="L725" s="1"/>
      <c r="M725" s="1"/>
      <c r="N725" s="1"/>
      <c r="O725" s="1"/>
    </row>
    <row r="726" spans="2:15" x14ac:dyDescent="0.25">
      <c r="B726" s="23"/>
      <c r="C726" s="23"/>
      <c r="D726" s="23"/>
      <c r="E726" s="23"/>
      <c r="F726" s="1"/>
      <c r="G726" s="1"/>
      <c r="H726" s="1"/>
      <c r="I726" s="1"/>
      <c r="J726" s="1"/>
      <c r="K726" s="1"/>
      <c r="L726" s="1"/>
      <c r="M726" s="1"/>
      <c r="N726" s="1"/>
      <c r="O726" s="1"/>
    </row>
    <row r="727" spans="2:15" x14ac:dyDescent="0.25">
      <c r="B727" s="23"/>
      <c r="C727" s="23"/>
      <c r="D727" s="23"/>
      <c r="E727" s="23"/>
      <c r="F727" s="1"/>
      <c r="G727" s="1"/>
      <c r="H727" s="1"/>
      <c r="I727" s="1"/>
      <c r="J727" s="1"/>
      <c r="K727" s="1"/>
      <c r="L727" s="1"/>
      <c r="M727" s="1"/>
      <c r="N727" s="1"/>
      <c r="O727" s="1"/>
    </row>
    <row r="728" spans="2:15" x14ac:dyDescent="0.25">
      <c r="B728" s="23"/>
      <c r="C728" s="23"/>
      <c r="D728" s="23"/>
      <c r="E728" s="23"/>
      <c r="F728" s="1"/>
      <c r="G728" s="1"/>
      <c r="H728" s="1"/>
      <c r="I728" s="1"/>
      <c r="J728" s="1"/>
      <c r="K728" s="1"/>
      <c r="L728" s="1"/>
      <c r="M728" s="1"/>
      <c r="N728" s="1"/>
      <c r="O728" s="1"/>
    </row>
    <row r="729" spans="2:15" x14ac:dyDescent="0.25">
      <c r="B729" s="23"/>
      <c r="C729" s="23"/>
      <c r="D729" s="23"/>
      <c r="E729" s="23"/>
      <c r="F729" s="1"/>
      <c r="G729" s="1"/>
      <c r="H729" s="1"/>
      <c r="I729" s="1"/>
      <c r="J729" s="1"/>
      <c r="K729" s="1"/>
      <c r="L729" s="1"/>
      <c r="M729" s="1"/>
      <c r="N729" s="1"/>
      <c r="O729" s="1"/>
    </row>
    <row r="730" spans="2:15" x14ac:dyDescent="0.25">
      <c r="B730" s="23"/>
      <c r="C730" s="23"/>
      <c r="D730" s="23"/>
      <c r="E730" s="23"/>
      <c r="F730" s="1"/>
      <c r="G730" s="1"/>
      <c r="H730" s="1"/>
      <c r="I730" s="1"/>
      <c r="J730" s="1"/>
      <c r="K730" s="1"/>
      <c r="L730" s="1"/>
      <c r="M730" s="1"/>
      <c r="N730" s="1"/>
      <c r="O730" s="1"/>
    </row>
    <row r="731" spans="2:15" x14ac:dyDescent="0.25">
      <c r="B731" s="23"/>
      <c r="C731" s="23"/>
      <c r="D731" s="23"/>
      <c r="E731" s="23"/>
      <c r="F731" s="1"/>
      <c r="G731" s="1"/>
      <c r="H731" s="1"/>
      <c r="I731" s="1"/>
      <c r="J731" s="1"/>
      <c r="K731" s="1"/>
      <c r="L731" s="1"/>
      <c r="M731" s="1"/>
      <c r="N731" s="1"/>
      <c r="O731" s="1"/>
    </row>
    <row r="732" spans="2:15" x14ac:dyDescent="0.25">
      <c r="B732" s="23"/>
      <c r="C732" s="23"/>
      <c r="D732" s="23"/>
      <c r="E732" s="23"/>
      <c r="F732" s="1"/>
      <c r="G732" s="1"/>
      <c r="H732" s="1"/>
      <c r="I732" s="1"/>
      <c r="J732" s="1"/>
      <c r="K732" s="1"/>
      <c r="L732" s="1"/>
      <c r="M732" s="1"/>
      <c r="N732" s="1"/>
      <c r="O732" s="1"/>
    </row>
    <row r="733" spans="2:15" x14ac:dyDescent="0.25">
      <c r="B733" s="23"/>
      <c r="C733" s="23"/>
      <c r="D733" s="23"/>
      <c r="E733" s="23"/>
      <c r="F733" s="1"/>
      <c r="G733" s="1"/>
      <c r="H733" s="1"/>
      <c r="I733" s="1"/>
      <c r="J733" s="1"/>
      <c r="K733" s="1"/>
      <c r="L733" s="1"/>
      <c r="M733" s="1"/>
      <c r="N733" s="1"/>
      <c r="O733" s="1"/>
    </row>
    <row r="734" spans="2:15" x14ac:dyDescent="0.25">
      <c r="B734" s="23"/>
      <c r="C734" s="23"/>
      <c r="D734" s="23"/>
      <c r="E734" s="23"/>
      <c r="F734" s="1"/>
      <c r="G734" s="1"/>
      <c r="H734" s="1"/>
      <c r="I734" s="1"/>
      <c r="J734" s="1"/>
      <c r="K734" s="1"/>
      <c r="L734" s="1"/>
      <c r="M734" s="1"/>
      <c r="N734" s="1"/>
      <c r="O734" s="1"/>
    </row>
    <row r="735" spans="2:15" x14ac:dyDescent="0.25">
      <c r="B735" s="23"/>
      <c r="C735" s="23"/>
      <c r="D735" s="23"/>
      <c r="E735" s="23"/>
      <c r="F735" s="1"/>
      <c r="G735" s="1"/>
      <c r="H735" s="1"/>
      <c r="I735" s="1"/>
      <c r="J735" s="1"/>
      <c r="K735" s="1"/>
      <c r="L735" s="1"/>
      <c r="M735" s="1"/>
      <c r="N735" s="1"/>
      <c r="O735" s="1"/>
    </row>
    <row r="736" spans="2:15" x14ac:dyDescent="0.25">
      <c r="B736" s="23"/>
      <c r="C736" s="23"/>
      <c r="D736" s="23"/>
      <c r="E736" s="23"/>
      <c r="F736" s="1"/>
      <c r="G736" s="1"/>
      <c r="H736" s="1"/>
      <c r="I736" s="1"/>
      <c r="J736" s="1"/>
      <c r="K736" s="1"/>
      <c r="L736" s="1"/>
      <c r="M736" s="1"/>
      <c r="N736" s="1"/>
      <c r="O736" s="1"/>
    </row>
    <row r="737" spans="2:15" x14ac:dyDescent="0.25">
      <c r="B737" s="23"/>
      <c r="C737" s="23"/>
      <c r="D737" s="23"/>
      <c r="E737" s="23"/>
      <c r="F737" s="1"/>
      <c r="G737" s="1"/>
      <c r="H737" s="1"/>
      <c r="I737" s="1"/>
      <c r="J737" s="1"/>
      <c r="K737" s="1"/>
      <c r="L737" s="1"/>
      <c r="M737" s="1"/>
      <c r="N737" s="1"/>
      <c r="O737" s="1"/>
    </row>
    <row r="738" spans="2:15" x14ac:dyDescent="0.25">
      <c r="B738" s="23"/>
      <c r="C738" s="23"/>
      <c r="D738" s="23"/>
      <c r="E738" s="23"/>
      <c r="F738" s="1"/>
      <c r="G738" s="1"/>
      <c r="H738" s="1"/>
      <c r="I738" s="1"/>
      <c r="J738" s="1"/>
      <c r="K738" s="1"/>
      <c r="L738" s="1"/>
      <c r="M738" s="1"/>
      <c r="N738" s="1"/>
      <c r="O738" s="1"/>
    </row>
    <row r="739" spans="2:15" x14ac:dyDescent="0.25">
      <c r="B739" s="23"/>
      <c r="C739" s="23"/>
      <c r="D739" s="23"/>
      <c r="E739" s="23"/>
      <c r="F739" s="1"/>
      <c r="G739" s="1"/>
      <c r="H739" s="1"/>
      <c r="I739" s="1"/>
      <c r="J739" s="1"/>
      <c r="K739" s="1"/>
      <c r="L739" s="1"/>
      <c r="M739" s="1"/>
      <c r="N739" s="1"/>
      <c r="O739" s="1"/>
    </row>
    <row r="740" spans="2:15" x14ac:dyDescent="0.25">
      <c r="B740" s="23"/>
      <c r="C740" s="23"/>
      <c r="D740" s="23"/>
      <c r="E740" s="23"/>
      <c r="F740" s="1"/>
      <c r="G740" s="1"/>
      <c r="H740" s="1"/>
      <c r="I740" s="1"/>
      <c r="J740" s="1"/>
      <c r="K740" s="1"/>
      <c r="L740" s="1"/>
      <c r="M740" s="1"/>
      <c r="N740" s="1"/>
      <c r="O740" s="1"/>
    </row>
    <row r="741" spans="2:15" x14ac:dyDescent="0.25">
      <c r="B741" s="23"/>
      <c r="C741" s="23"/>
      <c r="D741" s="23"/>
      <c r="E741" s="23"/>
      <c r="F741" s="1"/>
      <c r="G741" s="1"/>
      <c r="H741" s="1"/>
      <c r="I741" s="1"/>
      <c r="J741" s="1"/>
      <c r="K741" s="1"/>
      <c r="L741" s="1"/>
      <c r="M741" s="1"/>
      <c r="N741" s="1"/>
      <c r="O741" s="1"/>
    </row>
    <row r="742" spans="2:15" x14ac:dyDescent="0.25">
      <c r="B742" s="23"/>
      <c r="C742" s="23"/>
      <c r="D742" s="23"/>
      <c r="E742" s="23"/>
      <c r="F742" s="1"/>
      <c r="G742" s="1"/>
      <c r="H742" s="1"/>
      <c r="I742" s="1"/>
      <c r="J742" s="1"/>
      <c r="K742" s="1"/>
      <c r="L742" s="1"/>
      <c r="M742" s="1"/>
      <c r="N742" s="1"/>
      <c r="O742" s="1"/>
    </row>
    <row r="743" spans="2:15" x14ac:dyDescent="0.25">
      <c r="B743" s="23"/>
      <c r="C743" s="23"/>
      <c r="D743" s="23"/>
      <c r="E743" s="23"/>
      <c r="F743" s="1"/>
      <c r="G743" s="1"/>
      <c r="H743" s="1"/>
      <c r="I743" s="1"/>
      <c r="J743" s="1"/>
      <c r="K743" s="1"/>
      <c r="L743" s="1"/>
      <c r="M743" s="1"/>
      <c r="N743" s="1"/>
      <c r="O743" s="1"/>
    </row>
    <row r="744" spans="2:15" x14ac:dyDescent="0.25">
      <c r="B744" s="23"/>
      <c r="C744" s="23"/>
      <c r="D744" s="23"/>
      <c r="E744" s="23"/>
      <c r="F744" s="1"/>
      <c r="G744" s="1"/>
      <c r="H744" s="1"/>
      <c r="I744" s="1"/>
      <c r="J744" s="1"/>
      <c r="K744" s="1"/>
      <c r="L744" s="1"/>
      <c r="M744" s="1"/>
      <c r="N744" s="1"/>
      <c r="O744" s="1"/>
    </row>
    <row r="745" spans="2:15" x14ac:dyDescent="0.25">
      <c r="B745" s="23"/>
      <c r="C745" s="23"/>
      <c r="D745" s="23"/>
      <c r="E745" s="23"/>
      <c r="F745" s="1"/>
      <c r="G745" s="1"/>
      <c r="H745" s="1"/>
      <c r="I745" s="1"/>
      <c r="J745" s="1"/>
      <c r="K745" s="1"/>
      <c r="L745" s="1"/>
      <c r="M745" s="1"/>
      <c r="N745" s="1"/>
      <c r="O745" s="1"/>
    </row>
    <row r="746" spans="2:15" x14ac:dyDescent="0.25">
      <c r="B746" s="23"/>
      <c r="C746" s="23"/>
      <c r="D746" s="23"/>
      <c r="E746" s="23"/>
      <c r="F746" s="1"/>
      <c r="G746" s="1"/>
      <c r="H746" s="1"/>
      <c r="I746" s="1"/>
      <c r="J746" s="1"/>
      <c r="K746" s="1"/>
      <c r="L746" s="1"/>
      <c r="M746" s="1"/>
      <c r="N746" s="1"/>
      <c r="O746" s="1"/>
    </row>
    <row r="747" spans="2:15" x14ac:dyDescent="0.25">
      <c r="B747" s="23"/>
      <c r="C747" s="23"/>
      <c r="D747" s="23"/>
      <c r="E747" s="23"/>
      <c r="F747" s="1"/>
      <c r="G747" s="1"/>
      <c r="H747" s="1"/>
      <c r="I747" s="1"/>
      <c r="J747" s="1"/>
      <c r="K747" s="1"/>
      <c r="L747" s="1"/>
      <c r="M747" s="1"/>
      <c r="N747" s="1"/>
      <c r="O747" s="1"/>
    </row>
    <row r="748" spans="2:15" x14ac:dyDescent="0.25">
      <c r="B748" s="23"/>
      <c r="C748" s="23"/>
      <c r="D748" s="23"/>
      <c r="E748" s="23"/>
      <c r="F748" s="1"/>
      <c r="G748" s="1"/>
      <c r="H748" s="1"/>
      <c r="I748" s="1"/>
      <c r="J748" s="1"/>
      <c r="K748" s="1"/>
      <c r="L748" s="1"/>
      <c r="M748" s="1"/>
      <c r="N748" s="1"/>
      <c r="O748" s="1"/>
    </row>
    <row r="749" spans="2:15" x14ac:dyDescent="0.25">
      <c r="B749" s="23"/>
      <c r="C749" s="23"/>
      <c r="D749" s="23"/>
      <c r="E749" s="23"/>
      <c r="F749" s="1"/>
      <c r="G749" s="1"/>
      <c r="H749" s="1"/>
      <c r="I749" s="1"/>
      <c r="J749" s="1"/>
      <c r="K749" s="1"/>
      <c r="L749" s="1"/>
      <c r="M749" s="1"/>
      <c r="N749" s="1"/>
      <c r="O749" s="1"/>
    </row>
    <row r="750" spans="2:15" x14ac:dyDescent="0.25">
      <c r="B750" s="23"/>
      <c r="C750" s="23"/>
      <c r="D750" s="23"/>
      <c r="E750" s="23"/>
      <c r="F750" s="1"/>
      <c r="G750" s="1"/>
      <c r="H750" s="1"/>
      <c r="I750" s="1"/>
      <c r="J750" s="1"/>
      <c r="K750" s="1"/>
      <c r="L750" s="1"/>
      <c r="M750" s="1"/>
      <c r="N750" s="1"/>
      <c r="O750" s="1"/>
    </row>
    <row r="751" spans="2:15" x14ac:dyDescent="0.25">
      <c r="B751" s="23"/>
      <c r="C751" s="23"/>
      <c r="D751" s="23"/>
      <c r="E751" s="23"/>
      <c r="F751" s="1"/>
      <c r="G751" s="1"/>
      <c r="H751" s="1"/>
      <c r="I751" s="1"/>
      <c r="J751" s="1"/>
      <c r="K751" s="1"/>
      <c r="L751" s="1"/>
      <c r="M751" s="1"/>
      <c r="N751" s="1"/>
      <c r="O751" s="1"/>
    </row>
    <row r="752" spans="2:15" x14ac:dyDescent="0.25">
      <c r="B752" s="23"/>
      <c r="C752" s="23"/>
      <c r="D752" s="23"/>
      <c r="E752" s="23"/>
      <c r="F752" s="1"/>
      <c r="G752" s="1"/>
      <c r="H752" s="1"/>
      <c r="I752" s="1"/>
      <c r="J752" s="1"/>
      <c r="K752" s="1"/>
      <c r="L752" s="1"/>
      <c r="M752" s="1"/>
      <c r="N752" s="1"/>
      <c r="O752" s="1"/>
    </row>
    <row r="753" spans="2:15" x14ac:dyDescent="0.25">
      <c r="B753" s="23"/>
      <c r="C753" s="23"/>
      <c r="D753" s="23"/>
      <c r="E753" s="23"/>
      <c r="F753" s="1"/>
      <c r="G753" s="1"/>
      <c r="H753" s="1"/>
      <c r="I753" s="1"/>
      <c r="J753" s="1"/>
      <c r="K753" s="1"/>
      <c r="L753" s="1"/>
      <c r="M753" s="1"/>
      <c r="N753" s="1"/>
      <c r="O753" s="1"/>
    </row>
    <row r="754" spans="2:15" x14ac:dyDescent="0.25">
      <c r="B754" s="23"/>
      <c r="C754" s="23"/>
      <c r="D754" s="23"/>
      <c r="E754" s="23"/>
      <c r="F754" s="1"/>
      <c r="G754" s="1"/>
      <c r="H754" s="1"/>
      <c r="I754" s="1"/>
      <c r="J754" s="1"/>
      <c r="K754" s="1"/>
      <c r="L754" s="1"/>
      <c r="M754" s="1"/>
      <c r="N754" s="1"/>
      <c r="O754" s="1"/>
    </row>
    <row r="755" spans="2:15" x14ac:dyDescent="0.25">
      <c r="B755" s="23"/>
      <c r="C755" s="23"/>
      <c r="D755" s="23"/>
      <c r="E755" s="23"/>
      <c r="F755" s="1"/>
      <c r="G755" s="1"/>
      <c r="H755" s="1"/>
      <c r="I755" s="1"/>
      <c r="J755" s="1"/>
      <c r="K755" s="1"/>
      <c r="L755" s="1"/>
      <c r="M755" s="1"/>
      <c r="N755" s="1"/>
      <c r="O755" s="1"/>
    </row>
    <row r="756" spans="2:15" x14ac:dyDescent="0.25">
      <c r="B756" s="23"/>
      <c r="C756" s="23"/>
      <c r="D756" s="23"/>
      <c r="E756" s="23"/>
      <c r="F756" s="1"/>
      <c r="G756" s="1"/>
      <c r="H756" s="1"/>
      <c r="I756" s="1"/>
      <c r="J756" s="1"/>
      <c r="K756" s="1"/>
      <c r="L756" s="1"/>
      <c r="M756" s="1"/>
      <c r="N756" s="1"/>
      <c r="O756" s="1"/>
    </row>
    <row r="757" spans="2:15" x14ac:dyDescent="0.25">
      <c r="B757" s="23"/>
      <c r="C757" s="23"/>
      <c r="D757" s="23"/>
      <c r="E757" s="23"/>
      <c r="F757" s="1"/>
      <c r="G757" s="1"/>
      <c r="H757" s="1"/>
      <c r="I757" s="1"/>
      <c r="J757" s="1"/>
      <c r="K757" s="1"/>
      <c r="L757" s="1"/>
      <c r="M757" s="1"/>
      <c r="N757" s="1"/>
      <c r="O757" s="1"/>
    </row>
    <row r="758" spans="2:15" x14ac:dyDescent="0.25">
      <c r="B758" s="23"/>
      <c r="C758" s="23"/>
      <c r="D758" s="23"/>
      <c r="E758" s="23"/>
      <c r="F758" s="1"/>
      <c r="G758" s="1"/>
      <c r="H758" s="1"/>
      <c r="I758" s="1"/>
      <c r="J758" s="1"/>
      <c r="K758" s="1"/>
      <c r="L758" s="1"/>
      <c r="M758" s="1"/>
      <c r="N758" s="1"/>
      <c r="O758" s="1"/>
    </row>
    <row r="759" spans="2:15" x14ac:dyDescent="0.25">
      <c r="B759" s="23"/>
      <c r="C759" s="23"/>
      <c r="D759" s="23"/>
      <c r="E759" s="23"/>
      <c r="F759" s="1"/>
      <c r="G759" s="1"/>
      <c r="H759" s="1"/>
      <c r="I759" s="1"/>
      <c r="J759" s="1"/>
      <c r="K759" s="1"/>
      <c r="L759" s="1"/>
      <c r="M759" s="1"/>
      <c r="N759" s="1"/>
      <c r="O759" s="1"/>
    </row>
    <row r="760" spans="2:15" x14ac:dyDescent="0.25">
      <c r="B760" s="23"/>
      <c r="C760" s="23"/>
      <c r="D760" s="23"/>
      <c r="E760" s="23"/>
      <c r="F760" s="1"/>
      <c r="G760" s="1"/>
      <c r="H760" s="1"/>
      <c r="I760" s="1"/>
      <c r="J760" s="1"/>
      <c r="K760" s="1"/>
      <c r="L760" s="1"/>
      <c r="M760" s="1"/>
      <c r="N760" s="1"/>
      <c r="O760" s="1"/>
    </row>
    <row r="761" spans="2:15" x14ac:dyDescent="0.25">
      <c r="B761" s="23"/>
      <c r="C761" s="23"/>
      <c r="D761" s="23"/>
      <c r="E761" s="23"/>
      <c r="F761" s="1"/>
      <c r="G761" s="1"/>
      <c r="H761" s="1"/>
      <c r="I761" s="1"/>
      <c r="J761" s="1"/>
      <c r="K761" s="1"/>
      <c r="L761" s="1"/>
      <c r="M761" s="1"/>
      <c r="N761" s="1"/>
      <c r="O761" s="1"/>
    </row>
    <row r="762" spans="2:15" x14ac:dyDescent="0.25">
      <c r="B762" s="23"/>
      <c r="C762" s="23"/>
      <c r="D762" s="23"/>
      <c r="E762" s="23"/>
      <c r="F762" s="1"/>
      <c r="G762" s="1"/>
      <c r="H762" s="1"/>
      <c r="I762" s="1"/>
      <c r="J762" s="1"/>
      <c r="K762" s="1"/>
      <c r="L762" s="1"/>
      <c r="M762" s="1"/>
      <c r="N762" s="1"/>
      <c r="O762" s="1"/>
    </row>
    <row r="763" spans="2:15" x14ac:dyDescent="0.25">
      <c r="B763" s="23"/>
      <c r="C763" s="23"/>
      <c r="D763" s="23"/>
      <c r="E763" s="23"/>
      <c r="F763" s="1"/>
      <c r="G763" s="1"/>
      <c r="H763" s="1"/>
      <c r="I763" s="1"/>
      <c r="J763" s="1"/>
      <c r="K763" s="1"/>
      <c r="L763" s="1"/>
      <c r="M763" s="1"/>
      <c r="N763" s="1"/>
      <c r="O763" s="1"/>
    </row>
    <row r="764" spans="2:15" x14ac:dyDescent="0.25">
      <c r="B764" s="23"/>
      <c r="C764" s="23"/>
      <c r="D764" s="23"/>
      <c r="E764" s="23"/>
      <c r="F764" s="1"/>
      <c r="G764" s="1"/>
      <c r="H764" s="1"/>
      <c r="I764" s="1"/>
      <c r="J764" s="1"/>
      <c r="K764" s="1"/>
      <c r="L764" s="1"/>
      <c r="M764" s="1"/>
      <c r="N764" s="1"/>
      <c r="O764" s="1"/>
    </row>
    <row r="765" spans="2:15" x14ac:dyDescent="0.25">
      <c r="B765" s="23"/>
      <c r="C765" s="23"/>
      <c r="D765" s="23"/>
      <c r="E765" s="23"/>
      <c r="F765" s="1"/>
      <c r="G765" s="1"/>
      <c r="H765" s="1"/>
      <c r="I765" s="1"/>
      <c r="J765" s="1"/>
      <c r="K765" s="1"/>
      <c r="L765" s="1"/>
      <c r="M765" s="1"/>
      <c r="N765" s="1"/>
      <c r="O765" s="1"/>
    </row>
    <row r="766" spans="2:15" x14ac:dyDescent="0.25">
      <c r="B766" s="23"/>
      <c r="C766" s="23"/>
      <c r="D766" s="23"/>
      <c r="E766" s="23"/>
      <c r="F766" s="1"/>
      <c r="G766" s="1"/>
      <c r="H766" s="1"/>
      <c r="I766" s="1"/>
      <c r="J766" s="1"/>
      <c r="K766" s="1"/>
      <c r="L766" s="1"/>
      <c r="M766" s="1"/>
      <c r="N766" s="1"/>
      <c r="O766" s="1"/>
    </row>
    <row r="767" spans="2:15" x14ac:dyDescent="0.25">
      <c r="B767" s="23"/>
      <c r="C767" s="23"/>
      <c r="D767" s="23"/>
      <c r="E767" s="23"/>
      <c r="F767" s="1"/>
      <c r="G767" s="1"/>
      <c r="H767" s="1"/>
      <c r="I767" s="1"/>
      <c r="J767" s="1"/>
      <c r="K767" s="1"/>
      <c r="L767" s="1"/>
      <c r="M767" s="1"/>
      <c r="N767" s="1"/>
      <c r="O767" s="1"/>
    </row>
    <row r="768" spans="2:15" x14ac:dyDescent="0.25">
      <c r="B768" s="23"/>
      <c r="C768" s="23"/>
      <c r="D768" s="23"/>
      <c r="E768" s="23"/>
      <c r="F768" s="1"/>
      <c r="G768" s="1"/>
      <c r="H768" s="1"/>
      <c r="I768" s="1"/>
      <c r="J768" s="1"/>
      <c r="K768" s="1"/>
      <c r="L768" s="1"/>
      <c r="M768" s="1"/>
      <c r="N768" s="1"/>
      <c r="O768" s="1"/>
    </row>
    <row r="769" spans="2:15" x14ac:dyDescent="0.25">
      <c r="B769" s="23"/>
      <c r="C769" s="23"/>
      <c r="D769" s="23"/>
      <c r="E769" s="23"/>
      <c r="F769" s="1"/>
      <c r="G769" s="1"/>
      <c r="H769" s="1"/>
      <c r="I769" s="1"/>
      <c r="J769" s="1"/>
      <c r="K769" s="1"/>
      <c r="L769" s="1"/>
      <c r="M769" s="1"/>
      <c r="N769" s="1"/>
      <c r="O769" s="1"/>
    </row>
    <row r="770" spans="2:15" x14ac:dyDescent="0.25">
      <c r="B770" s="23"/>
      <c r="C770" s="23"/>
      <c r="D770" s="23"/>
      <c r="E770" s="23"/>
      <c r="F770" s="1"/>
      <c r="G770" s="1"/>
      <c r="H770" s="1"/>
      <c r="I770" s="1"/>
      <c r="J770" s="1"/>
      <c r="K770" s="1"/>
      <c r="L770" s="1"/>
      <c r="M770" s="1"/>
      <c r="N770" s="1"/>
      <c r="O770" s="1"/>
    </row>
    <row r="771" spans="2:15" x14ac:dyDescent="0.25">
      <c r="B771" s="23"/>
      <c r="C771" s="23"/>
      <c r="D771" s="23"/>
      <c r="E771" s="23"/>
      <c r="F771" s="1"/>
      <c r="G771" s="1"/>
      <c r="H771" s="1"/>
      <c r="I771" s="1"/>
      <c r="J771" s="1"/>
      <c r="K771" s="1"/>
      <c r="L771" s="1"/>
      <c r="M771" s="1"/>
      <c r="N771" s="1"/>
      <c r="O771" s="1"/>
    </row>
    <row r="772" spans="2:15" x14ac:dyDescent="0.25">
      <c r="B772" s="23"/>
      <c r="C772" s="23"/>
      <c r="D772" s="23"/>
      <c r="E772" s="23"/>
      <c r="F772" s="1"/>
      <c r="G772" s="1"/>
      <c r="H772" s="1"/>
      <c r="I772" s="1"/>
      <c r="J772" s="1"/>
      <c r="K772" s="1"/>
      <c r="L772" s="1"/>
      <c r="M772" s="1"/>
      <c r="N772" s="1"/>
      <c r="O772" s="1"/>
    </row>
    <row r="773" spans="2:15" x14ac:dyDescent="0.25">
      <c r="B773" s="23"/>
      <c r="C773" s="23"/>
      <c r="D773" s="23"/>
      <c r="E773" s="23"/>
      <c r="F773" s="1"/>
      <c r="G773" s="1"/>
      <c r="H773" s="1"/>
      <c r="I773" s="1"/>
      <c r="J773" s="1"/>
      <c r="K773" s="1"/>
      <c r="L773" s="1"/>
      <c r="M773" s="1"/>
      <c r="N773" s="1"/>
      <c r="O773" s="1"/>
    </row>
    <row r="774" spans="2:15" x14ac:dyDescent="0.25">
      <c r="B774" s="23"/>
      <c r="C774" s="23"/>
      <c r="D774" s="23"/>
      <c r="E774" s="23"/>
      <c r="F774" s="1"/>
      <c r="G774" s="1"/>
      <c r="H774" s="1"/>
      <c r="I774" s="1"/>
      <c r="J774" s="1"/>
      <c r="K774" s="1"/>
      <c r="L774" s="1"/>
      <c r="M774" s="1"/>
      <c r="N774" s="1"/>
      <c r="O774" s="1"/>
    </row>
    <row r="775" spans="2:15" x14ac:dyDescent="0.25">
      <c r="B775" s="23"/>
      <c r="C775" s="23"/>
      <c r="D775" s="23"/>
      <c r="E775" s="23"/>
      <c r="F775" s="1"/>
      <c r="G775" s="1"/>
      <c r="H775" s="1"/>
      <c r="I775" s="1"/>
      <c r="J775" s="1"/>
      <c r="K775" s="1"/>
      <c r="L775" s="1"/>
      <c r="M775" s="1"/>
      <c r="N775" s="1"/>
      <c r="O775" s="1"/>
    </row>
    <row r="776" spans="2:15" x14ac:dyDescent="0.25">
      <c r="B776" s="23"/>
      <c r="C776" s="23"/>
      <c r="D776" s="23"/>
      <c r="E776" s="23"/>
      <c r="F776" s="1"/>
      <c r="G776" s="1"/>
      <c r="H776" s="1"/>
      <c r="I776" s="1"/>
      <c r="J776" s="1"/>
      <c r="K776" s="1"/>
      <c r="L776" s="1"/>
      <c r="M776" s="1"/>
      <c r="N776" s="1"/>
      <c r="O776" s="1"/>
    </row>
    <row r="777" spans="2:15" x14ac:dyDescent="0.25">
      <c r="B777" s="23"/>
      <c r="C777" s="23"/>
      <c r="D777" s="23"/>
      <c r="E777" s="23"/>
      <c r="F777" s="1"/>
      <c r="G777" s="1"/>
      <c r="H777" s="1"/>
      <c r="I777" s="1"/>
      <c r="J777" s="1"/>
      <c r="K777" s="1"/>
      <c r="L777" s="1"/>
      <c r="M777" s="1"/>
      <c r="N777" s="1"/>
      <c r="O777" s="1"/>
    </row>
    <row r="778" spans="2:15" x14ac:dyDescent="0.25">
      <c r="B778" s="23"/>
      <c r="C778" s="23"/>
      <c r="D778" s="23"/>
      <c r="E778" s="23"/>
      <c r="F778" s="1"/>
      <c r="G778" s="1"/>
      <c r="H778" s="1"/>
      <c r="I778" s="1"/>
      <c r="J778" s="1"/>
      <c r="K778" s="1"/>
      <c r="L778" s="1"/>
      <c r="M778" s="1"/>
      <c r="N778" s="1"/>
      <c r="O778" s="1"/>
    </row>
    <row r="779" spans="2:15" x14ac:dyDescent="0.25">
      <c r="B779" s="23"/>
      <c r="C779" s="23"/>
      <c r="D779" s="23"/>
      <c r="E779" s="23"/>
      <c r="F779" s="1"/>
      <c r="G779" s="1"/>
      <c r="H779" s="1"/>
      <c r="I779" s="1"/>
      <c r="J779" s="1"/>
      <c r="K779" s="1"/>
      <c r="L779" s="1"/>
      <c r="M779" s="1"/>
      <c r="N779" s="1"/>
      <c r="O779" s="1"/>
    </row>
    <row r="780" spans="2:15" x14ac:dyDescent="0.25">
      <c r="B780" s="23"/>
      <c r="C780" s="23"/>
      <c r="D780" s="23"/>
      <c r="E780" s="23"/>
      <c r="F780" s="1"/>
      <c r="G780" s="1"/>
      <c r="H780" s="1"/>
      <c r="I780" s="1"/>
      <c r="J780" s="1"/>
      <c r="K780" s="1"/>
      <c r="L780" s="1"/>
      <c r="M780" s="1"/>
      <c r="N780" s="1"/>
      <c r="O780" s="1"/>
    </row>
    <row r="781" spans="2:15" x14ac:dyDescent="0.25">
      <c r="B781" s="23"/>
      <c r="C781" s="23"/>
      <c r="D781" s="23"/>
      <c r="E781" s="23"/>
      <c r="F781" s="1"/>
      <c r="G781" s="1"/>
      <c r="H781" s="1"/>
      <c r="I781" s="1"/>
      <c r="J781" s="1"/>
      <c r="K781" s="1"/>
      <c r="L781" s="1"/>
      <c r="M781" s="1"/>
      <c r="N781" s="1"/>
      <c r="O781" s="1"/>
    </row>
    <row r="782" spans="2:15" x14ac:dyDescent="0.25">
      <c r="B782" s="23"/>
      <c r="C782" s="23"/>
      <c r="D782" s="23"/>
      <c r="E782" s="23"/>
      <c r="F782" s="1"/>
      <c r="G782" s="1"/>
      <c r="H782" s="1"/>
      <c r="I782" s="1"/>
      <c r="J782" s="1"/>
      <c r="K782" s="1"/>
      <c r="L782" s="1"/>
      <c r="M782" s="1"/>
      <c r="N782" s="1"/>
      <c r="O782" s="1"/>
    </row>
    <row r="783" spans="2:15" x14ac:dyDescent="0.25">
      <c r="B783" s="23"/>
      <c r="C783" s="23"/>
      <c r="D783" s="23"/>
      <c r="E783" s="23"/>
      <c r="F783" s="1"/>
      <c r="G783" s="1"/>
      <c r="H783" s="1"/>
      <c r="I783" s="1"/>
      <c r="J783" s="1"/>
      <c r="K783" s="1"/>
      <c r="L783" s="1"/>
      <c r="M783" s="1"/>
      <c r="N783" s="1"/>
      <c r="O783" s="1"/>
    </row>
    <row r="784" spans="2:15" x14ac:dyDescent="0.25">
      <c r="B784" s="23"/>
      <c r="C784" s="23"/>
      <c r="D784" s="23"/>
      <c r="E784" s="23"/>
      <c r="F784" s="1"/>
      <c r="G784" s="1"/>
      <c r="H784" s="1"/>
      <c r="I784" s="1"/>
      <c r="J784" s="1"/>
      <c r="K784" s="1"/>
      <c r="L784" s="1"/>
      <c r="M784" s="1"/>
      <c r="N784" s="1"/>
      <c r="O784" s="1"/>
    </row>
    <row r="785" spans="2:15" x14ac:dyDescent="0.25">
      <c r="B785" s="23"/>
      <c r="C785" s="23"/>
      <c r="D785" s="23"/>
      <c r="E785" s="23"/>
      <c r="F785" s="1"/>
      <c r="G785" s="1"/>
      <c r="H785" s="1"/>
      <c r="I785" s="1"/>
      <c r="J785" s="1"/>
      <c r="K785" s="1"/>
      <c r="L785" s="1"/>
      <c r="M785" s="1"/>
      <c r="N785" s="1"/>
      <c r="O785" s="1"/>
    </row>
    <row r="786" spans="2:15" x14ac:dyDescent="0.25">
      <c r="B786" s="23"/>
      <c r="C786" s="23"/>
      <c r="D786" s="23"/>
      <c r="E786" s="23"/>
      <c r="F786" s="1"/>
      <c r="G786" s="1"/>
      <c r="H786" s="1"/>
      <c r="I786" s="1"/>
      <c r="J786" s="1"/>
      <c r="K786" s="1"/>
      <c r="L786" s="1"/>
      <c r="M786" s="1"/>
      <c r="N786" s="1"/>
      <c r="O786" s="1"/>
    </row>
    <row r="787" spans="2:15" x14ac:dyDescent="0.25">
      <c r="B787" s="23"/>
      <c r="C787" s="23"/>
      <c r="D787" s="23"/>
      <c r="E787" s="23"/>
      <c r="F787" s="1"/>
      <c r="G787" s="1"/>
      <c r="H787" s="1"/>
      <c r="I787" s="1"/>
      <c r="J787" s="1"/>
      <c r="K787" s="1"/>
      <c r="L787" s="1"/>
      <c r="M787" s="1"/>
      <c r="N787" s="1"/>
      <c r="O787" s="1"/>
    </row>
    <row r="788" spans="2:15" x14ac:dyDescent="0.25">
      <c r="B788" s="23"/>
      <c r="C788" s="23"/>
      <c r="D788" s="23"/>
      <c r="E788" s="23"/>
      <c r="F788" s="1"/>
      <c r="G788" s="1"/>
      <c r="H788" s="1"/>
      <c r="I788" s="1"/>
      <c r="J788" s="1"/>
      <c r="K788" s="1"/>
      <c r="L788" s="1"/>
      <c r="M788" s="1"/>
      <c r="N788" s="1"/>
      <c r="O788" s="1"/>
    </row>
    <row r="789" spans="2:15" x14ac:dyDescent="0.25">
      <c r="B789" s="23"/>
      <c r="C789" s="23"/>
      <c r="D789" s="23"/>
      <c r="E789" s="23"/>
      <c r="F789" s="1"/>
      <c r="G789" s="1"/>
      <c r="H789" s="1"/>
      <c r="I789" s="1"/>
      <c r="J789" s="1"/>
      <c r="K789" s="1"/>
      <c r="L789" s="1"/>
      <c r="M789" s="1"/>
      <c r="N789" s="1"/>
      <c r="O789" s="1"/>
    </row>
    <row r="790" spans="2:15" x14ac:dyDescent="0.25">
      <c r="B790" s="23"/>
      <c r="C790" s="23"/>
      <c r="D790" s="23"/>
      <c r="E790" s="23"/>
      <c r="F790" s="1"/>
      <c r="G790" s="1"/>
      <c r="H790" s="1"/>
      <c r="I790" s="1"/>
      <c r="J790" s="1"/>
      <c r="K790" s="1"/>
      <c r="L790" s="1"/>
      <c r="M790" s="1"/>
      <c r="N790" s="1"/>
      <c r="O790" s="1"/>
    </row>
    <row r="791" spans="2:15" x14ac:dyDescent="0.25">
      <c r="B791" s="23"/>
      <c r="C791" s="23"/>
      <c r="D791" s="23"/>
      <c r="E791" s="23"/>
      <c r="F791" s="1"/>
      <c r="G791" s="1"/>
      <c r="H791" s="1"/>
      <c r="I791" s="1"/>
      <c r="J791" s="1"/>
      <c r="K791" s="1"/>
      <c r="L791" s="1"/>
      <c r="M791" s="1"/>
      <c r="N791" s="1"/>
      <c r="O791" s="1"/>
    </row>
    <row r="792" spans="2:15" x14ac:dyDescent="0.25">
      <c r="B792" s="23"/>
      <c r="C792" s="23"/>
      <c r="D792" s="23"/>
      <c r="E792" s="23"/>
      <c r="F792" s="1"/>
      <c r="G792" s="1"/>
      <c r="H792" s="1"/>
      <c r="I792" s="1"/>
      <c r="J792" s="1"/>
      <c r="K792" s="1"/>
      <c r="L792" s="1"/>
      <c r="M792" s="1"/>
      <c r="N792" s="1"/>
      <c r="O792" s="1"/>
    </row>
    <row r="793" spans="2:15" x14ac:dyDescent="0.25">
      <c r="B793" s="23"/>
      <c r="C793" s="23"/>
      <c r="D793" s="23"/>
      <c r="E793" s="23"/>
      <c r="F793" s="1"/>
      <c r="G793" s="1"/>
      <c r="H793" s="1"/>
      <c r="I793" s="1"/>
      <c r="J793" s="1"/>
      <c r="K793" s="1"/>
      <c r="L793" s="1"/>
      <c r="M793" s="1"/>
      <c r="N793" s="1"/>
      <c r="O793" s="1"/>
    </row>
    <row r="794" spans="2:15" x14ac:dyDescent="0.25">
      <c r="B794" s="23"/>
      <c r="C794" s="23"/>
      <c r="D794" s="23"/>
      <c r="E794" s="23"/>
      <c r="F794" s="1"/>
      <c r="G794" s="1"/>
      <c r="H794" s="1"/>
      <c r="I794" s="1"/>
      <c r="J794" s="1"/>
      <c r="K794" s="1"/>
      <c r="L794" s="1"/>
      <c r="M794" s="1"/>
      <c r="N794" s="1"/>
      <c r="O794" s="1"/>
    </row>
    <row r="795" spans="2:15" x14ac:dyDescent="0.25">
      <c r="B795" s="23"/>
      <c r="C795" s="23"/>
      <c r="D795" s="23"/>
      <c r="E795" s="23"/>
      <c r="F795" s="1"/>
      <c r="G795" s="1"/>
      <c r="H795" s="1"/>
      <c r="I795" s="1"/>
      <c r="J795" s="1"/>
      <c r="K795" s="1"/>
      <c r="L795" s="1"/>
      <c r="M795" s="1"/>
      <c r="N795" s="1"/>
      <c r="O795" s="1"/>
    </row>
    <row r="796" spans="2:15" x14ac:dyDescent="0.25">
      <c r="B796" s="23"/>
      <c r="C796" s="23"/>
      <c r="D796" s="23"/>
      <c r="E796" s="23"/>
      <c r="F796" s="1"/>
      <c r="G796" s="1"/>
      <c r="H796" s="1"/>
      <c r="I796" s="1"/>
      <c r="J796" s="1"/>
      <c r="K796" s="1"/>
      <c r="L796" s="1"/>
      <c r="M796" s="1"/>
      <c r="N796" s="1"/>
      <c r="O796" s="1"/>
    </row>
    <row r="797" spans="2:15" x14ac:dyDescent="0.25">
      <c r="B797" s="23"/>
      <c r="C797" s="23"/>
      <c r="D797" s="23"/>
      <c r="E797" s="23"/>
      <c r="F797" s="1"/>
      <c r="G797" s="1"/>
      <c r="H797" s="1"/>
      <c r="I797" s="1"/>
      <c r="J797" s="1"/>
      <c r="K797" s="1"/>
      <c r="L797" s="1"/>
      <c r="M797" s="1"/>
      <c r="N797" s="1"/>
      <c r="O797" s="1"/>
    </row>
    <row r="798" spans="2:15" x14ac:dyDescent="0.25">
      <c r="B798" s="23"/>
      <c r="C798" s="23"/>
      <c r="D798" s="23"/>
      <c r="E798" s="23"/>
      <c r="F798" s="1"/>
      <c r="G798" s="1"/>
      <c r="H798" s="1"/>
      <c r="I798" s="1"/>
      <c r="J798" s="1"/>
      <c r="K798" s="1"/>
      <c r="L798" s="1"/>
      <c r="M798" s="1"/>
      <c r="N798" s="1"/>
      <c r="O798" s="1"/>
    </row>
    <row r="799" spans="2:15" x14ac:dyDescent="0.25">
      <c r="B799" s="23"/>
      <c r="C799" s="23"/>
      <c r="D799" s="23"/>
      <c r="E799" s="23"/>
      <c r="F799" s="1"/>
      <c r="G799" s="1"/>
      <c r="H799" s="1"/>
      <c r="I799" s="1"/>
      <c r="J799" s="1"/>
      <c r="K799" s="1"/>
      <c r="L799" s="1"/>
      <c r="M799" s="1"/>
      <c r="N799" s="1"/>
      <c r="O799" s="1"/>
    </row>
    <row r="800" spans="2:15" x14ac:dyDescent="0.25">
      <c r="B800" s="23"/>
      <c r="C800" s="23"/>
      <c r="D800" s="23"/>
      <c r="E800" s="23"/>
      <c r="F800" s="1"/>
      <c r="G800" s="1"/>
      <c r="H800" s="1"/>
      <c r="I800" s="1"/>
      <c r="J800" s="1"/>
      <c r="K800" s="1"/>
      <c r="L800" s="1"/>
      <c r="M800" s="1"/>
      <c r="N800" s="1"/>
      <c r="O800" s="1"/>
    </row>
    <row r="801" spans="2:15" x14ac:dyDescent="0.25">
      <c r="B801" s="23"/>
      <c r="C801" s="23"/>
      <c r="D801" s="23"/>
      <c r="E801" s="23"/>
      <c r="F801" s="1"/>
      <c r="G801" s="1"/>
      <c r="H801" s="1"/>
      <c r="I801" s="1"/>
      <c r="J801" s="1"/>
      <c r="K801" s="1"/>
      <c r="L801" s="1"/>
      <c r="M801" s="1"/>
      <c r="N801" s="1"/>
      <c r="O801" s="1"/>
    </row>
    <row r="802" spans="2:15" x14ac:dyDescent="0.25">
      <c r="B802" s="23"/>
      <c r="C802" s="23"/>
      <c r="D802" s="23"/>
      <c r="E802" s="23"/>
      <c r="F802" s="1"/>
      <c r="G802" s="1"/>
      <c r="H802" s="1"/>
      <c r="I802" s="1"/>
      <c r="J802" s="1"/>
      <c r="K802" s="1"/>
      <c r="L802" s="1"/>
      <c r="M802" s="1"/>
      <c r="N802" s="1"/>
      <c r="O802" s="1"/>
    </row>
    <row r="803" spans="2:15" x14ac:dyDescent="0.25">
      <c r="B803" s="23"/>
      <c r="C803" s="23"/>
      <c r="D803" s="23"/>
      <c r="E803" s="23"/>
      <c r="F803" s="1"/>
      <c r="G803" s="1"/>
      <c r="H803" s="1"/>
      <c r="I803" s="1"/>
      <c r="J803" s="1"/>
      <c r="K803" s="1"/>
      <c r="L803" s="1"/>
      <c r="M803" s="1"/>
      <c r="N803" s="1"/>
      <c r="O803" s="1"/>
    </row>
    <row r="804" spans="2:15" x14ac:dyDescent="0.25">
      <c r="B804" s="23"/>
      <c r="C804" s="23"/>
      <c r="D804" s="23"/>
      <c r="E804" s="23"/>
      <c r="F804" s="1"/>
      <c r="G804" s="1"/>
      <c r="H804" s="1"/>
      <c r="I804" s="1"/>
      <c r="J804" s="1"/>
      <c r="K804" s="1"/>
      <c r="L804" s="1"/>
      <c r="M804" s="1"/>
      <c r="N804" s="1"/>
      <c r="O804" s="1"/>
    </row>
    <row r="805" spans="2:15" x14ac:dyDescent="0.25">
      <c r="B805" s="23"/>
      <c r="C805" s="23"/>
      <c r="D805" s="23"/>
      <c r="E805" s="23"/>
      <c r="F805" s="1"/>
      <c r="G805" s="1"/>
      <c r="H805" s="1"/>
      <c r="I805" s="1"/>
      <c r="J805" s="1"/>
      <c r="K805" s="1"/>
      <c r="L805" s="1"/>
      <c r="M805" s="1"/>
      <c r="N805" s="1"/>
      <c r="O805" s="1"/>
    </row>
    <row r="806" spans="2:15" x14ac:dyDescent="0.25">
      <c r="B806" s="23"/>
      <c r="C806" s="23"/>
      <c r="D806" s="23"/>
      <c r="E806" s="23"/>
      <c r="F806" s="1"/>
      <c r="G806" s="1"/>
      <c r="H806" s="1"/>
      <c r="I806" s="1"/>
      <c r="J806" s="1"/>
      <c r="K806" s="1"/>
      <c r="L806" s="1"/>
      <c r="M806" s="1"/>
      <c r="N806" s="1"/>
      <c r="O806" s="1"/>
    </row>
    <row r="807" spans="2:15" x14ac:dyDescent="0.25">
      <c r="B807" s="23"/>
      <c r="C807" s="23"/>
      <c r="D807" s="23"/>
      <c r="E807" s="23"/>
      <c r="F807" s="1"/>
      <c r="G807" s="1"/>
      <c r="H807" s="1"/>
      <c r="I807" s="1"/>
      <c r="J807" s="1"/>
      <c r="K807" s="1"/>
      <c r="L807" s="1"/>
      <c r="M807" s="1"/>
      <c r="N807" s="1"/>
      <c r="O807" s="1"/>
    </row>
    <row r="808" spans="2:15" x14ac:dyDescent="0.25">
      <c r="B808" s="23"/>
      <c r="C808" s="23"/>
      <c r="D808" s="23"/>
      <c r="E808" s="23"/>
      <c r="F808" s="1"/>
      <c r="G808" s="1"/>
      <c r="H808" s="1"/>
      <c r="I808" s="1"/>
      <c r="J808" s="1"/>
      <c r="K808" s="1"/>
      <c r="L808" s="1"/>
      <c r="M808" s="1"/>
      <c r="N808" s="1"/>
      <c r="O808" s="1"/>
    </row>
    <row r="809" spans="2:15" x14ac:dyDescent="0.25">
      <c r="B809" s="23"/>
      <c r="C809" s="23"/>
      <c r="D809" s="23"/>
      <c r="E809" s="23"/>
      <c r="F809" s="1"/>
      <c r="G809" s="1"/>
      <c r="H809" s="1"/>
      <c r="I809" s="1"/>
      <c r="J809" s="1"/>
      <c r="K809" s="1"/>
      <c r="L809" s="1"/>
      <c r="M809" s="1"/>
      <c r="N809" s="1"/>
      <c r="O809" s="1"/>
    </row>
    <row r="810" spans="2:15" x14ac:dyDescent="0.25">
      <c r="B810" s="23"/>
      <c r="C810" s="23"/>
      <c r="D810" s="23"/>
      <c r="E810" s="23"/>
      <c r="F810" s="1"/>
      <c r="G810" s="1"/>
      <c r="H810" s="1"/>
      <c r="I810" s="1"/>
      <c r="J810" s="1"/>
      <c r="K810" s="1"/>
      <c r="L810" s="1"/>
      <c r="M810" s="1"/>
      <c r="N810" s="1"/>
      <c r="O810" s="1"/>
    </row>
    <row r="811" spans="2:15" x14ac:dyDescent="0.25">
      <c r="B811" s="23"/>
      <c r="C811" s="23"/>
      <c r="D811" s="23"/>
      <c r="E811" s="23"/>
      <c r="F811" s="1"/>
      <c r="G811" s="1"/>
      <c r="H811" s="1"/>
      <c r="I811" s="1"/>
      <c r="J811" s="1"/>
      <c r="K811" s="1"/>
      <c r="L811" s="1"/>
      <c r="M811" s="1"/>
      <c r="N811" s="1"/>
      <c r="O811" s="1"/>
    </row>
    <row r="812" spans="2:15" x14ac:dyDescent="0.25">
      <c r="B812" s="23"/>
      <c r="C812" s="23"/>
      <c r="D812" s="23"/>
      <c r="E812" s="23"/>
      <c r="F812" s="1"/>
      <c r="G812" s="1"/>
      <c r="H812" s="1"/>
      <c r="I812" s="1"/>
      <c r="J812" s="1"/>
      <c r="K812" s="1"/>
      <c r="L812" s="1"/>
      <c r="M812" s="1"/>
      <c r="N812" s="1"/>
      <c r="O812" s="1"/>
    </row>
    <row r="813" spans="2:15" x14ac:dyDescent="0.25">
      <c r="B813" s="23"/>
      <c r="C813" s="23"/>
      <c r="D813" s="23"/>
      <c r="E813" s="23"/>
      <c r="F813" s="1"/>
      <c r="G813" s="1"/>
      <c r="H813" s="1"/>
      <c r="I813" s="1"/>
      <c r="J813" s="1"/>
      <c r="K813" s="1"/>
      <c r="L813" s="1"/>
      <c r="M813" s="1"/>
      <c r="N813" s="1"/>
      <c r="O813" s="1"/>
    </row>
    <row r="814" spans="2:15" x14ac:dyDescent="0.25">
      <c r="B814" s="23"/>
      <c r="C814" s="23"/>
      <c r="D814" s="23"/>
      <c r="E814" s="23"/>
      <c r="F814" s="1"/>
      <c r="G814" s="1"/>
      <c r="H814" s="1"/>
      <c r="I814" s="1"/>
      <c r="J814" s="1"/>
      <c r="K814" s="1"/>
      <c r="L814" s="1"/>
      <c r="M814" s="1"/>
      <c r="N814" s="1"/>
      <c r="O814" s="1"/>
    </row>
    <row r="815" spans="2:15" x14ac:dyDescent="0.25">
      <c r="B815" s="23"/>
      <c r="C815" s="23"/>
      <c r="D815" s="23"/>
      <c r="E815" s="23"/>
      <c r="F815" s="1"/>
      <c r="G815" s="1"/>
      <c r="H815" s="1"/>
      <c r="I815" s="1"/>
      <c r="J815" s="1"/>
      <c r="K815" s="1"/>
      <c r="L815" s="1"/>
      <c r="M815" s="1"/>
      <c r="N815" s="1"/>
      <c r="O815" s="1"/>
    </row>
    <row r="816" spans="2:15" x14ac:dyDescent="0.25">
      <c r="B816" s="23"/>
      <c r="C816" s="23"/>
      <c r="D816" s="23"/>
      <c r="E816" s="23"/>
      <c r="F816" s="1"/>
      <c r="G816" s="1"/>
      <c r="H816" s="1"/>
      <c r="I816" s="1"/>
      <c r="J816" s="1"/>
      <c r="K816" s="1"/>
      <c r="L816" s="1"/>
      <c r="M816" s="1"/>
      <c r="N816" s="1"/>
      <c r="O816" s="1"/>
    </row>
    <row r="817" spans="2:15" x14ac:dyDescent="0.25">
      <c r="B817" s="23"/>
      <c r="C817" s="23"/>
      <c r="D817" s="23"/>
      <c r="E817" s="23"/>
      <c r="F817" s="1"/>
      <c r="G817" s="1"/>
      <c r="H817" s="1"/>
      <c r="I817" s="1"/>
      <c r="J817" s="1"/>
      <c r="K817" s="1"/>
      <c r="L817" s="1"/>
      <c r="M817" s="1"/>
      <c r="N817" s="1"/>
      <c r="O817" s="1"/>
    </row>
    <row r="818" spans="2:15" x14ac:dyDescent="0.25">
      <c r="B818" s="23"/>
      <c r="C818" s="23"/>
      <c r="D818" s="23"/>
      <c r="E818" s="23"/>
      <c r="F818" s="1"/>
      <c r="G818" s="1"/>
      <c r="H818" s="1"/>
      <c r="I818" s="1"/>
      <c r="J818" s="1"/>
      <c r="K818" s="1"/>
      <c r="L818" s="1"/>
      <c r="M818" s="1"/>
      <c r="N818" s="1"/>
      <c r="O818" s="1"/>
    </row>
    <row r="819" spans="2:15" x14ac:dyDescent="0.25">
      <c r="B819" s="23"/>
      <c r="C819" s="23"/>
      <c r="D819" s="23"/>
      <c r="E819" s="23"/>
      <c r="F819" s="1"/>
      <c r="G819" s="1"/>
      <c r="H819" s="1"/>
      <c r="I819" s="1"/>
      <c r="J819" s="1"/>
      <c r="K819" s="1"/>
      <c r="L819" s="1"/>
      <c r="M819" s="1"/>
      <c r="N819" s="1"/>
      <c r="O819" s="1"/>
    </row>
    <row r="820" spans="2:15" x14ac:dyDescent="0.25">
      <c r="B820" s="23"/>
      <c r="C820" s="23"/>
      <c r="D820" s="23"/>
      <c r="E820" s="23"/>
      <c r="F820" s="1"/>
      <c r="G820" s="1"/>
      <c r="H820" s="1"/>
      <c r="I820" s="1"/>
      <c r="J820" s="1"/>
      <c r="K820" s="1"/>
      <c r="L820" s="1"/>
      <c r="M820" s="1"/>
      <c r="N820" s="1"/>
      <c r="O820" s="1"/>
    </row>
    <row r="821" spans="2:15" x14ac:dyDescent="0.25">
      <c r="B821" s="23"/>
      <c r="C821" s="23"/>
      <c r="D821" s="23"/>
      <c r="E821" s="23"/>
      <c r="F821" s="1"/>
      <c r="G821" s="1"/>
      <c r="H821" s="1"/>
      <c r="I821" s="1"/>
      <c r="J821" s="1"/>
      <c r="K821" s="1"/>
      <c r="L821" s="1"/>
      <c r="M821" s="1"/>
      <c r="N821" s="1"/>
      <c r="O821" s="1"/>
    </row>
    <row r="822" spans="2:15" x14ac:dyDescent="0.25">
      <c r="B822" s="23"/>
      <c r="C822" s="23"/>
      <c r="D822" s="23"/>
      <c r="E822" s="23"/>
      <c r="F822" s="1"/>
      <c r="G822" s="1"/>
      <c r="H822" s="1"/>
      <c r="I822" s="1"/>
      <c r="J822" s="1"/>
      <c r="K822" s="1"/>
      <c r="L822" s="1"/>
      <c r="M822" s="1"/>
      <c r="N822" s="1"/>
      <c r="O822" s="1"/>
    </row>
    <row r="823" spans="2:15" x14ac:dyDescent="0.25">
      <c r="B823" s="23"/>
      <c r="C823" s="23"/>
      <c r="D823" s="23"/>
      <c r="E823" s="23"/>
      <c r="F823" s="1"/>
      <c r="G823" s="1"/>
      <c r="H823" s="1"/>
      <c r="I823" s="1"/>
      <c r="J823" s="1"/>
      <c r="K823" s="1"/>
      <c r="L823" s="1"/>
      <c r="M823" s="1"/>
      <c r="N823" s="1"/>
      <c r="O823" s="1"/>
    </row>
    <row r="824" spans="2:15" x14ac:dyDescent="0.25">
      <c r="B824" s="23"/>
      <c r="C824" s="23"/>
      <c r="D824" s="23"/>
      <c r="E824" s="23"/>
      <c r="F824" s="1"/>
      <c r="G824" s="1"/>
      <c r="H824" s="1"/>
      <c r="I824" s="1"/>
      <c r="J824" s="1"/>
      <c r="K824" s="1"/>
      <c r="L824" s="1"/>
      <c r="M824" s="1"/>
      <c r="N824" s="1"/>
      <c r="O824" s="1"/>
    </row>
    <row r="825" spans="2:15" x14ac:dyDescent="0.25">
      <c r="B825" s="23"/>
      <c r="C825" s="23"/>
      <c r="D825" s="23"/>
      <c r="E825" s="23"/>
      <c r="F825" s="1"/>
      <c r="G825" s="1"/>
      <c r="H825" s="1"/>
      <c r="I825" s="1"/>
      <c r="J825" s="1"/>
      <c r="K825" s="1"/>
      <c r="L825" s="1"/>
      <c r="M825" s="1"/>
      <c r="N825" s="1"/>
      <c r="O825" s="1"/>
    </row>
    <row r="826" spans="2:15" x14ac:dyDescent="0.25">
      <c r="B826" s="23"/>
      <c r="C826" s="23"/>
      <c r="D826" s="23"/>
      <c r="E826" s="23"/>
      <c r="F826" s="1"/>
      <c r="G826" s="1"/>
      <c r="H826" s="1"/>
      <c r="I826" s="1"/>
      <c r="J826" s="1"/>
      <c r="K826" s="1"/>
      <c r="L826" s="1"/>
      <c r="M826" s="1"/>
      <c r="N826" s="1"/>
      <c r="O826" s="1"/>
    </row>
    <row r="827" spans="2:15" x14ac:dyDescent="0.25">
      <c r="B827" s="23"/>
      <c r="C827" s="23"/>
      <c r="D827" s="23"/>
      <c r="E827" s="23"/>
      <c r="F827" s="1"/>
      <c r="G827" s="1"/>
      <c r="H827" s="1"/>
      <c r="I827" s="1"/>
      <c r="J827" s="1"/>
      <c r="K827" s="1"/>
      <c r="L827" s="1"/>
      <c r="M827" s="1"/>
      <c r="N827" s="1"/>
      <c r="O827" s="1"/>
    </row>
    <row r="828" spans="2:15" x14ac:dyDescent="0.25">
      <c r="B828" s="23"/>
      <c r="C828" s="23"/>
      <c r="D828" s="23"/>
      <c r="E828" s="23"/>
      <c r="F828" s="1"/>
      <c r="G828" s="1"/>
      <c r="H828" s="1"/>
      <c r="I828" s="1"/>
      <c r="J828" s="1"/>
      <c r="K828" s="1"/>
      <c r="L828" s="1"/>
      <c r="M828" s="1"/>
      <c r="N828" s="1"/>
      <c r="O828" s="1"/>
    </row>
    <row r="829" spans="2:15" x14ac:dyDescent="0.25">
      <c r="B829" s="23"/>
      <c r="C829" s="23"/>
      <c r="D829" s="23"/>
      <c r="E829" s="23"/>
      <c r="F829" s="1"/>
      <c r="G829" s="1"/>
      <c r="H829" s="1"/>
      <c r="I829" s="1"/>
      <c r="J829" s="1"/>
      <c r="K829" s="1"/>
      <c r="L829" s="1"/>
      <c r="M829" s="1"/>
      <c r="N829" s="1"/>
      <c r="O829" s="1"/>
    </row>
    <row r="830" spans="2:15" x14ac:dyDescent="0.25">
      <c r="B830" s="23"/>
      <c r="C830" s="23"/>
      <c r="D830" s="23"/>
      <c r="E830" s="23"/>
      <c r="F830" s="1"/>
      <c r="G830" s="1"/>
      <c r="H830" s="1"/>
      <c r="I830" s="1"/>
      <c r="J830" s="1"/>
      <c r="K830" s="1"/>
      <c r="L830" s="1"/>
      <c r="M830" s="1"/>
      <c r="N830" s="1"/>
      <c r="O830" s="1"/>
    </row>
    <row r="831" spans="2:15" x14ac:dyDescent="0.25">
      <c r="B831" s="23"/>
      <c r="C831" s="23"/>
      <c r="D831" s="23"/>
      <c r="E831" s="23"/>
      <c r="F831" s="1"/>
      <c r="G831" s="1"/>
      <c r="H831" s="1"/>
      <c r="I831" s="1"/>
      <c r="J831" s="1"/>
      <c r="K831" s="1"/>
      <c r="L831" s="1"/>
      <c r="M831" s="1"/>
      <c r="N831" s="1"/>
      <c r="O831" s="1"/>
    </row>
    <row r="832" spans="2:15" x14ac:dyDescent="0.25">
      <c r="B832" s="23"/>
      <c r="C832" s="23"/>
      <c r="D832" s="23"/>
      <c r="E832" s="23"/>
      <c r="F832" s="1"/>
      <c r="G832" s="1"/>
      <c r="H832" s="1"/>
      <c r="I832" s="1"/>
      <c r="J832" s="1"/>
      <c r="K832" s="1"/>
      <c r="L832" s="1"/>
      <c r="M832" s="1"/>
      <c r="N832" s="1"/>
      <c r="O832" s="1"/>
    </row>
    <row r="833" spans="2:15" x14ac:dyDescent="0.25">
      <c r="B833" s="23"/>
      <c r="C833" s="23"/>
      <c r="D833" s="23"/>
      <c r="E833" s="23"/>
      <c r="F833" s="1"/>
      <c r="G833" s="1"/>
      <c r="H833" s="1"/>
      <c r="I833" s="1"/>
      <c r="J833" s="1"/>
      <c r="K833" s="1"/>
      <c r="L833" s="1"/>
      <c r="M833" s="1"/>
      <c r="N833" s="1"/>
      <c r="O833" s="1"/>
    </row>
    <row r="834" spans="2:15" x14ac:dyDescent="0.25">
      <c r="B834" s="23"/>
      <c r="C834" s="23"/>
      <c r="D834" s="23"/>
      <c r="E834" s="23"/>
      <c r="F834" s="1"/>
      <c r="G834" s="1"/>
      <c r="H834" s="1"/>
      <c r="I834" s="1"/>
      <c r="J834" s="1"/>
      <c r="K834" s="1"/>
      <c r="L834" s="1"/>
      <c r="M834" s="1"/>
      <c r="N834" s="1"/>
      <c r="O834" s="1"/>
    </row>
    <row r="835" spans="2:15" x14ac:dyDescent="0.25">
      <c r="B835" s="23"/>
      <c r="C835" s="23"/>
      <c r="D835" s="23"/>
      <c r="E835" s="23"/>
      <c r="F835" s="1"/>
      <c r="G835" s="1"/>
      <c r="H835" s="1"/>
      <c r="I835" s="1"/>
      <c r="J835" s="1"/>
      <c r="K835" s="1"/>
      <c r="L835" s="1"/>
      <c r="M835" s="1"/>
      <c r="N835" s="1"/>
      <c r="O835" s="1"/>
    </row>
    <row r="836" spans="2:15" x14ac:dyDescent="0.25">
      <c r="B836" s="23"/>
      <c r="C836" s="23"/>
      <c r="D836" s="23"/>
      <c r="E836" s="23"/>
      <c r="F836" s="1"/>
      <c r="G836" s="1"/>
      <c r="H836" s="1"/>
      <c r="I836" s="1"/>
      <c r="J836" s="1"/>
      <c r="K836" s="1"/>
      <c r="L836" s="1"/>
      <c r="M836" s="1"/>
      <c r="N836" s="1"/>
      <c r="O836" s="1"/>
    </row>
    <row r="837" spans="2:15" x14ac:dyDescent="0.25">
      <c r="B837" s="23"/>
      <c r="C837" s="23"/>
      <c r="D837" s="23"/>
      <c r="E837" s="23"/>
      <c r="F837" s="1"/>
      <c r="G837" s="1"/>
      <c r="H837" s="1"/>
      <c r="I837" s="1"/>
      <c r="J837" s="1"/>
      <c r="K837" s="1"/>
      <c r="L837" s="1"/>
      <c r="M837" s="1"/>
      <c r="N837" s="1"/>
      <c r="O837" s="1"/>
    </row>
    <row r="838" spans="2:15" x14ac:dyDescent="0.25">
      <c r="B838" s="23"/>
      <c r="C838" s="23"/>
      <c r="D838" s="23"/>
      <c r="E838" s="23"/>
      <c r="F838" s="1"/>
      <c r="G838" s="1"/>
      <c r="H838" s="1"/>
      <c r="I838" s="1"/>
      <c r="J838" s="1"/>
      <c r="K838" s="1"/>
      <c r="L838" s="1"/>
      <c r="M838" s="1"/>
      <c r="N838" s="1"/>
      <c r="O838" s="1"/>
    </row>
    <row r="839" spans="2:15" x14ac:dyDescent="0.25">
      <c r="B839" s="23"/>
      <c r="C839" s="23"/>
      <c r="D839" s="23"/>
      <c r="E839" s="23"/>
      <c r="F839" s="1"/>
      <c r="G839" s="1"/>
      <c r="H839" s="1"/>
      <c r="I839" s="1"/>
      <c r="J839" s="1"/>
      <c r="K839" s="1"/>
      <c r="L839" s="1"/>
      <c r="M839" s="1"/>
      <c r="N839" s="1"/>
      <c r="O839" s="1"/>
    </row>
    <row r="840" spans="2:15" x14ac:dyDescent="0.25">
      <c r="B840" s="23"/>
      <c r="C840" s="23"/>
      <c r="D840" s="23"/>
      <c r="E840" s="23"/>
      <c r="F840" s="1"/>
      <c r="G840" s="1"/>
      <c r="H840" s="1"/>
      <c r="I840" s="1"/>
      <c r="J840" s="1"/>
      <c r="K840" s="1"/>
      <c r="L840" s="1"/>
      <c r="M840" s="1"/>
      <c r="N840" s="1"/>
      <c r="O840" s="1"/>
    </row>
    <row r="841" spans="2:15" x14ac:dyDescent="0.25">
      <c r="B841" s="23"/>
      <c r="C841" s="23"/>
      <c r="D841" s="23"/>
      <c r="E841" s="23"/>
      <c r="F841" s="1"/>
      <c r="G841" s="1"/>
      <c r="H841" s="1"/>
      <c r="I841" s="1"/>
      <c r="J841" s="1"/>
      <c r="K841" s="1"/>
      <c r="L841" s="1"/>
      <c r="M841" s="1"/>
      <c r="N841" s="1"/>
      <c r="O841" s="1"/>
    </row>
    <row r="842" spans="2:15" x14ac:dyDescent="0.25">
      <c r="B842" s="23"/>
      <c r="C842" s="23"/>
      <c r="D842" s="23"/>
      <c r="E842" s="23"/>
      <c r="F842" s="1"/>
      <c r="G842" s="1"/>
      <c r="H842" s="1"/>
      <c r="I842" s="1"/>
      <c r="J842" s="1"/>
      <c r="K842" s="1"/>
      <c r="L842" s="1"/>
      <c r="M842" s="1"/>
      <c r="N842" s="1"/>
      <c r="O842" s="1"/>
    </row>
    <row r="843" spans="2:15" x14ac:dyDescent="0.25">
      <c r="B843" s="23"/>
      <c r="C843" s="23"/>
      <c r="D843" s="23"/>
      <c r="E843" s="23"/>
      <c r="F843" s="1"/>
      <c r="G843" s="1"/>
      <c r="H843" s="1"/>
      <c r="I843" s="1"/>
      <c r="J843" s="1"/>
      <c r="K843" s="1"/>
      <c r="L843" s="1"/>
      <c r="M843" s="1"/>
      <c r="N843" s="1"/>
      <c r="O843" s="1"/>
    </row>
    <row r="844" spans="2:15" x14ac:dyDescent="0.25">
      <c r="B844" s="23"/>
      <c r="C844" s="23"/>
      <c r="D844" s="23"/>
      <c r="E844" s="23"/>
      <c r="F844" s="1"/>
      <c r="G844" s="1"/>
      <c r="H844" s="1"/>
      <c r="I844" s="1"/>
      <c r="J844" s="1"/>
      <c r="K844" s="1"/>
      <c r="L844" s="1"/>
      <c r="M844" s="1"/>
      <c r="N844" s="1"/>
      <c r="O844" s="1"/>
    </row>
    <row r="845" spans="2:15" x14ac:dyDescent="0.25">
      <c r="B845" s="23"/>
      <c r="C845" s="23"/>
      <c r="D845" s="23"/>
      <c r="E845" s="23"/>
      <c r="F845" s="1"/>
      <c r="G845" s="1"/>
      <c r="H845" s="1"/>
      <c r="I845" s="1"/>
      <c r="J845" s="1"/>
      <c r="K845" s="1"/>
      <c r="L845" s="1"/>
      <c r="M845" s="1"/>
      <c r="N845" s="1"/>
      <c r="O845" s="1"/>
    </row>
    <row r="846" spans="2:15" x14ac:dyDescent="0.25">
      <c r="B846" s="23"/>
      <c r="C846" s="23"/>
      <c r="D846" s="23"/>
      <c r="E846" s="23"/>
      <c r="F846" s="1"/>
      <c r="G846" s="1"/>
      <c r="H846" s="1"/>
      <c r="I846" s="1"/>
      <c r="J846" s="1"/>
      <c r="K846" s="1"/>
      <c r="L846" s="1"/>
      <c r="M846" s="1"/>
      <c r="N846" s="1"/>
      <c r="O846" s="1"/>
    </row>
    <row r="847" spans="2:15" x14ac:dyDescent="0.25">
      <c r="B847" s="23"/>
      <c r="C847" s="23"/>
      <c r="D847" s="23"/>
      <c r="E847" s="23"/>
      <c r="F847" s="1"/>
      <c r="G847" s="1"/>
      <c r="H847" s="1"/>
      <c r="I847" s="1"/>
      <c r="J847" s="1"/>
      <c r="K847" s="1"/>
      <c r="L847" s="1"/>
      <c r="M847" s="1"/>
      <c r="N847" s="1"/>
      <c r="O847" s="1"/>
    </row>
    <row r="848" spans="2:15" x14ac:dyDescent="0.25">
      <c r="B848" s="23"/>
      <c r="C848" s="23"/>
      <c r="D848" s="23"/>
      <c r="E848" s="23"/>
      <c r="F848" s="1"/>
      <c r="G848" s="1"/>
      <c r="H848" s="1"/>
      <c r="I848" s="1"/>
      <c r="J848" s="1"/>
      <c r="K848" s="1"/>
      <c r="L848" s="1"/>
      <c r="M848" s="1"/>
      <c r="N848" s="1"/>
      <c r="O848" s="1"/>
    </row>
    <row r="849" spans="2:15" x14ac:dyDescent="0.25">
      <c r="B849" s="23"/>
      <c r="C849" s="23"/>
      <c r="D849" s="23"/>
      <c r="E849" s="23"/>
      <c r="F849" s="1"/>
      <c r="G849" s="1"/>
      <c r="H849" s="1"/>
      <c r="I849" s="1"/>
      <c r="J849" s="1"/>
      <c r="K849" s="1"/>
      <c r="L849" s="1"/>
      <c r="M849" s="1"/>
      <c r="N849" s="1"/>
      <c r="O849" s="1"/>
    </row>
    <row r="850" spans="2:15" x14ac:dyDescent="0.25">
      <c r="B850" s="23"/>
      <c r="C850" s="23"/>
      <c r="D850" s="23"/>
      <c r="E850" s="23"/>
      <c r="F850" s="1"/>
      <c r="G850" s="1"/>
      <c r="H850" s="1"/>
      <c r="I850" s="1"/>
      <c r="J850" s="1"/>
      <c r="K850" s="1"/>
      <c r="L850" s="1"/>
      <c r="M850" s="1"/>
      <c r="N850" s="1"/>
      <c r="O850" s="1"/>
    </row>
    <row r="851" spans="2:15" x14ac:dyDescent="0.25">
      <c r="B851" s="23"/>
      <c r="C851" s="23"/>
      <c r="D851" s="23"/>
      <c r="E851" s="23"/>
      <c r="F851" s="1"/>
      <c r="G851" s="1"/>
      <c r="H851" s="1"/>
      <c r="I851" s="1"/>
      <c r="J851" s="1"/>
      <c r="K851" s="1"/>
      <c r="L851" s="1"/>
      <c r="M851" s="1"/>
      <c r="N851" s="1"/>
      <c r="O851" s="1"/>
    </row>
    <row r="852" spans="2:15" x14ac:dyDescent="0.25">
      <c r="B852" s="23"/>
      <c r="C852" s="23"/>
      <c r="D852" s="23"/>
      <c r="E852" s="23"/>
      <c r="F852" s="1"/>
      <c r="G852" s="1"/>
      <c r="H852" s="1"/>
      <c r="I852" s="1"/>
      <c r="J852" s="1"/>
      <c r="K852" s="1"/>
      <c r="L852" s="1"/>
      <c r="M852" s="1"/>
      <c r="N852" s="1"/>
      <c r="O852" s="1"/>
    </row>
    <row r="853" spans="2:15" x14ac:dyDescent="0.25">
      <c r="B853" s="23"/>
      <c r="C853" s="23"/>
      <c r="D853" s="23"/>
      <c r="E853" s="23"/>
      <c r="F853" s="1"/>
      <c r="G853" s="1"/>
      <c r="H853" s="1"/>
      <c r="I853" s="1"/>
      <c r="J853" s="1"/>
      <c r="K853" s="1"/>
      <c r="L853" s="1"/>
      <c r="M853" s="1"/>
      <c r="N853" s="1"/>
      <c r="O853" s="1"/>
    </row>
    <row r="854" spans="2:15" x14ac:dyDescent="0.25">
      <c r="B854" s="23"/>
      <c r="C854" s="23"/>
      <c r="D854" s="23"/>
      <c r="E854" s="23"/>
      <c r="F854" s="1"/>
      <c r="G854" s="1"/>
      <c r="H854" s="1"/>
      <c r="I854" s="1"/>
      <c r="J854" s="1"/>
      <c r="K854" s="1"/>
      <c r="L854" s="1"/>
      <c r="M854" s="1"/>
      <c r="N854" s="1"/>
      <c r="O854" s="1"/>
    </row>
    <row r="855" spans="2:15" x14ac:dyDescent="0.25">
      <c r="B855" s="23"/>
      <c r="C855" s="23"/>
      <c r="D855" s="23"/>
      <c r="E855" s="23"/>
      <c r="F855" s="1"/>
      <c r="G855" s="1"/>
      <c r="H855" s="1"/>
      <c r="I855" s="1"/>
      <c r="J855" s="1"/>
      <c r="K855" s="1"/>
      <c r="L855" s="1"/>
      <c r="M855" s="1"/>
      <c r="N855" s="1"/>
      <c r="O855" s="1"/>
    </row>
    <row r="856" spans="2:15" x14ac:dyDescent="0.25">
      <c r="B856" s="23"/>
      <c r="C856" s="23"/>
      <c r="D856" s="23"/>
      <c r="E856" s="23"/>
      <c r="F856" s="1"/>
      <c r="G856" s="1"/>
      <c r="H856" s="1"/>
      <c r="I856" s="1"/>
      <c r="J856" s="1"/>
      <c r="K856" s="1"/>
      <c r="L856" s="1"/>
      <c r="M856" s="1"/>
      <c r="N856" s="1"/>
      <c r="O856" s="1"/>
    </row>
    <row r="857" spans="2:15" x14ac:dyDescent="0.25">
      <c r="B857" s="23"/>
      <c r="C857" s="23"/>
      <c r="D857" s="23"/>
      <c r="E857" s="23"/>
      <c r="F857" s="1"/>
      <c r="G857" s="1"/>
      <c r="H857" s="1"/>
      <c r="I857" s="1"/>
      <c r="J857" s="1"/>
      <c r="K857" s="1"/>
      <c r="L857" s="1"/>
      <c r="M857" s="1"/>
      <c r="N857" s="1"/>
      <c r="O857" s="1"/>
    </row>
    <row r="858" spans="2:15" x14ac:dyDescent="0.25">
      <c r="B858" s="23"/>
      <c r="C858" s="23"/>
      <c r="D858" s="23"/>
      <c r="E858" s="23"/>
      <c r="F858" s="1"/>
      <c r="G858" s="1"/>
      <c r="H858" s="1"/>
      <c r="I858" s="1"/>
      <c r="J858" s="1"/>
      <c r="K858" s="1"/>
      <c r="L858" s="1"/>
      <c r="M858" s="1"/>
      <c r="N858" s="1"/>
      <c r="O858" s="1"/>
    </row>
    <row r="859" spans="2:15" x14ac:dyDescent="0.25">
      <c r="B859" s="23"/>
      <c r="C859" s="23"/>
      <c r="D859" s="23"/>
      <c r="E859" s="23"/>
      <c r="F859" s="1"/>
      <c r="G859" s="1"/>
      <c r="H859" s="1"/>
      <c r="I859" s="1"/>
      <c r="J859" s="1"/>
      <c r="K859" s="1"/>
      <c r="L859" s="1"/>
      <c r="M859" s="1"/>
      <c r="N859" s="1"/>
      <c r="O859" s="1"/>
    </row>
    <row r="860" spans="2:15" x14ac:dyDescent="0.25">
      <c r="B860" s="23"/>
      <c r="C860" s="23"/>
      <c r="D860" s="23"/>
      <c r="E860" s="23"/>
      <c r="F860" s="1"/>
      <c r="G860" s="1"/>
      <c r="H860" s="1"/>
      <c r="I860" s="1"/>
      <c r="J860" s="1"/>
      <c r="K860" s="1"/>
      <c r="L860" s="1"/>
      <c r="M860" s="1"/>
      <c r="N860" s="1"/>
      <c r="O860" s="1"/>
    </row>
    <row r="861" spans="2:15" x14ac:dyDescent="0.25">
      <c r="B861" s="23"/>
      <c r="C861" s="23"/>
      <c r="D861" s="23"/>
      <c r="E861" s="23"/>
      <c r="F861" s="1"/>
      <c r="G861" s="1"/>
      <c r="H861" s="1"/>
      <c r="I861" s="1"/>
      <c r="J861" s="1"/>
      <c r="K861" s="1"/>
      <c r="L861" s="1"/>
      <c r="M861" s="1"/>
      <c r="N861" s="1"/>
      <c r="O861" s="1"/>
    </row>
    <row r="862" spans="2:15" x14ac:dyDescent="0.25">
      <c r="B862" s="23"/>
      <c r="C862" s="23"/>
      <c r="D862" s="23"/>
      <c r="E862" s="23"/>
      <c r="F862" s="1"/>
      <c r="G862" s="1"/>
      <c r="H862" s="1"/>
      <c r="I862" s="1"/>
      <c r="J862" s="1"/>
      <c r="K862" s="1"/>
      <c r="L862" s="1"/>
      <c r="M862" s="1"/>
      <c r="N862" s="1"/>
      <c r="O862" s="1"/>
    </row>
    <row r="863" spans="2:15" x14ac:dyDescent="0.25">
      <c r="B863" s="23"/>
      <c r="C863" s="23"/>
      <c r="D863" s="23"/>
      <c r="E863" s="23"/>
      <c r="F863" s="1"/>
      <c r="G863" s="1"/>
      <c r="H863" s="1"/>
      <c r="I863" s="1"/>
      <c r="J863" s="1"/>
      <c r="K863" s="1"/>
      <c r="L863" s="1"/>
      <c r="M863" s="1"/>
      <c r="N863" s="1"/>
      <c r="O863" s="1"/>
    </row>
    <row r="864" spans="2:15" x14ac:dyDescent="0.25">
      <c r="B864" s="23"/>
      <c r="C864" s="23"/>
      <c r="D864" s="23"/>
      <c r="E864" s="23"/>
      <c r="F864" s="1"/>
      <c r="G864" s="1"/>
      <c r="H864" s="1"/>
      <c r="I864" s="1"/>
      <c r="J864" s="1"/>
      <c r="K864" s="1"/>
      <c r="L864" s="1"/>
      <c r="M864" s="1"/>
      <c r="N864" s="1"/>
      <c r="O864" s="1"/>
    </row>
    <row r="865" spans="2:15" x14ac:dyDescent="0.25">
      <c r="B865" s="23"/>
      <c r="C865" s="23"/>
      <c r="D865" s="23"/>
      <c r="E865" s="23"/>
      <c r="F865" s="1"/>
      <c r="G865" s="1"/>
      <c r="H865" s="1"/>
      <c r="I865" s="1"/>
      <c r="J865" s="1"/>
      <c r="K865" s="1"/>
      <c r="L865" s="1"/>
      <c r="M865" s="1"/>
      <c r="N865" s="1"/>
      <c r="O865" s="1"/>
    </row>
    <row r="866" spans="2:15" x14ac:dyDescent="0.25">
      <c r="B866" s="23"/>
      <c r="C866" s="23"/>
      <c r="D866" s="23"/>
      <c r="E866" s="23"/>
      <c r="F866" s="1"/>
      <c r="G866" s="1"/>
      <c r="H866" s="1"/>
      <c r="I866" s="1"/>
      <c r="J866" s="1"/>
      <c r="K866" s="1"/>
      <c r="L866" s="1"/>
      <c r="M866" s="1"/>
      <c r="N866" s="1"/>
      <c r="O866" s="1"/>
    </row>
    <row r="867" spans="2:15" x14ac:dyDescent="0.25">
      <c r="B867" s="23"/>
      <c r="C867" s="23"/>
      <c r="D867" s="23"/>
      <c r="E867" s="23"/>
      <c r="F867" s="1"/>
      <c r="G867" s="1"/>
      <c r="H867" s="1"/>
      <c r="I867" s="1"/>
      <c r="J867" s="1"/>
      <c r="K867" s="1"/>
      <c r="L867" s="1"/>
      <c r="M867" s="1"/>
      <c r="N867" s="1"/>
      <c r="O867" s="1"/>
    </row>
    <row r="868" spans="2:15" x14ac:dyDescent="0.25">
      <c r="B868" s="23"/>
      <c r="C868" s="23"/>
      <c r="D868" s="23"/>
      <c r="E868" s="23"/>
      <c r="F868" s="1"/>
      <c r="G868" s="1"/>
      <c r="H868" s="1"/>
      <c r="I868" s="1"/>
      <c r="J868" s="1"/>
      <c r="K868" s="1"/>
      <c r="L868" s="1"/>
      <c r="M868" s="1"/>
      <c r="N868" s="1"/>
      <c r="O868" s="1"/>
    </row>
    <row r="869" spans="2:15" x14ac:dyDescent="0.25">
      <c r="B869" s="23"/>
      <c r="C869" s="23"/>
      <c r="D869" s="23"/>
      <c r="E869" s="23"/>
      <c r="F869" s="1"/>
      <c r="G869" s="1"/>
      <c r="H869" s="1"/>
      <c r="I869" s="1"/>
      <c r="J869" s="1"/>
      <c r="K869" s="1"/>
      <c r="L869" s="1"/>
      <c r="M869" s="1"/>
      <c r="N869" s="1"/>
      <c r="O869" s="1"/>
    </row>
    <row r="870" spans="2:15" x14ac:dyDescent="0.25">
      <c r="B870" s="23"/>
      <c r="C870" s="23"/>
      <c r="D870" s="23"/>
      <c r="E870" s="23"/>
      <c r="F870" s="1"/>
      <c r="G870" s="1"/>
      <c r="H870" s="1"/>
      <c r="I870" s="1"/>
      <c r="J870" s="1"/>
      <c r="K870" s="1"/>
      <c r="L870" s="1"/>
      <c r="M870" s="1"/>
      <c r="N870" s="1"/>
      <c r="O870" s="1"/>
    </row>
    <row r="871" spans="2:15" x14ac:dyDescent="0.25">
      <c r="B871" s="23"/>
      <c r="C871" s="23"/>
      <c r="D871" s="23"/>
      <c r="E871" s="23"/>
      <c r="F871" s="1"/>
      <c r="G871" s="1"/>
      <c r="H871" s="1"/>
      <c r="I871" s="1"/>
      <c r="J871" s="1"/>
      <c r="K871" s="1"/>
      <c r="L871" s="1"/>
      <c r="M871" s="1"/>
      <c r="N871" s="1"/>
      <c r="O871" s="1"/>
    </row>
    <row r="872" spans="2:15" x14ac:dyDescent="0.25">
      <c r="B872" s="23"/>
      <c r="C872" s="23"/>
      <c r="D872" s="23"/>
      <c r="E872" s="23"/>
      <c r="F872" s="1"/>
      <c r="G872" s="1"/>
      <c r="H872" s="1"/>
      <c r="I872" s="1"/>
      <c r="J872" s="1"/>
      <c r="K872" s="1"/>
      <c r="L872" s="1"/>
      <c r="M872" s="1"/>
      <c r="N872" s="1"/>
      <c r="O872" s="1"/>
    </row>
    <row r="873" spans="2:15" x14ac:dyDescent="0.25">
      <c r="B873" s="23"/>
      <c r="C873" s="23"/>
      <c r="D873" s="23"/>
      <c r="E873" s="23"/>
      <c r="F873" s="1"/>
      <c r="G873" s="1"/>
      <c r="H873" s="1"/>
      <c r="I873" s="1"/>
      <c r="J873" s="1"/>
      <c r="K873" s="1"/>
      <c r="L873" s="1"/>
      <c r="M873" s="1"/>
      <c r="N873" s="1"/>
      <c r="O873" s="1"/>
    </row>
    <row r="874" spans="2:15" x14ac:dyDescent="0.25">
      <c r="B874" s="23"/>
      <c r="C874" s="23"/>
      <c r="D874" s="23"/>
      <c r="E874" s="23"/>
      <c r="F874" s="1"/>
      <c r="G874" s="1"/>
      <c r="H874" s="1"/>
      <c r="I874" s="1"/>
      <c r="J874" s="1"/>
      <c r="K874" s="1"/>
      <c r="L874" s="1"/>
      <c r="M874" s="1"/>
      <c r="N874" s="1"/>
      <c r="O874" s="1"/>
    </row>
    <row r="875" spans="2:15" x14ac:dyDescent="0.25">
      <c r="B875" s="23"/>
      <c r="C875" s="23"/>
      <c r="D875" s="23"/>
      <c r="E875" s="23"/>
      <c r="F875" s="1"/>
      <c r="G875" s="1"/>
      <c r="H875" s="1"/>
      <c r="I875" s="1"/>
      <c r="J875" s="1"/>
      <c r="K875" s="1"/>
      <c r="L875" s="1"/>
      <c r="M875" s="1"/>
      <c r="N875" s="1"/>
      <c r="O875" s="1"/>
    </row>
    <row r="876" spans="2:15" x14ac:dyDescent="0.25">
      <c r="B876" s="23"/>
      <c r="C876" s="23"/>
      <c r="D876" s="23"/>
      <c r="E876" s="23"/>
      <c r="F876" s="1"/>
      <c r="G876" s="1"/>
      <c r="H876" s="1"/>
      <c r="I876" s="1"/>
      <c r="J876" s="1"/>
      <c r="K876" s="1"/>
      <c r="L876" s="1"/>
      <c r="M876" s="1"/>
      <c r="N876" s="1"/>
      <c r="O876" s="1"/>
    </row>
    <row r="877" spans="2:15" x14ac:dyDescent="0.25">
      <c r="B877" s="23"/>
      <c r="C877" s="23"/>
      <c r="D877" s="23"/>
      <c r="E877" s="23"/>
      <c r="F877" s="1"/>
      <c r="G877" s="1"/>
      <c r="H877" s="1"/>
      <c r="I877" s="1"/>
      <c r="J877" s="1"/>
      <c r="K877" s="1"/>
      <c r="L877" s="1"/>
      <c r="M877" s="1"/>
      <c r="N877" s="1"/>
      <c r="O877" s="1"/>
    </row>
    <row r="878" spans="2:15" x14ac:dyDescent="0.25">
      <c r="B878" s="23"/>
      <c r="C878" s="23"/>
      <c r="D878" s="23"/>
      <c r="E878" s="23"/>
      <c r="F878" s="1"/>
      <c r="G878" s="1"/>
      <c r="H878" s="1"/>
      <c r="I878" s="1"/>
      <c r="J878" s="1"/>
      <c r="K878" s="1"/>
      <c r="L878" s="1"/>
      <c r="M878" s="1"/>
      <c r="N878" s="1"/>
      <c r="O878" s="1"/>
    </row>
    <row r="879" spans="2:15" x14ac:dyDescent="0.25">
      <c r="B879" s="23"/>
      <c r="C879" s="23"/>
      <c r="D879" s="23"/>
      <c r="E879" s="23"/>
      <c r="F879" s="1"/>
      <c r="G879" s="1"/>
      <c r="H879" s="1"/>
      <c r="I879" s="1"/>
      <c r="J879" s="1"/>
      <c r="K879" s="1"/>
      <c r="L879" s="1"/>
      <c r="M879" s="1"/>
      <c r="N879" s="1"/>
      <c r="O879" s="1"/>
    </row>
    <row r="880" spans="2:15" x14ac:dyDescent="0.25">
      <c r="B880" s="23"/>
      <c r="C880" s="23"/>
      <c r="D880" s="23"/>
      <c r="E880" s="23"/>
      <c r="F880" s="1"/>
      <c r="G880" s="1"/>
      <c r="H880" s="1"/>
      <c r="I880" s="1"/>
      <c r="J880" s="1"/>
      <c r="K880" s="1"/>
      <c r="L880" s="1"/>
      <c r="M880" s="1"/>
      <c r="N880" s="1"/>
      <c r="O880" s="1"/>
    </row>
    <row r="881" spans="2:15" x14ac:dyDescent="0.25">
      <c r="B881" s="23"/>
      <c r="C881" s="23"/>
      <c r="D881" s="23"/>
      <c r="E881" s="23"/>
      <c r="F881" s="1"/>
      <c r="G881" s="1"/>
      <c r="H881" s="1"/>
      <c r="I881" s="1"/>
      <c r="J881" s="1"/>
      <c r="K881" s="1"/>
      <c r="L881" s="1"/>
      <c r="M881" s="1"/>
      <c r="N881" s="1"/>
      <c r="O881" s="1"/>
    </row>
    <row r="882" spans="2:15" x14ac:dyDescent="0.25">
      <c r="B882" s="23"/>
      <c r="C882" s="23"/>
      <c r="D882" s="23"/>
      <c r="E882" s="23"/>
      <c r="F882" s="1"/>
      <c r="G882" s="1"/>
      <c r="H882" s="1"/>
      <c r="I882" s="1"/>
      <c r="J882" s="1"/>
      <c r="K882" s="1"/>
      <c r="L882" s="1"/>
      <c r="M882" s="1"/>
      <c r="N882" s="1"/>
      <c r="O882" s="1"/>
    </row>
    <row r="883" spans="2:15" x14ac:dyDescent="0.25">
      <c r="B883" s="23"/>
      <c r="C883" s="23"/>
      <c r="D883" s="23"/>
      <c r="E883" s="23"/>
      <c r="F883" s="1"/>
      <c r="G883" s="1"/>
      <c r="H883" s="1"/>
      <c r="I883" s="1"/>
      <c r="J883" s="1"/>
      <c r="K883" s="1"/>
      <c r="L883" s="1"/>
      <c r="M883" s="1"/>
      <c r="N883" s="1"/>
      <c r="O883" s="1"/>
    </row>
    <row r="884" spans="2:15" x14ac:dyDescent="0.25">
      <c r="B884" s="23"/>
      <c r="C884" s="23"/>
      <c r="D884" s="23"/>
      <c r="E884" s="23"/>
      <c r="F884" s="1"/>
      <c r="G884" s="1"/>
      <c r="H884" s="1"/>
      <c r="I884" s="1"/>
      <c r="J884" s="1"/>
      <c r="K884" s="1"/>
      <c r="L884" s="1"/>
      <c r="M884" s="1"/>
      <c r="N884" s="1"/>
      <c r="O884" s="1"/>
    </row>
    <row r="885" spans="2:15" x14ac:dyDescent="0.25">
      <c r="B885" s="23"/>
      <c r="C885" s="23"/>
      <c r="D885" s="23"/>
      <c r="E885" s="23"/>
      <c r="F885" s="1"/>
      <c r="G885" s="1"/>
      <c r="H885" s="1"/>
      <c r="I885" s="1"/>
      <c r="J885" s="1"/>
      <c r="K885" s="1"/>
      <c r="L885" s="1"/>
      <c r="M885" s="1"/>
      <c r="N885" s="1"/>
      <c r="O885" s="1"/>
    </row>
    <row r="886" spans="2:15" x14ac:dyDescent="0.25">
      <c r="B886" s="23"/>
      <c r="C886" s="23"/>
      <c r="D886" s="23"/>
      <c r="E886" s="23"/>
      <c r="F886" s="1"/>
      <c r="G886" s="1"/>
      <c r="H886" s="1"/>
      <c r="I886" s="1"/>
      <c r="J886" s="1"/>
      <c r="K886" s="1"/>
      <c r="L886" s="1"/>
      <c r="M886" s="1"/>
      <c r="N886" s="1"/>
      <c r="O886" s="1"/>
    </row>
    <row r="887" spans="2:15" x14ac:dyDescent="0.25">
      <c r="B887" s="23"/>
      <c r="C887" s="23"/>
      <c r="D887" s="23"/>
      <c r="E887" s="23"/>
      <c r="F887" s="1"/>
      <c r="G887" s="1"/>
      <c r="H887" s="1"/>
      <c r="I887" s="1"/>
      <c r="J887" s="1"/>
      <c r="K887" s="1"/>
      <c r="L887" s="1"/>
      <c r="M887" s="1"/>
      <c r="N887" s="1"/>
      <c r="O887" s="1"/>
    </row>
    <row r="888" spans="2:15" x14ac:dyDescent="0.25">
      <c r="B888" s="23"/>
      <c r="C888" s="23"/>
      <c r="D888" s="23"/>
      <c r="E888" s="23"/>
      <c r="F888" s="1"/>
      <c r="G888" s="1"/>
      <c r="H888" s="1"/>
      <c r="I888" s="1"/>
      <c r="J888" s="1"/>
      <c r="K888" s="1"/>
      <c r="L888" s="1"/>
      <c r="M888" s="1"/>
      <c r="N888" s="1"/>
      <c r="O888" s="1"/>
    </row>
    <row r="889" spans="2:15" x14ac:dyDescent="0.25">
      <c r="B889" s="23"/>
      <c r="C889" s="23"/>
      <c r="D889" s="23"/>
      <c r="E889" s="23"/>
      <c r="F889" s="1"/>
      <c r="G889" s="1"/>
      <c r="H889" s="1"/>
      <c r="I889" s="1"/>
      <c r="J889" s="1"/>
      <c r="K889" s="1"/>
      <c r="L889" s="1"/>
      <c r="M889" s="1"/>
      <c r="N889" s="1"/>
      <c r="O889" s="1"/>
    </row>
    <row r="890" spans="2:15" x14ac:dyDescent="0.25">
      <c r="B890" s="23"/>
      <c r="C890" s="23"/>
      <c r="D890" s="23"/>
      <c r="E890" s="23"/>
      <c r="F890" s="1"/>
      <c r="G890" s="1"/>
      <c r="H890" s="1"/>
      <c r="I890" s="1"/>
      <c r="J890" s="1"/>
      <c r="K890" s="1"/>
      <c r="L890" s="1"/>
      <c r="M890" s="1"/>
      <c r="N890" s="1"/>
      <c r="O890" s="1"/>
    </row>
    <row r="891" spans="2:15" x14ac:dyDescent="0.25">
      <c r="B891" s="23"/>
      <c r="C891" s="23"/>
      <c r="D891" s="23"/>
      <c r="E891" s="23"/>
      <c r="F891" s="1"/>
      <c r="G891" s="1"/>
      <c r="H891" s="1"/>
      <c r="I891" s="1"/>
      <c r="J891" s="1"/>
      <c r="K891" s="1"/>
      <c r="L891" s="1"/>
      <c r="M891" s="1"/>
      <c r="N891" s="1"/>
      <c r="O891" s="1"/>
    </row>
    <row r="892" spans="2:15" x14ac:dyDescent="0.25">
      <c r="B892" s="23"/>
      <c r="C892" s="23"/>
      <c r="D892" s="23"/>
      <c r="E892" s="23"/>
      <c r="F892" s="1"/>
      <c r="G892" s="1"/>
      <c r="H892" s="1"/>
      <c r="I892" s="1"/>
      <c r="J892" s="1"/>
      <c r="K892" s="1"/>
      <c r="L892" s="1"/>
      <c r="M892" s="1"/>
      <c r="N892" s="1"/>
      <c r="O892" s="1"/>
    </row>
    <row r="893" spans="2:15" x14ac:dyDescent="0.25">
      <c r="B893" s="23"/>
      <c r="C893" s="23"/>
      <c r="D893" s="23"/>
      <c r="E893" s="23"/>
      <c r="F893" s="1"/>
      <c r="G893" s="1"/>
      <c r="H893" s="1"/>
      <c r="I893" s="1"/>
      <c r="J893" s="1"/>
      <c r="K893" s="1"/>
      <c r="L893" s="1"/>
      <c r="M893" s="1"/>
      <c r="N893" s="1"/>
      <c r="O893" s="1"/>
    </row>
    <row r="894" spans="2:15" x14ac:dyDescent="0.25">
      <c r="B894" s="23"/>
      <c r="C894" s="23"/>
      <c r="D894" s="23"/>
      <c r="E894" s="23"/>
      <c r="F894" s="1"/>
      <c r="G894" s="1"/>
      <c r="H894" s="1"/>
      <c r="I894" s="1"/>
      <c r="J894" s="1"/>
      <c r="K894" s="1"/>
      <c r="L894" s="1"/>
      <c r="M894" s="1"/>
      <c r="N894" s="1"/>
      <c r="O894" s="1"/>
    </row>
    <row r="895" spans="2:15" x14ac:dyDescent="0.25">
      <c r="B895" s="23"/>
      <c r="C895" s="23"/>
      <c r="D895" s="23"/>
      <c r="E895" s="23"/>
      <c r="F895" s="1"/>
      <c r="G895" s="1"/>
      <c r="H895" s="1"/>
      <c r="I895" s="1"/>
      <c r="J895" s="1"/>
      <c r="K895" s="1"/>
      <c r="L895" s="1"/>
      <c r="M895" s="1"/>
      <c r="N895" s="1"/>
      <c r="O895" s="1"/>
    </row>
    <row r="896" spans="2:15" x14ac:dyDescent="0.25">
      <c r="B896" s="23"/>
      <c r="C896" s="23"/>
      <c r="D896" s="23"/>
      <c r="E896" s="23"/>
      <c r="F896" s="1"/>
      <c r="G896" s="1"/>
      <c r="H896" s="1"/>
      <c r="I896" s="1"/>
      <c r="J896" s="1"/>
      <c r="K896" s="1"/>
      <c r="L896" s="1"/>
      <c r="M896" s="1"/>
      <c r="N896" s="1"/>
      <c r="O896" s="1"/>
    </row>
    <row r="897" spans="2:15" x14ac:dyDescent="0.25">
      <c r="B897" s="23"/>
      <c r="C897" s="23"/>
      <c r="D897" s="23"/>
      <c r="E897" s="23"/>
      <c r="F897" s="1"/>
      <c r="G897" s="1"/>
      <c r="H897" s="1"/>
      <c r="I897" s="1"/>
      <c r="J897" s="1"/>
      <c r="K897" s="1"/>
      <c r="L897" s="1"/>
      <c r="M897" s="1"/>
      <c r="N897" s="1"/>
      <c r="O897" s="1"/>
    </row>
    <row r="898" spans="2:15" x14ac:dyDescent="0.25">
      <c r="B898" s="23"/>
      <c r="C898" s="23"/>
      <c r="D898" s="23"/>
      <c r="E898" s="23"/>
      <c r="F898" s="1"/>
      <c r="G898" s="1"/>
      <c r="H898" s="1"/>
      <c r="I898" s="1"/>
      <c r="J898" s="1"/>
      <c r="K898" s="1"/>
      <c r="L898" s="1"/>
      <c r="M898" s="1"/>
      <c r="N898" s="1"/>
      <c r="O898" s="1"/>
    </row>
    <row r="899" spans="2:15" x14ac:dyDescent="0.25">
      <c r="B899" s="23"/>
      <c r="C899" s="23"/>
      <c r="D899" s="23"/>
      <c r="E899" s="23"/>
      <c r="F899" s="1"/>
      <c r="G899" s="1"/>
      <c r="H899" s="1"/>
      <c r="I899" s="1"/>
      <c r="J899" s="1"/>
      <c r="K899" s="1"/>
      <c r="L899" s="1"/>
      <c r="M899" s="1"/>
      <c r="N899" s="1"/>
      <c r="O899" s="1"/>
    </row>
    <row r="900" spans="2:15" x14ac:dyDescent="0.25">
      <c r="B900" s="23"/>
      <c r="C900" s="23"/>
      <c r="D900" s="23"/>
      <c r="E900" s="23"/>
      <c r="F900" s="1"/>
      <c r="G900" s="1"/>
      <c r="H900" s="1"/>
      <c r="I900" s="1"/>
      <c r="J900" s="1"/>
      <c r="K900" s="1"/>
      <c r="L900" s="1"/>
      <c r="M900" s="1"/>
      <c r="N900" s="1"/>
      <c r="O900" s="1"/>
    </row>
    <row r="901" spans="2:15" x14ac:dyDescent="0.25">
      <c r="B901" s="23"/>
      <c r="C901" s="23"/>
      <c r="D901" s="23"/>
      <c r="E901" s="23"/>
      <c r="F901" s="1"/>
      <c r="G901" s="1"/>
      <c r="H901" s="1"/>
      <c r="I901" s="1"/>
      <c r="J901" s="1"/>
      <c r="K901" s="1"/>
      <c r="L901" s="1"/>
      <c r="M901" s="1"/>
      <c r="N901" s="1"/>
      <c r="O901" s="1"/>
    </row>
    <row r="902" spans="2:15" x14ac:dyDescent="0.25">
      <c r="B902" s="23"/>
      <c r="C902" s="23"/>
      <c r="D902" s="23"/>
      <c r="E902" s="23"/>
      <c r="F902" s="1"/>
      <c r="G902" s="1"/>
      <c r="H902" s="1"/>
      <c r="I902" s="1"/>
      <c r="J902" s="1"/>
      <c r="K902" s="1"/>
      <c r="L902" s="1"/>
      <c r="M902" s="1"/>
      <c r="N902" s="1"/>
      <c r="O902" s="1"/>
    </row>
    <row r="903" spans="2:15" x14ac:dyDescent="0.25">
      <c r="B903" s="23"/>
      <c r="C903" s="23"/>
      <c r="D903" s="23"/>
      <c r="E903" s="23"/>
      <c r="F903" s="1"/>
      <c r="G903" s="1"/>
      <c r="H903" s="1"/>
      <c r="I903" s="1"/>
      <c r="J903" s="1"/>
      <c r="K903" s="1"/>
      <c r="L903" s="1"/>
      <c r="M903" s="1"/>
      <c r="N903" s="1"/>
      <c r="O903" s="1"/>
    </row>
    <row r="904" spans="2:15" x14ac:dyDescent="0.25">
      <c r="B904" s="23"/>
      <c r="C904" s="23"/>
      <c r="D904" s="23"/>
      <c r="E904" s="23"/>
      <c r="F904" s="1"/>
      <c r="G904" s="1"/>
      <c r="H904" s="1"/>
      <c r="I904" s="1"/>
      <c r="J904" s="1"/>
      <c r="K904" s="1"/>
      <c r="L904" s="1"/>
      <c r="M904" s="1"/>
      <c r="N904" s="1"/>
      <c r="O904" s="1"/>
    </row>
    <row r="905" spans="2:15" x14ac:dyDescent="0.25">
      <c r="B905" s="23"/>
      <c r="C905" s="23"/>
      <c r="D905" s="23"/>
      <c r="E905" s="23"/>
      <c r="F905" s="1"/>
      <c r="G905" s="1"/>
      <c r="H905" s="1"/>
      <c r="I905" s="1"/>
      <c r="J905" s="1"/>
      <c r="K905" s="1"/>
      <c r="L905" s="1"/>
      <c r="M905" s="1"/>
      <c r="N905" s="1"/>
      <c r="O905" s="1"/>
    </row>
    <row r="906" spans="2:15" x14ac:dyDescent="0.25">
      <c r="B906" s="23"/>
      <c r="C906" s="23"/>
      <c r="D906" s="23"/>
      <c r="E906" s="23"/>
      <c r="F906" s="1"/>
      <c r="G906" s="1"/>
      <c r="H906" s="1"/>
      <c r="I906" s="1"/>
      <c r="J906" s="1"/>
      <c r="K906" s="1"/>
      <c r="L906" s="1"/>
      <c r="M906" s="1"/>
      <c r="N906" s="1"/>
      <c r="O906" s="1"/>
    </row>
    <row r="907" spans="2:15" x14ac:dyDescent="0.25">
      <c r="B907" s="23"/>
      <c r="C907" s="23"/>
      <c r="D907" s="23"/>
      <c r="E907" s="23"/>
      <c r="F907" s="1"/>
      <c r="G907" s="1"/>
      <c r="H907" s="1"/>
      <c r="I907" s="1"/>
      <c r="J907" s="1"/>
      <c r="K907" s="1"/>
      <c r="L907" s="1"/>
      <c r="M907" s="1"/>
      <c r="N907" s="1"/>
      <c r="O907" s="1"/>
    </row>
    <row r="908" spans="2:15" x14ac:dyDescent="0.25">
      <c r="B908" s="23"/>
      <c r="C908" s="23"/>
      <c r="D908" s="23"/>
      <c r="E908" s="23"/>
      <c r="F908" s="1"/>
      <c r="G908" s="1"/>
      <c r="H908" s="1"/>
      <c r="I908" s="1"/>
      <c r="J908" s="1"/>
      <c r="K908" s="1"/>
      <c r="L908" s="1"/>
      <c r="M908" s="1"/>
      <c r="N908" s="1"/>
      <c r="O908" s="1"/>
    </row>
    <row r="909" spans="2:15" x14ac:dyDescent="0.25">
      <c r="B909" s="23"/>
      <c r="C909" s="23"/>
      <c r="D909" s="23"/>
      <c r="E909" s="23"/>
      <c r="F909" s="1"/>
      <c r="G909" s="1"/>
      <c r="H909" s="1"/>
      <c r="I909" s="1"/>
      <c r="J909" s="1"/>
      <c r="K909" s="1"/>
      <c r="L909" s="1"/>
      <c r="M909" s="1"/>
      <c r="N909" s="1"/>
      <c r="O909" s="1"/>
    </row>
    <row r="910" spans="2:15" x14ac:dyDescent="0.25">
      <c r="B910" s="23"/>
      <c r="C910" s="23"/>
      <c r="D910" s="23"/>
      <c r="E910" s="23"/>
      <c r="F910" s="1"/>
      <c r="G910" s="1"/>
      <c r="H910" s="1"/>
      <c r="I910" s="1"/>
      <c r="J910" s="1"/>
      <c r="K910" s="1"/>
      <c r="L910" s="1"/>
      <c r="M910" s="1"/>
      <c r="N910" s="1"/>
      <c r="O910" s="1"/>
    </row>
    <row r="911" spans="2:15" x14ac:dyDescent="0.25">
      <c r="B911" s="23"/>
      <c r="C911" s="23"/>
      <c r="D911" s="23"/>
      <c r="E911" s="23"/>
      <c r="F911" s="1"/>
      <c r="G911" s="1"/>
      <c r="H911" s="1"/>
      <c r="I911" s="1"/>
      <c r="J911" s="1"/>
      <c r="K911" s="1"/>
      <c r="L911" s="1"/>
      <c r="M911" s="1"/>
      <c r="N911" s="1"/>
      <c r="O911" s="1"/>
    </row>
    <row r="912" spans="2:15" x14ac:dyDescent="0.25">
      <c r="B912" s="23"/>
      <c r="C912" s="23"/>
      <c r="D912" s="23"/>
      <c r="E912" s="23"/>
      <c r="F912" s="1"/>
      <c r="G912" s="1"/>
      <c r="H912" s="1"/>
      <c r="I912" s="1"/>
      <c r="J912" s="1"/>
      <c r="K912" s="1"/>
      <c r="L912" s="1"/>
      <c r="M912" s="1"/>
      <c r="N912" s="1"/>
      <c r="O912" s="1"/>
    </row>
    <row r="913" spans="2:15" x14ac:dyDescent="0.25">
      <c r="B913" s="23"/>
      <c r="C913" s="23"/>
      <c r="D913" s="23"/>
      <c r="E913" s="23"/>
      <c r="F913" s="1"/>
      <c r="G913" s="1"/>
      <c r="H913" s="1"/>
      <c r="I913" s="1"/>
      <c r="J913" s="1"/>
      <c r="K913" s="1"/>
      <c r="L913" s="1"/>
      <c r="M913" s="1"/>
      <c r="N913" s="1"/>
      <c r="O913" s="1"/>
    </row>
    <row r="914" spans="2:15" x14ac:dyDescent="0.25">
      <c r="B914" s="23"/>
      <c r="C914" s="23"/>
      <c r="D914" s="23"/>
      <c r="E914" s="23"/>
      <c r="F914" s="1"/>
      <c r="G914" s="1"/>
      <c r="H914" s="1"/>
      <c r="I914" s="1"/>
      <c r="J914" s="1"/>
      <c r="K914" s="1"/>
      <c r="L914" s="1"/>
      <c r="M914" s="1"/>
      <c r="N914" s="1"/>
      <c r="O914" s="1"/>
    </row>
    <row r="915" spans="2:15" x14ac:dyDescent="0.25">
      <c r="B915" s="23"/>
      <c r="C915" s="23"/>
      <c r="D915" s="23"/>
      <c r="E915" s="23"/>
      <c r="F915" s="1"/>
      <c r="G915" s="1"/>
      <c r="H915" s="1"/>
      <c r="I915" s="1"/>
      <c r="J915" s="1"/>
      <c r="K915" s="1"/>
      <c r="L915" s="1"/>
      <c r="M915" s="1"/>
      <c r="N915" s="1"/>
      <c r="O915" s="1"/>
    </row>
    <row r="916" spans="2:15" x14ac:dyDescent="0.25">
      <c r="B916" s="23"/>
      <c r="C916" s="23"/>
      <c r="D916" s="23"/>
      <c r="E916" s="23"/>
      <c r="F916" s="1"/>
      <c r="G916" s="1"/>
      <c r="H916" s="1"/>
      <c r="I916" s="1"/>
      <c r="J916" s="1"/>
      <c r="K916" s="1"/>
      <c r="L916" s="1"/>
      <c r="M916" s="1"/>
      <c r="N916" s="1"/>
      <c r="O916" s="1"/>
    </row>
    <row r="917" spans="2:15" x14ac:dyDescent="0.25">
      <c r="B917" s="23"/>
      <c r="C917" s="23"/>
      <c r="D917" s="23"/>
      <c r="E917" s="23"/>
      <c r="F917" s="1"/>
      <c r="G917" s="1"/>
      <c r="H917" s="1"/>
      <c r="I917" s="1"/>
      <c r="J917" s="1"/>
      <c r="K917" s="1"/>
      <c r="L917" s="1"/>
      <c r="M917" s="1"/>
      <c r="N917" s="1"/>
      <c r="O917" s="1"/>
    </row>
    <row r="918" spans="2:15" x14ac:dyDescent="0.25">
      <c r="B918" s="23"/>
      <c r="C918" s="23"/>
      <c r="D918" s="23"/>
      <c r="E918" s="23"/>
      <c r="F918" s="1"/>
      <c r="G918" s="1"/>
      <c r="H918" s="1"/>
      <c r="I918" s="1"/>
      <c r="J918" s="1"/>
      <c r="K918" s="1"/>
      <c r="L918" s="1"/>
      <c r="M918" s="1"/>
      <c r="N918" s="1"/>
      <c r="O918" s="1"/>
    </row>
    <row r="919" spans="2:15" x14ac:dyDescent="0.25">
      <c r="B919" s="23"/>
      <c r="C919" s="23"/>
      <c r="D919" s="23"/>
      <c r="E919" s="23"/>
      <c r="F919" s="1"/>
      <c r="G919" s="1"/>
      <c r="H919" s="1"/>
      <c r="I919" s="1"/>
      <c r="J919" s="1"/>
      <c r="K919" s="1"/>
      <c r="L919" s="1"/>
      <c r="M919" s="1"/>
      <c r="N919" s="1"/>
      <c r="O919" s="1"/>
    </row>
    <row r="920" spans="2:15" x14ac:dyDescent="0.25">
      <c r="B920" s="23"/>
      <c r="C920" s="23"/>
      <c r="D920" s="23"/>
      <c r="E920" s="23"/>
      <c r="F920" s="1"/>
      <c r="G920" s="1"/>
      <c r="H920" s="1"/>
      <c r="I920" s="1"/>
      <c r="J920" s="1"/>
      <c r="K920" s="1"/>
      <c r="L920" s="1"/>
      <c r="M920" s="1"/>
      <c r="N920" s="1"/>
      <c r="O920" s="1"/>
    </row>
    <row r="921" spans="2:15" x14ac:dyDescent="0.25">
      <c r="B921" s="23"/>
      <c r="C921" s="23"/>
      <c r="D921" s="23"/>
      <c r="E921" s="23"/>
      <c r="F921" s="1"/>
      <c r="G921" s="1"/>
      <c r="H921" s="1"/>
      <c r="I921" s="1"/>
      <c r="J921" s="1"/>
      <c r="K921" s="1"/>
      <c r="L921" s="1"/>
      <c r="M921" s="1"/>
      <c r="N921" s="1"/>
      <c r="O921" s="1"/>
    </row>
    <row r="922" spans="2:15" x14ac:dyDescent="0.25">
      <c r="B922" s="23"/>
      <c r="C922" s="23"/>
      <c r="D922" s="23"/>
      <c r="E922" s="23"/>
      <c r="F922" s="1"/>
      <c r="G922" s="1"/>
      <c r="H922" s="1"/>
      <c r="I922" s="1"/>
      <c r="J922" s="1"/>
      <c r="K922" s="1"/>
      <c r="L922" s="1"/>
      <c r="M922" s="1"/>
      <c r="N922" s="1"/>
      <c r="O922" s="1"/>
    </row>
    <row r="923" spans="2:15" x14ac:dyDescent="0.25">
      <c r="B923" s="23"/>
      <c r="C923" s="23"/>
      <c r="D923" s="23"/>
      <c r="E923" s="23"/>
      <c r="F923" s="1"/>
      <c r="G923" s="1"/>
      <c r="H923" s="1"/>
      <c r="I923" s="1"/>
      <c r="J923" s="1"/>
      <c r="K923" s="1"/>
      <c r="L923" s="1"/>
      <c r="M923" s="1"/>
      <c r="N923" s="1"/>
      <c r="O923" s="1"/>
    </row>
    <row r="924" spans="2:15" x14ac:dyDescent="0.25">
      <c r="B924" s="23"/>
      <c r="C924" s="23"/>
      <c r="D924" s="23"/>
      <c r="E924" s="23"/>
      <c r="F924" s="1"/>
      <c r="G924" s="1"/>
      <c r="H924" s="1"/>
      <c r="I924" s="1"/>
      <c r="J924" s="1"/>
      <c r="K924" s="1"/>
      <c r="L924" s="1"/>
      <c r="M924" s="1"/>
      <c r="N924" s="1"/>
      <c r="O924" s="1"/>
    </row>
    <row r="925" spans="2:15" x14ac:dyDescent="0.25">
      <c r="B925" s="23"/>
      <c r="C925" s="23"/>
      <c r="D925" s="23"/>
      <c r="E925" s="23"/>
      <c r="F925" s="1"/>
      <c r="G925" s="1"/>
      <c r="H925" s="1"/>
      <c r="I925" s="1"/>
      <c r="J925" s="1"/>
      <c r="K925" s="1"/>
      <c r="L925" s="1"/>
      <c r="M925" s="1"/>
      <c r="N925" s="1"/>
      <c r="O925" s="1"/>
    </row>
    <row r="926" spans="2:15" x14ac:dyDescent="0.25">
      <c r="B926" s="23"/>
      <c r="C926" s="23"/>
      <c r="D926" s="23"/>
      <c r="E926" s="23"/>
      <c r="F926" s="1"/>
      <c r="G926" s="1"/>
      <c r="H926" s="1"/>
      <c r="I926" s="1"/>
      <c r="J926" s="1"/>
      <c r="K926" s="1"/>
      <c r="L926" s="1"/>
      <c r="M926" s="1"/>
      <c r="N926" s="1"/>
      <c r="O926" s="1"/>
    </row>
    <row r="927" spans="2:15" x14ac:dyDescent="0.25">
      <c r="B927" s="23"/>
      <c r="C927" s="23"/>
      <c r="D927" s="23"/>
      <c r="E927" s="23"/>
      <c r="F927" s="1"/>
      <c r="G927" s="1"/>
      <c r="H927" s="1"/>
      <c r="I927" s="1"/>
      <c r="J927" s="1"/>
      <c r="K927" s="1"/>
      <c r="L927" s="1"/>
      <c r="M927" s="1"/>
      <c r="N927" s="1"/>
      <c r="O927" s="1"/>
    </row>
    <row r="928" spans="2:15" x14ac:dyDescent="0.25">
      <c r="B928" s="23"/>
      <c r="C928" s="23"/>
      <c r="D928" s="23"/>
      <c r="E928" s="23"/>
      <c r="F928" s="1"/>
      <c r="G928" s="1"/>
      <c r="H928" s="1"/>
      <c r="I928" s="1"/>
      <c r="J928" s="1"/>
      <c r="K928" s="1"/>
      <c r="L928" s="1"/>
      <c r="M928" s="1"/>
      <c r="N928" s="1"/>
      <c r="O928" s="1"/>
    </row>
    <row r="929" spans="2:15" x14ac:dyDescent="0.25">
      <c r="B929" s="23"/>
      <c r="C929" s="23"/>
      <c r="D929" s="23"/>
      <c r="E929" s="23"/>
      <c r="F929" s="1"/>
      <c r="G929" s="1"/>
      <c r="H929" s="1"/>
      <c r="I929" s="1"/>
      <c r="J929" s="1"/>
      <c r="K929" s="1"/>
      <c r="L929" s="1"/>
      <c r="M929" s="1"/>
      <c r="N929" s="1"/>
      <c r="O929" s="1"/>
    </row>
    <row r="930" spans="2:15" x14ac:dyDescent="0.25">
      <c r="B930" s="23"/>
      <c r="C930" s="23"/>
      <c r="D930" s="23"/>
      <c r="E930" s="23"/>
      <c r="F930" s="1"/>
      <c r="G930" s="1"/>
      <c r="H930" s="1"/>
      <c r="I930" s="1"/>
      <c r="J930" s="1"/>
      <c r="K930" s="1"/>
      <c r="L930" s="1"/>
      <c r="M930" s="1"/>
      <c r="N930" s="1"/>
      <c r="O930" s="1"/>
    </row>
    <row r="931" spans="2:15" x14ac:dyDescent="0.25">
      <c r="B931" s="23"/>
      <c r="C931" s="23"/>
      <c r="D931" s="23"/>
      <c r="E931" s="23"/>
      <c r="F931" s="1"/>
      <c r="G931" s="1"/>
      <c r="H931" s="1"/>
      <c r="I931" s="1"/>
      <c r="J931" s="1"/>
      <c r="K931" s="1"/>
      <c r="L931" s="1"/>
      <c r="M931" s="1"/>
      <c r="N931" s="1"/>
      <c r="O931" s="1"/>
    </row>
    <row r="932" spans="2:15" x14ac:dyDescent="0.25">
      <c r="B932" s="23"/>
      <c r="C932" s="23"/>
      <c r="D932" s="23"/>
      <c r="E932" s="23"/>
      <c r="F932" s="1"/>
      <c r="G932" s="1"/>
      <c r="H932" s="1"/>
      <c r="I932" s="1"/>
      <c r="J932" s="1"/>
      <c r="K932" s="1"/>
      <c r="L932" s="1"/>
      <c r="M932" s="1"/>
      <c r="N932" s="1"/>
      <c r="O932" s="1"/>
    </row>
    <row r="933" spans="2:15" x14ac:dyDescent="0.25">
      <c r="B933" s="23"/>
      <c r="C933" s="23"/>
      <c r="D933" s="23"/>
      <c r="E933" s="23"/>
      <c r="F933" s="1"/>
      <c r="G933" s="1"/>
      <c r="H933" s="1"/>
      <c r="I933" s="1"/>
      <c r="J933" s="1"/>
      <c r="K933" s="1"/>
      <c r="L933" s="1"/>
      <c r="M933" s="1"/>
      <c r="N933" s="1"/>
      <c r="O933" s="1"/>
    </row>
    <row r="934" spans="2:15" x14ac:dyDescent="0.25">
      <c r="B934" s="23"/>
      <c r="C934" s="23"/>
      <c r="D934" s="23"/>
      <c r="E934" s="23"/>
      <c r="F934" s="1"/>
      <c r="G934" s="1"/>
      <c r="H934" s="1"/>
      <c r="I934" s="1"/>
      <c r="J934" s="1"/>
      <c r="K934" s="1"/>
      <c r="L934" s="1"/>
      <c r="M934" s="1"/>
      <c r="N934" s="1"/>
      <c r="O934" s="1"/>
    </row>
    <row r="935" spans="2:15" x14ac:dyDescent="0.25">
      <c r="B935" s="23"/>
      <c r="C935" s="23"/>
      <c r="D935" s="23"/>
      <c r="E935" s="23"/>
      <c r="F935" s="1"/>
      <c r="G935" s="1"/>
      <c r="H935" s="1"/>
      <c r="I935" s="1"/>
      <c r="J935" s="1"/>
      <c r="K935" s="1"/>
      <c r="L935" s="1"/>
      <c r="M935" s="1"/>
      <c r="N935" s="1"/>
      <c r="O935" s="1"/>
    </row>
    <row r="936" spans="2:15" x14ac:dyDescent="0.25">
      <c r="B936" s="23"/>
      <c r="C936" s="23"/>
      <c r="D936" s="23"/>
      <c r="E936" s="23"/>
      <c r="F936" s="1"/>
      <c r="G936" s="1"/>
      <c r="H936" s="1"/>
      <c r="I936" s="1"/>
      <c r="J936" s="1"/>
      <c r="K936" s="1"/>
      <c r="L936" s="1"/>
      <c r="M936" s="1"/>
      <c r="N936" s="1"/>
      <c r="O936" s="1"/>
    </row>
    <row r="937" spans="2:15" x14ac:dyDescent="0.25">
      <c r="B937" s="23"/>
      <c r="C937" s="23"/>
      <c r="D937" s="23"/>
      <c r="E937" s="23"/>
      <c r="F937" s="1"/>
      <c r="G937" s="1"/>
      <c r="H937" s="1"/>
      <c r="I937" s="1"/>
      <c r="J937" s="1"/>
      <c r="K937" s="1"/>
      <c r="L937" s="1"/>
      <c r="M937" s="1"/>
      <c r="N937" s="1"/>
      <c r="O937" s="1"/>
    </row>
    <row r="938" spans="2:15" x14ac:dyDescent="0.25">
      <c r="B938" s="23"/>
      <c r="C938" s="23"/>
      <c r="D938" s="23"/>
      <c r="E938" s="23"/>
      <c r="F938" s="1"/>
      <c r="G938" s="1"/>
      <c r="H938" s="1"/>
      <c r="I938" s="1"/>
      <c r="J938" s="1"/>
      <c r="K938" s="1"/>
      <c r="L938" s="1"/>
      <c r="M938" s="1"/>
      <c r="N938" s="1"/>
      <c r="O938" s="1"/>
    </row>
    <row r="939" spans="2:15" x14ac:dyDescent="0.25">
      <c r="B939" s="23"/>
      <c r="C939" s="23"/>
      <c r="D939" s="23"/>
      <c r="E939" s="23"/>
      <c r="F939" s="1"/>
      <c r="G939" s="1"/>
      <c r="H939" s="1"/>
      <c r="I939" s="1"/>
      <c r="J939" s="1"/>
      <c r="K939" s="1"/>
      <c r="L939" s="1"/>
      <c r="M939" s="1"/>
      <c r="N939" s="1"/>
      <c r="O939" s="1"/>
    </row>
    <row r="940" spans="2:15" x14ac:dyDescent="0.25">
      <c r="B940" s="23"/>
      <c r="C940" s="23"/>
      <c r="D940" s="23"/>
      <c r="E940" s="23"/>
      <c r="F940" s="1"/>
      <c r="G940" s="1"/>
      <c r="H940" s="1"/>
      <c r="I940" s="1"/>
      <c r="J940" s="1"/>
      <c r="K940" s="1"/>
      <c r="L940" s="1"/>
      <c r="M940" s="1"/>
      <c r="N940" s="1"/>
      <c r="O940" s="1"/>
    </row>
    <row r="941" spans="2:15" x14ac:dyDescent="0.25">
      <c r="B941" s="23"/>
      <c r="C941" s="23"/>
      <c r="D941" s="23"/>
      <c r="E941" s="23"/>
      <c r="F941" s="1"/>
      <c r="G941" s="1"/>
      <c r="H941" s="1"/>
      <c r="I941" s="1"/>
      <c r="J941" s="1"/>
      <c r="K941" s="1"/>
      <c r="L941" s="1"/>
      <c r="M941" s="1"/>
      <c r="N941" s="1"/>
      <c r="O941" s="1"/>
    </row>
    <row r="942" spans="2:15" x14ac:dyDescent="0.25">
      <c r="B942" s="23"/>
      <c r="C942" s="23"/>
      <c r="D942" s="23"/>
      <c r="E942" s="23"/>
      <c r="F942" s="1"/>
      <c r="G942" s="1"/>
      <c r="H942" s="1"/>
      <c r="I942" s="1"/>
      <c r="J942" s="1"/>
      <c r="K942" s="1"/>
      <c r="L942" s="1"/>
      <c r="M942" s="1"/>
      <c r="N942" s="1"/>
      <c r="O942" s="1"/>
    </row>
    <row r="943" spans="2:15" x14ac:dyDescent="0.25">
      <c r="B943" s="23"/>
      <c r="C943" s="23"/>
      <c r="D943" s="23"/>
      <c r="E943" s="23"/>
      <c r="F943" s="1"/>
      <c r="G943" s="1"/>
      <c r="H943" s="1"/>
      <c r="I943" s="1"/>
      <c r="J943" s="1"/>
      <c r="K943" s="1"/>
      <c r="L943" s="1"/>
      <c r="M943" s="1"/>
      <c r="N943" s="1"/>
      <c r="O943" s="1"/>
    </row>
    <row r="944" spans="2:15" x14ac:dyDescent="0.25">
      <c r="B944" s="23"/>
      <c r="C944" s="23"/>
      <c r="D944" s="23"/>
      <c r="E944" s="23"/>
      <c r="F944" s="1"/>
      <c r="G944" s="1"/>
      <c r="H944" s="1"/>
      <c r="I944" s="1"/>
      <c r="J944" s="1"/>
      <c r="K944" s="1"/>
      <c r="L944" s="1"/>
      <c r="M944" s="1"/>
      <c r="N944" s="1"/>
      <c r="O944" s="1"/>
    </row>
    <row r="945" spans="2:15" x14ac:dyDescent="0.25">
      <c r="B945" s="23"/>
      <c r="C945" s="23"/>
      <c r="D945" s="23"/>
      <c r="E945" s="23"/>
      <c r="F945" s="1"/>
      <c r="G945" s="1"/>
      <c r="H945" s="1"/>
      <c r="I945" s="1"/>
      <c r="J945" s="1"/>
      <c r="K945" s="1"/>
      <c r="L945" s="1"/>
      <c r="M945" s="1"/>
      <c r="N945" s="1"/>
      <c r="O945" s="1"/>
    </row>
    <row r="946" spans="2:15" x14ac:dyDescent="0.25">
      <c r="B946" s="23"/>
      <c r="C946" s="23"/>
      <c r="D946" s="23"/>
      <c r="E946" s="23"/>
      <c r="F946" s="1"/>
      <c r="G946" s="1"/>
      <c r="H946" s="1"/>
      <c r="I946" s="1"/>
      <c r="J946" s="1"/>
      <c r="K946" s="1"/>
      <c r="L946" s="1"/>
      <c r="M946" s="1"/>
      <c r="N946" s="1"/>
      <c r="O946" s="1"/>
    </row>
    <row r="947" spans="2:15" x14ac:dyDescent="0.25">
      <c r="B947" s="23"/>
      <c r="C947" s="23"/>
      <c r="D947" s="23"/>
      <c r="E947" s="23"/>
      <c r="F947" s="1"/>
      <c r="G947" s="1"/>
      <c r="H947" s="1"/>
      <c r="I947" s="1"/>
      <c r="J947" s="1"/>
      <c r="K947" s="1"/>
      <c r="L947" s="1"/>
      <c r="M947" s="1"/>
      <c r="N947" s="1"/>
      <c r="O947" s="1"/>
    </row>
    <row r="948" spans="2:15" x14ac:dyDescent="0.25">
      <c r="B948" s="23"/>
      <c r="C948" s="23"/>
      <c r="D948" s="23"/>
      <c r="E948" s="23"/>
      <c r="F948" s="1"/>
      <c r="G948" s="1"/>
      <c r="H948" s="1"/>
      <c r="I948" s="1"/>
      <c r="J948" s="1"/>
      <c r="K948" s="1"/>
      <c r="L948" s="1"/>
      <c r="M948" s="1"/>
      <c r="N948" s="1"/>
      <c r="O948" s="1"/>
    </row>
    <row r="949" spans="2:15" x14ac:dyDescent="0.25">
      <c r="B949" s="23"/>
      <c r="C949" s="23"/>
      <c r="D949" s="23"/>
      <c r="E949" s="23"/>
      <c r="F949" s="1"/>
      <c r="G949" s="1"/>
      <c r="H949" s="1"/>
      <c r="I949" s="1"/>
      <c r="J949" s="1"/>
      <c r="K949" s="1"/>
      <c r="L949" s="1"/>
      <c r="M949" s="1"/>
      <c r="N949" s="1"/>
      <c r="O949" s="1"/>
    </row>
    <row r="950" spans="2:15" x14ac:dyDescent="0.25">
      <c r="B950" s="23"/>
      <c r="C950" s="23"/>
      <c r="D950" s="23"/>
      <c r="E950" s="23"/>
      <c r="F950" s="1"/>
      <c r="G950" s="1"/>
      <c r="H950" s="1"/>
      <c r="I950" s="1"/>
      <c r="J950" s="1"/>
      <c r="K950" s="1"/>
      <c r="L950" s="1"/>
      <c r="M950" s="1"/>
      <c r="N950" s="1"/>
      <c r="O950" s="1"/>
    </row>
    <row r="951" spans="2:15" x14ac:dyDescent="0.25">
      <c r="B951" s="23"/>
      <c r="C951" s="23"/>
      <c r="D951" s="23"/>
      <c r="E951" s="23"/>
      <c r="F951" s="1"/>
      <c r="G951" s="1"/>
      <c r="H951" s="1"/>
      <c r="I951" s="1"/>
      <c r="J951" s="1"/>
      <c r="K951" s="1"/>
      <c r="L951" s="1"/>
      <c r="M951" s="1"/>
      <c r="N951" s="1"/>
      <c r="O951" s="1"/>
    </row>
    <row r="952" spans="2:15" x14ac:dyDescent="0.25">
      <c r="B952" s="23"/>
      <c r="C952" s="23"/>
      <c r="D952" s="23"/>
      <c r="E952" s="23"/>
      <c r="F952" s="1"/>
      <c r="G952" s="1"/>
      <c r="H952" s="1"/>
      <c r="I952" s="1"/>
      <c r="J952" s="1"/>
      <c r="K952" s="1"/>
      <c r="L952" s="1"/>
      <c r="M952" s="1"/>
      <c r="N952" s="1"/>
      <c r="O952" s="1"/>
    </row>
    <row r="953" spans="2:15" x14ac:dyDescent="0.25">
      <c r="B953" s="23"/>
      <c r="C953" s="23"/>
      <c r="D953" s="23"/>
      <c r="E953" s="23"/>
      <c r="F953" s="1"/>
      <c r="G953" s="1"/>
      <c r="H953" s="1"/>
      <c r="I953" s="1"/>
      <c r="J953" s="1"/>
      <c r="K953" s="1"/>
      <c r="L953" s="1"/>
      <c r="M953" s="1"/>
      <c r="N953" s="1"/>
      <c r="O953" s="1"/>
    </row>
    <row r="954" spans="2:15" x14ac:dyDescent="0.25">
      <c r="B954" s="23"/>
      <c r="C954" s="23"/>
      <c r="D954" s="23"/>
      <c r="E954" s="23"/>
      <c r="F954" s="1"/>
      <c r="G954" s="1"/>
      <c r="H954" s="1"/>
      <c r="I954" s="1"/>
      <c r="J954" s="1"/>
      <c r="K954" s="1"/>
      <c r="L954" s="1"/>
      <c r="M954" s="1"/>
      <c r="N954" s="1"/>
      <c r="O954" s="1"/>
    </row>
    <row r="955" spans="2:15" x14ac:dyDescent="0.25">
      <c r="B955" s="23"/>
      <c r="C955" s="23"/>
      <c r="D955" s="23"/>
      <c r="E955" s="23"/>
      <c r="F955" s="1"/>
      <c r="G955" s="1"/>
      <c r="H955" s="1"/>
      <c r="I955" s="1"/>
      <c r="J955" s="1"/>
      <c r="K955" s="1"/>
      <c r="L955" s="1"/>
      <c r="M955" s="1"/>
      <c r="N955" s="1"/>
      <c r="O955" s="1"/>
    </row>
    <row r="956" spans="2:15" x14ac:dyDescent="0.25">
      <c r="B956" s="23"/>
      <c r="C956" s="23"/>
      <c r="D956" s="23"/>
      <c r="E956" s="23"/>
      <c r="F956" s="1"/>
      <c r="G956" s="1"/>
      <c r="H956" s="1"/>
      <c r="I956" s="1"/>
      <c r="J956" s="1"/>
      <c r="K956" s="1"/>
      <c r="L956" s="1"/>
      <c r="M956" s="1"/>
      <c r="N956" s="1"/>
      <c r="O956" s="1"/>
    </row>
    <row r="957" spans="2:15" x14ac:dyDescent="0.25">
      <c r="B957" s="23"/>
      <c r="C957" s="23"/>
      <c r="D957" s="23"/>
      <c r="E957" s="23"/>
      <c r="F957" s="1"/>
      <c r="G957" s="1"/>
      <c r="H957" s="1"/>
      <c r="I957" s="1"/>
      <c r="J957" s="1"/>
      <c r="K957" s="1"/>
      <c r="L957" s="1"/>
      <c r="M957" s="1"/>
      <c r="N957" s="1"/>
      <c r="O957" s="1"/>
    </row>
    <row r="958" spans="2:15" x14ac:dyDescent="0.25">
      <c r="B958" s="23"/>
      <c r="C958" s="23"/>
      <c r="D958" s="23"/>
      <c r="E958" s="23"/>
      <c r="F958" s="1"/>
      <c r="G958" s="1"/>
      <c r="H958" s="1"/>
      <c r="I958" s="1"/>
      <c r="J958" s="1"/>
      <c r="K958" s="1"/>
      <c r="L958" s="1"/>
      <c r="M958" s="1"/>
      <c r="N958" s="1"/>
      <c r="O958" s="1"/>
    </row>
    <row r="959" spans="2:15" x14ac:dyDescent="0.25">
      <c r="B959" s="23"/>
      <c r="C959" s="23"/>
      <c r="D959" s="23"/>
      <c r="E959" s="23"/>
      <c r="F959" s="1"/>
      <c r="G959" s="1"/>
      <c r="H959" s="1"/>
      <c r="I959" s="1"/>
      <c r="J959" s="1"/>
      <c r="K959" s="1"/>
      <c r="L959" s="1"/>
      <c r="M959" s="1"/>
      <c r="N959" s="1"/>
      <c r="O959" s="1"/>
    </row>
    <row r="960" spans="2:15" x14ac:dyDescent="0.25">
      <c r="B960" s="23"/>
      <c r="C960" s="23"/>
      <c r="D960" s="23"/>
      <c r="E960" s="23"/>
      <c r="F960" s="1"/>
      <c r="G960" s="1"/>
      <c r="H960" s="1"/>
      <c r="I960" s="1"/>
      <c r="J960" s="1"/>
      <c r="K960" s="1"/>
      <c r="L960" s="1"/>
      <c r="M960" s="1"/>
      <c r="N960" s="1"/>
      <c r="O960" s="1"/>
    </row>
    <row r="961" spans="2:15" x14ac:dyDescent="0.25">
      <c r="B961" s="23"/>
      <c r="C961" s="23"/>
      <c r="D961" s="23"/>
      <c r="E961" s="23"/>
      <c r="F961" s="1"/>
      <c r="G961" s="1"/>
      <c r="H961" s="1"/>
      <c r="I961" s="1"/>
      <c r="J961" s="1"/>
      <c r="K961" s="1"/>
      <c r="L961" s="1"/>
      <c r="M961" s="1"/>
      <c r="N961" s="1"/>
      <c r="O961" s="1"/>
    </row>
    <row r="962" spans="2:15" x14ac:dyDescent="0.25">
      <c r="B962" s="23"/>
      <c r="C962" s="23"/>
      <c r="D962" s="23"/>
      <c r="E962" s="23"/>
      <c r="F962" s="1"/>
      <c r="G962" s="1"/>
      <c r="H962" s="1"/>
      <c r="I962" s="1"/>
      <c r="J962" s="1"/>
      <c r="K962" s="1"/>
      <c r="L962" s="1"/>
      <c r="M962" s="1"/>
      <c r="N962" s="1"/>
      <c r="O962" s="1"/>
    </row>
    <row r="963" spans="2:15" x14ac:dyDescent="0.25">
      <c r="B963" s="23"/>
      <c r="C963" s="23"/>
      <c r="D963" s="23"/>
      <c r="E963" s="23"/>
      <c r="F963" s="1"/>
      <c r="G963" s="1"/>
      <c r="H963" s="1"/>
      <c r="I963" s="1"/>
      <c r="J963" s="1"/>
      <c r="K963" s="1"/>
      <c r="L963" s="1"/>
      <c r="M963" s="1"/>
      <c r="N963" s="1"/>
      <c r="O963" s="1"/>
    </row>
    <row r="964" spans="2:15" x14ac:dyDescent="0.25">
      <c r="B964" s="23"/>
      <c r="C964" s="23"/>
      <c r="D964" s="23"/>
      <c r="E964" s="23"/>
      <c r="F964" s="1"/>
      <c r="G964" s="1"/>
      <c r="H964" s="1"/>
      <c r="I964" s="1"/>
      <c r="J964" s="1"/>
      <c r="K964" s="1"/>
      <c r="L964" s="1"/>
      <c r="M964" s="1"/>
      <c r="N964" s="1"/>
      <c r="O964" s="1"/>
    </row>
    <row r="965" spans="2:15" x14ac:dyDescent="0.25">
      <c r="B965" s="23"/>
      <c r="C965" s="23"/>
      <c r="D965" s="23"/>
      <c r="E965" s="23"/>
      <c r="F965" s="1"/>
      <c r="G965" s="1"/>
      <c r="H965" s="1"/>
      <c r="I965" s="1"/>
      <c r="J965" s="1"/>
      <c r="K965" s="1"/>
      <c r="L965" s="1"/>
      <c r="M965" s="1"/>
      <c r="N965" s="1"/>
      <c r="O965" s="1"/>
    </row>
    <row r="966" spans="2:15" x14ac:dyDescent="0.25">
      <c r="B966" s="23"/>
      <c r="C966" s="23"/>
      <c r="D966" s="23"/>
      <c r="E966" s="23"/>
      <c r="F966" s="1"/>
      <c r="G966" s="1"/>
      <c r="H966" s="1"/>
      <c r="I966" s="1"/>
      <c r="J966" s="1"/>
      <c r="K966" s="1"/>
      <c r="L966" s="1"/>
      <c r="M966" s="1"/>
      <c r="N966" s="1"/>
      <c r="O966" s="1"/>
    </row>
    <row r="967" spans="2:15" x14ac:dyDescent="0.25">
      <c r="B967" s="23"/>
      <c r="C967" s="23"/>
      <c r="D967" s="23"/>
      <c r="E967" s="23"/>
      <c r="F967" s="1"/>
      <c r="G967" s="1"/>
      <c r="H967" s="1"/>
      <c r="I967" s="1"/>
      <c r="J967" s="1"/>
      <c r="K967" s="1"/>
      <c r="L967" s="1"/>
      <c r="M967" s="1"/>
      <c r="N967" s="1"/>
      <c r="O967" s="1"/>
    </row>
    <row r="968" spans="2:15" x14ac:dyDescent="0.25">
      <c r="B968" s="23"/>
      <c r="C968" s="23"/>
      <c r="D968" s="23"/>
      <c r="E968" s="23"/>
      <c r="F968" s="1"/>
      <c r="G968" s="1"/>
      <c r="H968" s="1"/>
      <c r="I968" s="1"/>
      <c r="J968" s="1"/>
      <c r="K968" s="1"/>
      <c r="L968" s="1"/>
      <c r="M968" s="1"/>
      <c r="N968" s="1"/>
      <c r="O968" s="1"/>
    </row>
    <row r="969" spans="2:15" x14ac:dyDescent="0.25">
      <c r="B969" s="23"/>
      <c r="C969" s="23"/>
      <c r="D969" s="23"/>
      <c r="E969" s="23"/>
      <c r="F969" s="1"/>
      <c r="G969" s="1"/>
      <c r="H969" s="1"/>
      <c r="I969" s="1"/>
      <c r="J969" s="1"/>
      <c r="K969" s="1"/>
      <c r="L969" s="1"/>
      <c r="M969" s="1"/>
      <c r="N969" s="1"/>
      <c r="O969" s="1"/>
    </row>
    <row r="970" spans="2:15" x14ac:dyDescent="0.25">
      <c r="B970" s="23"/>
      <c r="C970" s="23"/>
      <c r="D970" s="23"/>
      <c r="E970" s="23"/>
      <c r="F970" s="1"/>
      <c r="G970" s="1"/>
      <c r="H970" s="1"/>
      <c r="I970" s="1"/>
      <c r="J970" s="1"/>
      <c r="K970" s="1"/>
      <c r="L970" s="1"/>
      <c r="M970" s="1"/>
      <c r="N970" s="1"/>
      <c r="O970" s="1"/>
    </row>
    <row r="971" spans="2:15" x14ac:dyDescent="0.25">
      <c r="B971" s="23"/>
      <c r="C971" s="23"/>
      <c r="D971" s="23"/>
      <c r="E971" s="23"/>
      <c r="F971" s="1"/>
      <c r="G971" s="1"/>
      <c r="H971" s="1"/>
      <c r="I971" s="1"/>
      <c r="J971" s="1"/>
      <c r="K971" s="1"/>
      <c r="L971" s="1"/>
      <c r="M971" s="1"/>
      <c r="N971" s="1"/>
      <c r="O971" s="1"/>
    </row>
    <row r="972" spans="2:15" x14ac:dyDescent="0.25">
      <c r="B972" s="23"/>
      <c r="C972" s="23"/>
      <c r="D972" s="23"/>
      <c r="E972" s="23"/>
      <c r="F972" s="1"/>
      <c r="G972" s="1"/>
      <c r="H972" s="1"/>
      <c r="I972" s="1"/>
      <c r="J972" s="1"/>
      <c r="K972" s="1"/>
      <c r="L972" s="1"/>
      <c r="M972" s="1"/>
      <c r="N972" s="1"/>
      <c r="O972" s="1"/>
    </row>
    <row r="973" spans="2:15" x14ac:dyDescent="0.25">
      <c r="B973" s="23"/>
      <c r="C973" s="23"/>
      <c r="D973" s="23"/>
      <c r="E973" s="23"/>
      <c r="F973" s="1"/>
      <c r="G973" s="1"/>
      <c r="H973" s="1"/>
      <c r="I973" s="1"/>
      <c r="J973" s="1"/>
      <c r="K973" s="1"/>
      <c r="L973" s="1"/>
      <c r="M973" s="1"/>
      <c r="N973" s="1"/>
      <c r="O973" s="1"/>
    </row>
    <row r="974" spans="2:15" x14ac:dyDescent="0.25">
      <c r="B974" s="23"/>
      <c r="C974" s="23"/>
      <c r="D974" s="23"/>
      <c r="E974" s="23"/>
      <c r="F974" s="1"/>
      <c r="G974" s="1"/>
      <c r="H974" s="1"/>
      <c r="I974" s="1"/>
      <c r="J974" s="1"/>
      <c r="K974" s="1"/>
      <c r="L974" s="1"/>
      <c r="M974" s="1"/>
      <c r="N974" s="1"/>
      <c r="O974" s="1"/>
    </row>
    <row r="975" spans="2:15" x14ac:dyDescent="0.25">
      <c r="B975" s="23"/>
      <c r="C975" s="23"/>
      <c r="D975" s="23"/>
      <c r="E975" s="23"/>
      <c r="F975" s="1"/>
      <c r="G975" s="1"/>
      <c r="H975" s="1"/>
      <c r="I975" s="1"/>
      <c r="J975" s="1"/>
      <c r="K975" s="1"/>
      <c r="L975" s="1"/>
      <c r="M975" s="1"/>
      <c r="N975" s="1"/>
      <c r="O975" s="1"/>
    </row>
    <row r="976" spans="2:15" x14ac:dyDescent="0.25">
      <c r="B976" s="23"/>
      <c r="C976" s="23"/>
      <c r="D976" s="23"/>
      <c r="E976" s="23"/>
      <c r="F976" s="1"/>
      <c r="G976" s="1"/>
      <c r="H976" s="1"/>
      <c r="I976" s="1"/>
      <c r="J976" s="1"/>
      <c r="K976" s="1"/>
      <c r="L976" s="1"/>
      <c r="M976" s="1"/>
      <c r="N976" s="1"/>
      <c r="O976" s="1"/>
    </row>
    <row r="977" spans="2:15" x14ac:dyDescent="0.25">
      <c r="B977" s="23"/>
      <c r="C977" s="23"/>
      <c r="D977" s="23"/>
      <c r="E977" s="23"/>
      <c r="F977" s="1"/>
      <c r="G977" s="1"/>
      <c r="H977" s="1"/>
      <c r="I977" s="1"/>
      <c r="J977" s="1"/>
      <c r="K977" s="1"/>
      <c r="L977" s="1"/>
      <c r="M977" s="1"/>
      <c r="N977" s="1"/>
      <c r="O977" s="1"/>
    </row>
    <row r="978" spans="2:15" x14ac:dyDescent="0.25">
      <c r="B978" s="23"/>
      <c r="C978" s="23"/>
      <c r="D978" s="23"/>
      <c r="E978" s="23"/>
      <c r="F978" s="1"/>
      <c r="G978" s="1"/>
      <c r="H978" s="1"/>
      <c r="I978" s="1"/>
      <c r="J978" s="1"/>
      <c r="K978" s="1"/>
      <c r="L978" s="1"/>
      <c r="M978" s="1"/>
      <c r="N978" s="1"/>
      <c r="O978" s="1"/>
    </row>
    <row r="979" spans="2:15" x14ac:dyDescent="0.25">
      <c r="B979" s="23"/>
      <c r="C979" s="23"/>
      <c r="D979" s="23"/>
      <c r="E979" s="23"/>
      <c r="F979" s="1"/>
      <c r="G979" s="1"/>
      <c r="H979" s="1"/>
      <c r="I979" s="1"/>
      <c r="J979" s="1"/>
      <c r="K979" s="1"/>
      <c r="L979" s="1"/>
      <c r="M979" s="1"/>
      <c r="N979" s="1"/>
      <c r="O979" s="1"/>
    </row>
    <row r="980" spans="2:15" x14ac:dyDescent="0.25">
      <c r="B980" s="23"/>
      <c r="C980" s="23"/>
      <c r="D980" s="23"/>
      <c r="E980" s="23"/>
      <c r="F980" s="1"/>
      <c r="G980" s="1"/>
      <c r="H980" s="1"/>
      <c r="I980" s="1"/>
      <c r="J980" s="1"/>
      <c r="K980" s="1"/>
      <c r="L980" s="1"/>
      <c r="M980" s="1"/>
      <c r="N980" s="1"/>
      <c r="O980" s="1"/>
    </row>
    <row r="981" spans="2:15" x14ac:dyDescent="0.25">
      <c r="B981" s="23"/>
      <c r="C981" s="23"/>
      <c r="D981" s="23"/>
      <c r="E981" s="23"/>
      <c r="F981" s="1"/>
      <c r="G981" s="1"/>
      <c r="H981" s="1"/>
      <c r="I981" s="1"/>
      <c r="J981" s="1"/>
      <c r="K981" s="1"/>
      <c r="L981" s="1"/>
      <c r="M981" s="1"/>
      <c r="N981" s="1"/>
      <c r="O981" s="1"/>
    </row>
    <row r="982" spans="2:15" x14ac:dyDescent="0.25">
      <c r="B982" s="23"/>
      <c r="C982" s="23"/>
      <c r="D982" s="23"/>
      <c r="E982" s="23"/>
      <c r="F982" s="1"/>
      <c r="G982" s="1"/>
      <c r="H982" s="1"/>
      <c r="I982" s="1"/>
      <c r="J982" s="1"/>
      <c r="K982" s="1"/>
      <c r="L982" s="1"/>
      <c r="M982" s="1"/>
      <c r="N982" s="1"/>
      <c r="O982" s="1"/>
    </row>
    <row r="983" spans="2:15" x14ac:dyDescent="0.25">
      <c r="B983" s="23"/>
      <c r="C983" s="23"/>
      <c r="D983" s="23"/>
      <c r="E983" s="23"/>
      <c r="F983" s="1"/>
      <c r="G983" s="1"/>
      <c r="H983" s="1"/>
      <c r="I983" s="1"/>
      <c r="J983" s="1"/>
      <c r="K983" s="1"/>
      <c r="L983" s="1"/>
      <c r="M983" s="1"/>
      <c r="N983" s="1"/>
      <c r="O983" s="1"/>
    </row>
    <row r="984" spans="2:15" x14ac:dyDescent="0.25">
      <c r="B984" s="23"/>
      <c r="C984" s="23"/>
      <c r="D984" s="23"/>
      <c r="E984" s="23"/>
      <c r="F984" s="1"/>
      <c r="G984" s="1"/>
      <c r="H984" s="1"/>
      <c r="I984" s="1"/>
      <c r="J984" s="1"/>
      <c r="K984" s="1"/>
      <c r="L984" s="1"/>
      <c r="M984" s="1"/>
      <c r="N984" s="1"/>
      <c r="O984" s="1"/>
    </row>
    <row r="985" spans="2:15" x14ac:dyDescent="0.25">
      <c r="B985" s="23"/>
      <c r="C985" s="23"/>
      <c r="D985" s="23"/>
      <c r="E985" s="23"/>
      <c r="F985" s="1"/>
      <c r="G985" s="1"/>
      <c r="H985" s="1"/>
      <c r="I985" s="1"/>
      <c r="J985" s="1"/>
      <c r="K985" s="1"/>
      <c r="L985" s="1"/>
      <c r="M985" s="1"/>
      <c r="N985" s="1"/>
      <c r="O985" s="1"/>
    </row>
    <row r="986" spans="2:15" x14ac:dyDescent="0.25">
      <c r="B986" s="23"/>
      <c r="C986" s="23"/>
      <c r="D986" s="23"/>
      <c r="E986" s="23"/>
      <c r="F986" s="1"/>
      <c r="G986" s="1"/>
      <c r="H986" s="1"/>
      <c r="I986" s="1"/>
      <c r="J986" s="1"/>
      <c r="K986" s="1"/>
      <c r="L986" s="1"/>
      <c r="M986" s="1"/>
      <c r="N986" s="1"/>
      <c r="O986" s="1"/>
    </row>
    <row r="987" spans="2:15" x14ac:dyDescent="0.25">
      <c r="B987" s="23"/>
      <c r="C987" s="23"/>
      <c r="D987" s="23"/>
      <c r="E987" s="23"/>
      <c r="F987" s="1"/>
      <c r="G987" s="1"/>
      <c r="H987" s="1"/>
      <c r="I987" s="1"/>
      <c r="J987" s="1"/>
      <c r="K987" s="1"/>
      <c r="L987" s="1"/>
      <c r="M987" s="1"/>
      <c r="N987" s="1"/>
      <c r="O987" s="1"/>
    </row>
    <row r="988" spans="2:15" x14ac:dyDescent="0.25">
      <c r="B988" s="23"/>
      <c r="C988" s="23"/>
      <c r="D988" s="23"/>
      <c r="E988" s="23"/>
      <c r="F988" s="1"/>
      <c r="G988" s="1"/>
      <c r="H988" s="1"/>
      <c r="I988" s="1"/>
      <c r="J988" s="1"/>
      <c r="K988" s="1"/>
      <c r="L988" s="1"/>
      <c r="M988" s="1"/>
      <c r="N988" s="1"/>
      <c r="O988" s="1"/>
    </row>
    <row r="989" spans="2:15" x14ac:dyDescent="0.25">
      <c r="B989" s="23"/>
      <c r="C989" s="23"/>
      <c r="D989" s="23"/>
      <c r="E989" s="23"/>
      <c r="F989" s="1"/>
      <c r="G989" s="1"/>
      <c r="H989" s="1"/>
      <c r="I989" s="1"/>
      <c r="J989" s="1"/>
      <c r="K989" s="1"/>
      <c r="L989" s="1"/>
      <c r="M989" s="1"/>
      <c r="N989" s="1"/>
      <c r="O989" s="1"/>
    </row>
    <row r="990" spans="2:15" x14ac:dyDescent="0.25">
      <c r="B990" s="23"/>
      <c r="C990" s="23"/>
      <c r="D990" s="23"/>
      <c r="E990" s="23"/>
      <c r="F990" s="1"/>
      <c r="G990" s="1"/>
      <c r="H990" s="1"/>
      <c r="I990" s="1"/>
      <c r="J990" s="1"/>
      <c r="K990" s="1"/>
      <c r="L990" s="1"/>
      <c r="M990" s="1"/>
      <c r="N990" s="1"/>
      <c r="O990" s="1"/>
    </row>
    <row r="991" spans="2:15" x14ac:dyDescent="0.25">
      <c r="B991" s="23"/>
      <c r="C991" s="23"/>
      <c r="D991" s="23"/>
      <c r="E991" s="23"/>
      <c r="F991" s="1"/>
      <c r="G991" s="1"/>
      <c r="H991" s="1"/>
      <c r="I991" s="1"/>
      <c r="J991" s="1"/>
      <c r="K991" s="1"/>
      <c r="L991" s="1"/>
      <c r="M991" s="1"/>
      <c r="N991" s="1"/>
      <c r="O991" s="1"/>
    </row>
    <row r="992" spans="2:15" x14ac:dyDescent="0.25">
      <c r="B992" s="23"/>
      <c r="C992" s="23"/>
      <c r="D992" s="23"/>
      <c r="E992" s="23"/>
      <c r="F992" s="1"/>
      <c r="G992" s="1"/>
      <c r="H992" s="1"/>
      <c r="I992" s="1"/>
      <c r="J992" s="1"/>
      <c r="K992" s="1"/>
      <c r="L992" s="1"/>
      <c r="M992" s="1"/>
      <c r="N992" s="1"/>
      <c r="O992" s="1"/>
    </row>
    <row r="993" spans="2:15" x14ac:dyDescent="0.25">
      <c r="B993" s="23"/>
      <c r="C993" s="23"/>
      <c r="D993" s="23"/>
      <c r="E993" s="23"/>
      <c r="F993" s="1"/>
      <c r="G993" s="1"/>
      <c r="H993" s="1"/>
      <c r="I993" s="1"/>
      <c r="J993" s="1"/>
      <c r="K993" s="1"/>
      <c r="L993" s="1"/>
      <c r="M993" s="1"/>
      <c r="N993" s="1"/>
      <c r="O993" s="1"/>
    </row>
    <row r="994" spans="2:15" x14ac:dyDescent="0.25">
      <c r="B994" s="23"/>
      <c r="C994" s="23"/>
      <c r="D994" s="23"/>
      <c r="E994" s="23"/>
      <c r="F994" s="1"/>
      <c r="G994" s="1"/>
      <c r="H994" s="1"/>
      <c r="I994" s="1"/>
      <c r="J994" s="1"/>
      <c r="K994" s="1"/>
      <c r="L994" s="1"/>
      <c r="M994" s="1"/>
      <c r="N994" s="1"/>
      <c r="O994" s="1"/>
    </row>
    <row r="995" spans="2:15" x14ac:dyDescent="0.25">
      <c r="B995" s="23"/>
      <c r="C995" s="23"/>
      <c r="D995" s="23"/>
      <c r="E995" s="23"/>
      <c r="F995" s="1"/>
      <c r="G995" s="1"/>
      <c r="H995" s="1"/>
      <c r="I995" s="1"/>
      <c r="J995" s="1"/>
      <c r="K995" s="1"/>
      <c r="L995" s="1"/>
      <c r="M995" s="1"/>
      <c r="N995" s="1"/>
      <c r="O995" s="1"/>
    </row>
    <row r="996" spans="2:15" x14ac:dyDescent="0.25">
      <c r="B996" s="23"/>
      <c r="C996" s="23"/>
      <c r="D996" s="23"/>
      <c r="E996" s="23"/>
      <c r="F996" s="1"/>
      <c r="G996" s="1"/>
      <c r="H996" s="1"/>
      <c r="I996" s="1"/>
      <c r="J996" s="1"/>
      <c r="K996" s="1"/>
      <c r="L996" s="1"/>
      <c r="M996" s="1"/>
      <c r="N996" s="1"/>
      <c r="O996" s="1"/>
    </row>
    <row r="997" spans="2:15" x14ac:dyDescent="0.25">
      <c r="B997" s="23"/>
      <c r="C997" s="23"/>
      <c r="D997" s="23"/>
      <c r="E997" s="23"/>
      <c r="F997" s="1"/>
      <c r="G997" s="1"/>
      <c r="H997" s="1"/>
      <c r="I997" s="1"/>
      <c r="J997" s="1"/>
      <c r="K997" s="1"/>
      <c r="L997" s="1"/>
      <c r="M997" s="1"/>
      <c r="N997" s="1"/>
      <c r="O997" s="1"/>
    </row>
    <row r="998" spans="2:15" x14ac:dyDescent="0.25">
      <c r="B998" s="23"/>
      <c r="C998" s="23"/>
      <c r="D998" s="23"/>
      <c r="E998" s="23"/>
      <c r="F998" s="1"/>
      <c r="G998" s="1"/>
      <c r="H998" s="1"/>
      <c r="I998" s="1"/>
      <c r="J998" s="1"/>
      <c r="K998" s="1"/>
      <c r="L998" s="1"/>
      <c r="M998" s="1"/>
      <c r="N998" s="1"/>
      <c r="O998" s="1"/>
    </row>
    <row r="999" spans="2:15" x14ac:dyDescent="0.25">
      <c r="B999" s="23"/>
      <c r="C999" s="23"/>
      <c r="D999" s="23"/>
      <c r="E999" s="23"/>
      <c r="F999" s="1"/>
      <c r="G999" s="1"/>
      <c r="H999" s="1"/>
      <c r="I999" s="1"/>
      <c r="J999" s="1"/>
      <c r="K999" s="1"/>
      <c r="L999" s="1"/>
      <c r="M999" s="1"/>
      <c r="N999" s="1"/>
      <c r="O999" s="1"/>
    </row>
    <row r="1000" spans="2:15" x14ac:dyDescent="0.25">
      <c r="B1000" s="23"/>
      <c r="C1000" s="23"/>
      <c r="D1000" s="23"/>
      <c r="E1000" s="23"/>
      <c r="F1000" s="1"/>
      <c r="G1000" s="1"/>
      <c r="H1000" s="1"/>
      <c r="I1000" s="1"/>
      <c r="J1000" s="1"/>
      <c r="K1000" s="1"/>
      <c r="L1000" s="1"/>
      <c r="M1000" s="1"/>
      <c r="N1000" s="1"/>
      <c r="O1000" s="1"/>
    </row>
    <row r="1001" spans="2:15" x14ac:dyDescent="0.25">
      <c r="B1001" s="23"/>
      <c r="C1001" s="23"/>
      <c r="D1001" s="23"/>
      <c r="E1001" s="23"/>
      <c r="F1001" s="1"/>
      <c r="G1001" s="1"/>
      <c r="H1001" s="1"/>
      <c r="I1001" s="1"/>
      <c r="J1001" s="1"/>
      <c r="K1001" s="1"/>
      <c r="L1001" s="1"/>
      <c r="M1001" s="1"/>
      <c r="N1001" s="1"/>
      <c r="O1001" s="1"/>
    </row>
    <row r="1002" spans="2:15" x14ac:dyDescent="0.25">
      <c r="B1002" s="23"/>
      <c r="C1002" s="23"/>
      <c r="D1002" s="23"/>
      <c r="E1002" s="23"/>
      <c r="F1002" s="1"/>
      <c r="G1002" s="1"/>
      <c r="H1002" s="1"/>
      <c r="I1002" s="1"/>
      <c r="J1002" s="1"/>
      <c r="K1002" s="1"/>
      <c r="L1002" s="1"/>
      <c r="M1002" s="1"/>
      <c r="N1002" s="1"/>
      <c r="O1002" s="1"/>
    </row>
    <row r="1003" spans="2:15" x14ac:dyDescent="0.25">
      <c r="B1003" s="23"/>
      <c r="C1003" s="23"/>
      <c r="D1003" s="23"/>
      <c r="E1003" s="23"/>
      <c r="F1003" s="1"/>
      <c r="G1003" s="1"/>
      <c r="H1003" s="1"/>
      <c r="I1003" s="1"/>
      <c r="J1003" s="1"/>
      <c r="K1003" s="1"/>
      <c r="L1003" s="1"/>
      <c r="M1003" s="1"/>
      <c r="N1003" s="1"/>
      <c r="O1003" s="1"/>
    </row>
    <row r="1004" spans="2:15" x14ac:dyDescent="0.25">
      <c r="B1004" s="23"/>
      <c r="C1004" s="23"/>
      <c r="D1004" s="23"/>
      <c r="E1004" s="23"/>
      <c r="F1004" s="1"/>
      <c r="G1004" s="1"/>
      <c r="H1004" s="1"/>
      <c r="I1004" s="1"/>
      <c r="J1004" s="1"/>
      <c r="K1004" s="1"/>
      <c r="L1004" s="1"/>
      <c r="M1004" s="1"/>
      <c r="N1004" s="1"/>
      <c r="O1004" s="1"/>
    </row>
    <row r="1005" spans="2:15" x14ac:dyDescent="0.25">
      <c r="B1005" s="23"/>
      <c r="C1005" s="23"/>
      <c r="D1005" s="23"/>
      <c r="E1005" s="23"/>
      <c r="F1005" s="1"/>
      <c r="G1005" s="1"/>
      <c r="H1005" s="1"/>
      <c r="I1005" s="1"/>
      <c r="J1005" s="1"/>
      <c r="K1005" s="1"/>
      <c r="L1005" s="1"/>
      <c r="M1005" s="1"/>
      <c r="N1005" s="1"/>
      <c r="O1005" s="1"/>
    </row>
    <row r="1006" spans="2:15" x14ac:dyDescent="0.25">
      <c r="B1006" s="23"/>
      <c r="C1006" s="23"/>
      <c r="D1006" s="23"/>
      <c r="E1006" s="23"/>
      <c r="F1006" s="1"/>
      <c r="G1006" s="1"/>
      <c r="H1006" s="1"/>
      <c r="I1006" s="1"/>
      <c r="J1006" s="1"/>
      <c r="K1006" s="1"/>
      <c r="L1006" s="1"/>
      <c r="M1006" s="1"/>
      <c r="N1006" s="1"/>
      <c r="O1006" s="1"/>
    </row>
    <row r="1007" spans="2:15" x14ac:dyDescent="0.25">
      <c r="B1007" s="23"/>
      <c r="C1007" s="23"/>
      <c r="D1007" s="23"/>
      <c r="E1007" s="23"/>
      <c r="F1007" s="1"/>
      <c r="G1007" s="1"/>
      <c r="H1007" s="1"/>
      <c r="I1007" s="1"/>
      <c r="J1007" s="1"/>
      <c r="K1007" s="1"/>
      <c r="L1007" s="1"/>
      <c r="M1007" s="1"/>
      <c r="N1007" s="1"/>
      <c r="O1007" s="1"/>
    </row>
    <row r="1008" spans="2:15" x14ac:dyDescent="0.25"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</row>
  </sheetData>
  <sheetProtection password="83AF" sheet="1" objects="1" scenarios="1"/>
  <dataValidations count="1">
    <dataValidation type="decimal" operator="greaterThan" allowBlank="1" showInputMessage="1" showErrorMessage="1" error="Lambda must be greater than zero_x000a_" sqref="B3">
      <formula1>0</formula1>
    </dataValidation>
  </dataValidations>
  <pageMargins left="0.7" right="0.7" top="0.75" bottom="0.75" header="0.3" footer="0.3"/>
  <pageSetup scale="6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04"/>
  <sheetViews>
    <sheetView windowProtection="1" zoomScaleNormal="100" workbookViewId="0">
      <pane ySplit="6" topLeftCell="A7" activePane="bottomLeft" state="frozen"/>
      <selection activeCell="P1002" sqref="P1002"/>
      <selection pane="bottomLeft" activeCell="B4" sqref="B3:B4"/>
    </sheetView>
  </sheetViews>
  <sheetFormatPr defaultRowHeight="15" x14ac:dyDescent="0.25"/>
  <cols>
    <col min="2" max="2" width="9.5703125" bestFit="1" customWidth="1"/>
    <col min="3" max="5" width="8.42578125" customWidth="1"/>
    <col min="6" max="14" width="7.42578125" customWidth="1"/>
    <col min="16" max="16" width="12" customWidth="1"/>
  </cols>
  <sheetData>
    <row r="1" spans="1:19" ht="36" x14ac:dyDescent="0.55000000000000004">
      <c r="A1" s="6" t="s">
        <v>11</v>
      </c>
      <c r="B1" s="6"/>
      <c r="C1" s="6"/>
      <c r="D1" s="6"/>
      <c r="E1" s="7"/>
      <c r="F1" s="7"/>
      <c r="G1" s="2"/>
      <c r="H1" s="2"/>
      <c r="I1" s="2"/>
      <c r="J1" s="2"/>
      <c r="K1" s="2"/>
      <c r="L1" s="2"/>
      <c r="M1" s="2"/>
      <c r="N1" s="2"/>
      <c r="O1" s="2"/>
      <c r="P1" s="3"/>
    </row>
    <row r="2" spans="1:19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3"/>
    </row>
    <row r="3" spans="1:19" x14ac:dyDescent="0.25">
      <c r="A3" s="10" t="s">
        <v>4</v>
      </c>
      <c r="B3" s="26">
        <v>1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3"/>
    </row>
    <row r="4" spans="1:19" ht="17.25" x14ac:dyDescent="0.3">
      <c r="A4" s="10" t="s">
        <v>12</v>
      </c>
      <c r="B4" s="26">
        <v>4</v>
      </c>
      <c r="C4" s="2"/>
      <c r="D4" s="3"/>
      <c r="E4" s="2"/>
      <c r="F4" s="3"/>
      <c r="G4" s="2"/>
      <c r="H4" s="2"/>
      <c r="I4" s="2"/>
      <c r="J4" s="2"/>
      <c r="K4" s="2"/>
      <c r="L4" s="2"/>
      <c r="M4" s="2"/>
      <c r="N4" s="2"/>
      <c r="O4" s="2"/>
      <c r="P4" s="3"/>
      <c r="S4" s="4"/>
    </row>
    <row r="5" spans="1:19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M5" s="2"/>
      <c r="N5" s="2"/>
      <c r="O5" s="2"/>
      <c r="P5" s="3"/>
    </row>
    <row r="6" spans="1:19" x14ac:dyDescent="0.25">
      <c r="A6" s="11"/>
      <c r="B6" s="12" t="s">
        <v>21</v>
      </c>
      <c r="C6" s="12" t="s">
        <v>25</v>
      </c>
      <c r="D6" s="12" t="s">
        <v>23</v>
      </c>
      <c r="E6" s="12" t="s">
        <v>24</v>
      </c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1:19" x14ac:dyDescent="0.25">
      <c r="B7" s="21">
        <f>$B$3</f>
        <v>1</v>
      </c>
      <c r="C7" s="21">
        <f>1/($B$4-$B$3)</f>
        <v>0.33333333333333331</v>
      </c>
      <c r="D7" s="21">
        <f>($B7-$B$3)*C7</f>
        <v>0</v>
      </c>
      <c r="E7" s="24">
        <f>($B$4-$B7)*C7</f>
        <v>1</v>
      </c>
      <c r="F7" s="13"/>
      <c r="G7" s="13"/>
      <c r="H7" s="13"/>
      <c r="I7" s="13"/>
      <c r="J7" s="13"/>
      <c r="K7" s="13"/>
      <c r="L7" s="13"/>
      <c r="M7" s="13"/>
      <c r="N7" s="13"/>
      <c r="O7" s="15"/>
      <c r="P7" s="2"/>
    </row>
    <row r="8" spans="1:19" x14ac:dyDescent="0.25">
      <c r="B8" s="21">
        <f>B7+($B$1007-$B$7)/1000</f>
        <v>1.0029999999999999</v>
      </c>
      <c r="C8" s="21">
        <f t="shared" ref="C8:C71" si="0">1/($B$4-$B$3)</f>
        <v>0.33333333333333331</v>
      </c>
      <c r="D8" s="21">
        <f t="shared" ref="D8:D71" si="1">($B8-$B$3)*C8</f>
        <v>9.9999999999996381E-4</v>
      </c>
      <c r="E8" s="25">
        <f t="shared" ref="E8:E71" si="2">($B$4-$B8)*C8</f>
        <v>0.99899999999999989</v>
      </c>
      <c r="F8" s="13"/>
      <c r="G8" s="13"/>
      <c r="H8" s="13"/>
      <c r="I8" s="13"/>
      <c r="J8" s="13"/>
      <c r="K8" s="13"/>
      <c r="L8" s="13"/>
      <c r="M8" s="13"/>
      <c r="N8" s="13"/>
      <c r="O8" s="16"/>
    </row>
    <row r="9" spans="1:19" x14ac:dyDescent="0.25">
      <c r="B9" s="21">
        <f>B8+($B$1007-$B$7)/1000</f>
        <v>1.0059999999999998</v>
      </c>
      <c r="C9" s="21">
        <f t="shared" si="0"/>
        <v>0.33333333333333331</v>
      </c>
      <c r="D9" s="21">
        <f t="shared" si="1"/>
        <v>1.9999999999999276E-3</v>
      </c>
      <c r="E9" s="25">
        <f t="shared" si="2"/>
        <v>0.998</v>
      </c>
      <c r="F9" s="13"/>
      <c r="G9" s="13"/>
      <c r="H9" s="13"/>
      <c r="I9" s="13"/>
      <c r="J9" s="13"/>
      <c r="K9" s="13"/>
      <c r="L9" s="13"/>
      <c r="M9" s="13"/>
      <c r="N9" s="13"/>
      <c r="O9" s="17" t="s">
        <v>18</v>
      </c>
    </row>
    <row r="10" spans="1:19" x14ac:dyDescent="0.25">
      <c r="B10" s="21">
        <f t="shared" ref="B10:B73" si="3">B9+($B$1007-$B$7)/1000</f>
        <v>1.0089999999999997</v>
      </c>
      <c r="C10" s="21">
        <f t="shared" si="0"/>
        <v>0.33333333333333331</v>
      </c>
      <c r="D10" s="21">
        <f t="shared" si="1"/>
        <v>2.9999999999998916E-3</v>
      </c>
      <c r="E10" s="25">
        <f t="shared" si="2"/>
        <v>0.99700000000000011</v>
      </c>
      <c r="F10" s="13"/>
      <c r="G10" s="13"/>
      <c r="H10" s="13"/>
      <c r="I10" s="13"/>
      <c r="J10" s="13"/>
      <c r="K10" s="13"/>
      <c r="L10" s="13"/>
      <c r="M10" s="13"/>
      <c r="N10" s="13"/>
      <c r="O10" s="18" t="s">
        <v>19</v>
      </c>
      <c r="P10" s="22">
        <f>($B$4-$B$3)/2</f>
        <v>1.5</v>
      </c>
    </row>
    <row r="11" spans="1:19" ht="17.25" x14ac:dyDescent="0.25">
      <c r="B11" s="21">
        <f t="shared" si="3"/>
        <v>1.0119999999999996</v>
      </c>
      <c r="C11" s="21">
        <f t="shared" si="0"/>
        <v>0.33333333333333331</v>
      </c>
      <c r="D11" s="21">
        <f t="shared" si="1"/>
        <v>3.9999999999998552E-3</v>
      </c>
      <c r="E11" s="25">
        <f t="shared" si="2"/>
        <v>0.99600000000000011</v>
      </c>
      <c r="F11" s="13"/>
      <c r="G11" s="13"/>
      <c r="H11" s="13"/>
      <c r="I11" s="13"/>
      <c r="J11" s="13"/>
      <c r="K11" s="13"/>
      <c r="L11" s="13"/>
      <c r="M11" s="13"/>
      <c r="N11" s="13"/>
      <c r="O11" s="18" t="s">
        <v>26</v>
      </c>
      <c r="P11" s="22">
        <f>$P$12+($P$10^2)</f>
        <v>3</v>
      </c>
    </row>
    <row r="12" spans="1:19" ht="18.75" x14ac:dyDescent="0.35">
      <c r="B12" s="21">
        <f t="shared" si="3"/>
        <v>1.0149999999999995</v>
      </c>
      <c r="C12" s="21">
        <f t="shared" si="0"/>
        <v>0.33333333333333331</v>
      </c>
      <c r="D12" s="21">
        <f t="shared" si="1"/>
        <v>4.9999999999998188E-3</v>
      </c>
      <c r="E12" s="25">
        <f t="shared" si="2"/>
        <v>0.99500000000000011</v>
      </c>
      <c r="F12" s="13"/>
      <c r="G12" s="13"/>
      <c r="H12" s="13"/>
      <c r="I12" s="13"/>
      <c r="J12" s="13"/>
      <c r="K12" s="13"/>
      <c r="L12" s="13"/>
      <c r="M12" s="13"/>
      <c r="N12" s="13"/>
      <c r="O12" s="18" t="s">
        <v>27</v>
      </c>
      <c r="P12" s="22">
        <f>(($B$4-$B$3)^2)/12</f>
        <v>0.75</v>
      </c>
    </row>
    <row r="13" spans="1:19" ht="18" x14ac:dyDescent="0.35">
      <c r="B13" s="21">
        <f t="shared" si="3"/>
        <v>1.0179999999999993</v>
      </c>
      <c r="C13" s="21">
        <f t="shared" si="0"/>
        <v>0.33333333333333331</v>
      </c>
      <c r="D13" s="21">
        <f t="shared" si="1"/>
        <v>5.9999999999997833E-3</v>
      </c>
      <c r="E13" s="25">
        <f t="shared" si="2"/>
        <v>0.99400000000000022</v>
      </c>
      <c r="F13" s="13"/>
      <c r="G13" s="13"/>
      <c r="H13" s="13"/>
      <c r="I13" s="13"/>
      <c r="J13" s="13"/>
      <c r="K13" s="13"/>
      <c r="L13" s="13"/>
      <c r="M13" s="13"/>
      <c r="N13" s="13"/>
      <c r="O13" s="18" t="s">
        <v>28</v>
      </c>
      <c r="P13" s="22">
        <f>$P$12^0.5</f>
        <v>0.8660254037844386</v>
      </c>
    </row>
    <row r="14" spans="1:19" x14ac:dyDescent="0.25">
      <c r="B14" s="21">
        <f t="shared" si="3"/>
        <v>1.0209999999999992</v>
      </c>
      <c r="C14" s="21">
        <f t="shared" si="0"/>
        <v>0.33333333333333331</v>
      </c>
      <c r="D14" s="21">
        <f t="shared" si="1"/>
        <v>6.9999999999997469E-3</v>
      </c>
      <c r="E14" s="25">
        <f t="shared" si="2"/>
        <v>0.99300000000000033</v>
      </c>
      <c r="F14" s="13"/>
      <c r="G14" s="13"/>
      <c r="H14" s="13"/>
      <c r="I14" s="13"/>
      <c r="J14" s="13"/>
      <c r="K14" s="13"/>
      <c r="L14" s="13"/>
      <c r="M14" s="13"/>
      <c r="N14" s="13"/>
      <c r="O14" s="16"/>
      <c r="P14" s="23"/>
    </row>
    <row r="15" spans="1:19" x14ac:dyDescent="0.25">
      <c r="B15" s="21">
        <f t="shared" si="3"/>
        <v>1.0239999999999991</v>
      </c>
      <c r="C15" s="21">
        <f t="shared" si="0"/>
        <v>0.33333333333333331</v>
      </c>
      <c r="D15" s="21">
        <f t="shared" si="1"/>
        <v>7.9999999999997105E-3</v>
      </c>
      <c r="E15" s="25">
        <f t="shared" si="2"/>
        <v>0.99200000000000021</v>
      </c>
      <c r="F15" s="13"/>
      <c r="G15" s="13"/>
      <c r="H15" s="13"/>
      <c r="I15" s="13"/>
      <c r="J15" s="13"/>
      <c r="K15" s="13"/>
      <c r="L15" s="13"/>
      <c r="M15" s="13"/>
      <c r="N15" s="13"/>
      <c r="O15" s="16"/>
    </row>
    <row r="16" spans="1:19" x14ac:dyDescent="0.25">
      <c r="B16" s="21">
        <f t="shared" si="3"/>
        <v>1.026999999999999</v>
      </c>
      <c r="C16" s="21">
        <f t="shared" si="0"/>
        <v>0.33333333333333331</v>
      </c>
      <c r="D16" s="21">
        <f t="shared" si="1"/>
        <v>8.9999999999996749E-3</v>
      </c>
      <c r="E16" s="25">
        <f t="shared" si="2"/>
        <v>0.99100000000000021</v>
      </c>
      <c r="F16" s="13"/>
      <c r="G16" s="13"/>
      <c r="H16" s="13"/>
      <c r="I16" s="13"/>
      <c r="J16" s="13"/>
      <c r="K16" s="13"/>
      <c r="L16" s="13"/>
      <c r="M16" s="13"/>
      <c r="N16" s="13"/>
      <c r="O16" s="19" t="s">
        <v>20</v>
      </c>
    </row>
    <row r="17" spans="2:16" x14ac:dyDescent="0.25">
      <c r="B17" s="21">
        <f t="shared" si="3"/>
        <v>1.0299999999999989</v>
      </c>
      <c r="C17" s="21">
        <f t="shared" si="0"/>
        <v>0.33333333333333331</v>
      </c>
      <c r="D17" s="21">
        <f t="shared" si="1"/>
        <v>9.9999999999996377E-3</v>
      </c>
      <c r="E17" s="25">
        <f t="shared" si="2"/>
        <v>0.99000000000000032</v>
      </c>
      <c r="F17" s="13"/>
      <c r="G17" s="13"/>
      <c r="H17" s="13"/>
      <c r="I17" s="13"/>
      <c r="J17" s="13"/>
      <c r="K17" s="13"/>
      <c r="L17" s="13"/>
      <c r="M17" s="13"/>
      <c r="N17" s="13"/>
      <c r="O17" s="20">
        <v>0.95</v>
      </c>
      <c r="P17" s="21">
        <f>O17*($B$4-$B$3)+$B$3</f>
        <v>3.8499999999999996</v>
      </c>
    </row>
    <row r="18" spans="2:16" x14ac:dyDescent="0.25">
      <c r="B18" s="21">
        <f t="shared" si="3"/>
        <v>1.0329999999999988</v>
      </c>
      <c r="C18" s="21">
        <f t="shared" si="0"/>
        <v>0.33333333333333331</v>
      </c>
      <c r="D18" s="21">
        <f t="shared" si="1"/>
        <v>1.0999999999999602E-2</v>
      </c>
      <c r="E18" s="25">
        <f t="shared" si="2"/>
        <v>0.98900000000000043</v>
      </c>
      <c r="F18" s="13"/>
      <c r="G18" s="13"/>
      <c r="H18" s="13"/>
      <c r="I18" s="13"/>
      <c r="J18" s="13"/>
      <c r="K18" s="13"/>
      <c r="L18" s="13"/>
      <c r="M18" s="13"/>
      <c r="N18" s="13"/>
      <c r="O18" s="20">
        <v>0.9</v>
      </c>
      <c r="P18" s="21">
        <f t="shared" ref="P18:P27" si="4">O18*($B$4-$B$3)+$B$3</f>
        <v>3.7</v>
      </c>
    </row>
    <row r="19" spans="2:16" x14ac:dyDescent="0.25">
      <c r="B19" s="21">
        <f t="shared" si="3"/>
        <v>1.0359999999999987</v>
      </c>
      <c r="C19" s="21">
        <f t="shared" si="0"/>
        <v>0.33333333333333331</v>
      </c>
      <c r="D19" s="21">
        <f t="shared" si="1"/>
        <v>1.1999999999999567E-2</v>
      </c>
      <c r="E19" s="25">
        <f t="shared" si="2"/>
        <v>0.98800000000000043</v>
      </c>
      <c r="F19" s="13"/>
      <c r="G19" s="13"/>
      <c r="H19" s="13"/>
      <c r="I19" s="13"/>
      <c r="J19" s="13"/>
      <c r="K19" s="13"/>
      <c r="L19" s="13"/>
      <c r="M19" s="13"/>
      <c r="N19" s="13"/>
      <c r="O19" s="20">
        <v>0.8</v>
      </c>
      <c r="P19" s="21">
        <f t="shared" si="4"/>
        <v>3.4000000000000004</v>
      </c>
    </row>
    <row r="20" spans="2:16" x14ac:dyDescent="0.25">
      <c r="B20" s="21">
        <f t="shared" si="3"/>
        <v>1.0389999999999986</v>
      </c>
      <c r="C20" s="21">
        <f t="shared" si="0"/>
        <v>0.33333333333333331</v>
      </c>
      <c r="D20" s="21">
        <f t="shared" si="1"/>
        <v>1.2999999999999529E-2</v>
      </c>
      <c r="E20" s="25">
        <f t="shared" si="2"/>
        <v>0.98700000000000032</v>
      </c>
      <c r="F20" s="13"/>
      <c r="G20" s="13"/>
      <c r="H20" s="13"/>
      <c r="I20" s="13"/>
      <c r="J20" s="13"/>
      <c r="K20" s="13"/>
      <c r="L20" s="13"/>
      <c r="M20" s="13"/>
      <c r="N20" s="13"/>
      <c r="O20" s="20">
        <v>0.75</v>
      </c>
      <c r="P20" s="21">
        <f t="shared" si="4"/>
        <v>3.25</v>
      </c>
    </row>
    <row r="21" spans="2:16" x14ac:dyDescent="0.25">
      <c r="B21" s="21">
        <f t="shared" si="3"/>
        <v>1.0419999999999985</v>
      </c>
      <c r="C21" s="21">
        <f t="shared" si="0"/>
        <v>0.33333333333333331</v>
      </c>
      <c r="D21" s="21">
        <f t="shared" si="1"/>
        <v>1.3999999999999494E-2</v>
      </c>
      <c r="E21" s="25">
        <f t="shared" si="2"/>
        <v>0.98600000000000043</v>
      </c>
      <c r="F21" s="13"/>
      <c r="G21" s="13"/>
      <c r="H21" s="13"/>
      <c r="I21" s="13"/>
      <c r="J21" s="13"/>
      <c r="K21" s="13"/>
      <c r="L21" s="13"/>
      <c r="M21" s="13"/>
      <c r="N21" s="13"/>
      <c r="O21" s="20">
        <v>0.66666666666666663</v>
      </c>
      <c r="P21" s="21">
        <f t="shared" si="4"/>
        <v>3</v>
      </c>
    </row>
    <row r="22" spans="2:16" x14ac:dyDescent="0.25">
      <c r="B22" s="21">
        <f t="shared" si="3"/>
        <v>1.0449999999999984</v>
      </c>
      <c r="C22" s="21">
        <f t="shared" si="0"/>
        <v>0.33333333333333331</v>
      </c>
      <c r="D22" s="21">
        <f t="shared" si="1"/>
        <v>1.4999999999999458E-2</v>
      </c>
      <c r="E22" s="25">
        <f t="shared" si="2"/>
        <v>0.98500000000000054</v>
      </c>
      <c r="F22" s="13"/>
      <c r="G22" s="13"/>
      <c r="H22" s="13"/>
      <c r="I22" s="13"/>
      <c r="J22" s="13"/>
      <c r="K22" s="13"/>
      <c r="L22" s="13"/>
      <c r="M22" s="13"/>
      <c r="N22" s="13"/>
      <c r="O22" s="20">
        <v>0.5</v>
      </c>
      <c r="P22" s="21">
        <f t="shared" si="4"/>
        <v>2.5</v>
      </c>
    </row>
    <row r="23" spans="2:16" x14ac:dyDescent="0.25">
      <c r="B23" s="21">
        <f t="shared" si="3"/>
        <v>1.0479999999999983</v>
      </c>
      <c r="C23" s="21">
        <f t="shared" si="0"/>
        <v>0.33333333333333331</v>
      </c>
      <c r="D23" s="21">
        <f t="shared" si="1"/>
        <v>1.5999999999999421E-2</v>
      </c>
      <c r="E23" s="25">
        <f t="shared" si="2"/>
        <v>0.98400000000000054</v>
      </c>
      <c r="F23" s="13"/>
      <c r="G23" s="13"/>
      <c r="H23" s="13"/>
      <c r="I23" s="13"/>
      <c r="J23" s="13"/>
      <c r="K23" s="13"/>
      <c r="L23" s="13"/>
      <c r="M23" s="13"/>
      <c r="N23" s="13"/>
      <c r="O23" s="20">
        <v>0.33333333333333331</v>
      </c>
      <c r="P23" s="21">
        <f t="shared" si="4"/>
        <v>2</v>
      </c>
    </row>
    <row r="24" spans="2:16" x14ac:dyDescent="0.25">
      <c r="B24" s="21">
        <f t="shared" si="3"/>
        <v>1.0509999999999982</v>
      </c>
      <c r="C24" s="21">
        <f t="shared" si="0"/>
        <v>0.33333333333333331</v>
      </c>
      <c r="D24" s="21">
        <f t="shared" si="1"/>
        <v>1.6999999999999384E-2</v>
      </c>
      <c r="E24" s="25">
        <f t="shared" si="2"/>
        <v>0.98300000000000054</v>
      </c>
      <c r="F24" s="13"/>
      <c r="G24" s="13"/>
      <c r="H24" s="13"/>
      <c r="I24" s="13"/>
      <c r="J24" s="13"/>
      <c r="K24" s="13"/>
      <c r="L24" s="13"/>
      <c r="M24" s="13"/>
      <c r="N24" s="13"/>
      <c r="O24" s="20">
        <v>0.25</v>
      </c>
      <c r="P24" s="21">
        <f t="shared" si="4"/>
        <v>1.75</v>
      </c>
    </row>
    <row r="25" spans="2:16" x14ac:dyDescent="0.25">
      <c r="B25" s="21">
        <f t="shared" si="3"/>
        <v>1.053999999999998</v>
      </c>
      <c r="C25" s="21">
        <f t="shared" si="0"/>
        <v>0.33333333333333331</v>
      </c>
      <c r="D25" s="21">
        <f t="shared" si="1"/>
        <v>1.799999999999935E-2</v>
      </c>
      <c r="E25" s="25">
        <f t="shared" si="2"/>
        <v>0.98200000000000065</v>
      </c>
      <c r="F25" s="13"/>
      <c r="G25" s="13"/>
      <c r="H25" s="13"/>
      <c r="I25" s="13"/>
      <c r="J25" s="13"/>
      <c r="K25" s="13"/>
      <c r="L25" s="13"/>
      <c r="M25" s="13"/>
      <c r="N25" s="13"/>
      <c r="O25" s="20">
        <v>0.2</v>
      </c>
      <c r="P25" s="21">
        <f t="shared" si="4"/>
        <v>1.6</v>
      </c>
    </row>
    <row r="26" spans="2:16" x14ac:dyDescent="0.25">
      <c r="B26" s="21">
        <f t="shared" si="3"/>
        <v>1.0569999999999979</v>
      </c>
      <c r="C26" s="21">
        <f t="shared" si="0"/>
        <v>0.33333333333333331</v>
      </c>
      <c r="D26" s="21">
        <f t="shared" si="1"/>
        <v>1.8999999999999313E-2</v>
      </c>
      <c r="E26" s="25">
        <f t="shared" si="2"/>
        <v>0.98100000000000076</v>
      </c>
      <c r="F26" s="13"/>
      <c r="G26" s="13"/>
      <c r="H26" s="13"/>
      <c r="I26" s="13"/>
      <c r="J26" s="13"/>
      <c r="K26" s="13"/>
      <c r="L26" s="13"/>
      <c r="M26" s="13"/>
      <c r="N26" s="13"/>
      <c r="O26" s="20">
        <v>0.1</v>
      </c>
      <c r="P26" s="21">
        <f t="shared" si="4"/>
        <v>1.3</v>
      </c>
    </row>
    <row r="27" spans="2:16" x14ac:dyDescent="0.25">
      <c r="B27" s="21">
        <f t="shared" si="3"/>
        <v>1.0599999999999978</v>
      </c>
      <c r="C27" s="21">
        <f t="shared" si="0"/>
        <v>0.33333333333333331</v>
      </c>
      <c r="D27" s="21">
        <f t="shared" si="1"/>
        <v>1.9999999999999275E-2</v>
      </c>
      <c r="E27" s="25">
        <f t="shared" si="2"/>
        <v>0.98000000000000065</v>
      </c>
      <c r="F27" s="13"/>
      <c r="G27" s="13"/>
      <c r="H27" s="13"/>
      <c r="I27" s="13"/>
      <c r="J27" s="13"/>
      <c r="K27" s="13"/>
      <c r="L27" s="13"/>
      <c r="M27" s="13"/>
      <c r="N27" s="13"/>
      <c r="O27" s="20">
        <v>0.05</v>
      </c>
      <c r="P27" s="21">
        <f t="shared" si="4"/>
        <v>1.1499999999999999</v>
      </c>
    </row>
    <row r="28" spans="2:16" x14ac:dyDescent="0.25">
      <c r="B28" s="21">
        <f t="shared" si="3"/>
        <v>1.0629999999999977</v>
      </c>
      <c r="C28" s="21">
        <f t="shared" si="0"/>
        <v>0.33333333333333331</v>
      </c>
      <c r="D28" s="21">
        <f t="shared" si="1"/>
        <v>2.0999999999999241E-2</v>
      </c>
      <c r="E28" s="25">
        <f t="shared" si="2"/>
        <v>0.97900000000000065</v>
      </c>
      <c r="F28" s="13"/>
      <c r="G28" s="13"/>
      <c r="H28" s="13"/>
      <c r="I28" s="13"/>
      <c r="J28" s="13"/>
      <c r="K28" s="13"/>
      <c r="L28" s="13"/>
      <c r="M28" s="13"/>
      <c r="N28" s="13"/>
    </row>
    <row r="29" spans="2:16" x14ac:dyDescent="0.25">
      <c r="B29" s="21">
        <f t="shared" si="3"/>
        <v>1.0659999999999976</v>
      </c>
      <c r="C29" s="21">
        <f t="shared" si="0"/>
        <v>0.33333333333333331</v>
      </c>
      <c r="D29" s="21">
        <f t="shared" si="1"/>
        <v>2.1999999999999204E-2</v>
      </c>
      <c r="E29" s="25">
        <f t="shared" si="2"/>
        <v>0.97800000000000076</v>
      </c>
      <c r="F29" s="13"/>
      <c r="G29" s="13"/>
      <c r="H29" s="13"/>
      <c r="I29" s="13"/>
      <c r="J29" s="13"/>
      <c r="K29" s="13"/>
      <c r="L29" s="13"/>
      <c r="M29" s="13"/>
      <c r="N29" s="13"/>
    </row>
    <row r="30" spans="2:16" x14ac:dyDescent="0.25">
      <c r="B30" s="21">
        <f t="shared" si="3"/>
        <v>1.0689999999999975</v>
      </c>
      <c r="C30" s="21">
        <f t="shared" si="0"/>
        <v>0.33333333333333331</v>
      </c>
      <c r="D30" s="21">
        <f t="shared" si="1"/>
        <v>2.2999999999999167E-2</v>
      </c>
      <c r="E30" s="25">
        <f t="shared" si="2"/>
        <v>0.97700000000000087</v>
      </c>
      <c r="F30" s="13"/>
      <c r="G30" s="13"/>
      <c r="H30" s="13"/>
      <c r="I30" s="13"/>
      <c r="J30" s="13"/>
      <c r="K30" s="13"/>
      <c r="L30" s="13"/>
      <c r="M30" s="13"/>
      <c r="N30" s="13"/>
    </row>
    <row r="31" spans="2:16" x14ac:dyDescent="0.25">
      <c r="B31" s="21">
        <f t="shared" si="3"/>
        <v>1.0719999999999974</v>
      </c>
      <c r="C31" s="21">
        <f t="shared" si="0"/>
        <v>0.33333333333333331</v>
      </c>
      <c r="D31" s="21">
        <f t="shared" si="1"/>
        <v>2.3999999999999133E-2</v>
      </c>
      <c r="E31" s="25">
        <f t="shared" si="2"/>
        <v>0.97600000000000087</v>
      </c>
      <c r="F31" s="13"/>
      <c r="G31" s="13"/>
      <c r="H31" s="13"/>
      <c r="I31" s="13"/>
      <c r="J31" s="13"/>
      <c r="K31" s="13"/>
      <c r="L31" s="13"/>
      <c r="M31" s="13"/>
      <c r="N31" s="13"/>
    </row>
    <row r="32" spans="2:16" x14ac:dyDescent="0.25">
      <c r="B32" s="21">
        <f t="shared" si="3"/>
        <v>1.0749999999999973</v>
      </c>
      <c r="C32" s="21">
        <f t="shared" si="0"/>
        <v>0.33333333333333331</v>
      </c>
      <c r="D32" s="21">
        <f t="shared" si="1"/>
        <v>2.4999999999999096E-2</v>
      </c>
      <c r="E32" s="25">
        <f t="shared" si="2"/>
        <v>0.97500000000000075</v>
      </c>
      <c r="F32" s="13"/>
      <c r="G32" s="13"/>
      <c r="H32" s="13"/>
      <c r="I32" s="13"/>
      <c r="J32" s="13"/>
      <c r="K32" s="13"/>
      <c r="L32" s="13"/>
      <c r="M32" s="13"/>
      <c r="N32" s="13"/>
    </row>
    <row r="33" spans="2:14" x14ac:dyDescent="0.25">
      <c r="B33" s="21">
        <f t="shared" si="3"/>
        <v>1.0779999999999972</v>
      </c>
      <c r="C33" s="21">
        <f t="shared" si="0"/>
        <v>0.33333333333333331</v>
      </c>
      <c r="D33" s="21">
        <f t="shared" si="1"/>
        <v>2.5999999999999059E-2</v>
      </c>
      <c r="E33" s="25">
        <f t="shared" si="2"/>
        <v>0.97400000000000087</v>
      </c>
      <c r="F33" s="13"/>
      <c r="G33" s="13"/>
      <c r="H33" s="13"/>
      <c r="I33" s="13"/>
      <c r="J33" s="13"/>
      <c r="K33" s="13"/>
      <c r="L33" s="13"/>
      <c r="M33" s="13"/>
      <c r="N33" s="13"/>
    </row>
    <row r="34" spans="2:14" x14ac:dyDescent="0.25">
      <c r="B34" s="21">
        <f t="shared" si="3"/>
        <v>1.0809999999999971</v>
      </c>
      <c r="C34" s="21">
        <f t="shared" si="0"/>
        <v>0.33333333333333331</v>
      </c>
      <c r="D34" s="21">
        <f t="shared" si="1"/>
        <v>2.6999999999999025E-2</v>
      </c>
      <c r="E34" s="25">
        <f t="shared" si="2"/>
        <v>0.97300000000000098</v>
      </c>
      <c r="F34" s="13"/>
      <c r="G34" s="13"/>
      <c r="H34" s="13"/>
      <c r="I34" s="13"/>
      <c r="J34" s="13"/>
      <c r="K34" s="13"/>
      <c r="L34" s="13"/>
      <c r="M34" s="13"/>
      <c r="N34" s="13"/>
    </row>
    <row r="35" spans="2:14" x14ac:dyDescent="0.25">
      <c r="B35" s="21">
        <f t="shared" si="3"/>
        <v>1.083999999999997</v>
      </c>
      <c r="C35" s="21">
        <f t="shared" si="0"/>
        <v>0.33333333333333331</v>
      </c>
      <c r="D35" s="21">
        <f t="shared" si="1"/>
        <v>2.7999999999998988E-2</v>
      </c>
      <c r="E35" s="25">
        <f t="shared" si="2"/>
        <v>0.97200000000000097</v>
      </c>
      <c r="F35" s="13"/>
      <c r="G35" s="13"/>
      <c r="H35" s="13"/>
      <c r="I35" s="13"/>
      <c r="J35" s="13"/>
      <c r="K35" s="13"/>
      <c r="L35" s="13"/>
      <c r="M35" s="13"/>
      <c r="N35" s="13"/>
    </row>
    <row r="36" spans="2:14" x14ac:dyDescent="0.25">
      <c r="B36" s="21">
        <f t="shared" si="3"/>
        <v>1.0869999999999969</v>
      </c>
      <c r="C36" s="21">
        <f t="shared" si="0"/>
        <v>0.33333333333333331</v>
      </c>
      <c r="D36" s="21">
        <f t="shared" si="1"/>
        <v>2.899999999999895E-2</v>
      </c>
      <c r="E36" s="25">
        <f t="shared" si="2"/>
        <v>0.97100000000000097</v>
      </c>
      <c r="F36" s="13"/>
      <c r="G36" s="13"/>
      <c r="H36" s="13"/>
      <c r="I36" s="13"/>
      <c r="J36" s="13"/>
      <c r="K36" s="13"/>
      <c r="L36" s="13"/>
      <c r="M36" s="13"/>
      <c r="N36" s="13"/>
    </row>
    <row r="37" spans="2:14" x14ac:dyDescent="0.25">
      <c r="B37" s="21">
        <f t="shared" si="3"/>
        <v>1.0899999999999967</v>
      </c>
      <c r="C37" s="21">
        <f t="shared" si="0"/>
        <v>0.33333333333333331</v>
      </c>
      <c r="D37" s="21">
        <f t="shared" si="1"/>
        <v>2.9999999999998916E-2</v>
      </c>
      <c r="E37" s="25">
        <f t="shared" si="2"/>
        <v>0.97000000000000108</v>
      </c>
      <c r="F37" s="13"/>
      <c r="G37" s="13"/>
      <c r="H37" s="13"/>
      <c r="I37" s="13"/>
      <c r="J37" s="13"/>
      <c r="K37" s="13"/>
      <c r="L37" s="13"/>
      <c r="M37" s="13"/>
      <c r="N37" s="13"/>
    </row>
    <row r="38" spans="2:14" x14ac:dyDescent="0.25">
      <c r="B38" s="21">
        <f t="shared" si="3"/>
        <v>1.0929999999999966</v>
      </c>
      <c r="C38" s="21">
        <f t="shared" si="0"/>
        <v>0.33333333333333331</v>
      </c>
      <c r="D38" s="21">
        <f t="shared" si="1"/>
        <v>3.0999999999998879E-2</v>
      </c>
      <c r="E38" s="25">
        <f t="shared" si="2"/>
        <v>0.96900000000000119</v>
      </c>
      <c r="F38" s="13"/>
      <c r="G38" s="13"/>
      <c r="H38" s="13"/>
      <c r="I38" s="13"/>
      <c r="J38" s="13"/>
      <c r="K38" s="13"/>
      <c r="L38" s="13"/>
      <c r="M38" s="13"/>
      <c r="N38" s="13"/>
    </row>
    <row r="39" spans="2:14" x14ac:dyDescent="0.25">
      <c r="B39" s="21">
        <f t="shared" si="3"/>
        <v>1.0959999999999965</v>
      </c>
      <c r="C39" s="21">
        <f t="shared" si="0"/>
        <v>0.33333333333333331</v>
      </c>
      <c r="D39" s="21">
        <f t="shared" si="1"/>
        <v>3.1999999999998842E-2</v>
      </c>
      <c r="E39" s="25">
        <f t="shared" si="2"/>
        <v>0.96800000000000108</v>
      </c>
      <c r="F39" s="13"/>
      <c r="G39" s="13"/>
      <c r="H39" s="13"/>
      <c r="I39" s="13"/>
      <c r="J39" s="13"/>
      <c r="K39" s="13"/>
      <c r="L39" s="13"/>
      <c r="M39" s="13"/>
      <c r="N39" s="13"/>
    </row>
    <row r="40" spans="2:14" x14ac:dyDescent="0.25">
      <c r="B40" s="21">
        <f t="shared" si="3"/>
        <v>1.0989999999999964</v>
      </c>
      <c r="C40" s="21">
        <f t="shared" si="0"/>
        <v>0.33333333333333331</v>
      </c>
      <c r="D40" s="21">
        <f t="shared" si="1"/>
        <v>3.2999999999998808E-2</v>
      </c>
      <c r="E40" s="25">
        <f t="shared" si="2"/>
        <v>0.96700000000000108</v>
      </c>
      <c r="F40" s="13"/>
      <c r="G40" s="13"/>
      <c r="H40" s="13"/>
      <c r="I40" s="13"/>
      <c r="J40" s="13"/>
      <c r="K40" s="13"/>
      <c r="L40" s="13"/>
      <c r="M40" s="13"/>
      <c r="N40" s="13"/>
    </row>
    <row r="41" spans="2:14" x14ac:dyDescent="0.25">
      <c r="B41" s="21">
        <f t="shared" si="3"/>
        <v>1.1019999999999963</v>
      </c>
      <c r="C41" s="21">
        <f t="shared" si="0"/>
        <v>0.33333333333333331</v>
      </c>
      <c r="D41" s="21">
        <f t="shared" si="1"/>
        <v>3.3999999999998767E-2</v>
      </c>
      <c r="E41" s="25">
        <f t="shared" si="2"/>
        <v>0.96600000000000119</v>
      </c>
      <c r="F41" s="13"/>
      <c r="G41" s="13"/>
      <c r="H41" s="13"/>
      <c r="I41" s="13"/>
      <c r="J41" s="13"/>
      <c r="K41" s="13"/>
      <c r="L41" s="13"/>
      <c r="M41" s="13"/>
      <c r="N41" s="13"/>
    </row>
    <row r="42" spans="2:14" x14ac:dyDescent="0.25">
      <c r="B42" s="21">
        <f t="shared" si="3"/>
        <v>1.1049999999999962</v>
      </c>
      <c r="C42" s="21">
        <f t="shared" si="0"/>
        <v>0.33333333333333331</v>
      </c>
      <c r="D42" s="21">
        <f t="shared" si="1"/>
        <v>3.4999999999998734E-2</v>
      </c>
      <c r="E42" s="25">
        <f t="shared" si="2"/>
        <v>0.9650000000000013</v>
      </c>
      <c r="F42" s="13"/>
      <c r="G42" s="13"/>
      <c r="H42" s="13"/>
      <c r="I42" s="13"/>
      <c r="J42" s="13"/>
      <c r="K42" s="13"/>
      <c r="L42" s="13"/>
      <c r="M42" s="13"/>
      <c r="N42" s="13"/>
    </row>
    <row r="43" spans="2:14" x14ac:dyDescent="0.25">
      <c r="B43" s="21">
        <f t="shared" si="3"/>
        <v>1.1079999999999961</v>
      </c>
      <c r="C43" s="21">
        <f t="shared" si="0"/>
        <v>0.33333333333333331</v>
      </c>
      <c r="D43" s="21">
        <f t="shared" si="1"/>
        <v>3.59999999999987E-2</v>
      </c>
      <c r="E43" s="25">
        <f t="shared" si="2"/>
        <v>0.9640000000000013</v>
      </c>
      <c r="F43" s="13"/>
      <c r="G43" s="13"/>
      <c r="H43" s="13"/>
      <c r="I43" s="13"/>
      <c r="J43" s="13"/>
      <c r="K43" s="13"/>
      <c r="L43" s="13"/>
      <c r="M43" s="13"/>
      <c r="N43" s="13"/>
    </row>
    <row r="44" spans="2:14" x14ac:dyDescent="0.25">
      <c r="B44" s="21">
        <f t="shared" si="3"/>
        <v>1.110999999999996</v>
      </c>
      <c r="C44" s="21">
        <f t="shared" si="0"/>
        <v>0.33333333333333331</v>
      </c>
      <c r="D44" s="21">
        <f t="shared" si="1"/>
        <v>3.6999999999998659E-2</v>
      </c>
      <c r="E44" s="25">
        <f t="shared" si="2"/>
        <v>0.96300000000000119</v>
      </c>
      <c r="F44" s="13"/>
      <c r="G44" s="13"/>
      <c r="H44" s="13"/>
      <c r="I44" s="13"/>
      <c r="J44" s="13"/>
      <c r="K44" s="13"/>
      <c r="L44" s="13"/>
      <c r="M44" s="13"/>
      <c r="N44" s="13"/>
    </row>
    <row r="45" spans="2:14" x14ac:dyDescent="0.25">
      <c r="B45" s="21">
        <f t="shared" si="3"/>
        <v>1.1139999999999959</v>
      </c>
      <c r="C45" s="21">
        <f t="shared" si="0"/>
        <v>0.33333333333333331</v>
      </c>
      <c r="D45" s="21">
        <f t="shared" si="1"/>
        <v>3.7999999999998625E-2</v>
      </c>
      <c r="E45" s="25">
        <f t="shared" si="2"/>
        <v>0.9620000000000013</v>
      </c>
      <c r="F45" s="13"/>
      <c r="G45" s="13"/>
      <c r="H45" s="13"/>
      <c r="I45" s="13"/>
      <c r="J45" s="13"/>
      <c r="K45" s="13"/>
      <c r="L45" s="13"/>
      <c r="M45" s="13"/>
      <c r="N45" s="13"/>
    </row>
    <row r="46" spans="2:14" x14ac:dyDescent="0.25">
      <c r="B46" s="21">
        <f t="shared" si="3"/>
        <v>1.1169999999999958</v>
      </c>
      <c r="C46" s="21">
        <f t="shared" si="0"/>
        <v>0.33333333333333331</v>
      </c>
      <c r="D46" s="21">
        <f t="shared" si="1"/>
        <v>3.8999999999998591E-2</v>
      </c>
      <c r="E46" s="25">
        <f t="shared" si="2"/>
        <v>0.96100000000000141</v>
      </c>
      <c r="F46" s="13"/>
      <c r="G46" s="13"/>
      <c r="H46" s="13"/>
      <c r="I46" s="13"/>
      <c r="J46" s="13"/>
      <c r="K46" s="13"/>
      <c r="L46" s="13"/>
      <c r="M46" s="13"/>
      <c r="N46" s="13"/>
    </row>
    <row r="47" spans="2:14" x14ac:dyDescent="0.25">
      <c r="B47" s="21">
        <f t="shared" si="3"/>
        <v>1.1199999999999957</v>
      </c>
      <c r="C47" s="21">
        <f t="shared" si="0"/>
        <v>0.33333333333333331</v>
      </c>
      <c r="D47" s="21">
        <f t="shared" si="1"/>
        <v>3.9999999999998551E-2</v>
      </c>
      <c r="E47" s="25">
        <f t="shared" si="2"/>
        <v>0.96000000000000141</v>
      </c>
      <c r="F47" s="13"/>
      <c r="G47" s="13"/>
      <c r="H47" s="13"/>
      <c r="I47" s="13"/>
      <c r="J47" s="13"/>
      <c r="K47" s="13"/>
      <c r="L47" s="13"/>
      <c r="M47" s="13"/>
      <c r="N47" s="13"/>
    </row>
    <row r="48" spans="2:14" x14ac:dyDescent="0.25">
      <c r="B48" s="21">
        <f t="shared" si="3"/>
        <v>1.1229999999999956</v>
      </c>
      <c r="C48" s="21">
        <f t="shared" si="0"/>
        <v>0.33333333333333331</v>
      </c>
      <c r="D48" s="21">
        <f t="shared" si="1"/>
        <v>4.0999999999998517E-2</v>
      </c>
      <c r="E48" s="25">
        <f t="shared" si="2"/>
        <v>0.95900000000000141</v>
      </c>
      <c r="F48" s="13"/>
      <c r="G48" s="13"/>
      <c r="H48" s="13"/>
      <c r="I48" s="13"/>
      <c r="J48" s="13"/>
      <c r="K48" s="13"/>
      <c r="L48" s="13"/>
      <c r="M48" s="13"/>
      <c r="N48" s="13"/>
    </row>
    <row r="49" spans="2:14" x14ac:dyDescent="0.25">
      <c r="B49" s="21">
        <f t="shared" si="3"/>
        <v>1.1259999999999954</v>
      </c>
      <c r="C49" s="21">
        <f t="shared" si="0"/>
        <v>0.33333333333333331</v>
      </c>
      <c r="D49" s="21">
        <f t="shared" si="1"/>
        <v>4.1999999999998483E-2</v>
      </c>
      <c r="E49" s="25">
        <f t="shared" si="2"/>
        <v>0.95800000000000152</v>
      </c>
      <c r="F49" s="13"/>
      <c r="G49" s="13"/>
      <c r="H49" s="13"/>
      <c r="I49" s="13"/>
      <c r="J49" s="13"/>
      <c r="K49" s="13"/>
      <c r="L49" s="13"/>
      <c r="M49" s="13"/>
      <c r="N49" s="13"/>
    </row>
    <row r="50" spans="2:14" x14ac:dyDescent="0.25">
      <c r="B50" s="21">
        <f t="shared" si="3"/>
        <v>1.1289999999999953</v>
      </c>
      <c r="C50" s="21">
        <f t="shared" si="0"/>
        <v>0.33333333333333331</v>
      </c>
      <c r="D50" s="21">
        <f t="shared" si="1"/>
        <v>4.2999999999998442E-2</v>
      </c>
      <c r="E50" s="25">
        <f t="shared" si="2"/>
        <v>0.95700000000000163</v>
      </c>
      <c r="F50" s="13"/>
      <c r="G50" s="13"/>
      <c r="H50" s="13"/>
      <c r="I50" s="13"/>
      <c r="J50" s="13"/>
      <c r="K50" s="13"/>
      <c r="L50" s="13"/>
      <c r="M50" s="13"/>
      <c r="N50" s="13"/>
    </row>
    <row r="51" spans="2:14" x14ac:dyDescent="0.25">
      <c r="B51" s="21">
        <f t="shared" si="3"/>
        <v>1.1319999999999952</v>
      </c>
      <c r="C51" s="21">
        <f t="shared" si="0"/>
        <v>0.33333333333333331</v>
      </c>
      <c r="D51" s="21">
        <f t="shared" si="1"/>
        <v>4.3999999999998408E-2</v>
      </c>
      <c r="E51" s="25">
        <f t="shared" si="2"/>
        <v>0.95600000000000152</v>
      </c>
      <c r="F51" s="13"/>
      <c r="G51" s="13"/>
      <c r="H51" s="13"/>
      <c r="I51" s="13"/>
      <c r="J51" s="13"/>
      <c r="K51" s="13"/>
      <c r="L51" s="13"/>
      <c r="M51" s="13"/>
      <c r="N51" s="13"/>
    </row>
    <row r="52" spans="2:14" x14ac:dyDescent="0.25">
      <c r="B52" s="21">
        <f t="shared" si="3"/>
        <v>1.1349999999999951</v>
      </c>
      <c r="C52" s="21">
        <f t="shared" si="0"/>
        <v>0.33333333333333331</v>
      </c>
      <c r="D52" s="21">
        <f t="shared" si="1"/>
        <v>4.4999999999998375E-2</v>
      </c>
      <c r="E52" s="25">
        <f t="shared" si="2"/>
        <v>0.95500000000000151</v>
      </c>
      <c r="F52" s="13"/>
      <c r="G52" s="13"/>
      <c r="H52" s="13"/>
      <c r="I52" s="13"/>
      <c r="J52" s="13"/>
      <c r="K52" s="13"/>
      <c r="L52" s="13"/>
      <c r="M52" s="13"/>
      <c r="N52" s="13"/>
    </row>
    <row r="53" spans="2:14" x14ac:dyDescent="0.25">
      <c r="B53" s="21">
        <f t="shared" si="3"/>
        <v>1.137999999999995</v>
      </c>
      <c r="C53" s="21">
        <f t="shared" si="0"/>
        <v>0.33333333333333331</v>
      </c>
      <c r="D53" s="21">
        <f t="shared" si="1"/>
        <v>4.5999999999998334E-2</v>
      </c>
      <c r="E53" s="25">
        <f t="shared" si="2"/>
        <v>0.95400000000000162</v>
      </c>
      <c r="F53" s="13"/>
      <c r="G53" s="13"/>
      <c r="H53" s="13"/>
      <c r="I53" s="13"/>
      <c r="J53" s="13"/>
      <c r="K53" s="13"/>
      <c r="L53" s="13"/>
      <c r="M53" s="13"/>
      <c r="N53" s="13"/>
    </row>
    <row r="54" spans="2:14" x14ac:dyDescent="0.25">
      <c r="B54" s="21">
        <f t="shared" si="3"/>
        <v>1.1409999999999949</v>
      </c>
      <c r="C54" s="21">
        <f t="shared" si="0"/>
        <v>0.33333333333333331</v>
      </c>
      <c r="D54" s="21">
        <f t="shared" si="1"/>
        <v>4.69999999999983E-2</v>
      </c>
      <c r="E54" s="25">
        <f t="shared" si="2"/>
        <v>0.95300000000000173</v>
      </c>
      <c r="F54" s="13"/>
      <c r="G54" s="13"/>
      <c r="H54" s="13"/>
      <c r="I54" s="13"/>
      <c r="J54" s="13"/>
      <c r="K54" s="13"/>
      <c r="L54" s="13"/>
      <c r="M54" s="13"/>
      <c r="N54" s="13"/>
    </row>
    <row r="55" spans="2:14" x14ac:dyDescent="0.25">
      <c r="B55" s="21">
        <f t="shared" si="3"/>
        <v>1.1439999999999948</v>
      </c>
      <c r="C55" s="21">
        <f t="shared" si="0"/>
        <v>0.33333333333333331</v>
      </c>
      <c r="D55" s="21">
        <f t="shared" si="1"/>
        <v>4.7999999999998266E-2</v>
      </c>
      <c r="E55" s="25">
        <f t="shared" si="2"/>
        <v>0.95200000000000173</v>
      </c>
      <c r="F55" s="13"/>
      <c r="G55" s="13"/>
      <c r="H55" s="13"/>
      <c r="I55" s="13"/>
      <c r="J55" s="13"/>
      <c r="K55" s="13"/>
      <c r="L55" s="13"/>
      <c r="M55" s="13"/>
      <c r="N55" s="13"/>
    </row>
    <row r="56" spans="2:14" x14ac:dyDescent="0.25">
      <c r="B56" s="21">
        <f t="shared" si="3"/>
        <v>1.1469999999999947</v>
      </c>
      <c r="C56" s="21">
        <f t="shared" si="0"/>
        <v>0.33333333333333331</v>
      </c>
      <c r="D56" s="21">
        <f t="shared" si="1"/>
        <v>4.8999999999998226E-2</v>
      </c>
      <c r="E56" s="25">
        <f t="shared" si="2"/>
        <v>0.95100000000000162</v>
      </c>
      <c r="F56" s="13"/>
      <c r="G56" s="13"/>
      <c r="H56" s="13"/>
      <c r="I56" s="13"/>
      <c r="J56" s="13"/>
      <c r="K56" s="13"/>
      <c r="L56" s="13"/>
      <c r="M56" s="13"/>
      <c r="N56" s="13"/>
    </row>
    <row r="57" spans="2:14" x14ac:dyDescent="0.25">
      <c r="B57" s="21">
        <f t="shared" si="3"/>
        <v>1.1499999999999946</v>
      </c>
      <c r="C57" s="21">
        <f t="shared" si="0"/>
        <v>0.33333333333333331</v>
      </c>
      <c r="D57" s="21">
        <f t="shared" si="1"/>
        <v>4.9999999999998192E-2</v>
      </c>
      <c r="E57" s="25">
        <f t="shared" si="2"/>
        <v>0.95000000000000173</v>
      </c>
      <c r="F57" s="13"/>
      <c r="G57" s="13"/>
      <c r="H57" s="13"/>
      <c r="I57" s="13"/>
      <c r="J57" s="13"/>
      <c r="K57" s="13"/>
      <c r="L57" s="13"/>
      <c r="M57" s="13"/>
      <c r="N57" s="13"/>
    </row>
    <row r="58" spans="2:14" x14ac:dyDescent="0.25">
      <c r="B58" s="21">
        <f t="shared" si="3"/>
        <v>1.1529999999999945</v>
      </c>
      <c r="C58" s="21">
        <f t="shared" si="0"/>
        <v>0.33333333333333331</v>
      </c>
      <c r="D58" s="21">
        <f t="shared" si="1"/>
        <v>5.0999999999998158E-2</v>
      </c>
      <c r="E58" s="25">
        <f t="shared" si="2"/>
        <v>0.94900000000000184</v>
      </c>
      <c r="F58" s="13"/>
      <c r="G58" s="13"/>
      <c r="H58" s="13"/>
      <c r="I58" s="13"/>
      <c r="J58" s="13"/>
      <c r="K58" s="13"/>
      <c r="L58" s="13"/>
      <c r="M58" s="13"/>
      <c r="N58" s="13"/>
    </row>
    <row r="59" spans="2:14" x14ac:dyDescent="0.25">
      <c r="B59" s="21">
        <f t="shared" si="3"/>
        <v>1.1559999999999944</v>
      </c>
      <c r="C59" s="21">
        <f t="shared" si="0"/>
        <v>0.33333333333333331</v>
      </c>
      <c r="D59" s="21">
        <f t="shared" si="1"/>
        <v>5.1999999999998117E-2</v>
      </c>
      <c r="E59" s="25">
        <f t="shared" si="2"/>
        <v>0.94800000000000184</v>
      </c>
      <c r="F59" s="13"/>
      <c r="G59" s="13"/>
      <c r="H59" s="13"/>
      <c r="I59" s="13"/>
      <c r="J59" s="13"/>
      <c r="K59" s="13"/>
      <c r="L59" s="13"/>
      <c r="M59" s="13"/>
      <c r="N59" s="13"/>
    </row>
    <row r="60" spans="2:14" x14ac:dyDescent="0.25">
      <c r="B60" s="21">
        <f t="shared" si="3"/>
        <v>1.1589999999999943</v>
      </c>
      <c r="C60" s="21">
        <f t="shared" si="0"/>
        <v>0.33333333333333331</v>
      </c>
      <c r="D60" s="21">
        <f t="shared" si="1"/>
        <v>5.2999999999998083E-2</v>
      </c>
      <c r="E60" s="25">
        <f t="shared" si="2"/>
        <v>0.94700000000000184</v>
      </c>
      <c r="F60" s="13"/>
      <c r="G60" s="13"/>
      <c r="H60" s="13"/>
      <c r="I60" s="13"/>
      <c r="J60" s="13"/>
      <c r="K60" s="13"/>
      <c r="L60" s="13"/>
      <c r="M60" s="13"/>
      <c r="N60" s="13"/>
    </row>
    <row r="61" spans="2:14" x14ac:dyDescent="0.25">
      <c r="B61" s="21">
        <f t="shared" si="3"/>
        <v>1.1619999999999941</v>
      </c>
      <c r="C61" s="21">
        <f t="shared" si="0"/>
        <v>0.33333333333333331</v>
      </c>
      <c r="D61" s="21">
        <f t="shared" si="1"/>
        <v>5.399999999999805E-2</v>
      </c>
      <c r="E61" s="25">
        <f t="shared" si="2"/>
        <v>0.94600000000000195</v>
      </c>
      <c r="F61" s="13"/>
      <c r="G61" s="13"/>
      <c r="H61" s="13"/>
      <c r="I61" s="13"/>
      <c r="J61" s="13"/>
      <c r="K61" s="13"/>
      <c r="L61" s="13"/>
      <c r="M61" s="13"/>
      <c r="N61" s="13"/>
    </row>
    <row r="62" spans="2:14" x14ac:dyDescent="0.25">
      <c r="B62" s="21">
        <f t="shared" si="3"/>
        <v>1.164999999999994</v>
      </c>
      <c r="C62" s="21">
        <f t="shared" si="0"/>
        <v>0.33333333333333331</v>
      </c>
      <c r="D62" s="21">
        <f t="shared" si="1"/>
        <v>5.4999999999998009E-2</v>
      </c>
      <c r="E62" s="25">
        <f t="shared" si="2"/>
        <v>0.94500000000000206</v>
      </c>
      <c r="F62" s="13"/>
      <c r="G62" s="13"/>
      <c r="H62" s="13"/>
      <c r="I62" s="13"/>
      <c r="J62" s="13"/>
      <c r="K62" s="13"/>
      <c r="L62" s="13"/>
      <c r="M62" s="13"/>
      <c r="N62" s="13"/>
    </row>
    <row r="63" spans="2:14" x14ac:dyDescent="0.25">
      <c r="B63" s="21">
        <f t="shared" si="3"/>
        <v>1.1679999999999939</v>
      </c>
      <c r="C63" s="21">
        <f t="shared" si="0"/>
        <v>0.33333333333333331</v>
      </c>
      <c r="D63" s="21">
        <f t="shared" si="1"/>
        <v>5.5999999999997975E-2</v>
      </c>
      <c r="E63" s="25">
        <f t="shared" si="2"/>
        <v>0.94400000000000195</v>
      </c>
      <c r="F63" s="13"/>
      <c r="G63" s="13"/>
      <c r="H63" s="13"/>
      <c r="I63" s="13"/>
      <c r="J63" s="13"/>
      <c r="K63" s="13"/>
      <c r="L63" s="13"/>
      <c r="M63" s="13"/>
      <c r="N63" s="13"/>
    </row>
    <row r="64" spans="2:14" x14ac:dyDescent="0.25">
      <c r="B64" s="21">
        <f t="shared" si="3"/>
        <v>1.1709999999999938</v>
      </c>
      <c r="C64" s="21">
        <f t="shared" si="0"/>
        <v>0.33333333333333331</v>
      </c>
      <c r="D64" s="21">
        <f t="shared" si="1"/>
        <v>5.6999999999997941E-2</v>
      </c>
      <c r="E64" s="25">
        <f t="shared" si="2"/>
        <v>0.94300000000000195</v>
      </c>
      <c r="F64" s="13"/>
      <c r="G64" s="13"/>
      <c r="H64" s="13"/>
      <c r="I64" s="13"/>
      <c r="J64" s="13"/>
      <c r="K64" s="13"/>
      <c r="L64" s="13"/>
      <c r="M64" s="13"/>
      <c r="N64" s="13"/>
    </row>
    <row r="65" spans="2:14" x14ac:dyDescent="0.25">
      <c r="B65" s="21">
        <f t="shared" si="3"/>
        <v>1.1739999999999937</v>
      </c>
      <c r="C65" s="21">
        <f t="shared" si="0"/>
        <v>0.33333333333333331</v>
      </c>
      <c r="D65" s="21">
        <f t="shared" si="1"/>
        <v>5.79999999999979E-2</v>
      </c>
      <c r="E65" s="25">
        <f t="shared" si="2"/>
        <v>0.94200000000000206</v>
      </c>
      <c r="F65" s="13"/>
      <c r="G65" s="13"/>
      <c r="H65" s="13"/>
      <c r="I65" s="13"/>
      <c r="J65" s="13"/>
      <c r="K65" s="13"/>
      <c r="L65" s="13"/>
      <c r="M65" s="13"/>
      <c r="N65" s="13"/>
    </row>
    <row r="66" spans="2:14" x14ac:dyDescent="0.25">
      <c r="B66" s="21">
        <f t="shared" si="3"/>
        <v>1.1769999999999936</v>
      </c>
      <c r="C66" s="21">
        <f t="shared" si="0"/>
        <v>0.33333333333333331</v>
      </c>
      <c r="D66" s="21">
        <f t="shared" si="1"/>
        <v>5.8999999999997867E-2</v>
      </c>
      <c r="E66" s="25">
        <f t="shared" si="2"/>
        <v>0.94100000000000217</v>
      </c>
      <c r="F66" s="13"/>
      <c r="G66" s="13"/>
      <c r="H66" s="13"/>
      <c r="I66" s="13"/>
      <c r="J66" s="13"/>
      <c r="K66" s="13"/>
      <c r="L66" s="13"/>
      <c r="M66" s="13"/>
      <c r="N66" s="13"/>
    </row>
    <row r="67" spans="2:14" x14ac:dyDescent="0.25">
      <c r="B67" s="21">
        <f t="shared" si="3"/>
        <v>1.1799999999999935</v>
      </c>
      <c r="C67" s="21">
        <f t="shared" si="0"/>
        <v>0.33333333333333331</v>
      </c>
      <c r="D67" s="21">
        <f t="shared" si="1"/>
        <v>5.9999999999997833E-2</v>
      </c>
      <c r="E67" s="25">
        <f t="shared" si="2"/>
        <v>0.94000000000000217</v>
      </c>
      <c r="F67" s="13"/>
      <c r="G67" s="13"/>
      <c r="H67" s="13"/>
      <c r="I67" s="13"/>
      <c r="J67" s="13"/>
      <c r="K67" s="13"/>
      <c r="L67" s="13"/>
      <c r="M67" s="13"/>
      <c r="N67" s="13"/>
    </row>
    <row r="68" spans="2:14" x14ac:dyDescent="0.25">
      <c r="B68" s="21">
        <f t="shared" si="3"/>
        <v>1.1829999999999934</v>
      </c>
      <c r="C68" s="21">
        <f t="shared" si="0"/>
        <v>0.33333333333333331</v>
      </c>
      <c r="D68" s="21">
        <f t="shared" si="1"/>
        <v>6.0999999999997792E-2</v>
      </c>
      <c r="E68" s="25">
        <f t="shared" si="2"/>
        <v>0.93900000000000206</v>
      </c>
      <c r="F68" s="13"/>
      <c r="G68" s="13"/>
      <c r="H68" s="13"/>
      <c r="I68" s="13"/>
      <c r="J68" s="13"/>
      <c r="K68" s="13"/>
      <c r="L68" s="13"/>
      <c r="M68" s="13"/>
      <c r="N68" s="13"/>
    </row>
    <row r="69" spans="2:14" x14ac:dyDescent="0.25">
      <c r="B69" s="21">
        <f t="shared" si="3"/>
        <v>1.1859999999999933</v>
      </c>
      <c r="C69" s="21">
        <f t="shared" si="0"/>
        <v>0.33333333333333331</v>
      </c>
      <c r="D69" s="21">
        <f t="shared" si="1"/>
        <v>6.1999999999997758E-2</v>
      </c>
      <c r="E69" s="25">
        <f t="shared" si="2"/>
        <v>0.93800000000000217</v>
      </c>
      <c r="F69" s="13"/>
      <c r="G69" s="13"/>
      <c r="H69" s="13"/>
      <c r="I69" s="13"/>
      <c r="J69" s="13"/>
      <c r="K69" s="13"/>
      <c r="L69" s="13"/>
      <c r="M69" s="13"/>
      <c r="N69" s="13"/>
    </row>
    <row r="70" spans="2:14" x14ac:dyDescent="0.25">
      <c r="B70" s="21">
        <f t="shared" si="3"/>
        <v>1.1889999999999932</v>
      </c>
      <c r="C70" s="21">
        <f t="shared" si="0"/>
        <v>0.33333333333333331</v>
      </c>
      <c r="D70" s="21">
        <f t="shared" si="1"/>
        <v>6.2999999999997724E-2</v>
      </c>
      <c r="E70" s="25">
        <f t="shared" si="2"/>
        <v>0.93700000000000228</v>
      </c>
      <c r="F70" s="13"/>
      <c r="G70" s="13"/>
      <c r="H70" s="13"/>
      <c r="I70" s="13"/>
      <c r="J70" s="13"/>
      <c r="K70" s="13"/>
      <c r="L70" s="13"/>
      <c r="M70" s="13"/>
      <c r="N70" s="13"/>
    </row>
    <row r="71" spans="2:14" x14ac:dyDescent="0.25">
      <c r="B71" s="21">
        <f t="shared" si="3"/>
        <v>1.1919999999999931</v>
      </c>
      <c r="C71" s="21">
        <f t="shared" si="0"/>
        <v>0.33333333333333331</v>
      </c>
      <c r="D71" s="21">
        <f t="shared" si="1"/>
        <v>6.3999999999997684E-2</v>
      </c>
      <c r="E71" s="25">
        <f t="shared" si="2"/>
        <v>0.93600000000000227</v>
      </c>
      <c r="F71" s="13"/>
      <c r="G71" s="13"/>
      <c r="H71" s="13"/>
      <c r="I71" s="13"/>
      <c r="J71" s="13"/>
      <c r="K71" s="13"/>
      <c r="L71" s="13"/>
      <c r="M71" s="13"/>
      <c r="N71" s="13"/>
    </row>
    <row r="72" spans="2:14" x14ac:dyDescent="0.25">
      <c r="B72" s="21">
        <f t="shared" si="3"/>
        <v>1.194999999999993</v>
      </c>
      <c r="C72" s="21">
        <f t="shared" ref="C72:C135" si="5">1/($B$4-$B$3)</f>
        <v>0.33333333333333331</v>
      </c>
      <c r="D72" s="21">
        <f t="shared" ref="D72:D135" si="6">($B72-$B$3)*C72</f>
        <v>6.4999999999997643E-2</v>
      </c>
      <c r="E72" s="25">
        <f t="shared" ref="E72:E135" si="7">($B$4-$B72)*C72</f>
        <v>0.93500000000000227</v>
      </c>
      <c r="F72" s="13"/>
      <c r="G72" s="13"/>
      <c r="H72" s="13"/>
      <c r="I72" s="13"/>
      <c r="J72" s="13"/>
      <c r="K72" s="13"/>
      <c r="L72" s="13"/>
      <c r="M72" s="13"/>
      <c r="N72" s="13"/>
    </row>
    <row r="73" spans="2:14" x14ac:dyDescent="0.25">
      <c r="B73" s="21">
        <f t="shared" si="3"/>
        <v>1.1979999999999928</v>
      </c>
      <c r="C73" s="21">
        <f t="shared" si="5"/>
        <v>0.33333333333333331</v>
      </c>
      <c r="D73" s="21">
        <f t="shared" si="6"/>
        <v>6.5999999999997616E-2</v>
      </c>
      <c r="E73" s="25">
        <f t="shared" si="7"/>
        <v>0.93400000000000238</v>
      </c>
      <c r="F73" s="13"/>
      <c r="G73" s="13"/>
      <c r="H73" s="13"/>
      <c r="I73" s="13"/>
      <c r="J73" s="13"/>
      <c r="K73" s="13"/>
      <c r="L73" s="13"/>
      <c r="M73" s="13"/>
      <c r="N73" s="13"/>
    </row>
    <row r="74" spans="2:14" x14ac:dyDescent="0.25">
      <c r="B74" s="21">
        <f t="shared" ref="B74:B137" si="8">B73+($B$1007-$B$7)/1000</f>
        <v>1.2009999999999927</v>
      </c>
      <c r="C74" s="21">
        <f t="shared" si="5"/>
        <v>0.33333333333333331</v>
      </c>
      <c r="D74" s="21">
        <f t="shared" si="6"/>
        <v>6.6999999999997575E-2</v>
      </c>
      <c r="E74" s="25">
        <f t="shared" si="7"/>
        <v>0.93300000000000249</v>
      </c>
      <c r="F74" s="13"/>
      <c r="G74" s="13"/>
      <c r="H74" s="13"/>
      <c r="I74" s="13"/>
      <c r="J74" s="13"/>
      <c r="K74" s="13"/>
      <c r="L74" s="13"/>
      <c r="M74" s="13"/>
      <c r="N74" s="13"/>
    </row>
    <row r="75" spans="2:14" x14ac:dyDescent="0.25">
      <c r="B75" s="21">
        <f t="shared" si="8"/>
        <v>1.2039999999999926</v>
      </c>
      <c r="C75" s="21">
        <f t="shared" si="5"/>
        <v>0.33333333333333331</v>
      </c>
      <c r="D75" s="21">
        <f t="shared" si="6"/>
        <v>6.7999999999997535E-2</v>
      </c>
      <c r="E75" s="25">
        <f t="shared" si="7"/>
        <v>0.93200000000000238</v>
      </c>
      <c r="F75" s="13"/>
      <c r="G75" s="13"/>
      <c r="H75" s="13"/>
      <c r="I75" s="13"/>
      <c r="J75" s="13"/>
      <c r="K75" s="13"/>
      <c r="L75" s="13"/>
      <c r="M75" s="13"/>
      <c r="N75" s="13"/>
    </row>
    <row r="76" spans="2:14" x14ac:dyDescent="0.25">
      <c r="B76" s="21">
        <f t="shared" si="8"/>
        <v>1.2069999999999925</v>
      </c>
      <c r="C76" s="21">
        <f t="shared" si="5"/>
        <v>0.33333333333333331</v>
      </c>
      <c r="D76" s="21">
        <f t="shared" si="6"/>
        <v>6.8999999999997508E-2</v>
      </c>
      <c r="E76" s="25">
        <f t="shared" si="7"/>
        <v>0.93100000000000238</v>
      </c>
      <c r="F76" s="13"/>
      <c r="G76" s="13"/>
      <c r="H76" s="13"/>
      <c r="I76" s="13"/>
      <c r="J76" s="13"/>
      <c r="K76" s="13"/>
      <c r="L76" s="13"/>
      <c r="M76" s="13"/>
      <c r="N76" s="13"/>
    </row>
    <row r="77" spans="2:14" x14ac:dyDescent="0.25">
      <c r="B77" s="21">
        <f t="shared" si="8"/>
        <v>1.2099999999999924</v>
      </c>
      <c r="C77" s="21">
        <f t="shared" si="5"/>
        <v>0.33333333333333331</v>
      </c>
      <c r="D77" s="21">
        <f t="shared" si="6"/>
        <v>6.9999999999997467E-2</v>
      </c>
      <c r="E77" s="25">
        <f t="shared" si="7"/>
        <v>0.93000000000000249</v>
      </c>
      <c r="F77" s="13"/>
      <c r="G77" s="13"/>
      <c r="H77" s="13"/>
      <c r="I77" s="13"/>
      <c r="J77" s="13"/>
      <c r="K77" s="13"/>
      <c r="L77" s="13"/>
      <c r="M77" s="13"/>
      <c r="N77" s="13"/>
    </row>
    <row r="78" spans="2:14" x14ac:dyDescent="0.25">
      <c r="B78" s="21">
        <f t="shared" si="8"/>
        <v>1.2129999999999923</v>
      </c>
      <c r="C78" s="21">
        <f t="shared" si="5"/>
        <v>0.33333333333333331</v>
      </c>
      <c r="D78" s="21">
        <f t="shared" si="6"/>
        <v>7.0999999999997426E-2</v>
      </c>
      <c r="E78" s="25">
        <f t="shared" si="7"/>
        <v>0.9290000000000026</v>
      </c>
      <c r="F78" s="13"/>
      <c r="G78" s="13"/>
      <c r="H78" s="13"/>
      <c r="I78" s="13"/>
      <c r="J78" s="13"/>
      <c r="K78" s="13"/>
      <c r="L78" s="13"/>
      <c r="M78" s="13"/>
      <c r="N78" s="13"/>
    </row>
    <row r="79" spans="2:14" x14ac:dyDescent="0.25">
      <c r="B79" s="21">
        <f t="shared" si="8"/>
        <v>1.2159999999999922</v>
      </c>
      <c r="C79" s="21">
        <f t="shared" si="5"/>
        <v>0.33333333333333331</v>
      </c>
      <c r="D79" s="21">
        <f t="shared" si="6"/>
        <v>7.1999999999997399E-2</v>
      </c>
      <c r="E79" s="25">
        <f t="shared" si="7"/>
        <v>0.9280000000000026</v>
      </c>
      <c r="F79" s="13"/>
      <c r="G79" s="13"/>
      <c r="H79" s="13"/>
      <c r="I79" s="13"/>
      <c r="J79" s="13"/>
      <c r="K79" s="13"/>
      <c r="L79" s="13"/>
      <c r="M79" s="13"/>
      <c r="N79" s="13"/>
    </row>
    <row r="80" spans="2:14" x14ac:dyDescent="0.25">
      <c r="B80" s="21">
        <f t="shared" si="8"/>
        <v>1.2189999999999921</v>
      </c>
      <c r="C80" s="21">
        <f t="shared" si="5"/>
        <v>0.33333333333333331</v>
      </c>
      <c r="D80" s="21">
        <f t="shared" si="6"/>
        <v>7.2999999999997359E-2</v>
      </c>
      <c r="E80" s="25">
        <f t="shared" si="7"/>
        <v>0.92700000000000249</v>
      </c>
      <c r="F80" s="13"/>
      <c r="G80" s="13"/>
      <c r="H80" s="13"/>
      <c r="I80" s="13"/>
      <c r="J80" s="13"/>
      <c r="K80" s="13"/>
      <c r="L80" s="13"/>
      <c r="M80" s="13"/>
      <c r="N80" s="13"/>
    </row>
    <row r="81" spans="2:14" x14ac:dyDescent="0.25">
      <c r="B81" s="21">
        <f t="shared" si="8"/>
        <v>1.221999999999992</v>
      </c>
      <c r="C81" s="21">
        <f t="shared" si="5"/>
        <v>0.33333333333333331</v>
      </c>
      <c r="D81" s="21">
        <f t="shared" si="6"/>
        <v>7.3999999999997318E-2</v>
      </c>
      <c r="E81" s="25">
        <f t="shared" si="7"/>
        <v>0.9260000000000026</v>
      </c>
      <c r="F81" s="13"/>
      <c r="G81" s="13"/>
      <c r="H81" s="13"/>
      <c r="I81" s="13"/>
      <c r="J81" s="13"/>
      <c r="K81" s="13"/>
      <c r="L81" s="13"/>
      <c r="M81" s="13"/>
      <c r="N81" s="13"/>
    </row>
    <row r="82" spans="2:14" x14ac:dyDescent="0.25">
      <c r="B82" s="21">
        <f t="shared" si="8"/>
        <v>1.2249999999999919</v>
      </c>
      <c r="C82" s="21">
        <f t="shared" si="5"/>
        <v>0.33333333333333331</v>
      </c>
      <c r="D82" s="21">
        <f t="shared" si="6"/>
        <v>7.4999999999997291E-2</v>
      </c>
      <c r="E82" s="25">
        <f t="shared" si="7"/>
        <v>0.92500000000000271</v>
      </c>
      <c r="F82" s="13"/>
      <c r="G82" s="13"/>
      <c r="H82" s="13"/>
      <c r="I82" s="13"/>
      <c r="J82" s="13"/>
      <c r="K82" s="13"/>
      <c r="L82" s="13"/>
      <c r="M82" s="13"/>
      <c r="N82" s="13"/>
    </row>
    <row r="83" spans="2:14" x14ac:dyDescent="0.25">
      <c r="B83" s="21">
        <f t="shared" si="8"/>
        <v>1.2279999999999918</v>
      </c>
      <c r="C83" s="21">
        <f t="shared" si="5"/>
        <v>0.33333333333333331</v>
      </c>
      <c r="D83" s="21">
        <f t="shared" si="6"/>
        <v>7.599999999999725E-2</v>
      </c>
      <c r="E83" s="25">
        <f t="shared" si="7"/>
        <v>0.92400000000000271</v>
      </c>
      <c r="F83" s="13"/>
      <c r="G83" s="13"/>
      <c r="H83" s="13"/>
      <c r="I83" s="13"/>
      <c r="J83" s="13"/>
      <c r="K83" s="13"/>
      <c r="L83" s="13"/>
      <c r="M83" s="13"/>
      <c r="N83" s="13"/>
    </row>
    <row r="84" spans="2:14" x14ac:dyDescent="0.25">
      <c r="B84" s="21">
        <f t="shared" si="8"/>
        <v>1.2309999999999917</v>
      </c>
      <c r="C84" s="21">
        <f t="shared" si="5"/>
        <v>0.33333333333333331</v>
      </c>
      <c r="D84" s="21">
        <f t="shared" si="6"/>
        <v>7.699999999999721E-2</v>
      </c>
      <c r="E84" s="25">
        <f t="shared" si="7"/>
        <v>0.92300000000000271</v>
      </c>
      <c r="F84" s="13"/>
      <c r="G84" s="13"/>
      <c r="H84" s="13"/>
      <c r="I84" s="13"/>
      <c r="J84" s="13"/>
      <c r="K84" s="13"/>
      <c r="L84" s="13"/>
      <c r="M84" s="13"/>
      <c r="N84" s="13"/>
    </row>
    <row r="85" spans="2:14" x14ac:dyDescent="0.25">
      <c r="B85" s="21">
        <f t="shared" si="8"/>
        <v>1.2339999999999915</v>
      </c>
      <c r="C85" s="21">
        <f t="shared" si="5"/>
        <v>0.33333333333333331</v>
      </c>
      <c r="D85" s="21">
        <f t="shared" si="6"/>
        <v>7.7999999999997183E-2</v>
      </c>
      <c r="E85" s="25">
        <f t="shared" si="7"/>
        <v>0.92200000000000282</v>
      </c>
      <c r="F85" s="13"/>
      <c r="G85" s="13"/>
      <c r="H85" s="13"/>
      <c r="I85" s="13"/>
      <c r="J85" s="13"/>
      <c r="K85" s="13"/>
      <c r="L85" s="13"/>
      <c r="M85" s="13"/>
      <c r="N85" s="13"/>
    </row>
    <row r="86" spans="2:14" x14ac:dyDescent="0.25">
      <c r="B86" s="21">
        <f t="shared" si="8"/>
        <v>1.2369999999999914</v>
      </c>
      <c r="C86" s="21">
        <f t="shared" si="5"/>
        <v>0.33333333333333331</v>
      </c>
      <c r="D86" s="21">
        <f t="shared" si="6"/>
        <v>7.8999999999997142E-2</v>
      </c>
      <c r="E86" s="25">
        <f t="shared" si="7"/>
        <v>0.92100000000000293</v>
      </c>
      <c r="F86" s="13"/>
      <c r="G86" s="13"/>
      <c r="H86" s="13"/>
      <c r="I86" s="13"/>
      <c r="J86" s="13"/>
      <c r="K86" s="13"/>
      <c r="L86" s="13"/>
      <c r="M86" s="13"/>
      <c r="N86" s="13"/>
    </row>
    <row r="87" spans="2:14" x14ac:dyDescent="0.25">
      <c r="B87" s="21">
        <f t="shared" si="8"/>
        <v>1.2399999999999913</v>
      </c>
      <c r="C87" s="21">
        <f t="shared" si="5"/>
        <v>0.33333333333333331</v>
      </c>
      <c r="D87" s="21">
        <f t="shared" si="6"/>
        <v>7.9999999999997101E-2</v>
      </c>
      <c r="E87" s="25">
        <f t="shared" si="7"/>
        <v>0.92000000000000282</v>
      </c>
      <c r="F87" s="13"/>
      <c r="G87" s="13"/>
      <c r="H87" s="13"/>
      <c r="I87" s="13"/>
      <c r="J87" s="13"/>
      <c r="K87" s="13"/>
      <c r="L87" s="13"/>
      <c r="M87" s="13"/>
      <c r="N87" s="13"/>
    </row>
    <row r="88" spans="2:14" x14ac:dyDescent="0.25">
      <c r="B88" s="21">
        <f t="shared" si="8"/>
        <v>1.2429999999999912</v>
      </c>
      <c r="C88" s="21">
        <f t="shared" si="5"/>
        <v>0.33333333333333331</v>
      </c>
      <c r="D88" s="21">
        <f t="shared" si="6"/>
        <v>8.0999999999997074E-2</v>
      </c>
      <c r="E88" s="25">
        <f t="shared" si="7"/>
        <v>0.91900000000000281</v>
      </c>
      <c r="F88" s="13"/>
      <c r="G88" s="13"/>
      <c r="H88" s="13"/>
      <c r="I88" s="13"/>
      <c r="J88" s="13"/>
      <c r="K88" s="13"/>
      <c r="L88" s="13"/>
      <c r="M88" s="13"/>
      <c r="N88" s="13"/>
    </row>
    <row r="89" spans="2:14" x14ac:dyDescent="0.25">
      <c r="B89" s="21">
        <f t="shared" si="8"/>
        <v>1.2459999999999911</v>
      </c>
      <c r="C89" s="21">
        <f t="shared" si="5"/>
        <v>0.33333333333333331</v>
      </c>
      <c r="D89" s="21">
        <f t="shared" si="6"/>
        <v>8.1999999999997034E-2</v>
      </c>
      <c r="E89" s="25">
        <f t="shared" si="7"/>
        <v>0.91800000000000292</v>
      </c>
      <c r="F89" s="13"/>
      <c r="G89" s="13"/>
      <c r="H89" s="13"/>
      <c r="I89" s="13"/>
      <c r="J89" s="13"/>
      <c r="K89" s="13"/>
      <c r="L89" s="13"/>
      <c r="M89" s="13"/>
      <c r="N89" s="13"/>
    </row>
    <row r="90" spans="2:14" x14ac:dyDescent="0.25">
      <c r="B90" s="21">
        <f t="shared" si="8"/>
        <v>1.248999999999991</v>
      </c>
      <c r="C90" s="21">
        <f t="shared" si="5"/>
        <v>0.33333333333333331</v>
      </c>
      <c r="D90" s="21">
        <f t="shared" si="6"/>
        <v>8.2999999999996993E-2</v>
      </c>
      <c r="E90" s="25">
        <f t="shared" si="7"/>
        <v>0.91700000000000303</v>
      </c>
      <c r="F90" s="13"/>
      <c r="G90" s="13"/>
      <c r="H90" s="13"/>
      <c r="I90" s="13"/>
      <c r="J90" s="13"/>
      <c r="K90" s="13"/>
      <c r="L90" s="13"/>
      <c r="M90" s="13"/>
      <c r="N90" s="13"/>
    </row>
    <row r="91" spans="2:14" x14ac:dyDescent="0.25">
      <c r="B91" s="21">
        <f t="shared" si="8"/>
        <v>1.2519999999999909</v>
      </c>
      <c r="C91" s="21">
        <f t="shared" si="5"/>
        <v>0.33333333333333331</v>
      </c>
      <c r="D91" s="21">
        <f t="shared" si="6"/>
        <v>8.3999999999996966E-2</v>
      </c>
      <c r="E91" s="25">
        <f t="shared" si="7"/>
        <v>0.91600000000000303</v>
      </c>
      <c r="F91" s="13"/>
      <c r="G91" s="13"/>
      <c r="H91" s="13"/>
      <c r="I91" s="13"/>
      <c r="J91" s="13"/>
      <c r="K91" s="13"/>
      <c r="L91" s="13"/>
      <c r="M91" s="13"/>
      <c r="N91" s="13"/>
    </row>
    <row r="92" spans="2:14" x14ac:dyDescent="0.25">
      <c r="B92" s="21">
        <f t="shared" si="8"/>
        <v>1.2549999999999908</v>
      </c>
      <c r="C92" s="21">
        <f t="shared" si="5"/>
        <v>0.33333333333333331</v>
      </c>
      <c r="D92" s="21">
        <f t="shared" si="6"/>
        <v>8.4999999999996925E-2</v>
      </c>
      <c r="E92" s="25">
        <f t="shared" si="7"/>
        <v>0.91500000000000292</v>
      </c>
      <c r="F92" s="13"/>
      <c r="G92" s="13"/>
      <c r="H92" s="13"/>
      <c r="I92" s="13"/>
      <c r="J92" s="13"/>
      <c r="K92" s="13"/>
      <c r="L92" s="13"/>
      <c r="M92" s="13"/>
      <c r="N92" s="13"/>
    </row>
    <row r="93" spans="2:14" x14ac:dyDescent="0.25">
      <c r="B93" s="21">
        <f t="shared" si="8"/>
        <v>1.2579999999999907</v>
      </c>
      <c r="C93" s="21">
        <f t="shared" si="5"/>
        <v>0.33333333333333331</v>
      </c>
      <c r="D93" s="21">
        <f t="shared" si="6"/>
        <v>8.5999999999996884E-2</v>
      </c>
      <c r="E93" s="25">
        <f t="shared" si="7"/>
        <v>0.91400000000000303</v>
      </c>
      <c r="F93" s="13"/>
      <c r="G93" s="13"/>
      <c r="H93" s="13"/>
      <c r="I93" s="13"/>
      <c r="J93" s="13"/>
      <c r="K93" s="13"/>
      <c r="L93" s="13"/>
      <c r="M93" s="13"/>
      <c r="N93" s="13"/>
    </row>
    <row r="94" spans="2:14" x14ac:dyDescent="0.25">
      <c r="B94" s="21">
        <f t="shared" si="8"/>
        <v>1.2609999999999906</v>
      </c>
      <c r="C94" s="21">
        <f t="shared" si="5"/>
        <v>0.33333333333333331</v>
      </c>
      <c r="D94" s="21">
        <f t="shared" si="6"/>
        <v>8.6999999999996858E-2</v>
      </c>
      <c r="E94" s="25">
        <f t="shared" si="7"/>
        <v>0.91300000000000314</v>
      </c>
      <c r="F94" s="13"/>
      <c r="G94" s="13"/>
      <c r="H94" s="13"/>
      <c r="I94" s="13"/>
      <c r="J94" s="13"/>
      <c r="K94" s="13"/>
      <c r="L94" s="13"/>
      <c r="M94" s="13"/>
      <c r="N94" s="13"/>
    </row>
    <row r="95" spans="2:14" x14ac:dyDescent="0.25">
      <c r="B95" s="21">
        <f t="shared" si="8"/>
        <v>1.2639999999999905</v>
      </c>
      <c r="C95" s="21">
        <f t="shared" si="5"/>
        <v>0.33333333333333331</v>
      </c>
      <c r="D95" s="21">
        <f t="shared" si="6"/>
        <v>8.7999999999996817E-2</v>
      </c>
      <c r="E95" s="25">
        <f t="shared" si="7"/>
        <v>0.91200000000000314</v>
      </c>
      <c r="F95" s="13"/>
      <c r="G95" s="13"/>
      <c r="H95" s="13"/>
      <c r="I95" s="13"/>
      <c r="J95" s="13"/>
      <c r="K95" s="13"/>
      <c r="L95" s="13"/>
      <c r="M95" s="13"/>
      <c r="N95" s="13"/>
    </row>
    <row r="96" spans="2:14" x14ac:dyDescent="0.25">
      <c r="B96" s="21">
        <f t="shared" si="8"/>
        <v>1.2669999999999904</v>
      </c>
      <c r="C96" s="21">
        <f t="shared" si="5"/>
        <v>0.33333333333333331</v>
      </c>
      <c r="D96" s="21">
        <f t="shared" si="6"/>
        <v>8.8999999999996776E-2</v>
      </c>
      <c r="E96" s="25">
        <f t="shared" si="7"/>
        <v>0.91100000000000314</v>
      </c>
      <c r="F96" s="13"/>
      <c r="G96" s="13"/>
      <c r="H96" s="13"/>
      <c r="I96" s="13"/>
      <c r="J96" s="13"/>
      <c r="K96" s="13"/>
      <c r="L96" s="13"/>
      <c r="M96" s="13"/>
      <c r="N96" s="13"/>
    </row>
    <row r="97" spans="2:14" x14ac:dyDescent="0.25">
      <c r="B97" s="21">
        <f t="shared" si="8"/>
        <v>1.2699999999999902</v>
      </c>
      <c r="C97" s="21">
        <f t="shared" si="5"/>
        <v>0.33333333333333331</v>
      </c>
      <c r="D97" s="21">
        <f t="shared" si="6"/>
        <v>8.9999999999996749E-2</v>
      </c>
      <c r="E97" s="25">
        <f t="shared" si="7"/>
        <v>0.91000000000000325</v>
      </c>
      <c r="F97" s="13"/>
      <c r="G97" s="13"/>
      <c r="H97" s="13"/>
      <c r="I97" s="13"/>
      <c r="J97" s="13"/>
      <c r="K97" s="13"/>
      <c r="L97" s="13"/>
      <c r="M97" s="13"/>
      <c r="N97" s="13"/>
    </row>
    <row r="98" spans="2:14" x14ac:dyDescent="0.25">
      <c r="B98" s="21">
        <f t="shared" si="8"/>
        <v>1.2729999999999901</v>
      </c>
      <c r="C98" s="21">
        <f t="shared" si="5"/>
        <v>0.33333333333333331</v>
      </c>
      <c r="D98" s="21">
        <f t="shared" si="6"/>
        <v>9.0999999999996709E-2</v>
      </c>
      <c r="E98" s="25">
        <f t="shared" si="7"/>
        <v>0.90900000000000336</v>
      </c>
      <c r="F98" s="13"/>
      <c r="G98" s="13"/>
      <c r="H98" s="13"/>
      <c r="I98" s="13"/>
      <c r="J98" s="13"/>
      <c r="K98" s="13"/>
      <c r="L98" s="13"/>
      <c r="M98" s="13"/>
      <c r="N98" s="13"/>
    </row>
    <row r="99" spans="2:14" x14ac:dyDescent="0.25">
      <c r="B99" s="21">
        <f t="shared" si="8"/>
        <v>1.27599999999999</v>
      </c>
      <c r="C99" s="21">
        <f t="shared" si="5"/>
        <v>0.33333333333333331</v>
      </c>
      <c r="D99" s="21">
        <f t="shared" si="6"/>
        <v>9.1999999999996668E-2</v>
      </c>
      <c r="E99" s="25">
        <f t="shared" si="7"/>
        <v>0.90800000000000325</v>
      </c>
      <c r="F99" s="13"/>
      <c r="G99" s="13"/>
      <c r="H99" s="13"/>
      <c r="I99" s="13"/>
      <c r="J99" s="13"/>
      <c r="K99" s="13"/>
      <c r="L99" s="13"/>
      <c r="M99" s="13"/>
      <c r="N99" s="13"/>
    </row>
    <row r="100" spans="2:14" x14ac:dyDescent="0.25">
      <c r="B100" s="21">
        <f t="shared" si="8"/>
        <v>1.2789999999999899</v>
      </c>
      <c r="C100" s="21">
        <f t="shared" si="5"/>
        <v>0.33333333333333331</v>
      </c>
      <c r="D100" s="21">
        <f t="shared" si="6"/>
        <v>9.2999999999996641E-2</v>
      </c>
      <c r="E100" s="25">
        <f t="shared" si="7"/>
        <v>0.90700000000000325</v>
      </c>
      <c r="F100" s="13"/>
      <c r="G100" s="13"/>
      <c r="H100" s="13"/>
      <c r="I100" s="13"/>
      <c r="J100" s="13"/>
      <c r="K100" s="13"/>
      <c r="L100" s="13"/>
      <c r="M100" s="13"/>
      <c r="N100" s="13"/>
    </row>
    <row r="101" spans="2:14" x14ac:dyDescent="0.25">
      <c r="B101" s="21">
        <f t="shared" si="8"/>
        <v>1.2819999999999898</v>
      </c>
      <c r="C101" s="21">
        <f t="shared" si="5"/>
        <v>0.33333333333333331</v>
      </c>
      <c r="D101" s="21">
        <f t="shared" si="6"/>
        <v>9.39999999999966E-2</v>
      </c>
      <c r="E101" s="25">
        <f t="shared" si="7"/>
        <v>0.90600000000000336</v>
      </c>
      <c r="F101" s="13"/>
      <c r="G101" s="13"/>
      <c r="H101" s="13"/>
      <c r="I101" s="13"/>
      <c r="J101" s="13"/>
      <c r="K101" s="13"/>
      <c r="L101" s="13"/>
      <c r="M101" s="13"/>
      <c r="N101" s="13"/>
    </row>
    <row r="102" spans="2:14" x14ac:dyDescent="0.25">
      <c r="B102" s="21">
        <f t="shared" si="8"/>
        <v>1.2849999999999897</v>
      </c>
      <c r="C102" s="21">
        <f t="shared" si="5"/>
        <v>0.33333333333333331</v>
      </c>
      <c r="D102" s="21">
        <f t="shared" si="6"/>
        <v>9.4999999999996559E-2</v>
      </c>
      <c r="E102" s="25">
        <f t="shared" si="7"/>
        <v>0.90500000000000347</v>
      </c>
      <c r="F102" s="13"/>
      <c r="G102" s="13"/>
      <c r="H102" s="13"/>
      <c r="I102" s="13"/>
      <c r="J102" s="13"/>
      <c r="K102" s="13"/>
      <c r="L102" s="13"/>
      <c r="M102" s="13"/>
      <c r="N102" s="13"/>
    </row>
    <row r="103" spans="2:14" x14ac:dyDescent="0.25">
      <c r="B103" s="21">
        <f t="shared" si="8"/>
        <v>1.2879999999999896</v>
      </c>
      <c r="C103" s="21">
        <f t="shared" si="5"/>
        <v>0.33333333333333331</v>
      </c>
      <c r="D103" s="21">
        <f t="shared" si="6"/>
        <v>9.5999999999996533E-2</v>
      </c>
      <c r="E103" s="25">
        <f t="shared" si="7"/>
        <v>0.90400000000000347</v>
      </c>
      <c r="F103" s="13"/>
      <c r="G103" s="13"/>
      <c r="H103" s="13"/>
      <c r="I103" s="13"/>
      <c r="J103" s="13"/>
      <c r="K103" s="13"/>
      <c r="L103" s="13"/>
      <c r="M103" s="13"/>
      <c r="N103" s="13"/>
    </row>
    <row r="104" spans="2:14" x14ac:dyDescent="0.25">
      <c r="B104" s="21">
        <f t="shared" si="8"/>
        <v>1.2909999999999895</v>
      </c>
      <c r="C104" s="21">
        <f t="shared" si="5"/>
        <v>0.33333333333333331</v>
      </c>
      <c r="D104" s="21">
        <f t="shared" si="6"/>
        <v>9.6999999999996492E-2</v>
      </c>
      <c r="E104" s="25">
        <f t="shared" si="7"/>
        <v>0.90300000000000336</v>
      </c>
      <c r="F104" s="13"/>
      <c r="G104" s="13"/>
      <c r="H104" s="13"/>
      <c r="I104" s="13"/>
      <c r="J104" s="13"/>
      <c r="K104" s="13"/>
      <c r="L104" s="13"/>
      <c r="M104" s="13"/>
      <c r="N104" s="13"/>
    </row>
    <row r="105" spans="2:14" x14ac:dyDescent="0.25">
      <c r="B105" s="21">
        <f t="shared" si="8"/>
        <v>1.2939999999999894</v>
      </c>
      <c r="C105" s="21">
        <f t="shared" si="5"/>
        <v>0.33333333333333331</v>
      </c>
      <c r="D105" s="21">
        <f t="shared" si="6"/>
        <v>9.7999999999996451E-2</v>
      </c>
      <c r="E105" s="25">
        <f t="shared" si="7"/>
        <v>0.90200000000000347</v>
      </c>
      <c r="F105" s="13"/>
      <c r="G105" s="13"/>
      <c r="H105" s="13"/>
      <c r="I105" s="13"/>
      <c r="J105" s="13"/>
      <c r="K105" s="13"/>
      <c r="L105" s="13"/>
      <c r="M105" s="13"/>
      <c r="N105" s="13"/>
    </row>
    <row r="106" spans="2:14" x14ac:dyDescent="0.25">
      <c r="B106" s="21">
        <f t="shared" si="8"/>
        <v>1.2969999999999893</v>
      </c>
      <c r="C106" s="21">
        <f t="shared" si="5"/>
        <v>0.33333333333333331</v>
      </c>
      <c r="D106" s="21">
        <f t="shared" si="6"/>
        <v>9.8999999999996424E-2</v>
      </c>
      <c r="E106" s="25">
        <f t="shared" si="7"/>
        <v>0.90100000000000358</v>
      </c>
      <c r="F106" s="13"/>
      <c r="G106" s="13"/>
      <c r="H106" s="13"/>
      <c r="I106" s="13"/>
      <c r="J106" s="13"/>
      <c r="K106" s="13"/>
      <c r="L106" s="13"/>
      <c r="M106" s="13"/>
      <c r="N106" s="13"/>
    </row>
    <row r="107" spans="2:14" x14ac:dyDescent="0.25">
      <c r="B107" s="21">
        <f t="shared" si="8"/>
        <v>1.2999999999999892</v>
      </c>
      <c r="C107" s="21">
        <f t="shared" si="5"/>
        <v>0.33333333333333331</v>
      </c>
      <c r="D107" s="21">
        <f t="shared" si="6"/>
        <v>9.9999999999996383E-2</v>
      </c>
      <c r="E107" s="25">
        <f t="shared" si="7"/>
        <v>0.90000000000000357</v>
      </c>
      <c r="F107" s="13"/>
      <c r="G107" s="13"/>
      <c r="H107" s="13"/>
      <c r="I107" s="13"/>
      <c r="J107" s="13"/>
      <c r="K107" s="13"/>
      <c r="L107" s="13"/>
      <c r="M107" s="13"/>
      <c r="N107" s="13"/>
    </row>
    <row r="108" spans="2:14" x14ac:dyDescent="0.25">
      <c r="B108" s="21">
        <f t="shared" si="8"/>
        <v>1.3029999999999891</v>
      </c>
      <c r="C108" s="21">
        <f t="shared" si="5"/>
        <v>0.33333333333333331</v>
      </c>
      <c r="D108" s="21">
        <f t="shared" si="6"/>
        <v>0.10099999999999634</v>
      </c>
      <c r="E108" s="25">
        <f t="shared" si="7"/>
        <v>0.89900000000000357</v>
      </c>
      <c r="F108" s="13"/>
      <c r="G108" s="13"/>
      <c r="H108" s="13"/>
      <c r="I108" s="13"/>
      <c r="J108" s="13"/>
      <c r="K108" s="13"/>
      <c r="L108" s="13"/>
      <c r="M108" s="13"/>
      <c r="N108" s="13"/>
    </row>
    <row r="109" spans="2:14" x14ac:dyDescent="0.25">
      <c r="B109" s="21">
        <f t="shared" si="8"/>
        <v>1.3059999999999889</v>
      </c>
      <c r="C109" s="21">
        <f t="shared" si="5"/>
        <v>0.33333333333333331</v>
      </c>
      <c r="D109" s="21">
        <f t="shared" si="6"/>
        <v>0.10199999999999632</v>
      </c>
      <c r="E109" s="25">
        <f t="shared" si="7"/>
        <v>0.89800000000000368</v>
      </c>
      <c r="F109" s="13"/>
      <c r="G109" s="13"/>
      <c r="H109" s="13"/>
      <c r="I109" s="13"/>
      <c r="J109" s="13"/>
      <c r="K109" s="13"/>
      <c r="L109" s="13"/>
      <c r="M109" s="13"/>
      <c r="N109" s="13"/>
    </row>
    <row r="110" spans="2:14" x14ac:dyDescent="0.25">
      <c r="B110" s="21">
        <f t="shared" si="8"/>
        <v>1.3089999999999888</v>
      </c>
      <c r="C110" s="21">
        <f t="shared" si="5"/>
        <v>0.33333333333333331</v>
      </c>
      <c r="D110" s="21">
        <f t="shared" si="6"/>
        <v>0.10299999999999628</v>
      </c>
      <c r="E110" s="25">
        <f t="shared" si="7"/>
        <v>0.89700000000000379</v>
      </c>
      <c r="F110" s="13"/>
      <c r="G110" s="13"/>
      <c r="H110" s="13"/>
      <c r="I110" s="13"/>
      <c r="J110" s="13"/>
      <c r="K110" s="13"/>
      <c r="L110" s="13"/>
      <c r="M110" s="13"/>
      <c r="N110" s="13"/>
    </row>
    <row r="111" spans="2:14" x14ac:dyDescent="0.25">
      <c r="B111" s="21">
        <f t="shared" si="8"/>
        <v>1.3119999999999887</v>
      </c>
      <c r="C111" s="21">
        <f t="shared" si="5"/>
        <v>0.33333333333333331</v>
      </c>
      <c r="D111" s="21">
        <f t="shared" si="6"/>
        <v>0.10399999999999623</v>
      </c>
      <c r="E111" s="25">
        <f t="shared" si="7"/>
        <v>0.89600000000000368</v>
      </c>
      <c r="F111" s="13"/>
      <c r="G111" s="13"/>
      <c r="H111" s="13"/>
      <c r="I111" s="13"/>
      <c r="J111" s="13"/>
      <c r="K111" s="13"/>
      <c r="L111" s="13"/>
      <c r="M111" s="13"/>
      <c r="N111" s="13"/>
    </row>
    <row r="112" spans="2:14" x14ac:dyDescent="0.25">
      <c r="B112" s="21">
        <f t="shared" si="8"/>
        <v>1.3149999999999886</v>
      </c>
      <c r="C112" s="21">
        <f t="shared" si="5"/>
        <v>0.33333333333333331</v>
      </c>
      <c r="D112" s="21">
        <f t="shared" si="6"/>
        <v>0.10499999999999621</v>
      </c>
      <c r="E112" s="25">
        <f t="shared" si="7"/>
        <v>0.89500000000000368</v>
      </c>
      <c r="F112" s="13"/>
      <c r="G112" s="13"/>
      <c r="H112" s="13"/>
      <c r="I112" s="13"/>
      <c r="J112" s="13"/>
      <c r="K112" s="13"/>
      <c r="L112" s="13"/>
      <c r="M112" s="13"/>
      <c r="N112" s="13"/>
    </row>
    <row r="113" spans="2:14" x14ac:dyDescent="0.25">
      <c r="B113" s="21">
        <f t="shared" si="8"/>
        <v>1.3179999999999885</v>
      </c>
      <c r="C113" s="21">
        <f t="shared" si="5"/>
        <v>0.33333333333333331</v>
      </c>
      <c r="D113" s="21">
        <f t="shared" si="6"/>
        <v>0.10599999999999617</v>
      </c>
      <c r="E113" s="25">
        <f t="shared" si="7"/>
        <v>0.89400000000000379</v>
      </c>
      <c r="F113" s="13"/>
      <c r="G113" s="13"/>
      <c r="H113" s="13"/>
      <c r="I113" s="13"/>
      <c r="J113" s="13"/>
      <c r="K113" s="13"/>
      <c r="L113" s="13"/>
      <c r="M113" s="13"/>
      <c r="N113" s="13"/>
    </row>
    <row r="114" spans="2:14" x14ac:dyDescent="0.25">
      <c r="B114" s="21">
        <f t="shared" si="8"/>
        <v>1.3209999999999884</v>
      </c>
      <c r="C114" s="21">
        <f t="shared" si="5"/>
        <v>0.33333333333333331</v>
      </c>
      <c r="D114" s="21">
        <f t="shared" si="6"/>
        <v>0.10699999999999613</v>
      </c>
      <c r="E114" s="25">
        <f t="shared" si="7"/>
        <v>0.8930000000000039</v>
      </c>
      <c r="F114" s="13"/>
      <c r="G114" s="13"/>
      <c r="H114" s="13"/>
      <c r="I114" s="13"/>
      <c r="J114" s="13"/>
      <c r="K114" s="13"/>
      <c r="L114" s="13"/>
      <c r="M114" s="13"/>
      <c r="N114" s="13"/>
    </row>
    <row r="115" spans="2:14" x14ac:dyDescent="0.25">
      <c r="B115" s="21">
        <f t="shared" si="8"/>
        <v>1.3239999999999883</v>
      </c>
      <c r="C115" s="21">
        <f t="shared" si="5"/>
        <v>0.33333333333333331</v>
      </c>
      <c r="D115" s="21">
        <f t="shared" si="6"/>
        <v>0.1079999999999961</v>
      </c>
      <c r="E115" s="25">
        <f t="shared" si="7"/>
        <v>0.8920000000000039</v>
      </c>
      <c r="F115" s="13"/>
      <c r="G115" s="13"/>
      <c r="H115" s="13"/>
      <c r="I115" s="13"/>
      <c r="J115" s="13"/>
      <c r="K115" s="13"/>
      <c r="L115" s="13"/>
      <c r="M115" s="13"/>
      <c r="N115" s="13"/>
    </row>
    <row r="116" spans="2:14" x14ac:dyDescent="0.25">
      <c r="B116" s="21">
        <f t="shared" si="8"/>
        <v>1.3269999999999882</v>
      </c>
      <c r="C116" s="21">
        <f t="shared" si="5"/>
        <v>0.33333333333333331</v>
      </c>
      <c r="D116" s="21">
        <f t="shared" si="6"/>
        <v>0.10899999999999606</v>
      </c>
      <c r="E116" s="25">
        <f t="shared" si="7"/>
        <v>0.89100000000000379</v>
      </c>
      <c r="F116" s="13"/>
      <c r="G116" s="13"/>
      <c r="H116" s="13"/>
      <c r="I116" s="13"/>
      <c r="J116" s="13"/>
      <c r="K116" s="13"/>
      <c r="L116" s="13"/>
      <c r="M116" s="13"/>
      <c r="N116" s="13"/>
    </row>
    <row r="117" spans="2:14" x14ac:dyDescent="0.25">
      <c r="B117" s="21">
        <f t="shared" si="8"/>
        <v>1.3299999999999881</v>
      </c>
      <c r="C117" s="21">
        <f t="shared" si="5"/>
        <v>0.33333333333333331</v>
      </c>
      <c r="D117" s="21">
        <f t="shared" si="6"/>
        <v>0.10999999999999602</v>
      </c>
      <c r="E117" s="25">
        <f t="shared" si="7"/>
        <v>0.8900000000000039</v>
      </c>
      <c r="F117" s="13"/>
      <c r="G117" s="13"/>
      <c r="H117" s="13"/>
      <c r="I117" s="13"/>
      <c r="J117" s="13"/>
      <c r="K117" s="13"/>
      <c r="L117" s="13"/>
      <c r="M117" s="13"/>
      <c r="N117" s="13"/>
    </row>
    <row r="118" spans="2:14" x14ac:dyDescent="0.25">
      <c r="B118" s="21">
        <f t="shared" si="8"/>
        <v>1.332999999999988</v>
      </c>
      <c r="C118" s="21">
        <f t="shared" si="5"/>
        <v>0.33333333333333331</v>
      </c>
      <c r="D118" s="21">
        <f t="shared" si="6"/>
        <v>0.11099999999999599</v>
      </c>
      <c r="E118" s="25">
        <f t="shared" si="7"/>
        <v>0.88900000000000401</v>
      </c>
      <c r="F118" s="13"/>
      <c r="G118" s="13"/>
      <c r="H118" s="13"/>
      <c r="I118" s="13"/>
      <c r="J118" s="13"/>
      <c r="K118" s="13"/>
      <c r="L118" s="13"/>
      <c r="M118" s="13"/>
      <c r="N118" s="13"/>
    </row>
    <row r="119" spans="2:14" x14ac:dyDescent="0.25">
      <c r="B119" s="21">
        <f t="shared" si="8"/>
        <v>1.3359999999999879</v>
      </c>
      <c r="C119" s="21">
        <f t="shared" si="5"/>
        <v>0.33333333333333331</v>
      </c>
      <c r="D119" s="21">
        <f t="shared" si="6"/>
        <v>0.11199999999999595</v>
      </c>
      <c r="E119" s="25">
        <f t="shared" si="7"/>
        <v>0.88800000000000401</v>
      </c>
      <c r="F119" s="13"/>
      <c r="G119" s="13"/>
      <c r="H119" s="13"/>
      <c r="I119" s="13"/>
      <c r="J119" s="13"/>
      <c r="K119" s="13"/>
      <c r="L119" s="13"/>
      <c r="M119" s="13"/>
      <c r="N119" s="13"/>
    </row>
    <row r="120" spans="2:14" x14ac:dyDescent="0.25">
      <c r="B120" s="21">
        <f t="shared" si="8"/>
        <v>1.3389999999999878</v>
      </c>
      <c r="C120" s="21">
        <f t="shared" si="5"/>
        <v>0.33333333333333331</v>
      </c>
      <c r="D120" s="21">
        <f t="shared" si="6"/>
        <v>0.11299999999999591</v>
      </c>
      <c r="E120" s="25">
        <f t="shared" si="7"/>
        <v>0.88700000000000401</v>
      </c>
      <c r="F120" s="13"/>
      <c r="G120" s="13"/>
      <c r="H120" s="13"/>
      <c r="I120" s="13"/>
      <c r="J120" s="13"/>
      <c r="K120" s="13"/>
      <c r="L120" s="13"/>
      <c r="M120" s="13"/>
      <c r="N120" s="13"/>
    </row>
    <row r="121" spans="2:14" x14ac:dyDescent="0.25">
      <c r="B121" s="21">
        <f t="shared" si="8"/>
        <v>1.3419999999999876</v>
      </c>
      <c r="C121" s="21">
        <f t="shared" si="5"/>
        <v>0.33333333333333331</v>
      </c>
      <c r="D121" s="21">
        <f t="shared" si="6"/>
        <v>0.11399999999999588</v>
      </c>
      <c r="E121" s="25">
        <f t="shared" si="7"/>
        <v>0.88600000000000412</v>
      </c>
      <c r="F121" s="13"/>
      <c r="G121" s="13"/>
      <c r="H121" s="13"/>
      <c r="I121" s="13"/>
      <c r="J121" s="13"/>
      <c r="K121" s="13"/>
      <c r="L121" s="13"/>
      <c r="M121" s="13"/>
      <c r="N121" s="13"/>
    </row>
    <row r="122" spans="2:14" x14ac:dyDescent="0.25">
      <c r="B122" s="21">
        <f t="shared" si="8"/>
        <v>1.3449999999999875</v>
      </c>
      <c r="C122" s="21">
        <f t="shared" si="5"/>
        <v>0.33333333333333331</v>
      </c>
      <c r="D122" s="21">
        <f t="shared" si="6"/>
        <v>0.11499999999999584</v>
      </c>
      <c r="E122" s="25">
        <f t="shared" si="7"/>
        <v>0.88500000000000423</v>
      </c>
      <c r="F122" s="13"/>
      <c r="G122" s="13"/>
      <c r="H122" s="13"/>
      <c r="I122" s="13"/>
      <c r="J122" s="13"/>
      <c r="K122" s="13"/>
      <c r="L122" s="13"/>
      <c r="M122" s="13"/>
      <c r="N122" s="13"/>
    </row>
    <row r="123" spans="2:14" x14ac:dyDescent="0.25">
      <c r="B123" s="21">
        <f t="shared" si="8"/>
        <v>1.3479999999999874</v>
      </c>
      <c r="C123" s="21">
        <f t="shared" si="5"/>
        <v>0.33333333333333331</v>
      </c>
      <c r="D123" s="21">
        <f t="shared" si="6"/>
        <v>0.1159999999999958</v>
      </c>
      <c r="E123" s="25">
        <f t="shared" si="7"/>
        <v>0.88400000000000412</v>
      </c>
      <c r="F123" s="13"/>
      <c r="G123" s="13"/>
      <c r="H123" s="13"/>
      <c r="I123" s="13"/>
      <c r="J123" s="13"/>
      <c r="K123" s="13"/>
      <c r="L123" s="13"/>
      <c r="M123" s="13"/>
      <c r="N123" s="13"/>
    </row>
    <row r="124" spans="2:14" x14ac:dyDescent="0.25">
      <c r="B124" s="21">
        <f t="shared" si="8"/>
        <v>1.3509999999999873</v>
      </c>
      <c r="C124" s="21">
        <f t="shared" si="5"/>
        <v>0.33333333333333331</v>
      </c>
      <c r="D124" s="21">
        <f t="shared" si="6"/>
        <v>0.11699999999999577</v>
      </c>
      <c r="E124" s="25">
        <f t="shared" si="7"/>
        <v>0.88300000000000411</v>
      </c>
      <c r="F124" s="13"/>
      <c r="G124" s="13"/>
      <c r="H124" s="13"/>
      <c r="I124" s="13"/>
      <c r="J124" s="13"/>
      <c r="K124" s="13"/>
      <c r="L124" s="13"/>
      <c r="M124" s="13"/>
      <c r="N124" s="13"/>
    </row>
    <row r="125" spans="2:14" x14ac:dyDescent="0.25">
      <c r="B125" s="21">
        <f t="shared" si="8"/>
        <v>1.3539999999999872</v>
      </c>
      <c r="C125" s="21">
        <f t="shared" si="5"/>
        <v>0.33333333333333331</v>
      </c>
      <c r="D125" s="21">
        <f t="shared" si="6"/>
        <v>0.11799999999999573</v>
      </c>
      <c r="E125" s="25">
        <f t="shared" si="7"/>
        <v>0.88200000000000423</v>
      </c>
      <c r="F125" s="13"/>
      <c r="G125" s="13"/>
      <c r="H125" s="13"/>
      <c r="I125" s="13"/>
      <c r="J125" s="13"/>
      <c r="K125" s="13"/>
      <c r="L125" s="13"/>
      <c r="M125" s="13"/>
      <c r="N125" s="13"/>
    </row>
    <row r="126" spans="2:14" x14ac:dyDescent="0.25">
      <c r="B126" s="21">
        <f t="shared" si="8"/>
        <v>1.3569999999999871</v>
      </c>
      <c r="C126" s="21">
        <f t="shared" si="5"/>
        <v>0.33333333333333331</v>
      </c>
      <c r="D126" s="21">
        <f t="shared" si="6"/>
        <v>0.11899999999999569</v>
      </c>
      <c r="E126" s="25">
        <f t="shared" si="7"/>
        <v>0.88100000000000434</v>
      </c>
      <c r="F126" s="13"/>
      <c r="G126" s="13"/>
      <c r="H126" s="13"/>
      <c r="I126" s="13"/>
      <c r="J126" s="13"/>
      <c r="K126" s="13"/>
      <c r="L126" s="13"/>
      <c r="M126" s="13"/>
      <c r="N126" s="13"/>
    </row>
    <row r="127" spans="2:14" x14ac:dyDescent="0.25">
      <c r="B127" s="21">
        <f t="shared" si="8"/>
        <v>1.359999999999987</v>
      </c>
      <c r="C127" s="21">
        <f t="shared" si="5"/>
        <v>0.33333333333333331</v>
      </c>
      <c r="D127" s="21">
        <f t="shared" si="6"/>
        <v>0.11999999999999567</v>
      </c>
      <c r="E127" s="25">
        <f t="shared" si="7"/>
        <v>0.88000000000000433</v>
      </c>
      <c r="F127" s="13"/>
      <c r="G127" s="13"/>
      <c r="H127" s="13"/>
      <c r="I127" s="13"/>
      <c r="J127" s="13"/>
      <c r="K127" s="13"/>
      <c r="L127" s="13"/>
      <c r="M127" s="13"/>
      <c r="N127" s="13"/>
    </row>
    <row r="128" spans="2:14" x14ac:dyDescent="0.25">
      <c r="B128" s="21">
        <f t="shared" si="8"/>
        <v>1.3629999999999869</v>
      </c>
      <c r="C128" s="21">
        <f t="shared" si="5"/>
        <v>0.33333333333333331</v>
      </c>
      <c r="D128" s="21">
        <f t="shared" si="6"/>
        <v>0.12099999999999562</v>
      </c>
      <c r="E128" s="25">
        <f t="shared" si="7"/>
        <v>0.87900000000000422</v>
      </c>
      <c r="F128" s="13"/>
      <c r="G128" s="13"/>
      <c r="H128" s="13"/>
      <c r="I128" s="13"/>
      <c r="J128" s="13"/>
      <c r="K128" s="13"/>
      <c r="L128" s="13"/>
      <c r="M128" s="13"/>
      <c r="N128" s="13"/>
    </row>
    <row r="129" spans="2:14" x14ac:dyDescent="0.25">
      <c r="B129" s="21">
        <f t="shared" si="8"/>
        <v>1.3659999999999868</v>
      </c>
      <c r="C129" s="21">
        <f t="shared" si="5"/>
        <v>0.33333333333333331</v>
      </c>
      <c r="D129" s="21">
        <f t="shared" si="6"/>
        <v>0.12199999999999558</v>
      </c>
      <c r="E129" s="25">
        <f t="shared" si="7"/>
        <v>0.87800000000000433</v>
      </c>
      <c r="F129" s="13"/>
      <c r="G129" s="13"/>
      <c r="H129" s="13"/>
      <c r="I129" s="13"/>
      <c r="J129" s="13"/>
      <c r="K129" s="13"/>
      <c r="L129" s="13"/>
      <c r="M129" s="13"/>
      <c r="N129" s="13"/>
    </row>
    <row r="130" spans="2:14" x14ac:dyDescent="0.25">
      <c r="B130" s="21">
        <f t="shared" si="8"/>
        <v>1.3689999999999867</v>
      </c>
      <c r="C130" s="21">
        <f t="shared" si="5"/>
        <v>0.33333333333333331</v>
      </c>
      <c r="D130" s="21">
        <f t="shared" si="6"/>
        <v>0.12299999999999556</v>
      </c>
      <c r="E130" s="25">
        <f t="shared" si="7"/>
        <v>0.87700000000000444</v>
      </c>
      <c r="F130" s="13"/>
      <c r="G130" s="13"/>
      <c r="H130" s="13"/>
      <c r="I130" s="13"/>
      <c r="J130" s="13"/>
      <c r="K130" s="13"/>
      <c r="L130" s="13"/>
      <c r="M130" s="13"/>
      <c r="N130" s="13"/>
    </row>
    <row r="131" spans="2:14" x14ac:dyDescent="0.25">
      <c r="B131" s="21">
        <f t="shared" si="8"/>
        <v>1.3719999999999866</v>
      </c>
      <c r="C131" s="21">
        <f t="shared" si="5"/>
        <v>0.33333333333333331</v>
      </c>
      <c r="D131" s="21">
        <f t="shared" si="6"/>
        <v>0.12399999999999552</v>
      </c>
      <c r="E131" s="25">
        <f t="shared" si="7"/>
        <v>0.87600000000000444</v>
      </c>
      <c r="F131" s="13"/>
      <c r="G131" s="13"/>
      <c r="H131" s="13"/>
      <c r="I131" s="13"/>
      <c r="J131" s="13"/>
      <c r="K131" s="13"/>
      <c r="L131" s="13"/>
      <c r="M131" s="13"/>
      <c r="N131" s="13"/>
    </row>
    <row r="132" spans="2:14" x14ac:dyDescent="0.25">
      <c r="B132" s="21">
        <f t="shared" si="8"/>
        <v>1.3749999999999865</v>
      </c>
      <c r="C132" s="21">
        <f t="shared" si="5"/>
        <v>0.33333333333333331</v>
      </c>
      <c r="D132" s="21">
        <f t="shared" si="6"/>
        <v>0.12499999999999548</v>
      </c>
      <c r="E132" s="25">
        <f t="shared" si="7"/>
        <v>0.87500000000000444</v>
      </c>
      <c r="F132" s="13"/>
      <c r="G132" s="13"/>
      <c r="H132" s="13"/>
      <c r="I132" s="13"/>
      <c r="J132" s="13"/>
      <c r="K132" s="13"/>
      <c r="L132" s="13"/>
      <c r="M132" s="13"/>
      <c r="N132" s="13"/>
    </row>
    <row r="133" spans="2:14" x14ac:dyDescent="0.25">
      <c r="B133" s="21">
        <f t="shared" si="8"/>
        <v>1.3779999999999863</v>
      </c>
      <c r="C133" s="21">
        <f t="shared" si="5"/>
        <v>0.33333333333333331</v>
      </c>
      <c r="D133" s="21">
        <f t="shared" si="6"/>
        <v>0.12599999999999545</v>
      </c>
      <c r="E133" s="25">
        <f t="shared" si="7"/>
        <v>0.87400000000000455</v>
      </c>
      <c r="F133" s="13"/>
      <c r="G133" s="13"/>
      <c r="H133" s="13"/>
      <c r="I133" s="13"/>
      <c r="J133" s="13"/>
      <c r="K133" s="13"/>
      <c r="L133" s="13"/>
      <c r="M133" s="13"/>
      <c r="N133" s="13"/>
    </row>
    <row r="134" spans="2:14" x14ac:dyDescent="0.25">
      <c r="B134" s="21">
        <f t="shared" si="8"/>
        <v>1.3809999999999862</v>
      </c>
      <c r="C134" s="21">
        <f t="shared" si="5"/>
        <v>0.33333333333333331</v>
      </c>
      <c r="D134" s="21">
        <f t="shared" si="6"/>
        <v>0.12699999999999539</v>
      </c>
      <c r="E134" s="25">
        <f t="shared" si="7"/>
        <v>0.87300000000000466</v>
      </c>
      <c r="F134" s="13"/>
      <c r="G134" s="13"/>
      <c r="H134" s="13"/>
      <c r="I134" s="13"/>
      <c r="J134" s="13"/>
      <c r="K134" s="13"/>
      <c r="L134" s="13"/>
      <c r="M134" s="13"/>
      <c r="N134" s="13"/>
    </row>
    <row r="135" spans="2:14" x14ac:dyDescent="0.25">
      <c r="B135" s="21">
        <f t="shared" si="8"/>
        <v>1.3839999999999861</v>
      </c>
      <c r="C135" s="21">
        <f t="shared" si="5"/>
        <v>0.33333333333333331</v>
      </c>
      <c r="D135" s="21">
        <f t="shared" si="6"/>
        <v>0.12799999999999537</v>
      </c>
      <c r="E135" s="25">
        <f t="shared" si="7"/>
        <v>0.87200000000000455</v>
      </c>
      <c r="F135" s="13"/>
      <c r="G135" s="13"/>
      <c r="H135" s="13"/>
      <c r="I135" s="13"/>
      <c r="J135" s="13"/>
      <c r="K135" s="13"/>
      <c r="L135" s="13"/>
      <c r="M135" s="13"/>
      <c r="N135" s="13"/>
    </row>
    <row r="136" spans="2:14" x14ac:dyDescent="0.25">
      <c r="B136" s="21">
        <f t="shared" si="8"/>
        <v>1.386999999999986</v>
      </c>
      <c r="C136" s="21">
        <f t="shared" ref="C136:C199" si="9">1/($B$4-$B$3)</f>
        <v>0.33333333333333331</v>
      </c>
      <c r="D136" s="21">
        <f t="shared" ref="D136:D199" si="10">($B136-$B$3)*C136</f>
        <v>0.12899999999999534</v>
      </c>
      <c r="E136" s="25">
        <f t="shared" ref="E136:E199" si="11">($B$4-$B136)*C136</f>
        <v>0.87100000000000455</v>
      </c>
      <c r="F136" s="13"/>
      <c r="G136" s="13"/>
      <c r="H136" s="13"/>
      <c r="I136" s="13"/>
      <c r="J136" s="13"/>
      <c r="K136" s="13"/>
      <c r="L136" s="13"/>
      <c r="M136" s="13"/>
      <c r="N136" s="13"/>
    </row>
    <row r="137" spans="2:14" x14ac:dyDescent="0.25">
      <c r="B137" s="21">
        <f t="shared" si="8"/>
        <v>1.3899999999999859</v>
      </c>
      <c r="C137" s="21">
        <f t="shared" si="9"/>
        <v>0.33333333333333331</v>
      </c>
      <c r="D137" s="21">
        <f t="shared" si="10"/>
        <v>0.12999999999999529</v>
      </c>
      <c r="E137" s="25">
        <f t="shared" si="11"/>
        <v>0.87000000000000466</v>
      </c>
      <c r="F137" s="13"/>
      <c r="G137" s="13"/>
      <c r="H137" s="13"/>
      <c r="I137" s="13"/>
      <c r="J137" s="13"/>
      <c r="K137" s="13"/>
      <c r="L137" s="13"/>
      <c r="M137" s="13"/>
      <c r="N137" s="13"/>
    </row>
    <row r="138" spans="2:14" x14ac:dyDescent="0.25">
      <c r="B138" s="21">
        <f t="shared" ref="B138:B201" si="12">B137+($B$1007-$B$7)/1000</f>
        <v>1.3929999999999858</v>
      </c>
      <c r="C138" s="21">
        <f t="shared" si="9"/>
        <v>0.33333333333333331</v>
      </c>
      <c r="D138" s="21">
        <f t="shared" si="10"/>
        <v>0.13099999999999526</v>
      </c>
      <c r="E138" s="25">
        <f t="shared" si="11"/>
        <v>0.86900000000000477</v>
      </c>
      <c r="F138" s="13"/>
      <c r="G138" s="13"/>
      <c r="H138" s="13"/>
      <c r="I138" s="13"/>
      <c r="J138" s="13"/>
      <c r="K138" s="13"/>
      <c r="L138" s="13"/>
      <c r="M138" s="13"/>
      <c r="N138" s="13"/>
    </row>
    <row r="139" spans="2:14" x14ac:dyDescent="0.25">
      <c r="B139" s="21">
        <f t="shared" si="12"/>
        <v>1.3959999999999857</v>
      </c>
      <c r="C139" s="21">
        <f t="shared" si="9"/>
        <v>0.33333333333333331</v>
      </c>
      <c r="D139" s="21">
        <f t="shared" si="10"/>
        <v>0.13199999999999523</v>
      </c>
      <c r="E139" s="25">
        <f t="shared" si="11"/>
        <v>0.86800000000000477</v>
      </c>
      <c r="F139" s="13"/>
      <c r="G139" s="13"/>
      <c r="H139" s="13"/>
      <c r="I139" s="13"/>
      <c r="J139" s="13"/>
      <c r="K139" s="13"/>
      <c r="L139" s="13"/>
      <c r="M139" s="13"/>
      <c r="N139" s="13"/>
    </row>
    <row r="140" spans="2:14" x14ac:dyDescent="0.25">
      <c r="B140" s="21">
        <f t="shared" si="12"/>
        <v>1.3989999999999856</v>
      </c>
      <c r="C140" s="21">
        <f t="shared" si="9"/>
        <v>0.33333333333333331</v>
      </c>
      <c r="D140" s="21">
        <f t="shared" si="10"/>
        <v>0.13299999999999518</v>
      </c>
      <c r="E140" s="25">
        <f t="shared" si="11"/>
        <v>0.86700000000000466</v>
      </c>
      <c r="F140" s="13"/>
      <c r="G140" s="13"/>
      <c r="H140" s="13"/>
      <c r="I140" s="13"/>
      <c r="J140" s="13"/>
      <c r="K140" s="13"/>
      <c r="L140" s="13"/>
      <c r="M140" s="13"/>
      <c r="N140" s="13"/>
    </row>
    <row r="141" spans="2:14" x14ac:dyDescent="0.25">
      <c r="B141" s="21">
        <f t="shared" si="12"/>
        <v>1.4019999999999855</v>
      </c>
      <c r="C141" s="21">
        <f t="shared" si="9"/>
        <v>0.33333333333333331</v>
      </c>
      <c r="D141" s="21">
        <f t="shared" si="10"/>
        <v>0.13399999999999515</v>
      </c>
      <c r="E141" s="25">
        <f t="shared" si="11"/>
        <v>0.86600000000000477</v>
      </c>
      <c r="F141" s="13"/>
      <c r="G141" s="13"/>
      <c r="H141" s="13"/>
      <c r="I141" s="13"/>
      <c r="J141" s="13"/>
      <c r="K141" s="13"/>
      <c r="L141" s="13"/>
      <c r="M141" s="13"/>
      <c r="N141" s="13"/>
    </row>
    <row r="142" spans="2:14" x14ac:dyDescent="0.25">
      <c r="B142" s="21">
        <f t="shared" si="12"/>
        <v>1.4049999999999854</v>
      </c>
      <c r="C142" s="21">
        <f t="shared" si="9"/>
        <v>0.33333333333333331</v>
      </c>
      <c r="D142" s="21">
        <f t="shared" si="10"/>
        <v>0.13499999999999512</v>
      </c>
      <c r="E142" s="25">
        <f t="shared" si="11"/>
        <v>0.86500000000000488</v>
      </c>
      <c r="F142" s="13"/>
      <c r="G142" s="13"/>
      <c r="H142" s="13"/>
      <c r="I142" s="13"/>
      <c r="J142" s="13"/>
      <c r="K142" s="13"/>
      <c r="L142" s="13"/>
      <c r="M142" s="13"/>
      <c r="N142" s="13"/>
    </row>
    <row r="143" spans="2:14" x14ac:dyDescent="0.25">
      <c r="B143" s="21">
        <f t="shared" si="12"/>
        <v>1.4079999999999853</v>
      </c>
      <c r="C143" s="21">
        <f t="shared" si="9"/>
        <v>0.33333333333333331</v>
      </c>
      <c r="D143" s="21">
        <f t="shared" si="10"/>
        <v>0.13599999999999507</v>
      </c>
      <c r="E143" s="25">
        <f t="shared" si="11"/>
        <v>0.86400000000000488</v>
      </c>
      <c r="F143" s="13"/>
      <c r="G143" s="13"/>
      <c r="H143" s="13"/>
      <c r="I143" s="13"/>
      <c r="J143" s="13"/>
      <c r="K143" s="13"/>
      <c r="L143" s="13"/>
      <c r="M143" s="13"/>
      <c r="N143" s="13"/>
    </row>
    <row r="144" spans="2:14" x14ac:dyDescent="0.25">
      <c r="B144" s="21">
        <f t="shared" si="12"/>
        <v>1.4109999999999852</v>
      </c>
      <c r="C144" s="21">
        <f t="shared" si="9"/>
        <v>0.33333333333333331</v>
      </c>
      <c r="D144" s="21">
        <f t="shared" si="10"/>
        <v>0.13699999999999504</v>
      </c>
      <c r="E144" s="25">
        <f t="shared" si="11"/>
        <v>0.86300000000000487</v>
      </c>
      <c r="F144" s="13"/>
      <c r="G144" s="13"/>
      <c r="H144" s="13"/>
      <c r="I144" s="13"/>
      <c r="J144" s="13"/>
      <c r="K144" s="13"/>
      <c r="L144" s="13"/>
      <c r="M144" s="13"/>
      <c r="N144" s="13"/>
    </row>
    <row r="145" spans="2:14" x14ac:dyDescent="0.25">
      <c r="B145" s="21">
        <f t="shared" si="12"/>
        <v>1.413999999999985</v>
      </c>
      <c r="C145" s="21">
        <f t="shared" si="9"/>
        <v>0.33333333333333331</v>
      </c>
      <c r="D145" s="21">
        <f t="shared" si="10"/>
        <v>0.13799999999999502</v>
      </c>
      <c r="E145" s="25">
        <f t="shared" si="11"/>
        <v>0.86200000000000498</v>
      </c>
      <c r="F145" s="13"/>
      <c r="G145" s="13"/>
      <c r="H145" s="13"/>
      <c r="I145" s="13"/>
      <c r="J145" s="13"/>
      <c r="K145" s="13"/>
      <c r="L145" s="13"/>
      <c r="M145" s="13"/>
      <c r="N145" s="13"/>
    </row>
    <row r="146" spans="2:14" x14ac:dyDescent="0.25">
      <c r="B146" s="21">
        <f t="shared" si="12"/>
        <v>1.4169999999999849</v>
      </c>
      <c r="C146" s="21">
        <f t="shared" si="9"/>
        <v>0.33333333333333331</v>
      </c>
      <c r="D146" s="21">
        <f t="shared" si="10"/>
        <v>0.13899999999999496</v>
      </c>
      <c r="E146" s="25">
        <f t="shared" si="11"/>
        <v>0.86100000000000509</v>
      </c>
      <c r="F146" s="13"/>
      <c r="G146" s="13"/>
      <c r="H146" s="13"/>
      <c r="I146" s="13"/>
      <c r="J146" s="13"/>
      <c r="K146" s="13"/>
      <c r="L146" s="13"/>
      <c r="M146" s="13"/>
      <c r="N146" s="13"/>
    </row>
    <row r="147" spans="2:14" x14ac:dyDescent="0.25">
      <c r="B147" s="21">
        <f t="shared" si="12"/>
        <v>1.4199999999999848</v>
      </c>
      <c r="C147" s="21">
        <f t="shared" si="9"/>
        <v>0.33333333333333331</v>
      </c>
      <c r="D147" s="21">
        <f t="shared" si="10"/>
        <v>0.13999999999999493</v>
      </c>
      <c r="E147" s="25">
        <f t="shared" si="11"/>
        <v>0.86000000000000498</v>
      </c>
      <c r="F147" s="13"/>
      <c r="G147" s="13"/>
      <c r="H147" s="13"/>
      <c r="I147" s="13"/>
      <c r="J147" s="13"/>
      <c r="K147" s="13"/>
      <c r="L147" s="13"/>
      <c r="M147" s="13"/>
      <c r="N147" s="13"/>
    </row>
    <row r="148" spans="2:14" x14ac:dyDescent="0.25">
      <c r="B148" s="21">
        <f t="shared" si="12"/>
        <v>1.4229999999999847</v>
      </c>
      <c r="C148" s="21">
        <f t="shared" si="9"/>
        <v>0.33333333333333331</v>
      </c>
      <c r="D148" s="21">
        <f t="shared" si="10"/>
        <v>0.14099999999999491</v>
      </c>
      <c r="E148" s="25">
        <f t="shared" si="11"/>
        <v>0.85900000000000498</v>
      </c>
      <c r="F148" s="13"/>
      <c r="G148" s="13"/>
      <c r="H148" s="13"/>
      <c r="I148" s="13"/>
      <c r="J148" s="13"/>
      <c r="K148" s="13"/>
      <c r="L148" s="13"/>
      <c r="M148" s="13"/>
      <c r="N148" s="13"/>
    </row>
    <row r="149" spans="2:14" x14ac:dyDescent="0.25">
      <c r="B149" s="21">
        <f t="shared" si="12"/>
        <v>1.4259999999999846</v>
      </c>
      <c r="C149" s="21">
        <f t="shared" si="9"/>
        <v>0.33333333333333331</v>
      </c>
      <c r="D149" s="21">
        <f t="shared" si="10"/>
        <v>0.14199999999999485</v>
      </c>
      <c r="E149" s="25">
        <f t="shared" si="11"/>
        <v>0.85800000000000509</v>
      </c>
      <c r="F149" s="13"/>
      <c r="G149" s="13"/>
      <c r="H149" s="13"/>
      <c r="I149" s="13"/>
      <c r="J149" s="13"/>
      <c r="K149" s="13"/>
      <c r="L149" s="13"/>
      <c r="M149" s="13"/>
      <c r="N149" s="13"/>
    </row>
    <row r="150" spans="2:14" x14ac:dyDescent="0.25">
      <c r="B150" s="21">
        <f t="shared" si="12"/>
        <v>1.4289999999999845</v>
      </c>
      <c r="C150" s="21">
        <f t="shared" si="9"/>
        <v>0.33333333333333331</v>
      </c>
      <c r="D150" s="21">
        <f t="shared" si="10"/>
        <v>0.14299999999999483</v>
      </c>
      <c r="E150" s="25">
        <f t="shared" si="11"/>
        <v>0.8570000000000052</v>
      </c>
      <c r="F150" s="13"/>
      <c r="G150" s="13"/>
      <c r="H150" s="13"/>
      <c r="I150" s="13"/>
      <c r="J150" s="13"/>
      <c r="K150" s="13"/>
      <c r="L150" s="13"/>
      <c r="M150" s="13"/>
      <c r="N150" s="13"/>
    </row>
    <row r="151" spans="2:14" x14ac:dyDescent="0.25">
      <c r="B151" s="21">
        <f t="shared" si="12"/>
        <v>1.4319999999999844</v>
      </c>
      <c r="C151" s="21">
        <f t="shared" si="9"/>
        <v>0.33333333333333331</v>
      </c>
      <c r="D151" s="21">
        <f t="shared" si="10"/>
        <v>0.1439999999999948</v>
      </c>
      <c r="E151" s="25">
        <f t="shared" si="11"/>
        <v>0.8560000000000052</v>
      </c>
      <c r="F151" s="13"/>
      <c r="G151" s="13"/>
      <c r="H151" s="13"/>
      <c r="I151" s="13"/>
      <c r="J151" s="13"/>
      <c r="K151" s="13"/>
      <c r="L151" s="13"/>
      <c r="M151" s="13"/>
      <c r="N151" s="13"/>
    </row>
    <row r="152" spans="2:14" x14ac:dyDescent="0.25">
      <c r="B152" s="21">
        <f t="shared" si="12"/>
        <v>1.4349999999999843</v>
      </c>
      <c r="C152" s="21">
        <f t="shared" si="9"/>
        <v>0.33333333333333331</v>
      </c>
      <c r="D152" s="21">
        <f t="shared" si="10"/>
        <v>0.14499999999999474</v>
      </c>
      <c r="E152" s="25">
        <f t="shared" si="11"/>
        <v>0.85500000000000509</v>
      </c>
      <c r="F152" s="13"/>
      <c r="G152" s="13"/>
      <c r="H152" s="13"/>
      <c r="I152" s="13"/>
      <c r="J152" s="13"/>
      <c r="K152" s="13"/>
      <c r="L152" s="13"/>
      <c r="M152" s="13"/>
      <c r="N152" s="13"/>
    </row>
    <row r="153" spans="2:14" x14ac:dyDescent="0.25">
      <c r="B153" s="21">
        <f t="shared" si="12"/>
        <v>1.4379999999999842</v>
      </c>
      <c r="C153" s="21">
        <f t="shared" si="9"/>
        <v>0.33333333333333331</v>
      </c>
      <c r="D153" s="21">
        <f t="shared" si="10"/>
        <v>0.14599999999999472</v>
      </c>
      <c r="E153" s="25">
        <f t="shared" si="11"/>
        <v>0.8540000000000052</v>
      </c>
      <c r="F153" s="13"/>
      <c r="G153" s="13"/>
      <c r="H153" s="13"/>
      <c r="I153" s="13"/>
      <c r="J153" s="13"/>
      <c r="K153" s="13"/>
      <c r="L153" s="13"/>
      <c r="M153" s="13"/>
      <c r="N153" s="13"/>
    </row>
    <row r="154" spans="2:14" x14ac:dyDescent="0.25">
      <c r="B154" s="21">
        <f t="shared" si="12"/>
        <v>1.4409999999999841</v>
      </c>
      <c r="C154" s="21">
        <f t="shared" si="9"/>
        <v>0.33333333333333331</v>
      </c>
      <c r="D154" s="21">
        <f t="shared" si="10"/>
        <v>0.14699999999999469</v>
      </c>
      <c r="E154" s="25">
        <f t="shared" si="11"/>
        <v>0.85300000000000531</v>
      </c>
      <c r="F154" s="13"/>
      <c r="G154" s="13"/>
      <c r="H154" s="13"/>
      <c r="I154" s="13"/>
      <c r="J154" s="13"/>
      <c r="K154" s="13"/>
      <c r="L154" s="13"/>
      <c r="M154" s="13"/>
      <c r="N154" s="13"/>
    </row>
    <row r="155" spans="2:14" x14ac:dyDescent="0.25">
      <c r="B155" s="21">
        <f t="shared" si="12"/>
        <v>1.443999999999984</v>
      </c>
      <c r="C155" s="21">
        <f t="shared" si="9"/>
        <v>0.33333333333333331</v>
      </c>
      <c r="D155" s="21">
        <f t="shared" si="10"/>
        <v>0.14799999999999464</v>
      </c>
      <c r="E155" s="25">
        <f t="shared" si="11"/>
        <v>0.85200000000000531</v>
      </c>
      <c r="F155" s="13"/>
      <c r="G155" s="13"/>
      <c r="H155" s="13"/>
      <c r="I155" s="13"/>
      <c r="J155" s="13"/>
      <c r="K155" s="13"/>
      <c r="L155" s="13"/>
      <c r="M155" s="13"/>
      <c r="N155" s="13"/>
    </row>
    <row r="156" spans="2:14" x14ac:dyDescent="0.25">
      <c r="B156" s="21">
        <f t="shared" si="12"/>
        <v>1.4469999999999839</v>
      </c>
      <c r="C156" s="21">
        <f t="shared" si="9"/>
        <v>0.33333333333333331</v>
      </c>
      <c r="D156" s="21">
        <f t="shared" si="10"/>
        <v>0.14899999999999461</v>
      </c>
      <c r="E156" s="25">
        <f t="shared" si="11"/>
        <v>0.85100000000000531</v>
      </c>
      <c r="F156" s="13"/>
      <c r="G156" s="13"/>
      <c r="H156" s="13"/>
      <c r="I156" s="13"/>
      <c r="J156" s="13"/>
      <c r="K156" s="13"/>
      <c r="L156" s="13"/>
      <c r="M156" s="13"/>
      <c r="N156" s="13"/>
    </row>
    <row r="157" spans="2:14" x14ac:dyDescent="0.25">
      <c r="B157" s="21">
        <f t="shared" si="12"/>
        <v>1.4499999999999837</v>
      </c>
      <c r="C157" s="21">
        <f t="shared" si="9"/>
        <v>0.33333333333333331</v>
      </c>
      <c r="D157" s="21">
        <f t="shared" si="10"/>
        <v>0.14999999999999458</v>
      </c>
      <c r="E157" s="25">
        <f t="shared" si="11"/>
        <v>0.85000000000000542</v>
      </c>
      <c r="F157" s="13"/>
      <c r="G157" s="13"/>
      <c r="H157" s="13"/>
      <c r="I157" s="13"/>
      <c r="J157" s="13"/>
      <c r="K157" s="13"/>
      <c r="L157" s="13"/>
      <c r="M157" s="13"/>
      <c r="N157" s="13"/>
    </row>
    <row r="158" spans="2:14" x14ac:dyDescent="0.25">
      <c r="B158" s="21">
        <f t="shared" si="12"/>
        <v>1.4529999999999836</v>
      </c>
      <c r="C158" s="21">
        <f t="shared" si="9"/>
        <v>0.33333333333333331</v>
      </c>
      <c r="D158" s="21">
        <f t="shared" si="10"/>
        <v>0.15099999999999453</v>
      </c>
      <c r="E158" s="25">
        <f t="shared" si="11"/>
        <v>0.84900000000000553</v>
      </c>
      <c r="F158" s="13"/>
      <c r="G158" s="13"/>
      <c r="H158" s="13"/>
      <c r="I158" s="13"/>
      <c r="J158" s="13"/>
      <c r="K158" s="13"/>
      <c r="L158" s="13"/>
      <c r="M158" s="13"/>
      <c r="N158" s="13"/>
    </row>
    <row r="159" spans="2:14" x14ac:dyDescent="0.25">
      <c r="B159" s="21">
        <f t="shared" si="12"/>
        <v>1.4559999999999835</v>
      </c>
      <c r="C159" s="21">
        <f t="shared" si="9"/>
        <v>0.33333333333333331</v>
      </c>
      <c r="D159" s="21">
        <f t="shared" si="10"/>
        <v>0.1519999999999945</v>
      </c>
      <c r="E159" s="25">
        <f t="shared" si="11"/>
        <v>0.84800000000000542</v>
      </c>
      <c r="F159" s="13"/>
      <c r="G159" s="13"/>
      <c r="H159" s="13"/>
      <c r="I159" s="13"/>
      <c r="J159" s="13"/>
      <c r="K159" s="13"/>
      <c r="L159" s="13"/>
      <c r="M159" s="13"/>
      <c r="N159" s="13"/>
    </row>
    <row r="160" spans="2:14" x14ac:dyDescent="0.25">
      <c r="B160" s="21">
        <f t="shared" si="12"/>
        <v>1.4589999999999834</v>
      </c>
      <c r="C160" s="21">
        <f t="shared" si="9"/>
        <v>0.33333333333333331</v>
      </c>
      <c r="D160" s="21">
        <f t="shared" si="10"/>
        <v>0.15299999999999447</v>
      </c>
      <c r="E160" s="25">
        <f t="shared" si="11"/>
        <v>0.84700000000000542</v>
      </c>
      <c r="F160" s="13"/>
      <c r="G160" s="13"/>
      <c r="H160" s="13"/>
      <c r="I160" s="13"/>
      <c r="J160" s="13"/>
      <c r="K160" s="13"/>
      <c r="L160" s="13"/>
      <c r="M160" s="13"/>
      <c r="N160" s="13"/>
    </row>
    <row r="161" spans="2:14" x14ac:dyDescent="0.25">
      <c r="B161" s="21">
        <f t="shared" si="12"/>
        <v>1.4619999999999833</v>
      </c>
      <c r="C161" s="21">
        <f t="shared" si="9"/>
        <v>0.33333333333333331</v>
      </c>
      <c r="D161" s="21">
        <f t="shared" si="10"/>
        <v>0.15399999999999442</v>
      </c>
      <c r="E161" s="25">
        <f t="shared" si="11"/>
        <v>0.84600000000000553</v>
      </c>
      <c r="F161" s="13"/>
      <c r="G161" s="13"/>
      <c r="H161" s="13"/>
      <c r="I161" s="13"/>
      <c r="J161" s="13"/>
      <c r="K161" s="13"/>
      <c r="L161" s="13"/>
      <c r="M161" s="13"/>
      <c r="N161" s="13"/>
    </row>
    <row r="162" spans="2:14" x14ac:dyDescent="0.25">
      <c r="B162" s="21">
        <f t="shared" si="12"/>
        <v>1.4649999999999832</v>
      </c>
      <c r="C162" s="21">
        <f t="shared" si="9"/>
        <v>0.33333333333333331</v>
      </c>
      <c r="D162" s="21">
        <f t="shared" si="10"/>
        <v>0.15499999999999439</v>
      </c>
      <c r="E162" s="25">
        <f t="shared" si="11"/>
        <v>0.84500000000000564</v>
      </c>
      <c r="F162" s="13"/>
      <c r="G162" s="13"/>
      <c r="H162" s="13"/>
      <c r="I162" s="13"/>
      <c r="J162" s="13"/>
      <c r="K162" s="13"/>
      <c r="L162" s="13"/>
      <c r="M162" s="13"/>
      <c r="N162" s="13"/>
    </row>
    <row r="163" spans="2:14" x14ac:dyDescent="0.25">
      <c r="B163" s="21">
        <f t="shared" si="12"/>
        <v>1.4679999999999831</v>
      </c>
      <c r="C163" s="21">
        <f t="shared" si="9"/>
        <v>0.33333333333333331</v>
      </c>
      <c r="D163" s="21">
        <f t="shared" si="10"/>
        <v>0.15599999999999437</v>
      </c>
      <c r="E163" s="25">
        <f t="shared" si="11"/>
        <v>0.84400000000000563</v>
      </c>
      <c r="F163" s="13"/>
      <c r="G163" s="13"/>
      <c r="H163" s="13"/>
      <c r="I163" s="13"/>
      <c r="J163" s="13"/>
      <c r="K163" s="13"/>
      <c r="L163" s="13"/>
      <c r="M163" s="13"/>
      <c r="N163" s="13"/>
    </row>
    <row r="164" spans="2:14" x14ac:dyDescent="0.25">
      <c r="B164" s="21">
        <f t="shared" si="12"/>
        <v>1.470999999999983</v>
      </c>
      <c r="C164" s="21">
        <f t="shared" si="9"/>
        <v>0.33333333333333331</v>
      </c>
      <c r="D164" s="21">
        <f t="shared" si="10"/>
        <v>0.15699999999999431</v>
      </c>
      <c r="E164" s="25">
        <f t="shared" si="11"/>
        <v>0.84300000000000552</v>
      </c>
      <c r="F164" s="13"/>
      <c r="G164" s="13"/>
      <c r="H164" s="13"/>
      <c r="I164" s="13"/>
      <c r="J164" s="13"/>
      <c r="K164" s="13"/>
      <c r="L164" s="13"/>
      <c r="M164" s="13"/>
      <c r="N164" s="13"/>
    </row>
    <row r="165" spans="2:14" x14ac:dyDescent="0.25">
      <c r="B165" s="21">
        <f t="shared" si="12"/>
        <v>1.4739999999999829</v>
      </c>
      <c r="C165" s="21">
        <f t="shared" si="9"/>
        <v>0.33333333333333331</v>
      </c>
      <c r="D165" s="21">
        <f t="shared" si="10"/>
        <v>0.15799999999999428</v>
      </c>
      <c r="E165" s="25">
        <f t="shared" si="11"/>
        <v>0.84200000000000563</v>
      </c>
      <c r="F165" s="13"/>
      <c r="G165" s="13"/>
      <c r="H165" s="13"/>
      <c r="I165" s="13"/>
      <c r="J165" s="13"/>
      <c r="K165" s="13"/>
      <c r="L165" s="13"/>
      <c r="M165" s="13"/>
      <c r="N165" s="13"/>
    </row>
    <row r="166" spans="2:14" x14ac:dyDescent="0.25">
      <c r="B166" s="21">
        <f t="shared" si="12"/>
        <v>1.4769999999999828</v>
      </c>
      <c r="C166" s="21">
        <f t="shared" si="9"/>
        <v>0.33333333333333331</v>
      </c>
      <c r="D166" s="21">
        <f t="shared" si="10"/>
        <v>0.15899999999999426</v>
      </c>
      <c r="E166" s="25">
        <f t="shared" si="11"/>
        <v>0.84100000000000574</v>
      </c>
      <c r="F166" s="13"/>
      <c r="G166" s="13"/>
      <c r="H166" s="13"/>
      <c r="I166" s="13"/>
      <c r="J166" s="13"/>
      <c r="K166" s="13"/>
      <c r="L166" s="13"/>
      <c r="M166" s="13"/>
      <c r="N166" s="13"/>
    </row>
    <row r="167" spans="2:14" x14ac:dyDescent="0.25">
      <c r="B167" s="21">
        <f t="shared" si="12"/>
        <v>1.4799999999999827</v>
      </c>
      <c r="C167" s="21">
        <f t="shared" si="9"/>
        <v>0.33333333333333331</v>
      </c>
      <c r="D167" s="21">
        <f t="shared" si="10"/>
        <v>0.1599999999999942</v>
      </c>
      <c r="E167" s="25">
        <f t="shared" si="11"/>
        <v>0.84000000000000574</v>
      </c>
      <c r="F167" s="13"/>
      <c r="G167" s="13"/>
      <c r="H167" s="13"/>
      <c r="I167" s="13"/>
      <c r="J167" s="13"/>
      <c r="K167" s="13"/>
      <c r="L167" s="13"/>
      <c r="M167" s="13"/>
      <c r="N167" s="13"/>
    </row>
    <row r="168" spans="2:14" x14ac:dyDescent="0.25">
      <c r="B168" s="21">
        <f t="shared" si="12"/>
        <v>1.4829999999999826</v>
      </c>
      <c r="C168" s="21">
        <f t="shared" si="9"/>
        <v>0.33333333333333331</v>
      </c>
      <c r="D168" s="21">
        <f t="shared" si="10"/>
        <v>0.16099999999999418</v>
      </c>
      <c r="E168" s="25">
        <f t="shared" si="11"/>
        <v>0.83900000000000574</v>
      </c>
      <c r="F168" s="13"/>
      <c r="G168" s="13"/>
      <c r="H168" s="13"/>
      <c r="I168" s="13"/>
      <c r="J168" s="13"/>
      <c r="K168" s="13"/>
      <c r="L168" s="13"/>
      <c r="M168" s="13"/>
      <c r="N168" s="13"/>
    </row>
    <row r="169" spans="2:14" x14ac:dyDescent="0.25">
      <c r="B169" s="21">
        <f t="shared" si="12"/>
        <v>1.4859999999999824</v>
      </c>
      <c r="C169" s="21">
        <f t="shared" si="9"/>
        <v>0.33333333333333331</v>
      </c>
      <c r="D169" s="21">
        <f t="shared" si="10"/>
        <v>0.16199999999999415</v>
      </c>
      <c r="E169" s="25">
        <f t="shared" si="11"/>
        <v>0.83800000000000585</v>
      </c>
      <c r="F169" s="13"/>
      <c r="G169" s="13"/>
      <c r="H169" s="13"/>
      <c r="I169" s="13"/>
      <c r="J169" s="13"/>
      <c r="K169" s="13"/>
      <c r="L169" s="13"/>
      <c r="M169" s="13"/>
      <c r="N169" s="13"/>
    </row>
    <row r="170" spans="2:14" x14ac:dyDescent="0.25">
      <c r="B170" s="21">
        <f t="shared" si="12"/>
        <v>1.4889999999999823</v>
      </c>
      <c r="C170" s="21">
        <f t="shared" si="9"/>
        <v>0.33333333333333331</v>
      </c>
      <c r="D170" s="21">
        <f t="shared" si="10"/>
        <v>0.16299999999999409</v>
      </c>
      <c r="E170" s="25">
        <f t="shared" si="11"/>
        <v>0.83700000000000596</v>
      </c>
      <c r="F170" s="13"/>
      <c r="G170" s="13"/>
      <c r="H170" s="13"/>
      <c r="I170" s="13"/>
      <c r="J170" s="13"/>
      <c r="K170" s="13"/>
      <c r="L170" s="13"/>
      <c r="M170" s="13"/>
      <c r="N170" s="13"/>
    </row>
    <row r="171" spans="2:14" x14ac:dyDescent="0.25">
      <c r="B171" s="21">
        <f t="shared" si="12"/>
        <v>1.4919999999999822</v>
      </c>
      <c r="C171" s="21">
        <f t="shared" si="9"/>
        <v>0.33333333333333331</v>
      </c>
      <c r="D171" s="21">
        <f t="shared" si="10"/>
        <v>0.16399999999999407</v>
      </c>
      <c r="E171" s="25">
        <f t="shared" si="11"/>
        <v>0.83600000000000585</v>
      </c>
      <c r="F171" s="13"/>
      <c r="G171" s="13"/>
      <c r="H171" s="13"/>
      <c r="I171" s="13"/>
      <c r="J171" s="13"/>
      <c r="K171" s="13"/>
      <c r="L171" s="13"/>
      <c r="M171" s="13"/>
      <c r="N171" s="13"/>
    </row>
    <row r="172" spans="2:14" x14ac:dyDescent="0.25">
      <c r="B172" s="21">
        <f t="shared" si="12"/>
        <v>1.4949999999999821</v>
      </c>
      <c r="C172" s="21">
        <f t="shared" si="9"/>
        <v>0.33333333333333331</v>
      </c>
      <c r="D172" s="21">
        <f t="shared" si="10"/>
        <v>0.16499999999999404</v>
      </c>
      <c r="E172" s="25">
        <f t="shared" si="11"/>
        <v>0.83500000000000585</v>
      </c>
      <c r="F172" s="13"/>
      <c r="G172" s="13"/>
      <c r="H172" s="13"/>
      <c r="I172" s="13"/>
      <c r="J172" s="13"/>
      <c r="K172" s="13"/>
      <c r="L172" s="13"/>
      <c r="M172" s="13"/>
      <c r="N172" s="13"/>
    </row>
    <row r="173" spans="2:14" x14ac:dyDescent="0.25">
      <c r="B173" s="21">
        <f t="shared" si="12"/>
        <v>1.497999999999982</v>
      </c>
      <c r="C173" s="21">
        <f t="shared" si="9"/>
        <v>0.33333333333333331</v>
      </c>
      <c r="D173" s="21">
        <f t="shared" si="10"/>
        <v>0.16599999999999399</v>
      </c>
      <c r="E173" s="25">
        <f t="shared" si="11"/>
        <v>0.83400000000000596</v>
      </c>
      <c r="F173" s="13"/>
      <c r="G173" s="13"/>
      <c r="H173" s="13"/>
      <c r="I173" s="13"/>
      <c r="J173" s="13"/>
      <c r="K173" s="13"/>
      <c r="L173" s="13"/>
      <c r="M173" s="13"/>
      <c r="N173" s="13"/>
    </row>
    <row r="174" spans="2:14" x14ac:dyDescent="0.25">
      <c r="B174" s="21">
        <f t="shared" si="12"/>
        <v>1.5009999999999819</v>
      </c>
      <c r="C174" s="21">
        <f t="shared" si="9"/>
        <v>0.33333333333333331</v>
      </c>
      <c r="D174" s="21">
        <f t="shared" si="10"/>
        <v>0.16699999999999396</v>
      </c>
      <c r="E174" s="25">
        <f t="shared" si="11"/>
        <v>0.83300000000000607</v>
      </c>
      <c r="F174" s="13"/>
      <c r="G174" s="13"/>
      <c r="H174" s="13"/>
      <c r="I174" s="13"/>
      <c r="J174" s="13"/>
      <c r="K174" s="13"/>
      <c r="L174" s="13"/>
      <c r="M174" s="13"/>
      <c r="N174" s="13"/>
    </row>
    <row r="175" spans="2:14" x14ac:dyDescent="0.25">
      <c r="B175" s="21">
        <f t="shared" si="12"/>
        <v>1.5039999999999818</v>
      </c>
      <c r="C175" s="21">
        <f t="shared" si="9"/>
        <v>0.33333333333333331</v>
      </c>
      <c r="D175" s="21">
        <f t="shared" si="10"/>
        <v>0.16799999999999393</v>
      </c>
      <c r="E175" s="25">
        <f t="shared" si="11"/>
        <v>0.83200000000000607</v>
      </c>
      <c r="F175" s="13"/>
      <c r="G175" s="13"/>
      <c r="H175" s="13"/>
      <c r="I175" s="13"/>
      <c r="J175" s="13"/>
      <c r="K175" s="13"/>
      <c r="L175" s="13"/>
      <c r="M175" s="13"/>
      <c r="N175" s="13"/>
    </row>
    <row r="176" spans="2:14" x14ac:dyDescent="0.25">
      <c r="B176" s="21">
        <f t="shared" si="12"/>
        <v>1.5069999999999817</v>
      </c>
      <c r="C176" s="21">
        <f t="shared" si="9"/>
        <v>0.33333333333333331</v>
      </c>
      <c r="D176" s="21">
        <f t="shared" si="10"/>
        <v>0.16899999999999388</v>
      </c>
      <c r="E176" s="25">
        <f t="shared" si="11"/>
        <v>0.83100000000000596</v>
      </c>
      <c r="F176" s="13"/>
      <c r="G176" s="13"/>
      <c r="H176" s="13"/>
      <c r="I176" s="13"/>
      <c r="J176" s="13"/>
      <c r="K176" s="13"/>
      <c r="L176" s="13"/>
      <c r="M176" s="13"/>
      <c r="N176" s="13"/>
    </row>
    <row r="177" spans="2:14" x14ac:dyDescent="0.25">
      <c r="B177" s="21">
        <f t="shared" si="12"/>
        <v>1.5099999999999816</v>
      </c>
      <c r="C177" s="21">
        <f t="shared" si="9"/>
        <v>0.33333333333333331</v>
      </c>
      <c r="D177" s="21">
        <f t="shared" si="10"/>
        <v>0.16999999999999385</v>
      </c>
      <c r="E177" s="25">
        <f t="shared" si="11"/>
        <v>0.83000000000000607</v>
      </c>
      <c r="F177" s="13"/>
      <c r="G177" s="13"/>
      <c r="H177" s="13"/>
      <c r="I177" s="13"/>
      <c r="J177" s="13"/>
      <c r="K177" s="13"/>
      <c r="L177" s="13"/>
      <c r="M177" s="13"/>
      <c r="N177" s="13"/>
    </row>
    <row r="178" spans="2:14" x14ac:dyDescent="0.25">
      <c r="B178" s="21">
        <f t="shared" si="12"/>
        <v>1.5129999999999815</v>
      </c>
      <c r="C178" s="21">
        <f t="shared" si="9"/>
        <v>0.33333333333333331</v>
      </c>
      <c r="D178" s="21">
        <f t="shared" si="10"/>
        <v>0.17099999999999382</v>
      </c>
      <c r="E178" s="25">
        <f t="shared" si="11"/>
        <v>0.82900000000000618</v>
      </c>
      <c r="F178" s="13"/>
      <c r="G178" s="13"/>
      <c r="H178" s="13"/>
      <c r="I178" s="13"/>
      <c r="J178" s="13"/>
      <c r="K178" s="13"/>
      <c r="L178" s="13"/>
      <c r="M178" s="13"/>
      <c r="N178" s="13"/>
    </row>
    <row r="179" spans="2:14" x14ac:dyDescent="0.25">
      <c r="B179" s="21">
        <f t="shared" si="12"/>
        <v>1.5159999999999814</v>
      </c>
      <c r="C179" s="21">
        <f t="shared" si="9"/>
        <v>0.33333333333333331</v>
      </c>
      <c r="D179" s="21">
        <f t="shared" si="10"/>
        <v>0.17199999999999377</v>
      </c>
      <c r="E179" s="25">
        <f t="shared" si="11"/>
        <v>0.82800000000000618</v>
      </c>
      <c r="F179" s="13"/>
      <c r="G179" s="13"/>
      <c r="H179" s="13"/>
      <c r="I179" s="13"/>
      <c r="J179" s="13"/>
      <c r="K179" s="13"/>
      <c r="L179" s="13"/>
      <c r="M179" s="13"/>
      <c r="N179" s="13"/>
    </row>
    <row r="180" spans="2:14" x14ac:dyDescent="0.25">
      <c r="B180" s="21">
        <f t="shared" si="12"/>
        <v>1.5189999999999813</v>
      </c>
      <c r="C180" s="21">
        <f t="shared" si="9"/>
        <v>0.33333333333333331</v>
      </c>
      <c r="D180" s="21">
        <f t="shared" si="10"/>
        <v>0.17299999999999374</v>
      </c>
      <c r="E180" s="25">
        <f t="shared" si="11"/>
        <v>0.82700000000000617</v>
      </c>
      <c r="F180" s="13"/>
      <c r="G180" s="13"/>
      <c r="H180" s="13"/>
      <c r="I180" s="13"/>
      <c r="J180" s="13"/>
      <c r="K180" s="13"/>
      <c r="L180" s="13"/>
      <c r="M180" s="13"/>
      <c r="N180" s="13"/>
    </row>
    <row r="181" spans="2:14" x14ac:dyDescent="0.25">
      <c r="B181" s="21">
        <f t="shared" si="12"/>
        <v>1.5219999999999811</v>
      </c>
      <c r="C181" s="21">
        <f t="shared" si="9"/>
        <v>0.33333333333333331</v>
      </c>
      <c r="D181" s="21">
        <f t="shared" si="10"/>
        <v>0.17399999999999372</v>
      </c>
      <c r="E181" s="25">
        <f t="shared" si="11"/>
        <v>0.82600000000000628</v>
      </c>
      <c r="F181" s="13"/>
      <c r="G181" s="13"/>
      <c r="H181" s="13"/>
      <c r="I181" s="13"/>
      <c r="J181" s="13"/>
      <c r="K181" s="13"/>
      <c r="L181" s="13"/>
      <c r="M181" s="13"/>
      <c r="N181" s="13"/>
    </row>
    <row r="182" spans="2:14" x14ac:dyDescent="0.25">
      <c r="B182" s="21">
        <f t="shared" si="12"/>
        <v>1.524999999999981</v>
      </c>
      <c r="C182" s="21">
        <f t="shared" si="9"/>
        <v>0.33333333333333331</v>
      </c>
      <c r="D182" s="21">
        <f t="shared" si="10"/>
        <v>0.17499999999999366</v>
      </c>
      <c r="E182" s="25">
        <f t="shared" si="11"/>
        <v>0.82500000000000639</v>
      </c>
      <c r="F182" s="13"/>
      <c r="G182" s="13"/>
      <c r="H182" s="13"/>
      <c r="I182" s="13"/>
      <c r="J182" s="13"/>
      <c r="K182" s="13"/>
      <c r="L182" s="13"/>
      <c r="M182" s="13"/>
      <c r="N182" s="13"/>
    </row>
    <row r="183" spans="2:14" x14ac:dyDescent="0.25">
      <c r="B183" s="21">
        <f t="shared" si="12"/>
        <v>1.5279999999999809</v>
      </c>
      <c r="C183" s="21">
        <f t="shared" si="9"/>
        <v>0.33333333333333331</v>
      </c>
      <c r="D183" s="21">
        <f t="shared" si="10"/>
        <v>0.17599999999999363</v>
      </c>
      <c r="E183" s="25">
        <f t="shared" si="11"/>
        <v>0.82400000000000628</v>
      </c>
      <c r="F183" s="13"/>
      <c r="G183" s="13"/>
      <c r="H183" s="13"/>
      <c r="I183" s="13"/>
      <c r="J183" s="13"/>
      <c r="K183" s="13"/>
      <c r="L183" s="13"/>
      <c r="M183" s="13"/>
      <c r="N183" s="13"/>
    </row>
    <row r="184" spans="2:14" x14ac:dyDescent="0.25">
      <c r="B184" s="21">
        <f t="shared" si="12"/>
        <v>1.5309999999999808</v>
      </c>
      <c r="C184" s="21">
        <f t="shared" si="9"/>
        <v>0.33333333333333331</v>
      </c>
      <c r="D184" s="21">
        <f t="shared" si="10"/>
        <v>0.17699999999999361</v>
      </c>
      <c r="E184" s="25">
        <f t="shared" si="11"/>
        <v>0.82300000000000628</v>
      </c>
      <c r="F184" s="13"/>
      <c r="G184" s="13"/>
      <c r="H184" s="13"/>
      <c r="I184" s="13"/>
      <c r="J184" s="13"/>
      <c r="K184" s="13"/>
      <c r="L184" s="13"/>
      <c r="M184" s="13"/>
      <c r="N184" s="13"/>
    </row>
    <row r="185" spans="2:14" x14ac:dyDescent="0.25">
      <c r="B185" s="21">
        <f t="shared" si="12"/>
        <v>1.5339999999999807</v>
      </c>
      <c r="C185" s="21">
        <f t="shared" si="9"/>
        <v>0.33333333333333331</v>
      </c>
      <c r="D185" s="21">
        <f t="shared" si="10"/>
        <v>0.17799999999999355</v>
      </c>
      <c r="E185" s="25">
        <f t="shared" si="11"/>
        <v>0.82200000000000639</v>
      </c>
      <c r="F185" s="13"/>
      <c r="G185" s="13"/>
      <c r="H185" s="13"/>
      <c r="I185" s="13"/>
      <c r="J185" s="13"/>
      <c r="K185" s="13"/>
      <c r="L185" s="13"/>
      <c r="M185" s="13"/>
      <c r="N185" s="13"/>
    </row>
    <row r="186" spans="2:14" x14ac:dyDescent="0.25">
      <c r="B186" s="21">
        <f t="shared" si="12"/>
        <v>1.5369999999999806</v>
      </c>
      <c r="C186" s="21">
        <f t="shared" si="9"/>
        <v>0.33333333333333331</v>
      </c>
      <c r="D186" s="21">
        <f t="shared" si="10"/>
        <v>0.17899999999999353</v>
      </c>
      <c r="E186" s="25">
        <f t="shared" si="11"/>
        <v>0.8210000000000065</v>
      </c>
      <c r="F186" s="13"/>
      <c r="G186" s="13"/>
      <c r="H186" s="13"/>
      <c r="I186" s="13"/>
      <c r="J186" s="13"/>
      <c r="K186" s="13"/>
      <c r="L186" s="13"/>
      <c r="M186" s="13"/>
      <c r="N186" s="13"/>
    </row>
    <row r="187" spans="2:14" x14ac:dyDescent="0.25">
      <c r="B187" s="21">
        <f t="shared" si="12"/>
        <v>1.5399999999999805</v>
      </c>
      <c r="C187" s="21">
        <f t="shared" si="9"/>
        <v>0.33333333333333331</v>
      </c>
      <c r="D187" s="21">
        <f t="shared" si="10"/>
        <v>0.1799999999999935</v>
      </c>
      <c r="E187" s="25">
        <f t="shared" si="11"/>
        <v>0.8200000000000065</v>
      </c>
      <c r="F187" s="13"/>
      <c r="G187" s="13"/>
      <c r="H187" s="13"/>
      <c r="I187" s="13"/>
      <c r="J187" s="13"/>
      <c r="K187" s="13"/>
      <c r="L187" s="13"/>
      <c r="M187" s="13"/>
      <c r="N187" s="13"/>
    </row>
    <row r="188" spans="2:14" x14ac:dyDescent="0.25">
      <c r="B188" s="21">
        <f t="shared" si="12"/>
        <v>1.5429999999999804</v>
      </c>
      <c r="C188" s="21">
        <f t="shared" si="9"/>
        <v>0.33333333333333331</v>
      </c>
      <c r="D188" s="21">
        <f t="shared" si="10"/>
        <v>0.18099999999999344</v>
      </c>
      <c r="E188" s="25">
        <f t="shared" si="11"/>
        <v>0.81900000000000639</v>
      </c>
      <c r="F188" s="13"/>
      <c r="G188" s="13"/>
      <c r="H188" s="13"/>
      <c r="I188" s="13"/>
      <c r="J188" s="13"/>
      <c r="K188" s="13"/>
      <c r="L188" s="13"/>
      <c r="M188" s="13"/>
      <c r="N188" s="13"/>
    </row>
    <row r="189" spans="2:14" x14ac:dyDescent="0.25">
      <c r="B189" s="21">
        <f t="shared" si="12"/>
        <v>1.5459999999999803</v>
      </c>
      <c r="C189" s="21">
        <f t="shared" si="9"/>
        <v>0.33333333333333331</v>
      </c>
      <c r="D189" s="21">
        <f t="shared" si="10"/>
        <v>0.18199999999999342</v>
      </c>
      <c r="E189" s="25">
        <f t="shared" si="11"/>
        <v>0.8180000000000065</v>
      </c>
      <c r="F189" s="13"/>
      <c r="G189" s="13"/>
      <c r="H189" s="13"/>
      <c r="I189" s="13"/>
      <c r="J189" s="13"/>
      <c r="K189" s="13"/>
      <c r="L189" s="13"/>
      <c r="M189" s="13"/>
      <c r="N189" s="13"/>
    </row>
    <row r="190" spans="2:14" x14ac:dyDescent="0.25">
      <c r="B190" s="21">
        <f t="shared" si="12"/>
        <v>1.5489999999999802</v>
      </c>
      <c r="C190" s="21">
        <f t="shared" si="9"/>
        <v>0.33333333333333331</v>
      </c>
      <c r="D190" s="21">
        <f t="shared" si="10"/>
        <v>0.18299999999999339</v>
      </c>
      <c r="E190" s="25">
        <f t="shared" si="11"/>
        <v>0.81700000000000661</v>
      </c>
      <c r="F190" s="13"/>
      <c r="G190" s="13"/>
      <c r="H190" s="13"/>
      <c r="I190" s="13"/>
      <c r="J190" s="13"/>
      <c r="K190" s="13"/>
      <c r="L190" s="13"/>
      <c r="M190" s="13"/>
      <c r="N190" s="13"/>
    </row>
    <row r="191" spans="2:14" x14ac:dyDescent="0.25">
      <c r="B191" s="21">
        <f t="shared" si="12"/>
        <v>1.5519999999999801</v>
      </c>
      <c r="C191" s="21">
        <f t="shared" si="9"/>
        <v>0.33333333333333331</v>
      </c>
      <c r="D191" s="21">
        <f t="shared" si="10"/>
        <v>0.18399999999999334</v>
      </c>
      <c r="E191" s="25">
        <f t="shared" si="11"/>
        <v>0.81600000000000661</v>
      </c>
      <c r="F191" s="13"/>
      <c r="G191" s="13"/>
      <c r="H191" s="13"/>
      <c r="I191" s="13"/>
      <c r="J191" s="13"/>
      <c r="K191" s="13"/>
      <c r="L191" s="13"/>
      <c r="M191" s="13"/>
      <c r="N191" s="13"/>
    </row>
    <row r="192" spans="2:14" x14ac:dyDescent="0.25">
      <c r="B192" s="21">
        <f t="shared" si="12"/>
        <v>1.55499999999998</v>
      </c>
      <c r="C192" s="21">
        <f t="shared" si="9"/>
        <v>0.33333333333333331</v>
      </c>
      <c r="D192" s="21">
        <f t="shared" si="10"/>
        <v>0.18499999999999331</v>
      </c>
      <c r="E192" s="25">
        <f t="shared" si="11"/>
        <v>0.81500000000000661</v>
      </c>
      <c r="F192" s="13"/>
      <c r="G192" s="13"/>
      <c r="H192" s="13"/>
      <c r="I192" s="13"/>
      <c r="J192" s="13"/>
      <c r="K192" s="13"/>
      <c r="L192" s="13"/>
      <c r="M192" s="13"/>
      <c r="N192" s="13"/>
    </row>
    <row r="193" spans="2:14" x14ac:dyDescent="0.25">
      <c r="B193" s="21">
        <f t="shared" si="12"/>
        <v>1.5579999999999798</v>
      </c>
      <c r="C193" s="21">
        <f t="shared" si="9"/>
        <v>0.33333333333333331</v>
      </c>
      <c r="D193" s="21">
        <f t="shared" si="10"/>
        <v>0.18599999999999328</v>
      </c>
      <c r="E193" s="25">
        <f t="shared" si="11"/>
        <v>0.81400000000000672</v>
      </c>
      <c r="F193" s="13"/>
      <c r="G193" s="13"/>
      <c r="H193" s="13"/>
      <c r="I193" s="13"/>
      <c r="J193" s="13"/>
      <c r="K193" s="13"/>
      <c r="L193" s="13"/>
      <c r="M193" s="13"/>
      <c r="N193" s="13"/>
    </row>
    <row r="194" spans="2:14" x14ac:dyDescent="0.25">
      <c r="B194" s="21">
        <f t="shared" si="12"/>
        <v>1.5609999999999797</v>
      </c>
      <c r="C194" s="21">
        <f t="shared" si="9"/>
        <v>0.33333333333333331</v>
      </c>
      <c r="D194" s="21">
        <f t="shared" si="10"/>
        <v>0.18699999999999323</v>
      </c>
      <c r="E194" s="25">
        <f t="shared" si="11"/>
        <v>0.81300000000000683</v>
      </c>
      <c r="F194" s="13"/>
      <c r="G194" s="13"/>
      <c r="H194" s="13"/>
      <c r="I194" s="13"/>
      <c r="J194" s="13"/>
      <c r="K194" s="13"/>
      <c r="L194" s="13"/>
      <c r="M194" s="13"/>
      <c r="N194" s="13"/>
    </row>
    <row r="195" spans="2:14" x14ac:dyDescent="0.25">
      <c r="B195" s="21">
        <f t="shared" si="12"/>
        <v>1.5639999999999796</v>
      </c>
      <c r="C195" s="21">
        <f t="shared" si="9"/>
        <v>0.33333333333333331</v>
      </c>
      <c r="D195" s="21">
        <f t="shared" si="10"/>
        <v>0.1879999999999932</v>
      </c>
      <c r="E195" s="25">
        <f t="shared" si="11"/>
        <v>0.81200000000000672</v>
      </c>
      <c r="F195" s="13"/>
      <c r="G195" s="13"/>
      <c r="H195" s="13"/>
      <c r="I195" s="13"/>
      <c r="J195" s="13"/>
      <c r="K195" s="13"/>
      <c r="L195" s="13"/>
      <c r="M195" s="13"/>
      <c r="N195" s="13"/>
    </row>
    <row r="196" spans="2:14" x14ac:dyDescent="0.25">
      <c r="B196" s="21">
        <f t="shared" si="12"/>
        <v>1.5669999999999795</v>
      </c>
      <c r="C196" s="21">
        <f t="shared" si="9"/>
        <v>0.33333333333333331</v>
      </c>
      <c r="D196" s="21">
        <f t="shared" si="10"/>
        <v>0.18899999999999317</v>
      </c>
      <c r="E196" s="25">
        <f t="shared" si="11"/>
        <v>0.81100000000000672</v>
      </c>
      <c r="F196" s="13"/>
      <c r="G196" s="13"/>
      <c r="H196" s="13"/>
      <c r="I196" s="13"/>
      <c r="J196" s="13"/>
      <c r="K196" s="13"/>
      <c r="L196" s="13"/>
      <c r="M196" s="13"/>
      <c r="N196" s="13"/>
    </row>
    <row r="197" spans="2:14" x14ac:dyDescent="0.25">
      <c r="B197" s="21">
        <f t="shared" si="12"/>
        <v>1.5699999999999794</v>
      </c>
      <c r="C197" s="21">
        <f t="shared" si="9"/>
        <v>0.33333333333333331</v>
      </c>
      <c r="D197" s="21">
        <f t="shared" si="10"/>
        <v>0.18999999999999312</v>
      </c>
      <c r="E197" s="25">
        <f t="shared" si="11"/>
        <v>0.81000000000000683</v>
      </c>
      <c r="F197" s="13"/>
      <c r="G197" s="13"/>
      <c r="H197" s="13"/>
      <c r="I197" s="13"/>
      <c r="J197" s="13"/>
      <c r="K197" s="13"/>
      <c r="L197" s="13"/>
      <c r="M197" s="13"/>
      <c r="N197" s="13"/>
    </row>
    <row r="198" spans="2:14" x14ac:dyDescent="0.25">
      <c r="B198" s="21">
        <f t="shared" si="12"/>
        <v>1.5729999999999793</v>
      </c>
      <c r="C198" s="21">
        <f t="shared" si="9"/>
        <v>0.33333333333333331</v>
      </c>
      <c r="D198" s="21">
        <f t="shared" si="10"/>
        <v>0.19099999999999309</v>
      </c>
      <c r="E198" s="25">
        <f t="shared" si="11"/>
        <v>0.80900000000000694</v>
      </c>
      <c r="F198" s="13"/>
      <c r="G198" s="13"/>
      <c r="H198" s="13"/>
      <c r="I198" s="13"/>
      <c r="J198" s="13"/>
      <c r="K198" s="13"/>
      <c r="L198" s="13"/>
      <c r="M198" s="13"/>
      <c r="N198" s="13"/>
    </row>
    <row r="199" spans="2:14" x14ac:dyDescent="0.25">
      <c r="B199" s="21">
        <f t="shared" si="12"/>
        <v>1.5759999999999792</v>
      </c>
      <c r="C199" s="21">
        <f t="shared" si="9"/>
        <v>0.33333333333333331</v>
      </c>
      <c r="D199" s="21">
        <f t="shared" si="10"/>
        <v>0.19199999999999307</v>
      </c>
      <c r="E199" s="25">
        <f t="shared" si="11"/>
        <v>0.80800000000000693</v>
      </c>
      <c r="F199" s="13"/>
      <c r="G199" s="13"/>
      <c r="H199" s="13"/>
      <c r="I199" s="13"/>
      <c r="J199" s="13"/>
      <c r="K199" s="13"/>
      <c r="L199" s="13"/>
      <c r="M199" s="13"/>
      <c r="N199" s="13"/>
    </row>
    <row r="200" spans="2:14" x14ac:dyDescent="0.25">
      <c r="B200" s="21">
        <f t="shared" si="12"/>
        <v>1.5789999999999791</v>
      </c>
      <c r="C200" s="21">
        <f t="shared" ref="C200:C263" si="13">1/($B$4-$B$3)</f>
        <v>0.33333333333333331</v>
      </c>
      <c r="D200" s="21">
        <f t="shared" ref="D200:D263" si="14">($B200-$B$3)*C200</f>
        <v>0.19299999999999301</v>
      </c>
      <c r="E200" s="25">
        <f t="shared" ref="E200:E263" si="15">($B$4-$B200)*C200</f>
        <v>0.80700000000000682</v>
      </c>
      <c r="F200" s="13"/>
      <c r="G200" s="13"/>
      <c r="H200" s="13"/>
      <c r="I200" s="13"/>
      <c r="J200" s="13"/>
      <c r="K200" s="13"/>
      <c r="L200" s="13"/>
      <c r="M200" s="13"/>
      <c r="N200" s="13"/>
    </row>
    <row r="201" spans="2:14" x14ac:dyDescent="0.25">
      <c r="B201" s="21">
        <f t="shared" si="12"/>
        <v>1.581999999999979</v>
      </c>
      <c r="C201" s="21">
        <f t="shared" si="13"/>
        <v>0.33333333333333331</v>
      </c>
      <c r="D201" s="21">
        <f t="shared" si="14"/>
        <v>0.19399999999999298</v>
      </c>
      <c r="E201" s="25">
        <f t="shared" si="15"/>
        <v>0.80600000000000693</v>
      </c>
      <c r="F201" s="13"/>
      <c r="G201" s="13"/>
      <c r="H201" s="13"/>
      <c r="I201" s="13"/>
      <c r="J201" s="13"/>
      <c r="K201" s="13"/>
      <c r="L201" s="13"/>
      <c r="M201" s="13"/>
      <c r="N201" s="13"/>
    </row>
    <row r="202" spans="2:14" x14ac:dyDescent="0.25">
      <c r="B202" s="21">
        <f t="shared" ref="B202:B265" si="16">B201+($B$1007-$B$7)/1000</f>
        <v>1.5849999999999789</v>
      </c>
      <c r="C202" s="21">
        <f t="shared" si="13"/>
        <v>0.33333333333333331</v>
      </c>
      <c r="D202" s="21">
        <f t="shared" si="14"/>
        <v>0.19499999999999296</v>
      </c>
      <c r="E202" s="25">
        <f t="shared" si="15"/>
        <v>0.80500000000000704</v>
      </c>
      <c r="F202" s="13"/>
      <c r="G202" s="13"/>
      <c r="H202" s="13"/>
      <c r="I202" s="13"/>
      <c r="J202" s="13"/>
      <c r="K202" s="13"/>
      <c r="L202" s="13"/>
      <c r="M202" s="13"/>
      <c r="N202" s="13"/>
    </row>
    <row r="203" spans="2:14" x14ac:dyDescent="0.25">
      <c r="B203" s="21">
        <f t="shared" si="16"/>
        <v>1.5879999999999788</v>
      </c>
      <c r="C203" s="21">
        <f t="shared" si="13"/>
        <v>0.33333333333333331</v>
      </c>
      <c r="D203" s="21">
        <f t="shared" si="14"/>
        <v>0.1959999999999929</v>
      </c>
      <c r="E203" s="25">
        <f t="shared" si="15"/>
        <v>0.80400000000000704</v>
      </c>
      <c r="F203" s="13"/>
      <c r="G203" s="13"/>
      <c r="H203" s="13"/>
      <c r="I203" s="13"/>
      <c r="J203" s="13"/>
      <c r="K203" s="13"/>
      <c r="L203" s="13"/>
      <c r="M203" s="13"/>
      <c r="N203" s="13"/>
    </row>
    <row r="204" spans="2:14" x14ac:dyDescent="0.25">
      <c r="B204" s="21">
        <f t="shared" si="16"/>
        <v>1.5909999999999787</v>
      </c>
      <c r="C204" s="21">
        <f t="shared" si="13"/>
        <v>0.33333333333333331</v>
      </c>
      <c r="D204" s="21">
        <f t="shared" si="14"/>
        <v>0.19699999999999288</v>
      </c>
      <c r="E204" s="25">
        <f t="shared" si="15"/>
        <v>0.80300000000000704</v>
      </c>
      <c r="F204" s="13"/>
      <c r="G204" s="13"/>
      <c r="H204" s="13"/>
      <c r="I204" s="13"/>
      <c r="J204" s="13"/>
      <c r="K204" s="13"/>
      <c r="L204" s="13"/>
      <c r="M204" s="13"/>
      <c r="N204" s="13"/>
    </row>
    <row r="205" spans="2:14" x14ac:dyDescent="0.25">
      <c r="B205" s="21">
        <f t="shared" si="16"/>
        <v>1.5939999999999785</v>
      </c>
      <c r="C205" s="21">
        <f t="shared" si="13"/>
        <v>0.33333333333333331</v>
      </c>
      <c r="D205" s="21">
        <f t="shared" si="14"/>
        <v>0.19799999999999285</v>
      </c>
      <c r="E205" s="25">
        <f t="shared" si="15"/>
        <v>0.80200000000000715</v>
      </c>
      <c r="F205" s="13"/>
      <c r="G205" s="13"/>
      <c r="H205" s="13"/>
      <c r="I205" s="13"/>
      <c r="J205" s="13"/>
      <c r="K205" s="13"/>
      <c r="L205" s="13"/>
      <c r="M205" s="13"/>
      <c r="N205" s="13"/>
    </row>
    <row r="206" spans="2:14" x14ac:dyDescent="0.25">
      <c r="B206" s="21">
        <f t="shared" si="16"/>
        <v>1.5969999999999784</v>
      </c>
      <c r="C206" s="21">
        <f t="shared" si="13"/>
        <v>0.33333333333333331</v>
      </c>
      <c r="D206" s="21">
        <f t="shared" si="14"/>
        <v>0.19899999999999279</v>
      </c>
      <c r="E206" s="25">
        <f t="shared" si="15"/>
        <v>0.80100000000000726</v>
      </c>
      <c r="F206" s="13"/>
      <c r="G206" s="13"/>
      <c r="H206" s="13"/>
      <c r="I206" s="13"/>
      <c r="J206" s="13"/>
      <c r="K206" s="13"/>
      <c r="L206" s="13"/>
      <c r="M206" s="13"/>
      <c r="N206" s="13"/>
    </row>
    <row r="207" spans="2:14" x14ac:dyDescent="0.25">
      <c r="B207" s="21">
        <f t="shared" si="16"/>
        <v>1.5999999999999783</v>
      </c>
      <c r="C207" s="21">
        <f t="shared" si="13"/>
        <v>0.33333333333333331</v>
      </c>
      <c r="D207" s="21">
        <f t="shared" si="14"/>
        <v>0.19999999999999277</v>
      </c>
      <c r="E207" s="25">
        <f t="shared" si="15"/>
        <v>0.80000000000000715</v>
      </c>
      <c r="F207" s="13"/>
      <c r="G207" s="13"/>
      <c r="H207" s="13"/>
      <c r="I207" s="13"/>
      <c r="J207" s="13"/>
      <c r="K207" s="13"/>
      <c r="L207" s="13"/>
      <c r="M207" s="13"/>
      <c r="N207" s="13"/>
    </row>
    <row r="208" spans="2:14" x14ac:dyDescent="0.25">
      <c r="B208" s="21">
        <f t="shared" si="16"/>
        <v>1.6029999999999782</v>
      </c>
      <c r="C208" s="21">
        <f t="shared" si="13"/>
        <v>0.33333333333333331</v>
      </c>
      <c r="D208" s="21">
        <f t="shared" si="14"/>
        <v>0.20099999999999274</v>
      </c>
      <c r="E208" s="25">
        <f t="shared" si="15"/>
        <v>0.79900000000000715</v>
      </c>
      <c r="F208" s="13"/>
      <c r="G208" s="13"/>
      <c r="H208" s="13"/>
      <c r="I208" s="13"/>
      <c r="J208" s="13"/>
      <c r="K208" s="13"/>
      <c r="L208" s="13"/>
      <c r="M208" s="13"/>
      <c r="N208" s="13"/>
    </row>
    <row r="209" spans="2:14" x14ac:dyDescent="0.25">
      <c r="B209" s="21">
        <f t="shared" si="16"/>
        <v>1.6059999999999781</v>
      </c>
      <c r="C209" s="21">
        <f t="shared" si="13"/>
        <v>0.33333333333333331</v>
      </c>
      <c r="D209" s="21">
        <f t="shared" si="14"/>
        <v>0.20199999999999269</v>
      </c>
      <c r="E209" s="25">
        <f t="shared" si="15"/>
        <v>0.79800000000000726</v>
      </c>
      <c r="F209" s="13"/>
      <c r="G209" s="13"/>
      <c r="H209" s="13"/>
      <c r="I209" s="13"/>
      <c r="J209" s="13"/>
      <c r="K209" s="13"/>
      <c r="L209" s="13"/>
      <c r="M209" s="13"/>
      <c r="N209" s="13"/>
    </row>
    <row r="210" spans="2:14" x14ac:dyDescent="0.25">
      <c r="B210" s="21">
        <f t="shared" si="16"/>
        <v>1.608999999999978</v>
      </c>
      <c r="C210" s="21">
        <f t="shared" si="13"/>
        <v>0.33333333333333331</v>
      </c>
      <c r="D210" s="21">
        <f t="shared" si="14"/>
        <v>0.20299999999999266</v>
      </c>
      <c r="E210" s="25">
        <f t="shared" si="15"/>
        <v>0.79700000000000737</v>
      </c>
      <c r="F210" s="13"/>
      <c r="G210" s="13"/>
      <c r="H210" s="13"/>
      <c r="I210" s="13"/>
      <c r="J210" s="13"/>
      <c r="K210" s="13"/>
      <c r="L210" s="13"/>
      <c r="M210" s="13"/>
      <c r="N210" s="13"/>
    </row>
    <row r="211" spans="2:14" x14ac:dyDescent="0.25">
      <c r="B211" s="21">
        <f t="shared" si="16"/>
        <v>1.6119999999999779</v>
      </c>
      <c r="C211" s="21">
        <f t="shared" si="13"/>
        <v>0.33333333333333331</v>
      </c>
      <c r="D211" s="21">
        <f t="shared" si="14"/>
        <v>0.20399999999999263</v>
      </c>
      <c r="E211" s="25">
        <f t="shared" si="15"/>
        <v>0.79600000000000737</v>
      </c>
      <c r="F211" s="13"/>
      <c r="G211" s="13"/>
      <c r="H211" s="13"/>
      <c r="I211" s="13"/>
      <c r="J211" s="13"/>
      <c r="K211" s="13"/>
      <c r="L211" s="13"/>
      <c r="M211" s="13"/>
      <c r="N211" s="13"/>
    </row>
    <row r="212" spans="2:14" x14ac:dyDescent="0.25">
      <c r="B212" s="21">
        <f t="shared" si="16"/>
        <v>1.6149999999999778</v>
      </c>
      <c r="C212" s="21">
        <f t="shared" si="13"/>
        <v>0.33333333333333331</v>
      </c>
      <c r="D212" s="21">
        <f t="shared" si="14"/>
        <v>0.20499999999999258</v>
      </c>
      <c r="E212" s="25">
        <f t="shared" si="15"/>
        <v>0.79500000000000726</v>
      </c>
      <c r="F212" s="13"/>
      <c r="G212" s="13"/>
      <c r="H212" s="13"/>
      <c r="I212" s="13"/>
      <c r="J212" s="13"/>
      <c r="K212" s="13"/>
      <c r="L212" s="13"/>
      <c r="M212" s="13"/>
      <c r="N212" s="13"/>
    </row>
    <row r="213" spans="2:14" x14ac:dyDescent="0.25">
      <c r="B213" s="21">
        <f t="shared" si="16"/>
        <v>1.6179999999999777</v>
      </c>
      <c r="C213" s="21">
        <f t="shared" si="13"/>
        <v>0.33333333333333331</v>
      </c>
      <c r="D213" s="21">
        <f t="shared" si="14"/>
        <v>0.20599999999999255</v>
      </c>
      <c r="E213" s="25">
        <f t="shared" si="15"/>
        <v>0.79400000000000737</v>
      </c>
      <c r="F213" s="13"/>
      <c r="G213" s="13"/>
      <c r="H213" s="13"/>
      <c r="I213" s="13"/>
      <c r="J213" s="13"/>
      <c r="K213" s="13"/>
      <c r="L213" s="13"/>
      <c r="M213" s="13"/>
      <c r="N213" s="13"/>
    </row>
    <row r="214" spans="2:14" x14ac:dyDescent="0.25">
      <c r="B214" s="21">
        <f t="shared" si="16"/>
        <v>1.6209999999999776</v>
      </c>
      <c r="C214" s="21">
        <f t="shared" si="13"/>
        <v>0.33333333333333331</v>
      </c>
      <c r="D214" s="21">
        <f t="shared" si="14"/>
        <v>0.20699999999999252</v>
      </c>
      <c r="E214" s="25">
        <f t="shared" si="15"/>
        <v>0.79300000000000748</v>
      </c>
      <c r="F214" s="13"/>
      <c r="G214" s="13"/>
      <c r="H214" s="13"/>
      <c r="I214" s="13"/>
      <c r="J214" s="13"/>
      <c r="K214" s="13"/>
      <c r="L214" s="13"/>
      <c r="M214" s="13"/>
      <c r="N214" s="13"/>
    </row>
    <row r="215" spans="2:14" x14ac:dyDescent="0.25">
      <c r="B215" s="21">
        <f t="shared" si="16"/>
        <v>1.6239999999999775</v>
      </c>
      <c r="C215" s="21">
        <f t="shared" si="13"/>
        <v>0.33333333333333331</v>
      </c>
      <c r="D215" s="21">
        <f t="shared" si="14"/>
        <v>0.20799999999999247</v>
      </c>
      <c r="E215" s="25">
        <f t="shared" si="15"/>
        <v>0.79200000000000748</v>
      </c>
      <c r="F215" s="13"/>
      <c r="G215" s="13"/>
      <c r="H215" s="13"/>
      <c r="I215" s="13"/>
      <c r="J215" s="13"/>
      <c r="K215" s="13"/>
      <c r="L215" s="13"/>
      <c r="M215" s="13"/>
      <c r="N215" s="13"/>
    </row>
    <row r="216" spans="2:14" x14ac:dyDescent="0.25">
      <c r="B216" s="21">
        <f t="shared" si="16"/>
        <v>1.6269999999999774</v>
      </c>
      <c r="C216" s="21">
        <f t="shared" si="13"/>
        <v>0.33333333333333331</v>
      </c>
      <c r="D216" s="21">
        <f t="shared" si="14"/>
        <v>0.20899999999999244</v>
      </c>
      <c r="E216" s="25">
        <f t="shared" si="15"/>
        <v>0.79100000000000747</v>
      </c>
      <c r="F216" s="13"/>
      <c r="G216" s="13"/>
      <c r="H216" s="13"/>
      <c r="I216" s="13"/>
      <c r="J216" s="13"/>
      <c r="K216" s="13"/>
      <c r="L216" s="13"/>
      <c r="M216" s="13"/>
      <c r="N216" s="13"/>
    </row>
    <row r="217" spans="2:14" x14ac:dyDescent="0.25">
      <c r="B217" s="21">
        <f t="shared" si="16"/>
        <v>1.6299999999999772</v>
      </c>
      <c r="C217" s="21">
        <f t="shared" si="13"/>
        <v>0.33333333333333331</v>
      </c>
      <c r="D217" s="21">
        <f t="shared" si="14"/>
        <v>0.20999999999999241</v>
      </c>
      <c r="E217" s="25">
        <f t="shared" si="15"/>
        <v>0.79000000000000759</v>
      </c>
      <c r="F217" s="13"/>
      <c r="G217" s="13"/>
      <c r="H217" s="13"/>
      <c r="I217" s="13"/>
      <c r="J217" s="13"/>
      <c r="K217" s="13"/>
      <c r="L217" s="13"/>
      <c r="M217" s="13"/>
      <c r="N217" s="13"/>
    </row>
    <row r="218" spans="2:14" x14ac:dyDescent="0.25">
      <c r="B218" s="21">
        <f t="shared" si="16"/>
        <v>1.6329999999999771</v>
      </c>
      <c r="C218" s="21">
        <f t="shared" si="13"/>
        <v>0.33333333333333331</v>
      </c>
      <c r="D218" s="21">
        <f t="shared" si="14"/>
        <v>0.21099999999999236</v>
      </c>
      <c r="E218" s="25">
        <f t="shared" si="15"/>
        <v>0.7890000000000077</v>
      </c>
      <c r="F218" s="13"/>
      <c r="G218" s="13"/>
      <c r="H218" s="13"/>
      <c r="I218" s="13"/>
      <c r="J218" s="13"/>
      <c r="K218" s="13"/>
      <c r="L218" s="13"/>
      <c r="M218" s="13"/>
      <c r="N218" s="13"/>
    </row>
    <row r="219" spans="2:14" x14ac:dyDescent="0.25">
      <c r="B219" s="21">
        <f t="shared" si="16"/>
        <v>1.635999999999977</v>
      </c>
      <c r="C219" s="21">
        <f t="shared" si="13"/>
        <v>0.33333333333333331</v>
      </c>
      <c r="D219" s="21">
        <f t="shared" si="14"/>
        <v>0.21199999999999233</v>
      </c>
      <c r="E219" s="25">
        <f t="shared" si="15"/>
        <v>0.78800000000000758</v>
      </c>
      <c r="F219" s="13"/>
      <c r="G219" s="13"/>
      <c r="H219" s="13"/>
      <c r="I219" s="13"/>
      <c r="J219" s="13"/>
      <c r="K219" s="13"/>
      <c r="L219" s="13"/>
      <c r="M219" s="13"/>
      <c r="N219" s="13"/>
    </row>
    <row r="220" spans="2:14" x14ac:dyDescent="0.25">
      <c r="B220" s="21">
        <f t="shared" si="16"/>
        <v>1.6389999999999769</v>
      </c>
      <c r="C220" s="21">
        <f t="shared" si="13"/>
        <v>0.33333333333333331</v>
      </c>
      <c r="D220" s="21">
        <f t="shared" si="14"/>
        <v>0.21299999999999231</v>
      </c>
      <c r="E220" s="25">
        <f t="shared" si="15"/>
        <v>0.78700000000000758</v>
      </c>
      <c r="F220" s="13"/>
      <c r="G220" s="13"/>
      <c r="H220" s="13"/>
      <c r="I220" s="13"/>
      <c r="J220" s="13"/>
      <c r="K220" s="13"/>
      <c r="L220" s="13"/>
      <c r="M220" s="13"/>
      <c r="N220" s="13"/>
    </row>
    <row r="221" spans="2:14" x14ac:dyDescent="0.25">
      <c r="B221" s="21">
        <f t="shared" si="16"/>
        <v>1.6419999999999768</v>
      </c>
      <c r="C221" s="21">
        <f t="shared" si="13"/>
        <v>0.33333333333333331</v>
      </c>
      <c r="D221" s="21">
        <f t="shared" si="14"/>
        <v>0.21399999999999225</v>
      </c>
      <c r="E221" s="25">
        <f t="shared" si="15"/>
        <v>0.78600000000000769</v>
      </c>
      <c r="F221" s="13"/>
      <c r="G221" s="13"/>
      <c r="H221" s="13"/>
      <c r="I221" s="13"/>
      <c r="J221" s="13"/>
      <c r="K221" s="13"/>
      <c r="L221" s="13"/>
      <c r="M221" s="13"/>
      <c r="N221" s="13"/>
    </row>
    <row r="222" spans="2:14" x14ac:dyDescent="0.25">
      <c r="B222" s="21">
        <f t="shared" si="16"/>
        <v>1.6449999999999767</v>
      </c>
      <c r="C222" s="21">
        <f t="shared" si="13"/>
        <v>0.33333333333333331</v>
      </c>
      <c r="D222" s="21">
        <f t="shared" si="14"/>
        <v>0.21499999999999223</v>
      </c>
      <c r="E222" s="25">
        <f t="shared" si="15"/>
        <v>0.7850000000000078</v>
      </c>
      <c r="F222" s="13"/>
      <c r="G222" s="13"/>
      <c r="H222" s="13"/>
      <c r="I222" s="13"/>
      <c r="J222" s="13"/>
      <c r="K222" s="13"/>
      <c r="L222" s="13"/>
      <c r="M222" s="13"/>
      <c r="N222" s="13"/>
    </row>
    <row r="223" spans="2:14" x14ac:dyDescent="0.25">
      <c r="B223" s="21">
        <f t="shared" si="16"/>
        <v>1.6479999999999766</v>
      </c>
      <c r="C223" s="21">
        <f t="shared" si="13"/>
        <v>0.33333333333333331</v>
      </c>
      <c r="D223" s="21">
        <f t="shared" si="14"/>
        <v>0.2159999999999922</v>
      </c>
      <c r="E223" s="25">
        <f t="shared" si="15"/>
        <v>0.7840000000000078</v>
      </c>
      <c r="F223" s="13"/>
      <c r="G223" s="13"/>
      <c r="H223" s="13"/>
      <c r="I223" s="13"/>
      <c r="J223" s="13"/>
      <c r="K223" s="13"/>
      <c r="L223" s="13"/>
      <c r="M223" s="13"/>
      <c r="N223" s="13"/>
    </row>
    <row r="224" spans="2:14" x14ac:dyDescent="0.25">
      <c r="B224" s="21">
        <f t="shared" si="16"/>
        <v>1.6509999999999765</v>
      </c>
      <c r="C224" s="21">
        <f t="shared" si="13"/>
        <v>0.33333333333333331</v>
      </c>
      <c r="D224" s="21">
        <f t="shared" si="14"/>
        <v>0.21699999999999214</v>
      </c>
      <c r="E224" s="25">
        <f t="shared" si="15"/>
        <v>0.78300000000000769</v>
      </c>
      <c r="F224" s="13"/>
      <c r="G224" s="13"/>
      <c r="H224" s="13"/>
      <c r="I224" s="13"/>
      <c r="J224" s="13"/>
      <c r="K224" s="13"/>
      <c r="L224" s="13"/>
      <c r="M224" s="13"/>
      <c r="N224" s="13"/>
    </row>
    <row r="225" spans="2:14" x14ac:dyDescent="0.25">
      <c r="B225" s="21">
        <f t="shared" si="16"/>
        <v>1.6539999999999764</v>
      </c>
      <c r="C225" s="21">
        <f t="shared" si="13"/>
        <v>0.33333333333333331</v>
      </c>
      <c r="D225" s="21">
        <f t="shared" si="14"/>
        <v>0.21799999999999212</v>
      </c>
      <c r="E225" s="25">
        <f t="shared" si="15"/>
        <v>0.7820000000000078</v>
      </c>
      <c r="F225" s="13"/>
      <c r="G225" s="13"/>
      <c r="H225" s="13"/>
      <c r="I225" s="13"/>
      <c r="J225" s="13"/>
      <c r="K225" s="13"/>
      <c r="L225" s="13"/>
      <c r="M225" s="13"/>
      <c r="N225" s="13"/>
    </row>
    <row r="226" spans="2:14" x14ac:dyDescent="0.25">
      <c r="B226" s="21">
        <f t="shared" si="16"/>
        <v>1.6569999999999763</v>
      </c>
      <c r="C226" s="21">
        <f t="shared" si="13"/>
        <v>0.33333333333333331</v>
      </c>
      <c r="D226" s="21">
        <f t="shared" si="14"/>
        <v>0.21899999999999209</v>
      </c>
      <c r="E226" s="25">
        <f t="shared" si="15"/>
        <v>0.78100000000000791</v>
      </c>
      <c r="F226" s="13"/>
      <c r="G226" s="13"/>
      <c r="H226" s="13"/>
      <c r="I226" s="13"/>
      <c r="J226" s="13"/>
      <c r="K226" s="13"/>
      <c r="L226" s="13"/>
      <c r="M226" s="13"/>
      <c r="N226" s="13"/>
    </row>
    <row r="227" spans="2:14" x14ac:dyDescent="0.25">
      <c r="B227" s="21">
        <f t="shared" si="16"/>
        <v>1.6599999999999762</v>
      </c>
      <c r="C227" s="21">
        <f t="shared" si="13"/>
        <v>0.33333333333333331</v>
      </c>
      <c r="D227" s="21">
        <f t="shared" si="14"/>
        <v>0.21999999999999204</v>
      </c>
      <c r="E227" s="25">
        <f t="shared" si="15"/>
        <v>0.78000000000000791</v>
      </c>
      <c r="F227" s="13"/>
      <c r="G227" s="13"/>
      <c r="H227" s="13"/>
      <c r="I227" s="13"/>
      <c r="J227" s="13"/>
      <c r="K227" s="13"/>
      <c r="L227" s="13"/>
      <c r="M227" s="13"/>
      <c r="N227" s="13"/>
    </row>
    <row r="228" spans="2:14" x14ac:dyDescent="0.25">
      <c r="B228" s="21">
        <f t="shared" si="16"/>
        <v>1.6629999999999761</v>
      </c>
      <c r="C228" s="21">
        <f t="shared" si="13"/>
        <v>0.33333333333333331</v>
      </c>
      <c r="D228" s="21">
        <f t="shared" si="14"/>
        <v>0.22099999999999201</v>
      </c>
      <c r="E228" s="25">
        <f t="shared" si="15"/>
        <v>0.77900000000000791</v>
      </c>
      <c r="F228" s="13"/>
      <c r="G228" s="13"/>
      <c r="H228" s="13"/>
      <c r="I228" s="13"/>
      <c r="J228" s="13"/>
      <c r="K228" s="13"/>
      <c r="L228" s="13"/>
      <c r="M228" s="13"/>
      <c r="N228" s="13"/>
    </row>
    <row r="229" spans="2:14" x14ac:dyDescent="0.25">
      <c r="B229" s="21">
        <f t="shared" si="16"/>
        <v>1.6659999999999759</v>
      </c>
      <c r="C229" s="21">
        <f t="shared" si="13"/>
        <v>0.33333333333333331</v>
      </c>
      <c r="D229" s="21">
        <f t="shared" si="14"/>
        <v>0.22199999999999198</v>
      </c>
      <c r="E229" s="25">
        <f t="shared" si="15"/>
        <v>0.77800000000000802</v>
      </c>
      <c r="F229" s="13"/>
      <c r="G229" s="13"/>
      <c r="H229" s="13"/>
      <c r="I229" s="13"/>
      <c r="J229" s="13"/>
      <c r="K229" s="13"/>
      <c r="L229" s="13"/>
      <c r="M229" s="13"/>
      <c r="N229" s="13"/>
    </row>
    <row r="230" spans="2:14" x14ac:dyDescent="0.25">
      <c r="B230" s="21">
        <f t="shared" si="16"/>
        <v>1.6689999999999758</v>
      </c>
      <c r="C230" s="21">
        <f t="shared" si="13"/>
        <v>0.33333333333333331</v>
      </c>
      <c r="D230" s="21">
        <f t="shared" si="14"/>
        <v>0.22299999999999193</v>
      </c>
      <c r="E230" s="25">
        <f t="shared" si="15"/>
        <v>0.77700000000000813</v>
      </c>
      <c r="F230" s="13"/>
      <c r="G230" s="13"/>
      <c r="H230" s="13"/>
      <c r="I230" s="13"/>
      <c r="J230" s="13"/>
      <c r="K230" s="13"/>
      <c r="L230" s="13"/>
      <c r="M230" s="13"/>
      <c r="N230" s="13"/>
    </row>
    <row r="231" spans="2:14" x14ac:dyDescent="0.25">
      <c r="B231" s="21">
        <f t="shared" si="16"/>
        <v>1.6719999999999757</v>
      </c>
      <c r="C231" s="21">
        <f t="shared" si="13"/>
        <v>0.33333333333333331</v>
      </c>
      <c r="D231" s="21">
        <f t="shared" si="14"/>
        <v>0.2239999999999919</v>
      </c>
      <c r="E231" s="25">
        <f t="shared" si="15"/>
        <v>0.77600000000000802</v>
      </c>
      <c r="F231" s="13"/>
      <c r="G231" s="13"/>
      <c r="H231" s="13"/>
      <c r="I231" s="13"/>
      <c r="J231" s="13"/>
      <c r="K231" s="13"/>
      <c r="L231" s="13"/>
      <c r="M231" s="13"/>
      <c r="N231" s="13"/>
    </row>
    <row r="232" spans="2:14" x14ac:dyDescent="0.25">
      <c r="B232" s="21">
        <f t="shared" si="16"/>
        <v>1.6749999999999756</v>
      </c>
      <c r="C232" s="21">
        <f t="shared" si="13"/>
        <v>0.33333333333333331</v>
      </c>
      <c r="D232" s="21">
        <f t="shared" si="14"/>
        <v>0.22499999999999187</v>
      </c>
      <c r="E232" s="25">
        <f t="shared" si="15"/>
        <v>0.77500000000000802</v>
      </c>
      <c r="F232" s="13"/>
      <c r="G232" s="13"/>
      <c r="H232" s="13"/>
      <c r="I232" s="13"/>
      <c r="J232" s="13"/>
      <c r="K232" s="13"/>
      <c r="L232" s="13"/>
      <c r="M232" s="13"/>
      <c r="N232" s="13"/>
    </row>
    <row r="233" spans="2:14" x14ac:dyDescent="0.25">
      <c r="B233" s="21">
        <f t="shared" si="16"/>
        <v>1.6779999999999755</v>
      </c>
      <c r="C233" s="21">
        <f t="shared" si="13"/>
        <v>0.33333333333333331</v>
      </c>
      <c r="D233" s="21">
        <f t="shared" si="14"/>
        <v>0.22599999999999182</v>
      </c>
      <c r="E233" s="25">
        <f t="shared" si="15"/>
        <v>0.77400000000000813</v>
      </c>
      <c r="F233" s="13"/>
      <c r="G233" s="13"/>
      <c r="H233" s="13"/>
      <c r="I233" s="13"/>
      <c r="J233" s="13"/>
      <c r="K233" s="13"/>
      <c r="L233" s="13"/>
      <c r="M233" s="13"/>
      <c r="N233" s="13"/>
    </row>
    <row r="234" spans="2:14" x14ac:dyDescent="0.25">
      <c r="B234" s="21">
        <f t="shared" si="16"/>
        <v>1.6809999999999754</v>
      </c>
      <c r="C234" s="21">
        <f t="shared" si="13"/>
        <v>0.33333333333333331</v>
      </c>
      <c r="D234" s="21">
        <f t="shared" si="14"/>
        <v>0.22699999999999179</v>
      </c>
      <c r="E234" s="25">
        <f t="shared" si="15"/>
        <v>0.77300000000000824</v>
      </c>
      <c r="F234" s="13"/>
      <c r="G234" s="13"/>
      <c r="H234" s="13"/>
      <c r="I234" s="13"/>
      <c r="J234" s="13"/>
      <c r="K234" s="13"/>
      <c r="L234" s="13"/>
      <c r="M234" s="13"/>
      <c r="N234" s="13"/>
    </row>
    <row r="235" spans="2:14" x14ac:dyDescent="0.25">
      <c r="B235" s="21">
        <f t="shared" si="16"/>
        <v>1.6839999999999753</v>
      </c>
      <c r="C235" s="21">
        <f t="shared" si="13"/>
        <v>0.33333333333333331</v>
      </c>
      <c r="D235" s="21">
        <f t="shared" si="14"/>
        <v>0.22799999999999176</v>
      </c>
      <c r="E235" s="25">
        <f t="shared" si="15"/>
        <v>0.77200000000000824</v>
      </c>
      <c r="F235" s="13"/>
      <c r="G235" s="13"/>
      <c r="H235" s="13"/>
      <c r="I235" s="13"/>
      <c r="J235" s="13"/>
      <c r="K235" s="13"/>
      <c r="L235" s="13"/>
      <c r="M235" s="13"/>
      <c r="N235" s="13"/>
    </row>
    <row r="236" spans="2:14" x14ac:dyDescent="0.25">
      <c r="B236" s="21">
        <f t="shared" si="16"/>
        <v>1.6869999999999752</v>
      </c>
      <c r="C236" s="21">
        <f t="shared" si="13"/>
        <v>0.33333333333333331</v>
      </c>
      <c r="D236" s="21">
        <f t="shared" si="14"/>
        <v>0.22899999999999171</v>
      </c>
      <c r="E236" s="25">
        <f t="shared" si="15"/>
        <v>0.77100000000000812</v>
      </c>
      <c r="F236" s="13"/>
      <c r="G236" s="13"/>
      <c r="H236" s="13"/>
      <c r="I236" s="13"/>
      <c r="J236" s="13"/>
      <c r="K236" s="13"/>
      <c r="L236" s="13"/>
      <c r="M236" s="13"/>
      <c r="N236" s="13"/>
    </row>
    <row r="237" spans="2:14" x14ac:dyDescent="0.25">
      <c r="B237" s="21">
        <f t="shared" si="16"/>
        <v>1.6899999999999751</v>
      </c>
      <c r="C237" s="21">
        <f t="shared" si="13"/>
        <v>0.33333333333333331</v>
      </c>
      <c r="D237" s="21">
        <f t="shared" si="14"/>
        <v>0.22999999999999168</v>
      </c>
      <c r="E237" s="25">
        <f t="shared" si="15"/>
        <v>0.77000000000000823</v>
      </c>
      <c r="F237" s="13"/>
      <c r="G237" s="13"/>
      <c r="H237" s="13"/>
      <c r="I237" s="13"/>
      <c r="J237" s="13"/>
      <c r="K237" s="13"/>
      <c r="L237" s="13"/>
      <c r="M237" s="13"/>
      <c r="N237" s="13"/>
    </row>
    <row r="238" spans="2:14" x14ac:dyDescent="0.25">
      <c r="B238" s="21">
        <f t="shared" si="16"/>
        <v>1.692999999999975</v>
      </c>
      <c r="C238" s="21">
        <f t="shared" si="13"/>
        <v>0.33333333333333331</v>
      </c>
      <c r="D238" s="21">
        <f t="shared" si="14"/>
        <v>0.23099999999999166</v>
      </c>
      <c r="E238" s="25">
        <f t="shared" si="15"/>
        <v>0.76900000000000834</v>
      </c>
      <c r="F238" s="13"/>
      <c r="G238" s="13"/>
      <c r="H238" s="13"/>
      <c r="I238" s="13"/>
      <c r="J238" s="13"/>
      <c r="K238" s="13"/>
      <c r="L238" s="13"/>
      <c r="M238" s="13"/>
      <c r="N238" s="13"/>
    </row>
    <row r="239" spans="2:14" x14ac:dyDescent="0.25">
      <c r="B239" s="21">
        <f t="shared" si="16"/>
        <v>1.6959999999999749</v>
      </c>
      <c r="C239" s="21">
        <f t="shared" si="13"/>
        <v>0.33333333333333331</v>
      </c>
      <c r="D239" s="21">
        <f t="shared" si="14"/>
        <v>0.2319999999999916</v>
      </c>
      <c r="E239" s="25">
        <f t="shared" si="15"/>
        <v>0.76800000000000834</v>
      </c>
      <c r="F239" s="13"/>
      <c r="G239" s="13"/>
      <c r="H239" s="13"/>
      <c r="I239" s="13"/>
      <c r="J239" s="13"/>
      <c r="K239" s="13"/>
      <c r="L239" s="13"/>
      <c r="M239" s="13"/>
      <c r="N239" s="13"/>
    </row>
    <row r="240" spans="2:14" x14ac:dyDescent="0.25">
      <c r="B240" s="21">
        <f t="shared" si="16"/>
        <v>1.6989999999999748</v>
      </c>
      <c r="C240" s="21">
        <f t="shared" si="13"/>
        <v>0.33333333333333331</v>
      </c>
      <c r="D240" s="21">
        <f t="shared" si="14"/>
        <v>0.23299999999999157</v>
      </c>
      <c r="E240" s="25">
        <f t="shared" si="15"/>
        <v>0.76700000000000834</v>
      </c>
      <c r="F240" s="13"/>
      <c r="G240" s="13"/>
      <c r="H240" s="13"/>
      <c r="I240" s="13"/>
      <c r="J240" s="13"/>
      <c r="K240" s="13"/>
      <c r="L240" s="13"/>
      <c r="M240" s="13"/>
      <c r="N240" s="13"/>
    </row>
    <row r="241" spans="2:14" x14ac:dyDescent="0.25">
      <c r="B241" s="21">
        <f t="shared" si="16"/>
        <v>1.7019999999999746</v>
      </c>
      <c r="C241" s="21">
        <f t="shared" si="13"/>
        <v>0.33333333333333331</v>
      </c>
      <c r="D241" s="21">
        <f t="shared" si="14"/>
        <v>0.23399999999999155</v>
      </c>
      <c r="E241" s="25">
        <f t="shared" si="15"/>
        <v>0.76600000000000845</v>
      </c>
      <c r="F241" s="13"/>
      <c r="G241" s="13"/>
      <c r="H241" s="13"/>
      <c r="I241" s="13"/>
      <c r="J241" s="13"/>
      <c r="K241" s="13"/>
      <c r="L241" s="13"/>
      <c r="M241" s="13"/>
      <c r="N241" s="13"/>
    </row>
    <row r="242" spans="2:14" x14ac:dyDescent="0.25">
      <c r="B242" s="21">
        <f t="shared" si="16"/>
        <v>1.7049999999999745</v>
      </c>
      <c r="C242" s="21">
        <f t="shared" si="13"/>
        <v>0.33333333333333331</v>
      </c>
      <c r="D242" s="21">
        <f t="shared" si="14"/>
        <v>0.23499999999999149</v>
      </c>
      <c r="E242" s="25">
        <f t="shared" si="15"/>
        <v>0.76500000000000856</v>
      </c>
      <c r="F242" s="13"/>
      <c r="G242" s="13"/>
      <c r="H242" s="13"/>
      <c r="I242" s="13"/>
      <c r="J242" s="13"/>
      <c r="K242" s="13"/>
      <c r="L242" s="13"/>
      <c r="M242" s="13"/>
      <c r="N242" s="13"/>
    </row>
    <row r="243" spans="2:14" x14ac:dyDescent="0.25">
      <c r="B243" s="21">
        <f t="shared" si="16"/>
        <v>1.7079999999999744</v>
      </c>
      <c r="C243" s="21">
        <f t="shared" si="13"/>
        <v>0.33333333333333331</v>
      </c>
      <c r="D243" s="21">
        <f t="shared" si="14"/>
        <v>0.23599999999999147</v>
      </c>
      <c r="E243" s="25">
        <f t="shared" si="15"/>
        <v>0.76400000000000845</v>
      </c>
      <c r="F243" s="13"/>
      <c r="G243" s="13"/>
      <c r="H243" s="13"/>
      <c r="I243" s="13"/>
      <c r="J243" s="13"/>
      <c r="K243" s="13"/>
      <c r="L243" s="13"/>
      <c r="M243" s="13"/>
      <c r="N243" s="13"/>
    </row>
    <row r="244" spans="2:14" x14ac:dyDescent="0.25">
      <c r="B244" s="21">
        <f t="shared" si="16"/>
        <v>1.7109999999999743</v>
      </c>
      <c r="C244" s="21">
        <f t="shared" si="13"/>
        <v>0.33333333333333331</v>
      </c>
      <c r="D244" s="21">
        <f t="shared" si="14"/>
        <v>0.23699999999999144</v>
      </c>
      <c r="E244" s="25">
        <f t="shared" si="15"/>
        <v>0.76300000000000845</v>
      </c>
      <c r="F244" s="13"/>
      <c r="G244" s="13"/>
      <c r="H244" s="13"/>
      <c r="I244" s="13"/>
      <c r="J244" s="13"/>
      <c r="K244" s="13"/>
      <c r="L244" s="13"/>
      <c r="M244" s="13"/>
      <c r="N244" s="13"/>
    </row>
    <row r="245" spans="2:14" x14ac:dyDescent="0.25">
      <c r="B245" s="21">
        <f t="shared" si="16"/>
        <v>1.7139999999999742</v>
      </c>
      <c r="C245" s="21">
        <f t="shared" si="13"/>
        <v>0.33333333333333331</v>
      </c>
      <c r="D245" s="21">
        <f t="shared" si="14"/>
        <v>0.23799999999999139</v>
      </c>
      <c r="E245" s="25">
        <f t="shared" si="15"/>
        <v>0.76200000000000856</v>
      </c>
      <c r="F245" s="13"/>
      <c r="G245" s="13"/>
      <c r="H245" s="13"/>
      <c r="I245" s="13"/>
      <c r="J245" s="13"/>
      <c r="K245" s="13"/>
      <c r="L245" s="13"/>
      <c r="M245" s="13"/>
      <c r="N245" s="13"/>
    </row>
    <row r="246" spans="2:14" x14ac:dyDescent="0.25">
      <c r="B246" s="21">
        <f t="shared" si="16"/>
        <v>1.7169999999999741</v>
      </c>
      <c r="C246" s="21">
        <f t="shared" si="13"/>
        <v>0.33333333333333331</v>
      </c>
      <c r="D246" s="21">
        <f t="shared" si="14"/>
        <v>0.23899999999999136</v>
      </c>
      <c r="E246" s="25">
        <f t="shared" si="15"/>
        <v>0.76100000000000867</v>
      </c>
      <c r="F246" s="13"/>
      <c r="G246" s="13"/>
      <c r="H246" s="13"/>
      <c r="I246" s="13"/>
      <c r="J246" s="13"/>
      <c r="K246" s="13"/>
      <c r="L246" s="13"/>
      <c r="M246" s="13"/>
      <c r="N246" s="13"/>
    </row>
    <row r="247" spans="2:14" x14ac:dyDescent="0.25">
      <c r="B247" s="21">
        <f t="shared" si="16"/>
        <v>1.719999999999974</v>
      </c>
      <c r="C247" s="21">
        <f t="shared" si="13"/>
        <v>0.33333333333333331</v>
      </c>
      <c r="D247" s="21">
        <f t="shared" si="14"/>
        <v>0.23999999999999133</v>
      </c>
      <c r="E247" s="25">
        <f t="shared" si="15"/>
        <v>0.76000000000000867</v>
      </c>
      <c r="F247" s="13"/>
      <c r="G247" s="13"/>
      <c r="H247" s="13"/>
      <c r="I247" s="13"/>
      <c r="J247" s="13"/>
      <c r="K247" s="13"/>
      <c r="L247" s="13"/>
      <c r="M247" s="13"/>
      <c r="N247" s="13"/>
    </row>
    <row r="248" spans="2:14" x14ac:dyDescent="0.25">
      <c r="B248" s="21">
        <f t="shared" si="16"/>
        <v>1.7229999999999739</v>
      </c>
      <c r="C248" s="21">
        <f t="shared" si="13"/>
        <v>0.33333333333333331</v>
      </c>
      <c r="D248" s="21">
        <f t="shared" si="14"/>
        <v>0.24099999999999128</v>
      </c>
      <c r="E248" s="25">
        <f t="shared" si="15"/>
        <v>0.75900000000000856</v>
      </c>
      <c r="F248" s="13"/>
      <c r="G248" s="13"/>
      <c r="H248" s="13"/>
      <c r="I248" s="13"/>
      <c r="J248" s="13"/>
      <c r="K248" s="13"/>
      <c r="L248" s="13"/>
      <c r="M248" s="13"/>
      <c r="N248" s="13"/>
    </row>
    <row r="249" spans="2:14" x14ac:dyDescent="0.25">
      <c r="B249" s="21">
        <f t="shared" si="16"/>
        <v>1.7259999999999738</v>
      </c>
      <c r="C249" s="21">
        <f t="shared" si="13"/>
        <v>0.33333333333333331</v>
      </c>
      <c r="D249" s="21">
        <f t="shared" si="14"/>
        <v>0.24199999999999125</v>
      </c>
      <c r="E249" s="25">
        <f t="shared" si="15"/>
        <v>0.75800000000000867</v>
      </c>
      <c r="F249" s="13"/>
      <c r="G249" s="13"/>
      <c r="H249" s="13"/>
      <c r="I249" s="13"/>
      <c r="J249" s="13"/>
      <c r="K249" s="13"/>
      <c r="L249" s="13"/>
      <c r="M249" s="13"/>
      <c r="N249" s="13"/>
    </row>
    <row r="250" spans="2:14" x14ac:dyDescent="0.25">
      <c r="B250" s="21">
        <f t="shared" si="16"/>
        <v>1.7289999999999737</v>
      </c>
      <c r="C250" s="21">
        <f t="shared" si="13"/>
        <v>0.33333333333333331</v>
      </c>
      <c r="D250" s="21">
        <f t="shared" si="14"/>
        <v>0.24299999999999122</v>
      </c>
      <c r="E250" s="25">
        <f t="shared" si="15"/>
        <v>0.75700000000000878</v>
      </c>
      <c r="F250" s="13"/>
      <c r="G250" s="13"/>
      <c r="H250" s="13"/>
      <c r="I250" s="13"/>
      <c r="J250" s="13"/>
      <c r="K250" s="13"/>
      <c r="L250" s="13"/>
      <c r="M250" s="13"/>
      <c r="N250" s="13"/>
    </row>
    <row r="251" spans="2:14" x14ac:dyDescent="0.25">
      <c r="B251" s="21">
        <f t="shared" si="16"/>
        <v>1.7319999999999736</v>
      </c>
      <c r="C251" s="21">
        <f t="shared" si="13"/>
        <v>0.33333333333333331</v>
      </c>
      <c r="D251" s="21">
        <f t="shared" si="14"/>
        <v>0.24399999999999117</v>
      </c>
      <c r="E251" s="25">
        <f t="shared" si="15"/>
        <v>0.75600000000000878</v>
      </c>
      <c r="F251" s="13"/>
      <c r="G251" s="13"/>
      <c r="H251" s="13"/>
      <c r="I251" s="13"/>
      <c r="J251" s="13"/>
      <c r="K251" s="13"/>
      <c r="L251" s="13"/>
      <c r="M251" s="13"/>
      <c r="N251" s="13"/>
    </row>
    <row r="252" spans="2:14" x14ac:dyDescent="0.25">
      <c r="B252" s="21">
        <f t="shared" si="16"/>
        <v>1.7349999999999735</v>
      </c>
      <c r="C252" s="21">
        <f t="shared" si="13"/>
        <v>0.33333333333333331</v>
      </c>
      <c r="D252" s="21">
        <f t="shared" si="14"/>
        <v>0.24499999999999114</v>
      </c>
      <c r="E252" s="25">
        <f t="shared" si="15"/>
        <v>0.75500000000000878</v>
      </c>
      <c r="F252" s="13"/>
      <c r="G252" s="13"/>
      <c r="H252" s="13"/>
      <c r="I252" s="13"/>
      <c r="J252" s="13"/>
      <c r="K252" s="13"/>
      <c r="L252" s="13"/>
      <c r="M252" s="13"/>
      <c r="N252" s="13"/>
    </row>
    <row r="253" spans="2:14" x14ac:dyDescent="0.25">
      <c r="B253" s="21">
        <f t="shared" si="16"/>
        <v>1.7379999999999733</v>
      </c>
      <c r="C253" s="21">
        <f t="shared" si="13"/>
        <v>0.33333333333333331</v>
      </c>
      <c r="D253" s="21">
        <f t="shared" si="14"/>
        <v>0.24599999999999111</v>
      </c>
      <c r="E253" s="25">
        <f t="shared" si="15"/>
        <v>0.75400000000000889</v>
      </c>
      <c r="F253" s="13"/>
      <c r="G253" s="13"/>
      <c r="H253" s="13"/>
      <c r="I253" s="13"/>
      <c r="J253" s="13"/>
      <c r="K253" s="13"/>
      <c r="L253" s="13"/>
      <c r="M253" s="13"/>
      <c r="N253" s="13"/>
    </row>
    <row r="254" spans="2:14" x14ac:dyDescent="0.25">
      <c r="B254" s="21">
        <f t="shared" si="16"/>
        <v>1.7409999999999732</v>
      </c>
      <c r="C254" s="21">
        <f t="shared" si="13"/>
        <v>0.33333333333333331</v>
      </c>
      <c r="D254" s="21">
        <f t="shared" si="14"/>
        <v>0.24699999999999106</v>
      </c>
      <c r="E254" s="25">
        <f t="shared" si="15"/>
        <v>0.753000000000009</v>
      </c>
      <c r="F254" s="13"/>
      <c r="G254" s="13"/>
      <c r="H254" s="13"/>
      <c r="I254" s="13"/>
      <c r="J254" s="13"/>
      <c r="K254" s="13"/>
      <c r="L254" s="13"/>
      <c r="M254" s="13"/>
      <c r="N254" s="13"/>
    </row>
    <row r="255" spans="2:14" x14ac:dyDescent="0.25">
      <c r="B255" s="21">
        <f t="shared" si="16"/>
        <v>1.7439999999999731</v>
      </c>
      <c r="C255" s="21">
        <f t="shared" si="13"/>
        <v>0.33333333333333331</v>
      </c>
      <c r="D255" s="21">
        <f t="shared" si="14"/>
        <v>0.24799999999999103</v>
      </c>
      <c r="E255" s="25">
        <f t="shared" si="15"/>
        <v>0.75200000000000888</v>
      </c>
      <c r="F255" s="13"/>
      <c r="G255" s="13"/>
      <c r="H255" s="13"/>
      <c r="I255" s="13"/>
      <c r="J255" s="13"/>
      <c r="K255" s="13"/>
      <c r="L255" s="13"/>
      <c r="M255" s="13"/>
      <c r="N255" s="13"/>
    </row>
    <row r="256" spans="2:14" x14ac:dyDescent="0.25">
      <c r="B256" s="21">
        <f t="shared" si="16"/>
        <v>1.746999999999973</v>
      </c>
      <c r="C256" s="21">
        <f t="shared" si="13"/>
        <v>0.33333333333333331</v>
      </c>
      <c r="D256" s="21">
        <f t="shared" si="14"/>
        <v>0.24899999999999101</v>
      </c>
      <c r="E256" s="25">
        <f t="shared" si="15"/>
        <v>0.75100000000000888</v>
      </c>
      <c r="F256" s="13"/>
      <c r="G256" s="13"/>
      <c r="H256" s="13"/>
      <c r="I256" s="13"/>
      <c r="J256" s="13"/>
      <c r="K256" s="13"/>
      <c r="L256" s="13"/>
      <c r="M256" s="13"/>
      <c r="N256" s="13"/>
    </row>
    <row r="257" spans="2:14" x14ac:dyDescent="0.25">
      <c r="B257" s="21">
        <f t="shared" si="16"/>
        <v>1.7499999999999729</v>
      </c>
      <c r="C257" s="21">
        <f t="shared" si="13"/>
        <v>0.33333333333333331</v>
      </c>
      <c r="D257" s="21">
        <f t="shared" si="14"/>
        <v>0.24999999999999095</v>
      </c>
      <c r="E257" s="25">
        <f t="shared" si="15"/>
        <v>0.75000000000000899</v>
      </c>
      <c r="F257" s="13"/>
      <c r="G257" s="13"/>
      <c r="H257" s="13"/>
      <c r="I257" s="13"/>
      <c r="J257" s="13"/>
      <c r="K257" s="13"/>
      <c r="L257" s="13"/>
      <c r="M257" s="13"/>
      <c r="N257" s="13"/>
    </row>
    <row r="258" spans="2:14" x14ac:dyDescent="0.25">
      <c r="B258" s="21">
        <f t="shared" si="16"/>
        <v>1.7529999999999728</v>
      </c>
      <c r="C258" s="21">
        <f t="shared" si="13"/>
        <v>0.33333333333333331</v>
      </c>
      <c r="D258" s="21">
        <f t="shared" si="14"/>
        <v>0.2509999999999909</v>
      </c>
      <c r="E258" s="25">
        <f t="shared" si="15"/>
        <v>0.7490000000000091</v>
      </c>
      <c r="F258" s="13"/>
      <c r="G258" s="13"/>
      <c r="H258" s="13"/>
      <c r="I258" s="13"/>
      <c r="J258" s="13"/>
      <c r="K258" s="13"/>
      <c r="L258" s="13"/>
      <c r="M258" s="13"/>
      <c r="N258" s="13"/>
    </row>
    <row r="259" spans="2:14" x14ac:dyDescent="0.25">
      <c r="B259" s="21">
        <f t="shared" si="16"/>
        <v>1.7559999999999727</v>
      </c>
      <c r="C259" s="21">
        <f t="shared" si="13"/>
        <v>0.33333333333333331</v>
      </c>
      <c r="D259" s="21">
        <f t="shared" si="14"/>
        <v>0.2519999999999909</v>
      </c>
      <c r="E259" s="25">
        <f t="shared" si="15"/>
        <v>0.7480000000000091</v>
      </c>
      <c r="F259" s="13"/>
      <c r="G259" s="13"/>
      <c r="H259" s="13"/>
      <c r="I259" s="13"/>
      <c r="J259" s="13"/>
      <c r="K259" s="13"/>
      <c r="L259" s="13"/>
      <c r="M259" s="13"/>
      <c r="N259" s="13"/>
    </row>
    <row r="260" spans="2:14" x14ac:dyDescent="0.25">
      <c r="B260" s="21">
        <f t="shared" si="16"/>
        <v>1.7589999999999726</v>
      </c>
      <c r="C260" s="21">
        <f t="shared" si="13"/>
        <v>0.33333333333333331</v>
      </c>
      <c r="D260" s="21">
        <f t="shared" si="14"/>
        <v>0.25299999999999084</v>
      </c>
      <c r="E260" s="25">
        <f t="shared" si="15"/>
        <v>0.74700000000000899</v>
      </c>
      <c r="F260" s="13"/>
      <c r="G260" s="13"/>
      <c r="H260" s="13"/>
      <c r="I260" s="13"/>
      <c r="J260" s="13"/>
      <c r="K260" s="13"/>
      <c r="L260" s="13"/>
      <c r="M260" s="13"/>
      <c r="N260" s="13"/>
    </row>
    <row r="261" spans="2:14" x14ac:dyDescent="0.25">
      <c r="B261" s="21">
        <f t="shared" si="16"/>
        <v>1.7619999999999725</v>
      </c>
      <c r="C261" s="21">
        <f t="shared" si="13"/>
        <v>0.33333333333333331</v>
      </c>
      <c r="D261" s="21">
        <f t="shared" si="14"/>
        <v>0.25399999999999079</v>
      </c>
      <c r="E261" s="25">
        <f t="shared" si="15"/>
        <v>0.7460000000000091</v>
      </c>
      <c r="F261" s="13"/>
      <c r="G261" s="13"/>
      <c r="H261" s="13"/>
      <c r="I261" s="13"/>
      <c r="J261" s="13"/>
      <c r="K261" s="13"/>
      <c r="L261" s="13"/>
      <c r="M261" s="13"/>
      <c r="N261" s="13"/>
    </row>
    <row r="262" spans="2:14" x14ac:dyDescent="0.25">
      <c r="B262" s="21">
        <f t="shared" si="16"/>
        <v>1.7649999999999724</v>
      </c>
      <c r="C262" s="21">
        <f t="shared" si="13"/>
        <v>0.33333333333333331</v>
      </c>
      <c r="D262" s="21">
        <f t="shared" si="14"/>
        <v>0.25499999999999079</v>
      </c>
      <c r="E262" s="25">
        <f t="shared" si="15"/>
        <v>0.74500000000000921</v>
      </c>
      <c r="F262" s="13"/>
      <c r="G262" s="13"/>
      <c r="H262" s="13"/>
      <c r="I262" s="13"/>
      <c r="J262" s="13"/>
      <c r="K262" s="13"/>
      <c r="L262" s="13"/>
      <c r="M262" s="13"/>
      <c r="N262" s="13"/>
    </row>
    <row r="263" spans="2:14" x14ac:dyDescent="0.25">
      <c r="B263" s="21">
        <f t="shared" si="16"/>
        <v>1.7679999999999723</v>
      </c>
      <c r="C263" s="21">
        <f t="shared" si="13"/>
        <v>0.33333333333333331</v>
      </c>
      <c r="D263" s="21">
        <f t="shared" si="14"/>
        <v>0.25599999999999073</v>
      </c>
      <c r="E263" s="25">
        <f t="shared" si="15"/>
        <v>0.74400000000000921</v>
      </c>
      <c r="F263" s="13"/>
      <c r="G263" s="13"/>
      <c r="H263" s="13"/>
      <c r="I263" s="13"/>
      <c r="J263" s="13"/>
      <c r="K263" s="13"/>
      <c r="L263" s="13"/>
      <c r="M263" s="13"/>
      <c r="N263" s="13"/>
    </row>
    <row r="264" spans="2:14" x14ac:dyDescent="0.25">
      <c r="B264" s="21">
        <f t="shared" si="16"/>
        <v>1.7709999999999722</v>
      </c>
      <c r="C264" s="21">
        <f t="shared" ref="C264:C327" si="17">1/($B$4-$B$3)</f>
        <v>0.33333333333333331</v>
      </c>
      <c r="D264" s="21">
        <f t="shared" ref="D264:D327" si="18">($B264-$B$3)*C264</f>
        <v>0.25699999999999068</v>
      </c>
      <c r="E264" s="25">
        <f t="shared" ref="E264:E327" si="19">($B$4-$B264)*C264</f>
        <v>0.74300000000000921</v>
      </c>
      <c r="F264" s="13"/>
      <c r="G264" s="13"/>
      <c r="H264" s="13"/>
      <c r="I264" s="13"/>
      <c r="J264" s="13"/>
      <c r="K264" s="13"/>
      <c r="L264" s="13"/>
      <c r="M264" s="13"/>
      <c r="N264" s="13"/>
    </row>
    <row r="265" spans="2:14" x14ac:dyDescent="0.25">
      <c r="B265" s="21">
        <f t="shared" si="16"/>
        <v>1.773999999999972</v>
      </c>
      <c r="C265" s="21">
        <f t="shared" si="17"/>
        <v>0.33333333333333331</v>
      </c>
      <c r="D265" s="21">
        <f t="shared" si="18"/>
        <v>0.25799999999999068</v>
      </c>
      <c r="E265" s="25">
        <f t="shared" si="19"/>
        <v>0.74200000000000932</v>
      </c>
      <c r="F265" s="13"/>
      <c r="G265" s="13"/>
      <c r="H265" s="13"/>
      <c r="I265" s="13"/>
      <c r="J265" s="13"/>
      <c r="K265" s="13"/>
      <c r="L265" s="13"/>
      <c r="M265" s="13"/>
      <c r="N265" s="13"/>
    </row>
    <row r="266" spans="2:14" x14ac:dyDescent="0.25">
      <c r="B266" s="21">
        <f t="shared" ref="B266:B329" si="20">B265+($B$1007-$B$7)/1000</f>
        <v>1.7769999999999719</v>
      </c>
      <c r="C266" s="21">
        <f t="shared" si="17"/>
        <v>0.33333333333333331</v>
      </c>
      <c r="D266" s="21">
        <f t="shared" si="18"/>
        <v>0.25899999999999063</v>
      </c>
      <c r="E266" s="25">
        <f t="shared" si="19"/>
        <v>0.74100000000000943</v>
      </c>
      <c r="F266" s="13"/>
      <c r="G266" s="13"/>
      <c r="H266" s="13"/>
      <c r="I266" s="13"/>
      <c r="J266" s="13"/>
      <c r="K266" s="13"/>
      <c r="L266" s="13"/>
      <c r="M266" s="13"/>
      <c r="N266" s="13"/>
    </row>
    <row r="267" spans="2:14" x14ac:dyDescent="0.25">
      <c r="B267" s="21">
        <f t="shared" si="20"/>
        <v>1.7799999999999718</v>
      </c>
      <c r="C267" s="21">
        <f t="shared" si="17"/>
        <v>0.33333333333333331</v>
      </c>
      <c r="D267" s="21">
        <f t="shared" si="18"/>
        <v>0.25999999999999057</v>
      </c>
      <c r="E267" s="25">
        <f t="shared" si="19"/>
        <v>0.74000000000000932</v>
      </c>
      <c r="F267" s="13"/>
      <c r="G267" s="13"/>
      <c r="H267" s="13"/>
      <c r="I267" s="13"/>
      <c r="J267" s="13"/>
      <c r="K267" s="13"/>
      <c r="L267" s="13"/>
      <c r="M267" s="13"/>
      <c r="N267" s="13"/>
    </row>
    <row r="268" spans="2:14" x14ac:dyDescent="0.25">
      <c r="B268" s="21">
        <f t="shared" si="20"/>
        <v>1.7829999999999717</v>
      </c>
      <c r="C268" s="21">
        <f t="shared" si="17"/>
        <v>0.33333333333333331</v>
      </c>
      <c r="D268" s="21">
        <f t="shared" si="18"/>
        <v>0.26099999999999057</v>
      </c>
      <c r="E268" s="25">
        <f t="shared" si="19"/>
        <v>0.73900000000000932</v>
      </c>
      <c r="F268" s="13"/>
      <c r="G268" s="13"/>
      <c r="H268" s="13"/>
      <c r="I268" s="13"/>
      <c r="J268" s="13"/>
      <c r="K268" s="13"/>
      <c r="L268" s="13"/>
      <c r="M268" s="13"/>
      <c r="N268" s="13"/>
    </row>
    <row r="269" spans="2:14" x14ac:dyDescent="0.25">
      <c r="B269" s="21">
        <f t="shared" si="20"/>
        <v>1.7859999999999716</v>
      </c>
      <c r="C269" s="21">
        <f t="shared" si="17"/>
        <v>0.33333333333333331</v>
      </c>
      <c r="D269" s="21">
        <f t="shared" si="18"/>
        <v>0.26199999999999052</v>
      </c>
      <c r="E269" s="25">
        <f t="shared" si="19"/>
        <v>0.73800000000000943</v>
      </c>
      <c r="F269" s="13"/>
      <c r="G269" s="13"/>
      <c r="H269" s="13"/>
      <c r="I269" s="13"/>
      <c r="J269" s="13"/>
      <c r="K269" s="13"/>
      <c r="L269" s="13"/>
      <c r="M269" s="13"/>
      <c r="N269" s="13"/>
    </row>
    <row r="270" spans="2:14" x14ac:dyDescent="0.25">
      <c r="B270" s="21">
        <f t="shared" si="20"/>
        <v>1.7889999999999715</v>
      </c>
      <c r="C270" s="21">
        <f t="shared" si="17"/>
        <v>0.33333333333333331</v>
      </c>
      <c r="D270" s="21">
        <f t="shared" si="18"/>
        <v>0.26299999999999046</v>
      </c>
      <c r="E270" s="25">
        <f t="shared" si="19"/>
        <v>0.73700000000000954</v>
      </c>
      <c r="F270" s="13"/>
      <c r="G270" s="13"/>
      <c r="H270" s="13"/>
      <c r="I270" s="13"/>
      <c r="J270" s="13"/>
      <c r="K270" s="13"/>
      <c r="L270" s="13"/>
      <c r="M270" s="13"/>
      <c r="N270" s="13"/>
    </row>
    <row r="271" spans="2:14" x14ac:dyDescent="0.25">
      <c r="B271" s="21">
        <f t="shared" si="20"/>
        <v>1.7919999999999714</v>
      </c>
      <c r="C271" s="21">
        <f t="shared" si="17"/>
        <v>0.33333333333333331</v>
      </c>
      <c r="D271" s="21">
        <f t="shared" si="18"/>
        <v>0.26399999999999046</v>
      </c>
      <c r="E271" s="25">
        <f t="shared" si="19"/>
        <v>0.73600000000000954</v>
      </c>
      <c r="F271" s="13"/>
      <c r="G271" s="13"/>
      <c r="H271" s="13"/>
      <c r="I271" s="13"/>
      <c r="J271" s="13"/>
      <c r="K271" s="13"/>
      <c r="L271" s="13"/>
      <c r="M271" s="13"/>
      <c r="N271" s="13"/>
    </row>
    <row r="272" spans="2:14" x14ac:dyDescent="0.25">
      <c r="B272" s="21">
        <f t="shared" si="20"/>
        <v>1.7949999999999713</v>
      </c>
      <c r="C272" s="21">
        <f t="shared" si="17"/>
        <v>0.33333333333333331</v>
      </c>
      <c r="D272" s="21">
        <f t="shared" si="18"/>
        <v>0.26499999999999041</v>
      </c>
      <c r="E272" s="25">
        <f t="shared" si="19"/>
        <v>0.73500000000000942</v>
      </c>
      <c r="F272" s="13"/>
      <c r="G272" s="13"/>
      <c r="H272" s="13"/>
      <c r="I272" s="13"/>
      <c r="J272" s="13"/>
      <c r="K272" s="13"/>
      <c r="L272" s="13"/>
      <c r="M272" s="13"/>
      <c r="N272" s="13"/>
    </row>
    <row r="273" spans="2:14" x14ac:dyDescent="0.25">
      <c r="B273" s="21">
        <f t="shared" si="20"/>
        <v>1.7979999999999712</v>
      </c>
      <c r="C273" s="21">
        <f t="shared" si="17"/>
        <v>0.33333333333333331</v>
      </c>
      <c r="D273" s="21">
        <f t="shared" si="18"/>
        <v>0.26599999999999036</v>
      </c>
      <c r="E273" s="25">
        <f t="shared" si="19"/>
        <v>0.73400000000000953</v>
      </c>
      <c r="F273" s="13"/>
      <c r="G273" s="13"/>
      <c r="H273" s="13"/>
      <c r="I273" s="13"/>
      <c r="J273" s="13"/>
      <c r="K273" s="13"/>
      <c r="L273" s="13"/>
      <c r="M273" s="13"/>
      <c r="N273" s="13"/>
    </row>
    <row r="274" spans="2:14" x14ac:dyDescent="0.25">
      <c r="B274" s="21">
        <f t="shared" si="20"/>
        <v>1.8009999999999711</v>
      </c>
      <c r="C274" s="21">
        <f t="shared" si="17"/>
        <v>0.33333333333333331</v>
      </c>
      <c r="D274" s="21">
        <f t="shared" si="18"/>
        <v>0.26699999999999036</v>
      </c>
      <c r="E274" s="25">
        <f t="shared" si="19"/>
        <v>0.73300000000000964</v>
      </c>
      <c r="F274" s="13"/>
      <c r="G274" s="13"/>
      <c r="H274" s="13"/>
      <c r="I274" s="13"/>
      <c r="J274" s="13"/>
      <c r="K274" s="13"/>
      <c r="L274" s="13"/>
      <c r="M274" s="13"/>
      <c r="N274" s="13"/>
    </row>
    <row r="275" spans="2:14" x14ac:dyDescent="0.25">
      <c r="B275" s="21">
        <f t="shared" si="20"/>
        <v>1.803999999999971</v>
      </c>
      <c r="C275" s="21">
        <f t="shared" si="17"/>
        <v>0.33333333333333331</v>
      </c>
      <c r="D275" s="21">
        <f t="shared" si="18"/>
        <v>0.2679999999999903</v>
      </c>
      <c r="E275" s="25">
        <f t="shared" si="19"/>
        <v>0.73200000000000964</v>
      </c>
      <c r="F275" s="13"/>
      <c r="G275" s="13"/>
      <c r="H275" s="13"/>
      <c r="I275" s="13"/>
      <c r="J275" s="13"/>
      <c r="K275" s="13"/>
      <c r="L275" s="13"/>
      <c r="M275" s="13"/>
      <c r="N275" s="13"/>
    </row>
    <row r="276" spans="2:14" x14ac:dyDescent="0.25">
      <c r="B276" s="21">
        <f t="shared" si="20"/>
        <v>1.8069999999999709</v>
      </c>
      <c r="C276" s="21">
        <f t="shared" si="17"/>
        <v>0.33333333333333331</v>
      </c>
      <c r="D276" s="21">
        <f t="shared" si="18"/>
        <v>0.26899999999999025</v>
      </c>
      <c r="E276" s="25">
        <f t="shared" si="19"/>
        <v>0.73100000000000964</v>
      </c>
      <c r="F276" s="13"/>
      <c r="G276" s="13"/>
      <c r="H276" s="13"/>
      <c r="I276" s="13"/>
      <c r="J276" s="13"/>
      <c r="K276" s="13"/>
      <c r="L276" s="13"/>
      <c r="M276" s="13"/>
      <c r="N276" s="13"/>
    </row>
    <row r="277" spans="2:14" x14ac:dyDescent="0.25">
      <c r="B277" s="21">
        <f t="shared" si="20"/>
        <v>1.8099999999999707</v>
      </c>
      <c r="C277" s="21">
        <f t="shared" si="17"/>
        <v>0.33333333333333331</v>
      </c>
      <c r="D277" s="21">
        <f t="shared" si="18"/>
        <v>0.26999999999999025</v>
      </c>
      <c r="E277" s="25">
        <f t="shared" si="19"/>
        <v>0.73000000000000975</v>
      </c>
      <c r="F277" s="13"/>
      <c r="G277" s="13"/>
      <c r="H277" s="13"/>
      <c r="I277" s="13"/>
      <c r="J277" s="13"/>
      <c r="K277" s="13"/>
      <c r="L277" s="13"/>
      <c r="M277" s="13"/>
      <c r="N277" s="13"/>
    </row>
    <row r="278" spans="2:14" x14ac:dyDescent="0.25">
      <c r="B278" s="21">
        <f t="shared" si="20"/>
        <v>1.8129999999999706</v>
      </c>
      <c r="C278" s="21">
        <f t="shared" si="17"/>
        <v>0.33333333333333331</v>
      </c>
      <c r="D278" s="21">
        <f t="shared" si="18"/>
        <v>0.27099999999999019</v>
      </c>
      <c r="E278" s="25">
        <f t="shared" si="19"/>
        <v>0.72900000000000986</v>
      </c>
      <c r="F278" s="13"/>
      <c r="G278" s="13"/>
      <c r="H278" s="13"/>
      <c r="I278" s="13"/>
      <c r="J278" s="13"/>
      <c r="K278" s="13"/>
      <c r="L278" s="13"/>
      <c r="M278" s="13"/>
      <c r="N278" s="13"/>
    </row>
    <row r="279" spans="2:14" x14ac:dyDescent="0.25">
      <c r="B279" s="21">
        <f t="shared" si="20"/>
        <v>1.8159999999999705</v>
      </c>
      <c r="C279" s="21">
        <f t="shared" si="17"/>
        <v>0.33333333333333331</v>
      </c>
      <c r="D279" s="21">
        <f t="shared" si="18"/>
        <v>0.27199999999999014</v>
      </c>
      <c r="E279" s="25">
        <f t="shared" si="19"/>
        <v>0.72800000000000975</v>
      </c>
      <c r="F279" s="13"/>
      <c r="G279" s="13"/>
      <c r="H279" s="13"/>
      <c r="I279" s="13"/>
      <c r="J279" s="13"/>
      <c r="K279" s="13"/>
      <c r="L279" s="13"/>
      <c r="M279" s="13"/>
      <c r="N279" s="13"/>
    </row>
    <row r="280" spans="2:14" x14ac:dyDescent="0.25">
      <c r="B280" s="21">
        <f t="shared" si="20"/>
        <v>1.8189999999999704</v>
      </c>
      <c r="C280" s="21">
        <f t="shared" si="17"/>
        <v>0.33333333333333331</v>
      </c>
      <c r="D280" s="21">
        <f t="shared" si="18"/>
        <v>0.27299999999999014</v>
      </c>
      <c r="E280" s="25">
        <f t="shared" si="19"/>
        <v>0.72700000000000975</v>
      </c>
      <c r="F280" s="13"/>
      <c r="G280" s="13"/>
      <c r="H280" s="13"/>
      <c r="I280" s="13"/>
      <c r="J280" s="13"/>
      <c r="K280" s="13"/>
      <c r="L280" s="13"/>
      <c r="M280" s="13"/>
      <c r="N280" s="13"/>
    </row>
    <row r="281" spans="2:14" x14ac:dyDescent="0.25">
      <c r="B281" s="21">
        <f t="shared" si="20"/>
        <v>1.8219999999999703</v>
      </c>
      <c r="C281" s="21">
        <f t="shared" si="17"/>
        <v>0.33333333333333331</v>
      </c>
      <c r="D281" s="21">
        <f t="shared" si="18"/>
        <v>0.27399999999999008</v>
      </c>
      <c r="E281" s="25">
        <f t="shared" si="19"/>
        <v>0.72600000000000986</v>
      </c>
      <c r="F281" s="13"/>
      <c r="G281" s="13"/>
      <c r="H281" s="13"/>
      <c r="I281" s="13"/>
      <c r="J281" s="13"/>
      <c r="K281" s="13"/>
      <c r="L281" s="13"/>
      <c r="M281" s="13"/>
      <c r="N281" s="13"/>
    </row>
    <row r="282" spans="2:14" x14ac:dyDescent="0.25">
      <c r="B282" s="21">
        <f t="shared" si="20"/>
        <v>1.8249999999999702</v>
      </c>
      <c r="C282" s="21">
        <f t="shared" si="17"/>
        <v>0.33333333333333331</v>
      </c>
      <c r="D282" s="21">
        <f t="shared" si="18"/>
        <v>0.27499999999999003</v>
      </c>
      <c r="E282" s="25">
        <f t="shared" si="19"/>
        <v>0.72500000000000997</v>
      </c>
      <c r="F282" s="13"/>
      <c r="G282" s="13"/>
      <c r="H282" s="13"/>
      <c r="I282" s="13"/>
      <c r="J282" s="13"/>
      <c r="K282" s="13"/>
      <c r="L282" s="13"/>
      <c r="M282" s="13"/>
      <c r="N282" s="13"/>
    </row>
    <row r="283" spans="2:14" x14ac:dyDescent="0.25">
      <c r="B283" s="21">
        <f t="shared" si="20"/>
        <v>1.8279999999999701</v>
      </c>
      <c r="C283" s="21">
        <f t="shared" si="17"/>
        <v>0.33333333333333331</v>
      </c>
      <c r="D283" s="21">
        <f t="shared" si="18"/>
        <v>0.27599999999999003</v>
      </c>
      <c r="E283" s="25">
        <f t="shared" si="19"/>
        <v>0.72400000000000997</v>
      </c>
      <c r="F283" s="13"/>
      <c r="G283" s="13"/>
      <c r="H283" s="13"/>
      <c r="I283" s="13"/>
      <c r="J283" s="13"/>
      <c r="K283" s="13"/>
      <c r="L283" s="13"/>
      <c r="M283" s="13"/>
      <c r="N283" s="13"/>
    </row>
    <row r="284" spans="2:14" x14ac:dyDescent="0.25">
      <c r="B284" s="21">
        <f t="shared" si="20"/>
        <v>1.83099999999997</v>
      </c>
      <c r="C284" s="21">
        <f t="shared" si="17"/>
        <v>0.33333333333333331</v>
      </c>
      <c r="D284" s="21">
        <f t="shared" si="18"/>
        <v>0.27699999999998998</v>
      </c>
      <c r="E284" s="25">
        <f t="shared" si="19"/>
        <v>0.72300000000000986</v>
      </c>
      <c r="F284" s="13"/>
      <c r="G284" s="13"/>
      <c r="H284" s="13"/>
      <c r="I284" s="13"/>
      <c r="J284" s="13"/>
      <c r="K284" s="13"/>
      <c r="L284" s="13"/>
      <c r="M284" s="13"/>
      <c r="N284" s="13"/>
    </row>
    <row r="285" spans="2:14" x14ac:dyDescent="0.25">
      <c r="B285" s="21">
        <f t="shared" si="20"/>
        <v>1.8339999999999699</v>
      </c>
      <c r="C285" s="21">
        <f t="shared" si="17"/>
        <v>0.33333333333333331</v>
      </c>
      <c r="D285" s="21">
        <f t="shared" si="18"/>
        <v>0.27799999999998992</v>
      </c>
      <c r="E285" s="25">
        <f t="shared" si="19"/>
        <v>0.72200000000000997</v>
      </c>
      <c r="F285" s="13"/>
      <c r="G285" s="13"/>
      <c r="H285" s="13"/>
      <c r="I285" s="13"/>
      <c r="J285" s="13"/>
      <c r="K285" s="13"/>
      <c r="L285" s="13"/>
      <c r="M285" s="13"/>
      <c r="N285" s="13"/>
    </row>
    <row r="286" spans="2:14" x14ac:dyDescent="0.25">
      <c r="B286" s="21">
        <f t="shared" si="20"/>
        <v>1.8369999999999698</v>
      </c>
      <c r="C286" s="21">
        <f t="shared" si="17"/>
        <v>0.33333333333333331</v>
      </c>
      <c r="D286" s="21">
        <f t="shared" si="18"/>
        <v>0.27899999999998992</v>
      </c>
      <c r="E286" s="25">
        <f t="shared" si="19"/>
        <v>0.72100000000001008</v>
      </c>
      <c r="F286" s="13"/>
      <c r="G286" s="13"/>
      <c r="H286" s="13"/>
      <c r="I286" s="13"/>
      <c r="J286" s="13"/>
      <c r="K286" s="13"/>
      <c r="L286" s="13"/>
      <c r="M286" s="13"/>
      <c r="N286" s="13"/>
    </row>
    <row r="287" spans="2:14" x14ac:dyDescent="0.25">
      <c r="B287" s="21">
        <f t="shared" si="20"/>
        <v>1.8399999999999697</v>
      </c>
      <c r="C287" s="21">
        <f t="shared" si="17"/>
        <v>0.33333333333333331</v>
      </c>
      <c r="D287" s="21">
        <f t="shared" si="18"/>
        <v>0.27999999999998987</v>
      </c>
      <c r="E287" s="25">
        <f t="shared" si="19"/>
        <v>0.72000000000001008</v>
      </c>
      <c r="F287" s="13"/>
      <c r="G287" s="13"/>
      <c r="H287" s="13"/>
      <c r="I287" s="13"/>
      <c r="J287" s="13"/>
      <c r="K287" s="13"/>
      <c r="L287" s="13"/>
      <c r="M287" s="13"/>
      <c r="N287" s="13"/>
    </row>
    <row r="288" spans="2:14" x14ac:dyDescent="0.25">
      <c r="B288" s="21">
        <f t="shared" si="20"/>
        <v>1.8429999999999696</v>
      </c>
      <c r="C288" s="21">
        <f t="shared" si="17"/>
        <v>0.33333333333333331</v>
      </c>
      <c r="D288" s="21">
        <f t="shared" si="18"/>
        <v>0.28099999999998981</v>
      </c>
      <c r="E288" s="25">
        <f t="shared" si="19"/>
        <v>0.71900000000001008</v>
      </c>
      <c r="F288" s="13"/>
      <c r="G288" s="13"/>
      <c r="H288" s="13"/>
      <c r="I288" s="13"/>
      <c r="J288" s="13"/>
      <c r="K288" s="13"/>
      <c r="L288" s="13"/>
      <c r="M288" s="13"/>
      <c r="N288" s="13"/>
    </row>
    <row r="289" spans="2:14" x14ac:dyDescent="0.25">
      <c r="B289" s="21">
        <f t="shared" si="20"/>
        <v>1.8459999999999694</v>
      </c>
      <c r="C289" s="21">
        <f t="shared" si="17"/>
        <v>0.33333333333333331</v>
      </c>
      <c r="D289" s="21">
        <f t="shared" si="18"/>
        <v>0.28199999999998981</v>
      </c>
      <c r="E289" s="25">
        <f t="shared" si="19"/>
        <v>0.71800000000001019</v>
      </c>
      <c r="F289" s="13"/>
      <c r="G289" s="13"/>
      <c r="H289" s="13"/>
      <c r="I289" s="13"/>
      <c r="J289" s="13"/>
      <c r="K289" s="13"/>
      <c r="L289" s="13"/>
      <c r="M289" s="13"/>
      <c r="N289" s="13"/>
    </row>
    <row r="290" spans="2:14" x14ac:dyDescent="0.25">
      <c r="B290" s="21">
        <f t="shared" si="20"/>
        <v>1.8489999999999693</v>
      </c>
      <c r="C290" s="21">
        <f t="shared" si="17"/>
        <v>0.33333333333333331</v>
      </c>
      <c r="D290" s="21">
        <f t="shared" si="18"/>
        <v>0.28299999999998976</v>
      </c>
      <c r="E290" s="25">
        <f t="shared" si="19"/>
        <v>0.7170000000000103</v>
      </c>
      <c r="F290" s="13"/>
      <c r="G290" s="13"/>
      <c r="H290" s="13"/>
      <c r="I290" s="13"/>
      <c r="J290" s="13"/>
      <c r="K290" s="13"/>
      <c r="L290" s="13"/>
      <c r="M290" s="13"/>
      <c r="N290" s="13"/>
    </row>
    <row r="291" spans="2:14" x14ac:dyDescent="0.25">
      <c r="B291" s="21">
        <f t="shared" si="20"/>
        <v>1.8519999999999692</v>
      </c>
      <c r="C291" s="21">
        <f t="shared" si="17"/>
        <v>0.33333333333333331</v>
      </c>
      <c r="D291" s="21">
        <f t="shared" si="18"/>
        <v>0.28399999999998971</v>
      </c>
      <c r="E291" s="25">
        <f t="shared" si="19"/>
        <v>0.71600000000001018</v>
      </c>
      <c r="F291" s="13"/>
      <c r="G291" s="13"/>
      <c r="H291" s="13"/>
      <c r="I291" s="13"/>
      <c r="J291" s="13"/>
      <c r="K291" s="13"/>
      <c r="L291" s="13"/>
      <c r="M291" s="13"/>
      <c r="N291" s="13"/>
    </row>
    <row r="292" spans="2:14" x14ac:dyDescent="0.25">
      <c r="B292" s="21">
        <f t="shared" si="20"/>
        <v>1.8549999999999691</v>
      </c>
      <c r="C292" s="21">
        <f t="shared" si="17"/>
        <v>0.33333333333333331</v>
      </c>
      <c r="D292" s="21">
        <f t="shared" si="18"/>
        <v>0.28499999999998971</v>
      </c>
      <c r="E292" s="25">
        <f t="shared" si="19"/>
        <v>0.71500000000001018</v>
      </c>
      <c r="F292" s="13"/>
      <c r="G292" s="13"/>
      <c r="H292" s="13"/>
      <c r="I292" s="13"/>
      <c r="J292" s="13"/>
      <c r="K292" s="13"/>
      <c r="L292" s="13"/>
      <c r="M292" s="13"/>
      <c r="N292" s="13"/>
    </row>
    <row r="293" spans="2:14" x14ac:dyDescent="0.25">
      <c r="B293" s="21">
        <f t="shared" si="20"/>
        <v>1.857999999999969</v>
      </c>
      <c r="C293" s="21">
        <f t="shared" si="17"/>
        <v>0.33333333333333331</v>
      </c>
      <c r="D293" s="21">
        <f t="shared" si="18"/>
        <v>0.28599999999998965</v>
      </c>
      <c r="E293" s="25">
        <f t="shared" si="19"/>
        <v>0.71400000000001029</v>
      </c>
      <c r="F293" s="13"/>
      <c r="G293" s="13"/>
      <c r="H293" s="13"/>
      <c r="I293" s="13"/>
      <c r="J293" s="13"/>
      <c r="K293" s="13"/>
      <c r="L293" s="13"/>
      <c r="M293" s="13"/>
      <c r="N293" s="13"/>
    </row>
    <row r="294" spans="2:14" x14ac:dyDescent="0.25">
      <c r="B294" s="21">
        <f t="shared" si="20"/>
        <v>1.8609999999999689</v>
      </c>
      <c r="C294" s="21">
        <f t="shared" si="17"/>
        <v>0.33333333333333331</v>
      </c>
      <c r="D294" s="21">
        <f t="shared" si="18"/>
        <v>0.2869999999999896</v>
      </c>
      <c r="E294" s="25">
        <f t="shared" si="19"/>
        <v>0.7130000000000104</v>
      </c>
      <c r="F294" s="13"/>
      <c r="G294" s="13"/>
      <c r="H294" s="13"/>
      <c r="I294" s="13"/>
      <c r="J294" s="13"/>
      <c r="K294" s="13"/>
      <c r="L294" s="13"/>
      <c r="M294" s="13"/>
      <c r="N294" s="13"/>
    </row>
    <row r="295" spans="2:14" x14ac:dyDescent="0.25">
      <c r="B295" s="21">
        <f t="shared" si="20"/>
        <v>1.8639999999999688</v>
      </c>
      <c r="C295" s="21">
        <f t="shared" si="17"/>
        <v>0.33333333333333331</v>
      </c>
      <c r="D295" s="21">
        <f t="shared" si="18"/>
        <v>0.2879999999999896</v>
      </c>
      <c r="E295" s="25">
        <f t="shared" si="19"/>
        <v>0.7120000000000104</v>
      </c>
      <c r="F295" s="13"/>
      <c r="G295" s="13"/>
      <c r="H295" s="13"/>
      <c r="I295" s="13"/>
      <c r="J295" s="13"/>
      <c r="K295" s="13"/>
      <c r="L295" s="13"/>
      <c r="M295" s="13"/>
      <c r="N295" s="13"/>
    </row>
    <row r="296" spans="2:14" x14ac:dyDescent="0.25">
      <c r="B296" s="21">
        <f t="shared" si="20"/>
        <v>1.8669999999999687</v>
      </c>
      <c r="C296" s="21">
        <f t="shared" si="17"/>
        <v>0.33333333333333331</v>
      </c>
      <c r="D296" s="21">
        <f t="shared" si="18"/>
        <v>0.28899999999998954</v>
      </c>
      <c r="E296" s="25">
        <f t="shared" si="19"/>
        <v>0.71100000000001029</v>
      </c>
      <c r="F296" s="13"/>
      <c r="G296" s="13"/>
      <c r="H296" s="13"/>
      <c r="I296" s="13"/>
      <c r="J296" s="13"/>
      <c r="K296" s="13"/>
      <c r="L296" s="13"/>
      <c r="M296" s="13"/>
      <c r="N296" s="13"/>
    </row>
    <row r="297" spans="2:14" x14ac:dyDescent="0.25">
      <c r="B297" s="21">
        <f t="shared" si="20"/>
        <v>1.8699999999999686</v>
      </c>
      <c r="C297" s="21">
        <f t="shared" si="17"/>
        <v>0.33333333333333331</v>
      </c>
      <c r="D297" s="21">
        <f t="shared" si="18"/>
        <v>0.28999999999998949</v>
      </c>
      <c r="E297" s="25">
        <f t="shared" si="19"/>
        <v>0.7100000000000104</v>
      </c>
      <c r="F297" s="13"/>
      <c r="G297" s="13"/>
      <c r="H297" s="13"/>
      <c r="I297" s="13"/>
      <c r="J297" s="13"/>
      <c r="K297" s="13"/>
      <c r="L297" s="13"/>
      <c r="M297" s="13"/>
      <c r="N297" s="13"/>
    </row>
    <row r="298" spans="2:14" x14ac:dyDescent="0.25">
      <c r="B298" s="21">
        <f t="shared" si="20"/>
        <v>1.8729999999999685</v>
      </c>
      <c r="C298" s="21">
        <f t="shared" si="17"/>
        <v>0.33333333333333331</v>
      </c>
      <c r="D298" s="21">
        <f t="shared" si="18"/>
        <v>0.29099999999998949</v>
      </c>
      <c r="E298" s="25">
        <f t="shared" si="19"/>
        <v>0.70900000000001051</v>
      </c>
      <c r="F298" s="13"/>
      <c r="G298" s="13"/>
      <c r="H298" s="13"/>
      <c r="I298" s="13"/>
      <c r="J298" s="13"/>
      <c r="K298" s="13"/>
      <c r="L298" s="13"/>
      <c r="M298" s="13"/>
      <c r="N298" s="13"/>
    </row>
    <row r="299" spans="2:14" x14ac:dyDescent="0.25">
      <c r="B299" s="21">
        <f t="shared" si="20"/>
        <v>1.8759999999999684</v>
      </c>
      <c r="C299" s="21">
        <f t="shared" si="17"/>
        <v>0.33333333333333331</v>
      </c>
      <c r="D299" s="21">
        <f t="shared" si="18"/>
        <v>0.29199999999998943</v>
      </c>
      <c r="E299" s="25">
        <f t="shared" si="19"/>
        <v>0.70800000000001051</v>
      </c>
      <c r="F299" s="13"/>
      <c r="G299" s="13"/>
      <c r="H299" s="13"/>
      <c r="I299" s="13"/>
      <c r="J299" s="13"/>
      <c r="K299" s="13"/>
      <c r="L299" s="13"/>
      <c r="M299" s="13"/>
      <c r="N299" s="13"/>
    </row>
    <row r="300" spans="2:14" x14ac:dyDescent="0.25">
      <c r="B300" s="21">
        <f t="shared" si="20"/>
        <v>1.8789999999999683</v>
      </c>
      <c r="C300" s="21">
        <f t="shared" si="17"/>
        <v>0.33333333333333331</v>
      </c>
      <c r="D300" s="21">
        <f t="shared" si="18"/>
        <v>0.29299999999998938</v>
      </c>
      <c r="E300" s="25">
        <f t="shared" si="19"/>
        <v>0.70700000000001051</v>
      </c>
      <c r="F300" s="13"/>
      <c r="G300" s="13"/>
      <c r="H300" s="13"/>
      <c r="I300" s="13"/>
      <c r="J300" s="13"/>
      <c r="K300" s="13"/>
      <c r="L300" s="13"/>
      <c r="M300" s="13"/>
      <c r="N300" s="13"/>
    </row>
    <row r="301" spans="2:14" x14ac:dyDescent="0.25">
      <c r="B301" s="21">
        <f t="shared" si="20"/>
        <v>1.8819999999999681</v>
      </c>
      <c r="C301" s="21">
        <f t="shared" si="17"/>
        <v>0.33333333333333331</v>
      </c>
      <c r="D301" s="21">
        <f t="shared" si="18"/>
        <v>0.29399999999998938</v>
      </c>
      <c r="E301" s="25">
        <f t="shared" si="19"/>
        <v>0.70600000000001062</v>
      </c>
      <c r="F301" s="13"/>
      <c r="G301" s="13"/>
      <c r="H301" s="13"/>
      <c r="I301" s="13"/>
      <c r="J301" s="13"/>
      <c r="K301" s="13"/>
      <c r="L301" s="13"/>
      <c r="M301" s="13"/>
      <c r="N301" s="13"/>
    </row>
    <row r="302" spans="2:14" x14ac:dyDescent="0.25">
      <c r="B302" s="21">
        <f t="shared" si="20"/>
        <v>1.884999999999968</v>
      </c>
      <c r="C302" s="21">
        <f t="shared" si="17"/>
        <v>0.33333333333333331</v>
      </c>
      <c r="D302" s="21">
        <f t="shared" si="18"/>
        <v>0.29499999999998933</v>
      </c>
      <c r="E302" s="25">
        <f t="shared" si="19"/>
        <v>0.70500000000001073</v>
      </c>
      <c r="F302" s="13"/>
      <c r="G302" s="13"/>
      <c r="H302" s="13"/>
      <c r="I302" s="13"/>
      <c r="J302" s="13"/>
      <c r="K302" s="13"/>
      <c r="L302" s="13"/>
      <c r="M302" s="13"/>
      <c r="N302" s="13"/>
    </row>
    <row r="303" spans="2:14" x14ac:dyDescent="0.25">
      <c r="B303" s="21">
        <f t="shared" si="20"/>
        <v>1.8879999999999679</v>
      </c>
      <c r="C303" s="21">
        <f t="shared" si="17"/>
        <v>0.33333333333333331</v>
      </c>
      <c r="D303" s="21">
        <f t="shared" si="18"/>
        <v>0.29599999999998927</v>
      </c>
      <c r="E303" s="25">
        <f t="shared" si="19"/>
        <v>0.70400000000001062</v>
      </c>
      <c r="F303" s="13"/>
      <c r="G303" s="13"/>
      <c r="H303" s="13"/>
      <c r="I303" s="13"/>
      <c r="J303" s="13"/>
      <c r="K303" s="13"/>
      <c r="L303" s="13"/>
      <c r="M303" s="13"/>
      <c r="N303" s="13"/>
    </row>
    <row r="304" spans="2:14" x14ac:dyDescent="0.25">
      <c r="B304" s="21">
        <f t="shared" si="20"/>
        <v>1.8909999999999678</v>
      </c>
      <c r="C304" s="21">
        <f t="shared" si="17"/>
        <v>0.33333333333333331</v>
      </c>
      <c r="D304" s="21">
        <f t="shared" si="18"/>
        <v>0.29699999999998927</v>
      </c>
      <c r="E304" s="25">
        <f t="shared" si="19"/>
        <v>0.70300000000001062</v>
      </c>
      <c r="F304" s="13"/>
      <c r="G304" s="13"/>
      <c r="H304" s="13"/>
      <c r="I304" s="13"/>
      <c r="J304" s="13"/>
      <c r="K304" s="13"/>
      <c r="L304" s="13"/>
      <c r="M304" s="13"/>
      <c r="N304" s="13"/>
    </row>
    <row r="305" spans="2:14" x14ac:dyDescent="0.25">
      <c r="B305" s="21">
        <f t="shared" si="20"/>
        <v>1.8939999999999677</v>
      </c>
      <c r="C305" s="21">
        <f t="shared" si="17"/>
        <v>0.33333333333333331</v>
      </c>
      <c r="D305" s="21">
        <f t="shared" si="18"/>
        <v>0.29799999999998922</v>
      </c>
      <c r="E305" s="25">
        <f t="shared" si="19"/>
        <v>0.70200000000001073</v>
      </c>
      <c r="F305" s="13"/>
      <c r="G305" s="13"/>
      <c r="H305" s="13"/>
      <c r="I305" s="13"/>
      <c r="J305" s="13"/>
      <c r="K305" s="13"/>
      <c r="L305" s="13"/>
      <c r="M305" s="13"/>
      <c r="N305" s="13"/>
    </row>
    <row r="306" spans="2:14" x14ac:dyDescent="0.25">
      <c r="B306" s="21">
        <f t="shared" si="20"/>
        <v>1.8969999999999676</v>
      </c>
      <c r="C306" s="21">
        <f t="shared" si="17"/>
        <v>0.33333333333333331</v>
      </c>
      <c r="D306" s="21">
        <f t="shared" si="18"/>
        <v>0.29899999999998916</v>
      </c>
      <c r="E306" s="25">
        <f t="shared" si="19"/>
        <v>0.70100000000001084</v>
      </c>
      <c r="F306" s="13"/>
      <c r="G306" s="13"/>
      <c r="H306" s="13"/>
      <c r="I306" s="13"/>
      <c r="J306" s="13"/>
      <c r="K306" s="13"/>
      <c r="L306" s="13"/>
      <c r="M306" s="13"/>
      <c r="N306" s="13"/>
    </row>
    <row r="307" spans="2:14" x14ac:dyDescent="0.25">
      <c r="B307" s="21">
        <f t="shared" si="20"/>
        <v>1.8999999999999675</v>
      </c>
      <c r="C307" s="21">
        <f t="shared" si="17"/>
        <v>0.33333333333333331</v>
      </c>
      <c r="D307" s="21">
        <f t="shared" si="18"/>
        <v>0.29999999999998916</v>
      </c>
      <c r="E307" s="25">
        <f t="shared" si="19"/>
        <v>0.70000000000001084</v>
      </c>
      <c r="F307" s="13"/>
      <c r="G307" s="13"/>
      <c r="H307" s="13"/>
      <c r="I307" s="13"/>
      <c r="J307" s="13"/>
      <c r="K307" s="13"/>
      <c r="L307" s="13"/>
      <c r="M307" s="13"/>
      <c r="N307" s="13"/>
    </row>
    <row r="308" spans="2:14" x14ac:dyDescent="0.25">
      <c r="B308" s="21">
        <f t="shared" si="20"/>
        <v>1.9029999999999674</v>
      </c>
      <c r="C308" s="21">
        <f t="shared" si="17"/>
        <v>0.33333333333333331</v>
      </c>
      <c r="D308" s="21">
        <f t="shared" si="18"/>
        <v>0.30099999999998911</v>
      </c>
      <c r="E308" s="25">
        <f t="shared" si="19"/>
        <v>0.69900000000001072</v>
      </c>
      <c r="F308" s="13"/>
      <c r="G308" s="13"/>
      <c r="H308" s="13"/>
      <c r="I308" s="13"/>
      <c r="J308" s="13"/>
      <c r="K308" s="13"/>
      <c r="L308" s="13"/>
      <c r="M308" s="13"/>
      <c r="N308" s="13"/>
    </row>
    <row r="309" spans="2:14" x14ac:dyDescent="0.25">
      <c r="B309" s="21">
        <f t="shared" si="20"/>
        <v>1.9059999999999673</v>
      </c>
      <c r="C309" s="21">
        <f t="shared" si="17"/>
        <v>0.33333333333333331</v>
      </c>
      <c r="D309" s="21">
        <f t="shared" si="18"/>
        <v>0.30199999999998905</v>
      </c>
      <c r="E309" s="25">
        <f t="shared" si="19"/>
        <v>0.69800000000001083</v>
      </c>
      <c r="F309" s="13"/>
      <c r="G309" s="13"/>
      <c r="H309" s="13"/>
      <c r="I309" s="13"/>
      <c r="J309" s="13"/>
      <c r="K309" s="13"/>
      <c r="L309" s="13"/>
      <c r="M309" s="13"/>
      <c r="N309" s="13"/>
    </row>
    <row r="310" spans="2:14" x14ac:dyDescent="0.25">
      <c r="B310" s="21">
        <f t="shared" si="20"/>
        <v>1.9089999999999672</v>
      </c>
      <c r="C310" s="21">
        <f t="shared" si="17"/>
        <v>0.33333333333333331</v>
      </c>
      <c r="D310" s="21">
        <f t="shared" si="18"/>
        <v>0.30299999999998906</v>
      </c>
      <c r="E310" s="25">
        <f t="shared" si="19"/>
        <v>0.69700000000001094</v>
      </c>
      <c r="F310" s="13"/>
      <c r="G310" s="13"/>
      <c r="H310" s="13"/>
      <c r="I310" s="13"/>
      <c r="J310" s="13"/>
      <c r="K310" s="13"/>
      <c r="L310" s="13"/>
      <c r="M310" s="13"/>
      <c r="N310" s="13"/>
    </row>
    <row r="311" spans="2:14" x14ac:dyDescent="0.25">
      <c r="B311" s="21">
        <f t="shared" si="20"/>
        <v>1.9119999999999671</v>
      </c>
      <c r="C311" s="21">
        <f t="shared" si="17"/>
        <v>0.33333333333333331</v>
      </c>
      <c r="D311" s="21">
        <f t="shared" si="18"/>
        <v>0.303999999999989</v>
      </c>
      <c r="E311" s="25">
        <f t="shared" si="19"/>
        <v>0.69600000000001094</v>
      </c>
      <c r="F311" s="13"/>
      <c r="G311" s="13"/>
      <c r="H311" s="13"/>
      <c r="I311" s="13"/>
      <c r="J311" s="13"/>
      <c r="K311" s="13"/>
      <c r="L311" s="13"/>
      <c r="M311" s="13"/>
      <c r="N311" s="13"/>
    </row>
    <row r="312" spans="2:14" x14ac:dyDescent="0.25">
      <c r="B312" s="21">
        <f t="shared" si="20"/>
        <v>1.914999999999967</v>
      </c>
      <c r="C312" s="21">
        <f t="shared" si="17"/>
        <v>0.33333333333333331</v>
      </c>
      <c r="D312" s="21">
        <f t="shared" si="18"/>
        <v>0.30499999999998895</v>
      </c>
      <c r="E312" s="25">
        <f t="shared" si="19"/>
        <v>0.69500000000001094</v>
      </c>
      <c r="F312" s="13"/>
      <c r="G312" s="13"/>
      <c r="H312" s="13"/>
      <c r="I312" s="13"/>
      <c r="J312" s="13"/>
      <c r="K312" s="13"/>
      <c r="L312" s="13"/>
      <c r="M312" s="13"/>
      <c r="N312" s="13"/>
    </row>
    <row r="313" spans="2:14" x14ac:dyDescent="0.25">
      <c r="B313" s="21">
        <f t="shared" si="20"/>
        <v>1.9179999999999668</v>
      </c>
      <c r="C313" s="21">
        <f t="shared" si="17"/>
        <v>0.33333333333333331</v>
      </c>
      <c r="D313" s="21">
        <f t="shared" si="18"/>
        <v>0.30599999999998895</v>
      </c>
      <c r="E313" s="25">
        <f t="shared" si="19"/>
        <v>0.69400000000001105</v>
      </c>
      <c r="F313" s="13"/>
      <c r="G313" s="13"/>
      <c r="H313" s="13"/>
      <c r="I313" s="13"/>
      <c r="J313" s="13"/>
      <c r="K313" s="13"/>
      <c r="L313" s="13"/>
      <c r="M313" s="13"/>
      <c r="N313" s="13"/>
    </row>
    <row r="314" spans="2:14" x14ac:dyDescent="0.25">
      <c r="B314" s="21">
        <f t="shared" si="20"/>
        <v>1.9209999999999667</v>
      </c>
      <c r="C314" s="21">
        <f t="shared" si="17"/>
        <v>0.33333333333333331</v>
      </c>
      <c r="D314" s="21">
        <f t="shared" si="18"/>
        <v>0.30699999999998889</v>
      </c>
      <c r="E314" s="25">
        <f t="shared" si="19"/>
        <v>0.69300000000001116</v>
      </c>
      <c r="F314" s="13"/>
      <c r="G314" s="13"/>
      <c r="H314" s="13"/>
      <c r="I314" s="13"/>
      <c r="J314" s="13"/>
      <c r="K314" s="13"/>
      <c r="L314" s="13"/>
      <c r="M314" s="13"/>
      <c r="N314" s="13"/>
    </row>
    <row r="315" spans="2:14" x14ac:dyDescent="0.25">
      <c r="B315" s="21">
        <f t="shared" si="20"/>
        <v>1.9239999999999666</v>
      </c>
      <c r="C315" s="21">
        <f t="shared" si="17"/>
        <v>0.33333333333333331</v>
      </c>
      <c r="D315" s="21">
        <f t="shared" si="18"/>
        <v>0.30799999999998884</v>
      </c>
      <c r="E315" s="25">
        <f t="shared" si="19"/>
        <v>0.69200000000001105</v>
      </c>
      <c r="F315" s="13"/>
      <c r="G315" s="13"/>
      <c r="H315" s="13"/>
      <c r="I315" s="13"/>
      <c r="J315" s="13"/>
      <c r="K315" s="13"/>
      <c r="L315" s="13"/>
      <c r="M315" s="13"/>
      <c r="N315" s="13"/>
    </row>
    <row r="316" spans="2:14" x14ac:dyDescent="0.25">
      <c r="B316" s="21">
        <f t="shared" si="20"/>
        <v>1.9269999999999665</v>
      </c>
      <c r="C316" s="21">
        <f t="shared" si="17"/>
        <v>0.33333333333333331</v>
      </c>
      <c r="D316" s="21">
        <f t="shared" si="18"/>
        <v>0.30899999999998884</v>
      </c>
      <c r="E316" s="25">
        <f t="shared" si="19"/>
        <v>0.69100000000001105</v>
      </c>
      <c r="F316" s="13"/>
      <c r="G316" s="13"/>
      <c r="H316" s="13"/>
      <c r="I316" s="13"/>
      <c r="J316" s="13"/>
      <c r="K316" s="13"/>
      <c r="L316" s="13"/>
      <c r="M316" s="13"/>
      <c r="N316" s="13"/>
    </row>
    <row r="317" spans="2:14" x14ac:dyDescent="0.25">
      <c r="B317" s="21">
        <f t="shared" si="20"/>
        <v>1.9299999999999664</v>
      </c>
      <c r="C317" s="21">
        <f t="shared" si="17"/>
        <v>0.33333333333333331</v>
      </c>
      <c r="D317" s="21">
        <f t="shared" si="18"/>
        <v>0.30999999999998878</v>
      </c>
      <c r="E317" s="25">
        <f t="shared" si="19"/>
        <v>0.69000000000001116</v>
      </c>
      <c r="F317" s="13"/>
      <c r="G317" s="13"/>
      <c r="H317" s="13"/>
      <c r="I317" s="13"/>
      <c r="J317" s="13"/>
      <c r="K317" s="13"/>
      <c r="L317" s="13"/>
      <c r="M317" s="13"/>
      <c r="N317" s="13"/>
    </row>
    <row r="318" spans="2:14" x14ac:dyDescent="0.25">
      <c r="B318" s="21">
        <f t="shared" si="20"/>
        <v>1.9329999999999663</v>
      </c>
      <c r="C318" s="21">
        <f t="shared" si="17"/>
        <v>0.33333333333333331</v>
      </c>
      <c r="D318" s="21">
        <f t="shared" si="18"/>
        <v>0.31099999999998873</v>
      </c>
      <c r="E318" s="25">
        <f t="shared" si="19"/>
        <v>0.68900000000001127</v>
      </c>
      <c r="F318" s="13"/>
      <c r="G318" s="13"/>
      <c r="H318" s="13"/>
      <c r="I318" s="13"/>
      <c r="J318" s="13"/>
      <c r="K318" s="13"/>
      <c r="L318" s="13"/>
      <c r="M318" s="13"/>
      <c r="N318" s="13"/>
    </row>
    <row r="319" spans="2:14" x14ac:dyDescent="0.25">
      <c r="B319" s="21">
        <f t="shared" si="20"/>
        <v>1.9359999999999662</v>
      </c>
      <c r="C319" s="21">
        <f t="shared" si="17"/>
        <v>0.33333333333333331</v>
      </c>
      <c r="D319" s="21">
        <f t="shared" si="18"/>
        <v>0.31199999999998873</v>
      </c>
      <c r="E319" s="25">
        <f t="shared" si="19"/>
        <v>0.68800000000001127</v>
      </c>
      <c r="F319" s="13"/>
      <c r="G319" s="13"/>
      <c r="H319" s="13"/>
      <c r="I319" s="13"/>
      <c r="J319" s="13"/>
      <c r="K319" s="13"/>
      <c r="L319" s="13"/>
      <c r="M319" s="13"/>
      <c r="N319" s="13"/>
    </row>
    <row r="320" spans="2:14" x14ac:dyDescent="0.25">
      <c r="B320" s="21">
        <f t="shared" si="20"/>
        <v>1.9389999999999661</v>
      </c>
      <c r="C320" s="21">
        <f t="shared" si="17"/>
        <v>0.33333333333333331</v>
      </c>
      <c r="D320" s="21">
        <f t="shared" si="18"/>
        <v>0.31299999999998868</v>
      </c>
      <c r="E320" s="25">
        <f t="shared" si="19"/>
        <v>0.68700000000001116</v>
      </c>
      <c r="F320" s="13"/>
      <c r="G320" s="13"/>
      <c r="H320" s="13"/>
      <c r="I320" s="13"/>
      <c r="J320" s="13"/>
      <c r="K320" s="13"/>
      <c r="L320" s="13"/>
      <c r="M320" s="13"/>
      <c r="N320" s="13"/>
    </row>
    <row r="321" spans="2:14" x14ac:dyDescent="0.25">
      <c r="B321" s="21">
        <f t="shared" si="20"/>
        <v>1.941999999999966</v>
      </c>
      <c r="C321" s="21">
        <f t="shared" si="17"/>
        <v>0.33333333333333331</v>
      </c>
      <c r="D321" s="21">
        <f t="shared" si="18"/>
        <v>0.31399999999998862</v>
      </c>
      <c r="E321" s="25">
        <f t="shared" si="19"/>
        <v>0.68600000000001127</v>
      </c>
      <c r="F321" s="13"/>
      <c r="G321" s="13"/>
      <c r="H321" s="13"/>
      <c r="I321" s="13"/>
      <c r="J321" s="13"/>
      <c r="K321" s="13"/>
      <c r="L321" s="13"/>
      <c r="M321" s="13"/>
      <c r="N321" s="13"/>
    </row>
    <row r="322" spans="2:14" x14ac:dyDescent="0.25">
      <c r="B322" s="21">
        <f t="shared" si="20"/>
        <v>1.9449999999999659</v>
      </c>
      <c r="C322" s="21">
        <f t="shared" si="17"/>
        <v>0.33333333333333331</v>
      </c>
      <c r="D322" s="21">
        <f t="shared" si="18"/>
        <v>0.31499999999998862</v>
      </c>
      <c r="E322" s="25">
        <f t="shared" si="19"/>
        <v>0.68500000000001138</v>
      </c>
      <c r="F322" s="13"/>
      <c r="G322" s="13"/>
      <c r="H322" s="13"/>
      <c r="I322" s="13"/>
      <c r="J322" s="13"/>
      <c r="K322" s="13"/>
      <c r="L322" s="13"/>
      <c r="M322" s="13"/>
      <c r="N322" s="13"/>
    </row>
    <row r="323" spans="2:14" x14ac:dyDescent="0.25">
      <c r="B323" s="21">
        <f t="shared" si="20"/>
        <v>1.9479999999999658</v>
      </c>
      <c r="C323" s="21">
        <f t="shared" si="17"/>
        <v>0.33333333333333331</v>
      </c>
      <c r="D323" s="21">
        <f t="shared" si="18"/>
        <v>0.31599999999998857</v>
      </c>
      <c r="E323" s="25">
        <f t="shared" si="19"/>
        <v>0.68400000000001138</v>
      </c>
      <c r="F323" s="13"/>
      <c r="G323" s="13"/>
      <c r="H323" s="13"/>
      <c r="I323" s="13"/>
      <c r="J323" s="13"/>
      <c r="K323" s="13"/>
      <c r="L323" s="13"/>
      <c r="M323" s="13"/>
      <c r="N323" s="13"/>
    </row>
    <row r="324" spans="2:14" x14ac:dyDescent="0.25">
      <c r="B324" s="21">
        <f t="shared" si="20"/>
        <v>1.9509999999999657</v>
      </c>
      <c r="C324" s="21">
        <f t="shared" si="17"/>
        <v>0.33333333333333331</v>
      </c>
      <c r="D324" s="21">
        <f t="shared" si="18"/>
        <v>0.31699999999998851</v>
      </c>
      <c r="E324" s="25">
        <f t="shared" si="19"/>
        <v>0.68300000000001138</v>
      </c>
      <c r="F324" s="13"/>
      <c r="G324" s="13"/>
      <c r="H324" s="13"/>
      <c r="I324" s="13"/>
      <c r="J324" s="13"/>
      <c r="K324" s="13"/>
      <c r="L324" s="13"/>
      <c r="M324" s="13"/>
      <c r="N324" s="13"/>
    </row>
    <row r="325" spans="2:14" x14ac:dyDescent="0.25">
      <c r="B325" s="21">
        <f t="shared" si="20"/>
        <v>1.9539999999999655</v>
      </c>
      <c r="C325" s="21">
        <f t="shared" si="17"/>
        <v>0.33333333333333331</v>
      </c>
      <c r="D325" s="21">
        <f t="shared" si="18"/>
        <v>0.31799999999998851</v>
      </c>
      <c r="E325" s="25">
        <f t="shared" si="19"/>
        <v>0.68200000000001149</v>
      </c>
      <c r="F325" s="13"/>
      <c r="G325" s="13"/>
      <c r="H325" s="13"/>
      <c r="I325" s="13"/>
      <c r="J325" s="13"/>
      <c r="K325" s="13"/>
      <c r="L325" s="13"/>
      <c r="M325" s="13"/>
      <c r="N325" s="13"/>
    </row>
    <row r="326" spans="2:14" x14ac:dyDescent="0.25">
      <c r="B326" s="21">
        <f t="shared" si="20"/>
        <v>1.9569999999999654</v>
      </c>
      <c r="C326" s="21">
        <f t="shared" si="17"/>
        <v>0.33333333333333331</v>
      </c>
      <c r="D326" s="21">
        <f t="shared" si="18"/>
        <v>0.31899999999998846</v>
      </c>
      <c r="E326" s="25">
        <f t="shared" si="19"/>
        <v>0.6810000000000116</v>
      </c>
      <c r="F326" s="13"/>
      <c r="G326" s="13"/>
      <c r="H326" s="13"/>
      <c r="I326" s="13"/>
      <c r="J326" s="13"/>
      <c r="K326" s="13"/>
      <c r="L326" s="13"/>
      <c r="M326" s="13"/>
      <c r="N326" s="13"/>
    </row>
    <row r="327" spans="2:14" x14ac:dyDescent="0.25">
      <c r="B327" s="21">
        <f t="shared" si="20"/>
        <v>1.9599999999999653</v>
      </c>
      <c r="C327" s="21">
        <f t="shared" si="17"/>
        <v>0.33333333333333331</v>
      </c>
      <c r="D327" s="21">
        <f t="shared" si="18"/>
        <v>0.3199999999999884</v>
      </c>
      <c r="E327" s="25">
        <f t="shared" si="19"/>
        <v>0.68000000000001148</v>
      </c>
      <c r="F327" s="13"/>
      <c r="G327" s="13"/>
      <c r="H327" s="13"/>
      <c r="I327" s="13"/>
      <c r="J327" s="13"/>
      <c r="K327" s="13"/>
      <c r="L327" s="13"/>
      <c r="M327" s="13"/>
      <c r="N327" s="13"/>
    </row>
    <row r="328" spans="2:14" x14ac:dyDescent="0.25">
      <c r="B328" s="21">
        <f t="shared" si="20"/>
        <v>1.9629999999999652</v>
      </c>
      <c r="C328" s="21">
        <f t="shared" ref="C328:C391" si="21">1/($B$4-$B$3)</f>
        <v>0.33333333333333331</v>
      </c>
      <c r="D328" s="21">
        <f t="shared" ref="D328:D391" si="22">($B328-$B$3)*C328</f>
        <v>0.32099999999998841</v>
      </c>
      <c r="E328" s="25">
        <f t="shared" ref="E328:E391" si="23">($B$4-$B328)*C328</f>
        <v>0.67900000000001148</v>
      </c>
      <c r="F328" s="13"/>
      <c r="G328" s="13"/>
      <c r="H328" s="13"/>
      <c r="I328" s="13"/>
      <c r="J328" s="13"/>
      <c r="K328" s="13"/>
      <c r="L328" s="13"/>
      <c r="M328" s="13"/>
      <c r="N328" s="13"/>
    </row>
    <row r="329" spans="2:14" x14ac:dyDescent="0.25">
      <c r="B329" s="21">
        <f t="shared" si="20"/>
        <v>1.9659999999999651</v>
      </c>
      <c r="C329" s="21">
        <f t="shared" si="21"/>
        <v>0.33333333333333331</v>
      </c>
      <c r="D329" s="21">
        <f t="shared" si="22"/>
        <v>0.32199999999998835</v>
      </c>
      <c r="E329" s="25">
        <f t="shared" si="23"/>
        <v>0.67800000000001159</v>
      </c>
      <c r="F329" s="13"/>
      <c r="G329" s="13"/>
      <c r="H329" s="13"/>
      <c r="I329" s="13"/>
      <c r="J329" s="13"/>
      <c r="K329" s="13"/>
      <c r="L329" s="13"/>
      <c r="M329" s="13"/>
      <c r="N329" s="13"/>
    </row>
    <row r="330" spans="2:14" x14ac:dyDescent="0.25">
      <c r="B330" s="21">
        <f t="shared" ref="B330:B393" si="24">B329+($B$1007-$B$7)/1000</f>
        <v>1.968999999999965</v>
      </c>
      <c r="C330" s="21">
        <f t="shared" si="21"/>
        <v>0.33333333333333331</v>
      </c>
      <c r="D330" s="21">
        <f t="shared" si="22"/>
        <v>0.3229999999999883</v>
      </c>
      <c r="E330" s="25">
        <f t="shared" si="23"/>
        <v>0.6770000000000117</v>
      </c>
      <c r="F330" s="13"/>
      <c r="G330" s="13"/>
      <c r="H330" s="13"/>
      <c r="I330" s="13"/>
      <c r="J330" s="13"/>
      <c r="K330" s="13"/>
      <c r="L330" s="13"/>
      <c r="M330" s="13"/>
      <c r="N330" s="13"/>
    </row>
    <row r="331" spans="2:14" x14ac:dyDescent="0.25">
      <c r="B331" s="21">
        <f t="shared" si="24"/>
        <v>1.9719999999999649</v>
      </c>
      <c r="C331" s="21">
        <f t="shared" si="21"/>
        <v>0.33333333333333331</v>
      </c>
      <c r="D331" s="21">
        <f t="shared" si="22"/>
        <v>0.3239999999999883</v>
      </c>
      <c r="E331" s="25">
        <f t="shared" si="23"/>
        <v>0.6760000000000117</v>
      </c>
      <c r="F331" s="13"/>
      <c r="G331" s="13"/>
      <c r="H331" s="13"/>
      <c r="I331" s="13"/>
      <c r="J331" s="13"/>
      <c r="K331" s="13"/>
      <c r="L331" s="13"/>
      <c r="M331" s="13"/>
      <c r="N331" s="13"/>
    </row>
    <row r="332" spans="2:14" x14ac:dyDescent="0.25">
      <c r="B332" s="21">
        <f t="shared" si="24"/>
        <v>1.9749999999999648</v>
      </c>
      <c r="C332" s="21">
        <f t="shared" si="21"/>
        <v>0.33333333333333331</v>
      </c>
      <c r="D332" s="21">
        <f t="shared" si="22"/>
        <v>0.32499999999998824</v>
      </c>
      <c r="E332" s="25">
        <f t="shared" si="23"/>
        <v>0.67500000000001159</v>
      </c>
      <c r="F332" s="13"/>
      <c r="G332" s="13"/>
      <c r="H332" s="13"/>
      <c r="I332" s="13"/>
      <c r="J332" s="13"/>
      <c r="K332" s="13"/>
      <c r="L332" s="13"/>
      <c r="M332" s="13"/>
      <c r="N332" s="13"/>
    </row>
    <row r="333" spans="2:14" x14ac:dyDescent="0.25">
      <c r="B333" s="21">
        <f t="shared" si="24"/>
        <v>1.9779999999999647</v>
      </c>
      <c r="C333" s="21">
        <f t="shared" si="21"/>
        <v>0.33333333333333331</v>
      </c>
      <c r="D333" s="21">
        <f t="shared" si="22"/>
        <v>0.32599999999998819</v>
      </c>
      <c r="E333" s="25">
        <f t="shared" si="23"/>
        <v>0.6740000000000117</v>
      </c>
      <c r="F333" s="13"/>
      <c r="G333" s="13"/>
      <c r="H333" s="13"/>
      <c r="I333" s="13"/>
      <c r="J333" s="13"/>
      <c r="K333" s="13"/>
      <c r="L333" s="13"/>
      <c r="M333" s="13"/>
      <c r="N333" s="13"/>
    </row>
    <row r="334" spans="2:14" x14ac:dyDescent="0.25">
      <c r="B334" s="21">
        <f t="shared" si="24"/>
        <v>1.9809999999999646</v>
      </c>
      <c r="C334" s="21">
        <f t="shared" si="21"/>
        <v>0.33333333333333331</v>
      </c>
      <c r="D334" s="21">
        <f t="shared" si="22"/>
        <v>0.32699999999998819</v>
      </c>
      <c r="E334" s="25">
        <f t="shared" si="23"/>
        <v>0.67300000000001181</v>
      </c>
      <c r="F334" s="13"/>
      <c r="G334" s="13"/>
      <c r="H334" s="13"/>
      <c r="I334" s="13"/>
      <c r="J334" s="13"/>
      <c r="K334" s="13"/>
      <c r="L334" s="13"/>
      <c r="M334" s="13"/>
      <c r="N334" s="13"/>
    </row>
    <row r="335" spans="2:14" x14ac:dyDescent="0.25">
      <c r="B335" s="21">
        <f t="shared" si="24"/>
        <v>1.9839999999999645</v>
      </c>
      <c r="C335" s="21">
        <f t="shared" si="21"/>
        <v>0.33333333333333331</v>
      </c>
      <c r="D335" s="21">
        <f t="shared" si="22"/>
        <v>0.32799999999998813</v>
      </c>
      <c r="E335" s="25">
        <f t="shared" si="23"/>
        <v>0.67200000000001181</v>
      </c>
      <c r="F335" s="13"/>
      <c r="G335" s="13"/>
      <c r="H335" s="13"/>
      <c r="I335" s="13"/>
      <c r="J335" s="13"/>
      <c r="K335" s="13"/>
      <c r="L335" s="13"/>
      <c r="M335" s="13"/>
      <c r="N335" s="13"/>
    </row>
    <row r="336" spans="2:14" x14ac:dyDescent="0.25">
      <c r="B336" s="21">
        <f t="shared" si="24"/>
        <v>1.9869999999999644</v>
      </c>
      <c r="C336" s="21">
        <f t="shared" si="21"/>
        <v>0.33333333333333331</v>
      </c>
      <c r="D336" s="21">
        <f t="shared" si="22"/>
        <v>0.32899999999998808</v>
      </c>
      <c r="E336" s="25">
        <f t="shared" si="23"/>
        <v>0.67100000000001181</v>
      </c>
      <c r="F336" s="13"/>
      <c r="G336" s="13"/>
      <c r="H336" s="13"/>
      <c r="I336" s="13"/>
      <c r="J336" s="13"/>
      <c r="K336" s="13"/>
      <c r="L336" s="13"/>
      <c r="M336" s="13"/>
      <c r="N336" s="13"/>
    </row>
    <row r="337" spans="2:14" x14ac:dyDescent="0.25">
      <c r="B337" s="21">
        <f t="shared" si="24"/>
        <v>1.9899999999999642</v>
      </c>
      <c r="C337" s="21">
        <f t="shared" si="21"/>
        <v>0.33333333333333331</v>
      </c>
      <c r="D337" s="21">
        <f t="shared" si="22"/>
        <v>0.32999999999998808</v>
      </c>
      <c r="E337" s="25">
        <f t="shared" si="23"/>
        <v>0.67000000000001192</v>
      </c>
      <c r="F337" s="13"/>
      <c r="G337" s="13"/>
      <c r="H337" s="13"/>
      <c r="I337" s="13"/>
      <c r="J337" s="13"/>
      <c r="K337" s="13"/>
      <c r="L337" s="13"/>
      <c r="M337" s="13"/>
      <c r="N337" s="13"/>
    </row>
    <row r="338" spans="2:14" x14ac:dyDescent="0.25">
      <c r="B338" s="21">
        <f t="shared" si="24"/>
        <v>1.9929999999999641</v>
      </c>
      <c r="C338" s="21">
        <f t="shared" si="21"/>
        <v>0.33333333333333331</v>
      </c>
      <c r="D338" s="21">
        <f t="shared" si="22"/>
        <v>0.33099999999998803</v>
      </c>
      <c r="E338" s="25">
        <f t="shared" si="23"/>
        <v>0.66900000000001203</v>
      </c>
      <c r="F338" s="13"/>
      <c r="G338" s="13"/>
      <c r="H338" s="13"/>
      <c r="I338" s="13"/>
      <c r="J338" s="13"/>
      <c r="K338" s="13"/>
      <c r="L338" s="13"/>
      <c r="M338" s="13"/>
      <c r="N338" s="13"/>
    </row>
    <row r="339" spans="2:14" x14ac:dyDescent="0.25">
      <c r="B339" s="21">
        <f t="shared" si="24"/>
        <v>1.995999999999964</v>
      </c>
      <c r="C339" s="21">
        <f t="shared" si="21"/>
        <v>0.33333333333333331</v>
      </c>
      <c r="D339" s="21">
        <f t="shared" si="22"/>
        <v>0.33199999999998797</v>
      </c>
      <c r="E339" s="25">
        <f t="shared" si="23"/>
        <v>0.66800000000001192</v>
      </c>
      <c r="F339" s="13"/>
      <c r="G339" s="13"/>
      <c r="H339" s="13"/>
      <c r="I339" s="13"/>
      <c r="J339" s="13"/>
      <c r="K339" s="13"/>
      <c r="L339" s="13"/>
      <c r="M339" s="13"/>
      <c r="N339" s="13"/>
    </row>
    <row r="340" spans="2:14" x14ac:dyDescent="0.25">
      <c r="B340" s="21">
        <f t="shared" si="24"/>
        <v>1.9989999999999639</v>
      </c>
      <c r="C340" s="21">
        <f t="shared" si="21"/>
        <v>0.33333333333333331</v>
      </c>
      <c r="D340" s="21">
        <f t="shared" si="22"/>
        <v>0.33299999999998797</v>
      </c>
      <c r="E340" s="25">
        <f t="shared" si="23"/>
        <v>0.66700000000001192</v>
      </c>
      <c r="F340" s="13"/>
      <c r="G340" s="13"/>
      <c r="H340" s="13"/>
      <c r="I340" s="13"/>
      <c r="J340" s="13"/>
      <c r="K340" s="13"/>
      <c r="L340" s="13"/>
      <c r="M340" s="13"/>
      <c r="N340" s="13"/>
    </row>
    <row r="341" spans="2:14" x14ac:dyDescent="0.25">
      <c r="B341" s="21">
        <f t="shared" si="24"/>
        <v>2.0019999999999638</v>
      </c>
      <c r="C341" s="21">
        <f t="shared" si="21"/>
        <v>0.33333333333333331</v>
      </c>
      <c r="D341" s="21">
        <f t="shared" si="22"/>
        <v>0.33399999999998792</v>
      </c>
      <c r="E341" s="25">
        <f t="shared" si="23"/>
        <v>0.66600000000001203</v>
      </c>
      <c r="F341" s="13"/>
      <c r="G341" s="13"/>
      <c r="H341" s="13"/>
      <c r="I341" s="13"/>
      <c r="J341" s="13"/>
      <c r="K341" s="13"/>
      <c r="L341" s="13"/>
      <c r="M341" s="13"/>
      <c r="N341" s="13"/>
    </row>
    <row r="342" spans="2:14" x14ac:dyDescent="0.25">
      <c r="B342" s="21">
        <f t="shared" si="24"/>
        <v>2.0049999999999639</v>
      </c>
      <c r="C342" s="21">
        <f t="shared" si="21"/>
        <v>0.33333333333333331</v>
      </c>
      <c r="D342" s="21">
        <f t="shared" si="22"/>
        <v>0.33499999999998797</v>
      </c>
      <c r="E342" s="25">
        <f t="shared" si="23"/>
        <v>0.66500000000001203</v>
      </c>
      <c r="F342" s="13"/>
      <c r="G342" s="13"/>
      <c r="H342" s="13"/>
      <c r="I342" s="13"/>
      <c r="J342" s="13"/>
      <c r="K342" s="13"/>
      <c r="L342" s="13"/>
      <c r="M342" s="13"/>
      <c r="N342" s="13"/>
    </row>
    <row r="343" spans="2:14" x14ac:dyDescent="0.25">
      <c r="B343" s="21">
        <f t="shared" si="24"/>
        <v>2.007999999999964</v>
      </c>
      <c r="C343" s="21">
        <f t="shared" si="21"/>
        <v>0.33333333333333331</v>
      </c>
      <c r="D343" s="21">
        <f t="shared" si="22"/>
        <v>0.33599999999998797</v>
      </c>
      <c r="E343" s="25">
        <f t="shared" si="23"/>
        <v>0.66400000000001191</v>
      </c>
      <c r="F343" s="13"/>
      <c r="G343" s="13"/>
      <c r="H343" s="13"/>
      <c r="I343" s="13"/>
      <c r="J343" s="13"/>
      <c r="K343" s="13"/>
      <c r="L343" s="13"/>
      <c r="M343" s="13"/>
      <c r="N343" s="13"/>
    </row>
    <row r="344" spans="2:14" x14ac:dyDescent="0.25">
      <c r="B344" s="21">
        <f t="shared" si="24"/>
        <v>2.0109999999999641</v>
      </c>
      <c r="C344" s="21">
        <f t="shared" si="21"/>
        <v>0.33333333333333331</v>
      </c>
      <c r="D344" s="21">
        <f t="shared" si="22"/>
        <v>0.33699999999998803</v>
      </c>
      <c r="E344" s="25">
        <f t="shared" si="23"/>
        <v>0.66300000000001191</v>
      </c>
      <c r="F344" s="13"/>
      <c r="G344" s="13"/>
      <c r="H344" s="13"/>
      <c r="I344" s="13"/>
      <c r="J344" s="13"/>
      <c r="K344" s="13"/>
      <c r="L344" s="13"/>
      <c r="M344" s="13"/>
      <c r="N344" s="13"/>
    </row>
    <row r="345" spans="2:14" x14ac:dyDescent="0.25">
      <c r="B345" s="21">
        <f t="shared" si="24"/>
        <v>2.0139999999999643</v>
      </c>
      <c r="C345" s="21">
        <f t="shared" si="21"/>
        <v>0.33333333333333331</v>
      </c>
      <c r="D345" s="21">
        <f t="shared" si="22"/>
        <v>0.33799999999998809</v>
      </c>
      <c r="E345" s="25">
        <f t="shared" si="23"/>
        <v>0.66200000000001191</v>
      </c>
      <c r="F345" s="13"/>
      <c r="G345" s="13"/>
      <c r="H345" s="13"/>
      <c r="I345" s="13"/>
      <c r="J345" s="13"/>
      <c r="K345" s="13"/>
      <c r="L345" s="13"/>
      <c r="M345" s="13"/>
      <c r="N345" s="13"/>
    </row>
    <row r="346" spans="2:14" x14ac:dyDescent="0.25">
      <c r="B346" s="21">
        <f t="shared" si="24"/>
        <v>2.0169999999999644</v>
      </c>
      <c r="C346" s="21">
        <f t="shared" si="21"/>
        <v>0.33333333333333331</v>
      </c>
      <c r="D346" s="21">
        <f t="shared" si="22"/>
        <v>0.33899999999998809</v>
      </c>
      <c r="E346" s="25">
        <f t="shared" si="23"/>
        <v>0.6610000000000118</v>
      </c>
      <c r="F346" s="13"/>
      <c r="G346" s="13"/>
      <c r="H346" s="13"/>
      <c r="I346" s="13"/>
      <c r="J346" s="13"/>
      <c r="K346" s="13"/>
      <c r="L346" s="13"/>
      <c r="M346" s="13"/>
      <c r="N346" s="13"/>
    </row>
    <row r="347" spans="2:14" x14ac:dyDescent="0.25">
      <c r="B347" s="21">
        <f t="shared" si="24"/>
        <v>2.0199999999999645</v>
      </c>
      <c r="C347" s="21">
        <f t="shared" si="21"/>
        <v>0.33333333333333331</v>
      </c>
      <c r="D347" s="21">
        <f t="shared" si="22"/>
        <v>0.33999999999998815</v>
      </c>
      <c r="E347" s="25">
        <f t="shared" si="23"/>
        <v>0.6600000000000118</v>
      </c>
      <c r="F347" s="13"/>
      <c r="G347" s="13"/>
      <c r="H347" s="13"/>
      <c r="I347" s="13"/>
      <c r="J347" s="13"/>
      <c r="K347" s="13"/>
      <c r="L347" s="13"/>
      <c r="M347" s="13"/>
      <c r="N347" s="13"/>
    </row>
    <row r="348" spans="2:14" x14ac:dyDescent="0.25">
      <c r="B348" s="21">
        <f t="shared" si="24"/>
        <v>2.0229999999999646</v>
      </c>
      <c r="C348" s="21">
        <f t="shared" si="21"/>
        <v>0.33333333333333331</v>
      </c>
      <c r="D348" s="21">
        <f t="shared" si="22"/>
        <v>0.3409999999999882</v>
      </c>
      <c r="E348" s="25">
        <f t="shared" si="23"/>
        <v>0.6590000000000118</v>
      </c>
      <c r="F348" s="13"/>
      <c r="G348" s="13"/>
      <c r="H348" s="13"/>
      <c r="I348" s="13"/>
      <c r="J348" s="13"/>
      <c r="K348" s="13"/>
      <c r="L348" s="13"/>
      <c r="M348" s="13"/>
      <c r="N348" s="13"/>
    </row>
    <row r="349" spans="2:14" x14ac:dyDescent="0.25">
      <c r="B349" s="21">
        <f t="shared" si="24"/>
        <v>2.0259999999999647</v>
      </c>
      <c r="C349" s="21">
        <f t="shared" si="21"/>
        <v>0.33333333333333331</v>
      </c>
      <c r="D349" s="21">
        <f t="shared" si="22"/>
        <v>0.3419999999999882</v>
      </c>
      <c r="E349" s="25">
        <f t="shared" si="23"/>
        <v>0.65800000000001169</v>
      </c>
      <c r="F349" s="13"/>
      <c r="G349" s="13"/>
      <c r="H349" s="13"/>
      <c r="I349" s="13"/>
      <c r="J349" s="13"/>
      <c r="K349" s="13"/>
      <c r="L349" s="13"/>
      <c r="M349" s="13"/>
      <c r="N349" s="13"/>
    </row>
    <row r="350" spans="2:14" x14ac:dyDescent="0.25">
      <c r="B350" s="21">
        <f t="shared" si="24"/>
        <v>2.0289999999999648</v>
      </c>
      <c r="C350" s="21">
        <f t="shared" si="21"/>
        <v>0.33333333333333331</v>
      </c>
      <c r="D350" s="21">
        <f t="shared" si="22"/>
        <v>0.34299999999998826</v>
      </c>
      <c r="E350" s="25">
        <f t="shared" si="23"/>
        <v>0.65700000000001169</v>
      </c>
      <c r="F350" s="13"/>
      <c r="G350" s="13"/>
      <c r="H350" s="13"/>
      <c r="I350" s="13"/>
      <c r="J350" s="13"/>
      <c r="K350" s="13"/>
      <c r="L350" s="13"/>
      <c r="M350" s="13"/>
      <c r="N350" s="13"/>
    </row>
    <row r="351" spans="2:14" x14ac:dyDescent="0.25">
      <c r="B351" s="21">
        <f t="shared" si="24"/>
        <v>2.0319999999999649</v>
      </c>
      <c r="C351" s="21">
        <f t="shared" si="21"/>
        <v>0.33333333333333331</v>
      </c>
      <c r="D351" s="21">
        <f t="shared" si="22"/>
        <v>0.34399999999998832</v>
      </c>
      <c r="E351" s="25">
        <f t="shared" si="23"/>
        <v>0.65600000000001168</v>
      </c>
      <c r="F351" s="13"/>
      <c r="G351" s="13"/>
      <c r="H351" s="13"/>
      <c r="I351" s="13"/>
      <c r="J351" s="13"/>
      <c r="K351" s="13"/>
      <c r="L351" s="13"/>
      <c r="M351" s="13"/>
      <c r="N351" s="13"/>
    </row>
    <row r="352" spans="2:14" x14ac:dyDescent="0.25">
      <c r="B352" s="21">
        <f t="shared" si="24"/>
        <v>2.0349999999999651</v>
      </c>
      <c r="C352" s="21">
        <f t="shared" si="21"/>
        <v>0.33333333333333331</v>
      </c>
      <c r="D352" s="21">
        <f t="shared" si="22"/>
        <v>0.34499999999998832</v>
      </c>
      <c r="E352" s="25">
        <f t="shared" si="23"/>
        <v>0.65500000000001157</v>
      </c>
      <c r="F352" s="13"/>
      <c r="G352" s="13"/>
      <c r="H352" s="13"/>
      <c r="I352" s="13"/>
      <c r="J352" s="13"/>
      <c r="K352" s="13"/>
      <c r="L352" s="13"/>
      <c r="M352" s="13"/>
      <c r="N352" s="13"/>
    </row>
    <row r="353" spans="2:14" x14ac:dyDescent="0.25">
      <c r="B353" s="21">
        <f t="shared" si="24"/>
        <v>2.0379999999999652</v>
      </c>
      <c r="C353" s="21">
        <f t="shared" si="21"/>
        <v>0.33333333333333331</v>
      </c>
      <c r="D353" s="21">
        <f t="shared" si="22"/>
        <v>0.34599999999998837</v>
      </c>
      <c r="E353" s="25">
        <f t="shared" si="23"/>
        <v>0.65400000000001157</v>
      </c>
      <c r="F353" s="13"/>
      <c r="G353" s="13"/>
      <c r="H353" s="13"/>
      <c r="I353" s="13"/>
      <c r="J353" s="13"/>
      <c r="K353" s="13"/>
      <c r="L353" s="13"/>
      <c r="M353" s="13"/>
      <c r="N353" s="13"/>
    </row>
    <row r="354" spans="2:14" x14ac:dyDescent="0.25">
      <c r="B354" s="21">
        <f t="shared" si="24"/>
        <v>2.0409999999999653</v>
      </c>
      <c r="C354" s="21">
        <f t="shared" si="21"/>
        <v>0.33333333333333331</v>
      </c>
      <c r="D354" s="21">
        <f t="shared" si="22"/>
        <v>0.34699999999998843</v>
      </c>
      <c r="E354" s="25">
        <f t="shared" si="23"/>
        <v>0.65300000000001157</v>
      </c>
      <c r="F354" s="13"/>
      <c r="G354" s="13"/>
      <c r="H354" s="13"/>
      <c r="I354" s="13"/>
      <c r="J354" s="13"/>
      <c r="K354" s="13"/>
      <c r="L354" s="13"/>
      <c r="M354" s="13"/>
      <c r="N354" s="13"/>
    </row>
    <row r="355" spans="2:14" x14ac:dyDescent="0.25">
      <c r="B355" s="21">
        <f t="shared" si="24"/>
        <v>2.0439999999999654</v>
      </c>
      <c r="C355" s="21">
        <f t="shared" si="21"/>
        <v>0.33333333333333331</v>
      </c>
      <c r="D355" s="21">
        <f t="shared" si="22"/>
        <v>0.34799999999998843</v>
      </c>
      <c r="E355" s="25">
        <f t="shared" si="23"/>
        <v>0.65200000000001146</v>
      </c>
      <c r="F355" s="13"/>
      <c r="G355" s="13"/>
      <c r="H355" s="13"/>
      <c r="I355" s="13"/>
      <c r="J355" s="13"/>
      <c r="K355" s="13"/>
      <c r="L355" s="13"/>
      <c r="M355" s="13"/>
      <c r="N355" s="13"/>
    </row>
    <row r="356" spans="2:14" x14ac:dyDescent="0.25">
      <c r="B356" s="21">
        <f t="shared" si="24"/>
        <v>2.0469999999999655</v>
      </c>
      <c r="C356" s="21">
        <f t="shared" si="21"/>
        <v>0.33333333333333331</v>
      </c>
      <c r="D356" s="21">
        <f t="shared" si="22"/>
        <v>0.34899999999998849</v>
      </c>
      <c r="E356" s="25">
        <f t="shared" si="23"/>
        <v>0.65100000000001146</v>
      </c>
      <c r="F356" s="13"/>
      <c r="G356" s="13"/>
      <c r="H356" s="13"/>
      <c r="I356" s="13"/>
      <c r="J356" s="13"/>
      <c r="K356" s="13"/>
      <c r="L356" s="13"/>
      <c r="M356" s="13"/>
      <c r="N356" s="13"/>
    </row>
    <row r="357" spans="2:14" x14ac:dyDescent="0.25">
      <c r="B357" s="21">
        <f t="shared" si="24"/>
        <v>2.0499999999999656</v>
      </c>
      <c r="C357" s="21">
        <f t="shared" si="21"/>
        <v>0.33333333333333331</v>
      </c>
      <c r="D357" s="21">
        <f t="shared" si="22"/>
        <v>0.34999999999998854</v>
      </c>
      <c r="E357" s="25">
        <f t="shared" si="23"/>
        <v>0.65000000000001146</v>
      </c>
      <c r="F357" s="13"/>
      <c r="G357" s="13"/>
      <c r="H357" s="13"/>
      <c r="I357" s="13"/>
      <c r="J357" s="13"/>
      <c r="K357" s="13"/>
      <c r="L357" s="13"/>
      <c r="M357" s="13"/>
      <c r="N357" s="13"/>
    </row>
    <row r="358" spans="2:14" x14ac:dyDescent="0.25">
      <c r="B358" s="21">
        <f t="shared" si="24"/>
        <v>2.0529999999999657</v>
      </c>
      <c r="C358" s="21">
        <f t="shared" si="21"/>
        <v>0.33333333333333331</v>
      </c>
      <c r="D358" s="21">
        <f t="shared" si="22"/>
        <v>0.35099999999998854</v>
      </c>
      <c r="E358" s="25">
        <f t="shared" si="23"/>
        <v>0.64900000000001135</v>
      </c>
      <c r="F358" s="13"/>
      <c r="G358" s="13"/>
      <c r="H358" s="13"/>
      <c r="I358" s="13"/>
      <c r="J358" s="13"/>
      <c r="K358" s="13"/>
      <c r="L358" s="13"/>
      <c r="M358" s="13"/>
      <c r="N358" s="13"/>
    </row>
    <row r="359" spans="2:14" x14ac:dyDescent="0.25">
      <c r="B359" s="21">
        <f t="shared" si="24"/>
        <v>2.0559999999999659</v>
      </c>
      <c r="C359" s="21">
        <f t="shared" si="21"/>
        <v>0.33333333333333331</v>
      </c>
      <c r="D359" s="21">
        <f t="shared" si="22"/>
        <v>0.3519999999999886</v>
      </c>
      <c r="E359" s="25">
        <f t="shared" si="23"/>
        <v>0.64800000000001134</v>
      </c>
      <c r="F359" s="13"/>
      <c r="G359" s="13"/>
      <c r="H359" s="13"/>
      <c r="I359" s="13"/>
      <c r="J359" s="13"/>
      <c r="K359" s="13"/>
      <c r="L359" s="13"/>
      <c r="M359" s="13"/>
      <c r="N359" s="13"/>
    </row>
    <row r="360" spans="2:14" x14ac:dyDescent="0.25">
      <c r="B360" s="21">
        <f t="shared" si="24"/>
        <v>2.058999999999966</v>
      </c>
      <c r="C360" s="21">
        <f t="shared" si="21"/>
        <v>0.33333333333333331</v>
      </c>
      <c r="D360" s="21">
        <f t="shared" si="22"/>
        <v>0.35299999999998866</v>
      </c>
      <c r="E360" s="25">
        <f t="shared" si="23"/>
        <v>0.64700000000001134</v>
      </c>
      <c r="F360" s="13"/>
      <c r="G360" s="13"/>
      <c r="H360" s="13"/>
      <c r="I360" s="13"/>
      <c r="J360" s="13"/>
      <c r="K360" s="13"/>
      <c r="L360" s="13"/>
      <c r="M360" s="13"/>
      <c r="N360" s="13"/>
    </row>
    <row r="361" spans="2:14" x14ac:dyDescent="0.25">
      <c r="B361" s="21">
        <f t="shared" si="24"/>
        <v>2.0619999999999661</v>
      </c>
      <c r="C361" s="21">
        <f t="shared" si="21"/>
        <v>0.33333333333333331</v>
      </c>
      <c r="D361" s="21">
        <f t="shared" si="22"/>
        <v>0.35399999999998866</v>
      </c>
      <c r="E361" s="25">
        <f t="shared" si="23"/>
        <v>0.64600000000001123</v>
      </c>
      <c r="F361" s="13"/>
      <c r="G361" s="13"/>
      <c r="H361" s="13"/>
      <c r="I361" s="13"/>
      <c r="J361" s="13"/>
      <c r="K361" s="13"/>
      <c r="L361" s="13"/>
      <c r="M361" s="13"/>
      <c r="N361" s="13"/>
    </row>
    <row r="362" spans="2:14" x14ac:dyDescent="0.25">
      <c r="B362" s="21">
        <f t="shared" si="24"/>
        <v>2.0649999999999662</v>
      </c>
      <c r="C362" s="21">
        <f t="shared" si="21"/>
        <v>0.33333333333333331</v>
      </c>
      <c r="D362" s="21">
        <f t="shared" si="22"/>
        <v>0.35499999999998871</v>
      </c>
      <c r="E362" s="25">
        <f t="shared" si="23"/>
        <v>0.64500000000001123</v>
      </c>
      <c r="F362" s="13"/>
      <c r="G362" s="13"/>
      <c r="H362" s="13"/>
      <c r="I362" s="13"/>
      <c r="J362" s="13"/>
      <c r="K362" s="13"/>
      <c r="L362" s="13"/>
      <c r="M362" s="13"/>
      <c r="N362" s="13"/>
    </row>
    <row r="363" spans="2:14" x14ac:dyDescent="0.25">
      <c r="B363" s="21">
        <f t="shared" si="24"/>
        <v>2.0679999999999663</v>
      </c>
      <c r="C363" s="21">
        <f t="shared" si="21"/>
        <v>0.33333333333333331</v>
      </c>
      <c r="D363" s="21">
        <f t="shared" si="22"/>
        <v>0.35599999999998877</v>
      </c>
      <c r="E363" s="25">
        <f t="shared" si="23"/>
        <v>0.64400000000001123</v>
      </c>
      <c r="F363" s="13"/>
      <c r="G363" s="13"/>
      <c r="H363" s="13"/>
      <c r="I363" s="13"/>
      <c r="J363" s="13"/>
      <c r="K363" s="13"/>
      <c r="L363" s="13"/>
      <c r="M363" s="13"/>
      <c r="N363" s="13"/>
    </row>
    <row r="364" spans="2:14" x14ac:dyDescent="0.25">
      <c r="B364" s="21">
        <f t="shared" si="24"/>
        <v>2.0709999999999664</v>
      </c>
      <c r="C364" s="21">
        <f t="shared" si="21"/>
        <v>0.33333333333333331</v>
      </c>
      <c r="D364" s="21">
        <f t="shared" si="22"/>
        <v>0.35699999999998877</v>
      </c>
      <c r="E364" s="25">
        <f t="shared" si="23"/>
        <v>0.64300000000001112</v>
      </c>
      <c r="F364" s="13"/>
      <c r="G364" s="13"/>
      <c r="H364" s="13"/>
      <c r="I364" s="13"/>
      <c r="J364" s="13"/>
      <c r="K364" s="13"/>
      <c r="L364" s="13"/>
      <c r="M364" s="13"/>
      <c r="N364" s="13"/>
    </row>
    <row r="365" spans="2:14" x14ac:dyDescent="0.25">
      <c r="B365" s="21">
        <f t="shared" si="24"/>
        <v>2.0739999999999665</v>
      </c>
      <c r="C365" s="21">
        <f t="shared" si="21"/>
        <v>0.33333333333333331</v>
      </c>
      <c r="D365" s="21">
        <f t="shared" si="22"/>
        <v>0.35799999999998883</v>
      </c>
      <c r="E365" s="25">
        <f t="shared" si="23"/>
        <v>0.64200000000001112</v>
      </c>
      <c r="F365" s="13"/>
      <c r="G365" s="13"/>
      <c r="H365" s="13"/>
      <c r="I365" s="13"/>
      <c r="J365" s="13"/>
      <c r="K365" s="13"/>
      <c r="L365" s="13"/>
      <c r="M365" s="13"/>
      <c r="N365" s="13"/>
    </row>
    <row r="366" spans="2:14" x14ac:dyDescent="0.25">
      <c r="B366" s="21">
        <f t="shared" si="24"/>
        <v>2.0769999999999667</v>
      </c>
      <c r="C366" s="21">
        <f t="shared" si="21"/>
        <v>0.33333333333333331</v>
      </c>
      <c r="D366" s="21">
        <f t="shared" si="22"/>
        <v>0.35899999999998888</v>
      </c>
      <c r="E366" s="25">
        <f t="shared" si="23"/>
        <v>0.64100000000001112</v>
      </c>
      <c r="F366" s="13"/>
      <c r="G366" s="13"/>
      <c r="H366" s="13"/>
      <c r="I366" s="13"/>
      <c r="J366" s="13"/>
      <c r="K366" s="13"/>
      <c r="L366" s="13"/>
      <c r="M366" s="13"/>
      <c r="N366" s="13"/>
    </row>
    <row r="367" spans="2:14" x14ac:dyDescent="0.25">
      <c r="B367" s="21">
        <f t="shared" si="24"/>
        <v>2.0799999999999668</v>
      </c>
      <c r="C367" s="21">
        <f t="shared" si="21"/>
        <v>0.33333333333333331</v>
      </c>
      <c r="D367" s="21">
        <f t="shared" si="22"/>
        <v>0.35999999999998888</v>
      </c>
      <c r="E367" s="25">
        <f t="shared" si="23"/>
        <v>0.640000000000011</v>
      </c>
      <c r="F367" s="13"/>
      <c r="G367" s="13"/>
      <c r="H367" s="13"/>
      <c r="I367" s="13"/>
      <c r="J367" s="13"/>
      <c r="K367" s="13"/>
      <c r="L367" s="13"/>
      <c r="M367" s="13"/>
      <c r="N367" s="13"/>
    </row>
    <row r="368" spans="2:14" x14ac:dyDescent="0.25">
      <c r="B368" s="21">
        <f t="shared" si="24"/>
        <v>2.0829999999999669</v>
      </c>
      <c r="C368" s="21">
        <f t="shared" si="21"/>
        <v>0.33333333333333331</v>
      </c>
      <c r="D368" s="21">
        <f t="shared" si="22"/>
        <v>0.36099999999998894</v>
      </c>
      <c r="E368" s="25">
        <f t="shared" si="23"/>
        <v>0.639000000000011</v>
      </c>
      <c r="F368" s="13"/>
      <c r="G368" s="13"/>
      <c r="H368" s="13"/>
      <c r="I368" s="13"/>
      <c r="J368" s="13"/>
      <c r="K368" s="13"/>
      <c r="L368" s="13"/>
      <c r="M368" s="13"/>
      <c r="N368" s="13"/>
    </row>
    <row r="369" spans="2:14" x14ac:dyDescent="0.25">
      <c r="B369" s="21">
        <f t="shared" si="24"/>
        <v>2.085999999999967</v>
      </c>
      <c r="C369" s="21">
        <f t="shared" si="21"/>
        <v>0.33333333333333331</v>
      </c>
      <c r="D369" s="21">
        <f t="shared" si="22"/>
        <v>0.361999999999989</v>
      </c>
      <c r="E369" s="25">
        <f t="shared" si="23"/>
        <v>0.638000000000011</v>
      </c>
      <c r="F369" s="13"/>
      <c r="G369" s="13"/>
      <c r="H369" s="13"/>
      <c r="I369" s="13"/>
      <c r="J369" s="13"/>
      <c r="K369" s="13"/>
      <c r="L369" s="13"/>
      <c r="M369" s="13"/>
      <c r="N369" s="13"/>
    </row>
    <row r="370" spans="2:14" x14ac:dyDescent="0.25">
      <c r="B370" s="21">
        <f t="shared" si="24"/>
        <v>2.0889999999999671</v>
      </c>
      <c r="C370" s="21">
        <f t="shared" si="21"/>
        <v>0.33333333333333331</v>
      </c>
      <c r="D370" s="21">
        <f t="shared" si="22"/>
        <v>0.362999999999989</v>
      </c>
      <c r="E370" s="25">
        <f t="shared" si="23"/>
        <v>0.63700000000001089</v>
      </c>
      <c r="F370" s="13"/>
      <c r="G370" s="13"/>
      <c r="H370" s="13"/>
      <c r="I370" s="13"/>
      <c r="J370" s="13"/>
      <c r="K370" s="13"/>
      <c r="L370" s="13"/>
      <c r="M370" s="13"/>
      <c r="N370" s="13"/>
    </row>
    <row r="371" spans="2:14" x14ac:dyDescent="0.25">
      <c r="B371" s="21">
        <f t="shared" si="24"/>
        <v>2.0919999999999672</v>
      </c>
      <c r="C371" s="21">
        <f t="shared" si="21"/>
        <v>0.33333333333333331</v>
      </c>
      <c r="D371" s="21">
        <f t="shared" si="22"/>
        <v>0.36399999999998905</v>
      </c>
      <c r="E371" s="25">
        <f t="shared" si="23"/>
        <v>0.63600000000001089</v>
      </c>
      <c r="F371" s="13"/>
      <c r="G371" s="13"/>
      <c r="H371" s="13"/>
      <c r="I371" s="13"/>
      <c r="J371" s="13"/>
      <c r="K371" s="13"/>
      <c r="L371" s="13"/>
      <c r="M371" s="13"/>
      <c r="N371" s="13"/>
    </row>
    <row r="372" spans="2:14" x14ac:dyDescent="0.25">
      <c r="B372" s="21">
        <f t="shared" si="24"/>
        <v>2.0949999999999673</v>
      </c>
      <c r="C372" s="21">
        <f t="shared" si="21"/>
        <v>0.33333333333333331</v>
      </c>
      <c r="D372" s="21">
        <f t="shared" si="22"/>
        <v>0.36499999999998911</v>
      </c>
      <c r="E372" s="25">
        <f t="shared" si="23"/>
        <v>0.63500000000001089</v>
      </c>
      <c r="F372" s="13"/>
      <c r="G372" s="13"/>
      <c r="H372" s="13"/>
      <c r="I372" s="13"/>
      <c r="J372" s="13"/>
      <c r="K372" s="13"/>
      <c r="L372" s="13"/>
      <c r="M372" s="13"/>
      <c r="N372" s="13"/>
    </row>
    <row r="373" spans="2:14" x14ac:dyDescent="0.25">
      <c r="B373" s="21">
        <f t="shared" si="24"/>
        <v>2.0979999999999674</v>
      </c>
      <c r="C373" s="21">
        <f t="shared" si="21"/>
        <v>0.33333333333333331</v>
      </c>
      <c r="D373" s="21">
        <f t="shared" si="22"/>
        <v>0.36599999999998911</v>
      </c>
      <c r="E373" s="25">
        <f t="shared" si="23"/>
        <v>0.63400000000001078</v>
      </c>
      <c r="F373" s="13"/>
      <c r="G373" s="13"/>
      <c r="H373" s="13"/>
      <c r="I373" s="13"/>
      <c r="J373" s="13"/>
      <c r="K373" s="13"/>
      <c r="L373" s="13"/>
      <c r="M373" s="13"/>
      <c r="N373" s="13"/>
    </row>
    <row r="374" spans="2:14" x14ac:dyDescent="0.25">
      <c r="B374" s="21">
        <f t="shared" si="24"/>
        <v>2.1009999999999676</v>
      </c>
      <c r="C374" s="21">
        <f t="shared" si="21"/>
        <v>0.33333333333333331</v>
      </c>
      <c r="D374" s="21">
        <f t="shared" si="22"/>
        <v>0.36699999999998917</v>
      </c>
      <c r="E374" s="25">
        <f t="shared" si="23"/>
        <v>0.63300000000001078</v>
      </c>
      <c r="F374" s="13"/>
      <c r="G374" s="13"/>
      <c r="H374" s="13"/>
      <c r="I374" s="13"/>
      <c r="J374" s="13"/>
      <c r="K374" s="13"/>
      <c r="L374" s="13"/>
      <c r="M374" s="13"/>
      <c r="N374" s="13"/>
    </row>
    <row r="375" spans="2:14" x14ac:dyDescent="0.25">
      <c r="B375" s="21">
        <f t="shared" si="24"/>
        <v>2.1039999999999677</v>
      </c>
      <c r="C375" s="21">
        <f t="shared" si="21"/>
        <v>0.33333333333333331</v>
      </c>
      <c r="D375" s="21">
        <f t="shared" si="22"/>
        <v>0.36799999999998922</v>
      </c>
      <c r="E375" s="25">
        <f t="shared" si="23"/>
        <v>0.63200000000001078</v>
      </c>
      <c r="F375" s="13"/>
      <c r="G375" s="13"/>
      <c r="H375" s="13"/>
      <c r="I375" s="13"/>
      <c r="J375" s="13"/>
      <c r="K375" s="13"/>
      <c r="L375" s="13"/>
      <c r="M375" s="13"/>
      <c r="N375" s="13"/>
    </row>
    <row r="376" spans="2:14" x14ac:dyDescent="0.25">
      <c r="B376" s="21">
        <f t="shared" si="24"/>
        <v>2.1069999999999678</v>
      </c>
      <c r="C376" s="21">
        <f t="shared" si="21"/>
        <v>0.33333333333333331</v>
      </c>
      <c r="D376" s="21">
        <f t="shared" si="22"/>
        <v>0.36899999999998923</v>
      </c>
      <c r="E376" s="25">
        <f t="shared" si="23"/>
        <v>0.63100000000001066</v>
      </c>
      <c r="F376" s="13"/>
      <c r="G376" s="13"/>
      <c r="H376" s="13"/>
      <c r="I376" s="13"/>
      <c r="J376" s="13"/>
      <c r="K376" s="13"/>
      <c r="L376" s="13"/>
      <c r="M376" s="13"/>
      <c r="N376" s="13"/>
    </row>
    <row r="377" spans="2:14" x14ac:dyDescent="0.25">
      <c r="B377" s="21">
        <f t="shared" si="24"/>
        <v>2.1099999999999679</v>
      </c>
      <c r="C377" s="21">
        <f t="shared" si="21"/>
        <v>0.33333333333333331</v>
      </c>
      <c r="D377" s="21">
        <f t="shared" si="22"/>
        <v>0.36999999999998928</v>
      </c>
      <c r="E377" s="25">
        <f t="shared" si="23"/>
        <v>0.63000000000001066</v>
      </c>
      <c r="F377" s="13"/>
      <c r="G377" s="13"/>
      <c r="H377" s="13"/>
      <c r="I377" s="13"/>
      <c r="J377" s="13"/>
      <c r="K377" s="13"/>
      <c r="L377" s="13"/>
      <c r="M377" s="13"/>
      <c r="N377" s="13"/>
    </row>
    <row r="378" spans="2:14" x14ac:dyDescent="0.25">
      <c r="B378" s="21">
        <f t="shared" si="24"/>
        <v>2.112999999999968</v>
      </c>
      <c r="C378" s="21">
        <f t="shared" si="21"/>
        <v>0.33333333333333331</v>
      </c>
      <c r="D378" s="21">
        <f t="shared" si="22"/>
        <v>0.37099999999998934</v>
      </c>
      <c r="E378" s="25">
        <f t="shared" si="23"/>
        <v>0.62900000000001066</v>
      </c>
      <c r="F378" s="13"/>
      <c r="G378" s="13"/>
      <c r="H378" s="13"/>
      <c r="I378" s="13"/>
      <c r="J378" s="13"/>
      <c r="K378" s="13"/>
      <c r="L378" s="13"/>
      <c r="M378" s="13"/>
      <c r="N378" s="13"/>
    </row>
    <row r="379" spans="2:14" x14ac:dyDescent="0.25">
      <c r="B379" s="21">
        <f t="shared" si="24"/>
        <v>2.1159999999999681</v>
      </c>
      <c r="C379" s="21">
        <f t="shared" si="21"/>
        <v>0.33333333333333331</v>
      </c>
      <c r="D379" s="21">
        <f t="shared" si="22"/>
        <v>0.37199999999998934</v>
      </c>
      <c r="E379" s="25">
        <f t="shared" si="23"/>
        <v>0.62800000000001055</v>
      </c>
      <c r="F379" s="13"/>
      <c r="G379" s="13"/>
      <c r="H379" s="13"/>
      <c r="I379" s="13"/>
      <c r="J379" s="13"/>
      <c r="K379" s="13"/>
      <c r="L379" s="13"/>
      <c r="M379" s="13"/>
      <c r="N379" s="13"/>
    </row>
    <row r="380" spans="2:14" x14ac:dyDescent="0.25">
      <c r="B380" s="21">
        <f t="shared" si="24"/>
        <v>2.1189999999999682</v>
      </c>
      <c r="C380" s="21">
        <f t="shared" si="21"/>
        <v>0.33333333333333331</v>
      </c>
      <c r="D380" s="21">
        <f t="shared" si="22"/>
        <v>0.3729999999999894</v>
      </c>
      <c r="E380" s="25">
        <f t="shared" si="23"/>
        <v>0.62700000000001055</v>
      </c>
      <c r="F380" s="13"/>
      <c r="G380" s="13"/>
      <c r="H380" s="13"/>
      <c r="I380" s="13"/>
      <c r="J380" s="13"/>
      <c r="K380" s="13"/>
      <c r="L380" s="13"/>
      <c r="M380" s="13"/>
      <c r="N380" s="13"/>
    </row>
    <row r="381" spans="2:14" x14ac:dyDescent="0.25">
      <c r="B381" s="21">
        <f t="shared" si="24"/>
        <v>2.1219999999999684</v>
      </c>
      <c r="C381" s="21">
        <f t="shared" si="21"/>
        <v>0.33333333333333331</v>
      </c>
      <c r="D381" s="21">
        <f t="shared" si="22"/>
        <v>0.37399999999998945</v>
      </c>
      <c r="E381" s="25">
        <f t="shared" si="23"/>
        <v>0.62600000000001055</v>
      </c>
      <c r="F381" s="13"/>
      <c r="G381" s="13"/>
      <c r="H381" s="13"/>
      <c r="I381" s="13"/>
      <c r="J381" s="13"/>
      <c r="K381" s="13"/>
      <c r="L381" s="13"/>
      <c r="M381" s="13"/>
      <c r="N381" s="13"/>
    </row>
    <row r="382" spans="2:14" x14ac:dyDescent="0.25">
      <c r="B382" s="21">
        <f t="shared" si="24"/>
        <v>2.1249999999999685</v>
      </c>
      <c r="C382" s="21">
        <f t="shared" si="21"/>
        <v>0.33333333333333331</v>
      </c>
      <c r="D382" s="21">
        <f t="shared" si="22"/>
        <v>0.37499999999998945</v>
      </c>
      <c r="E382" s="25">
        <f t="shared" si="23"/>
        <v>0.62500000000001044</v>
      </c>
      <c r="F382" s="13"/>
      <c r="G382" s="13"/>
      <c r="H382" s="13"/>
      <c r="I382" s="13"/>
      <c r="J382" s="13"/>
      <c r="K382" s="13"/>
      <c r="L382" s="13"/>
      <c r="M382" s="13"/>
      <c r="N382" s="13"/>
    </row>
    <row r="383" spans="2:14" x14ac:dyDescent="0.25">
      <c r="B383" s="21">
        <f t="shared" si="24"/>
        <v>2.1279999999999686</v>
      </c>
      <c r="C383" s="21">
        <f t="shared" si="21"/>
        <v>0.33333333333333331</v>
      </c>
      <c r="D383" s="21">
        <f t="shared" si="22"/>
        <v>0.37599999999998951</v>
      </c>
      <c r="E383" s="25">
        <f t="shared" si="23"/>
        <v>0.62400000000001044</v>
      </c>
      <c r="F383" s="13"/>
      <c r="G383" s="13"/>
      <c r="H383" s="13"/>
      <c r="I383" s="13"/>
      <c r="J383" s="13"/>
      <c r="K383" s="13"/>
      <c r="L383" s="13"/>
      <c r="M383" s="13"/>
      <c r="N383" s="13"/>
    </row>
    <row r="384" spans="2:14" x14ac:dyDescent="0.25">
      <c r="B384" s="21">
        <f t="shared" si="24"/>
        <v>2.1309999999999687</v>
      </c>
      <c r="C384" s="21">
        <f t="shared" si="21"/>
        <v>0.33333333333333331</v>
      </c>
      <c r="D384" s="21">
        <f t="shared" si="22"/>
        <v>0.37699999999998957</v>
      </c>
      <c r="E384" s="25">
        <f t="shared" si="23"/>
        <v>0.62300000000001043</v>
      </c>
      <c r="F384" s="13"/>
      <c r="G384" s="13"/>
      <c r="H384" s="13"/>
      <c r="I384" s="13"/>
      <c r="J384" s="13"/>
      <c r="K384" s="13"/>
      <c r="L384" s="13"/>
      <c r="M384" s="13"/>
      <c r="N384" s="13"/>
    </row>
    <row r="385" spans="2:14" x14ac:dyDescent="0.25">
      <c r="B385" s="21">
        <f t="shared" si="24"/>
        <v>2.1339999999999688</v>
      </c>
      <c r="C385" s="21">
        <f t="shared" si="21"/>
        <v>0.33333333333333331</v>
      </c>
      <c r="D385" s="21">
        <f t="shared" si="22"/>
        <v>0.37799999999998957</v>
      </c>
      <c r="E385" s="25">
        <f t="shared" si="23"/>
        <v>0.62200000000001032</v>
      </c>
      <c r="F385" s="13"/>
      <c r="G385" s="13"/>
      <c r="H385" s="13"/>
      <c r="I385" s="13"/>
      <c r="J385" s="13"/>
      <c r="K385" s="13"/>
      <c r="L385" s="13"/>
      <c r="M385" s="13"/>
      <c r="N385" s="13"/>
    </row>
    <row r="386" spans="2:14" x14ac:dyDescent="0.25">
      <c r="B386" s="21">
        <f t="shared" si="24"/>
        <v>2.1369999999999689</v>
      </c>
      <c r="C386" s="21">
        <f t="shared" si="21"/>
        <v>0.33333333333333331</v>
      </c>
      <c r="D386" s="21">
        <f t="shared" si="22"/>
        <v>0.37899999999998962</v>
      </c>
      <c r="E386" s="25">
        <f t="shared" si="23"/>
        <v>0.62100000000001032</v>
      </c>
      <c r="F386" s="13"/>
      <c r="G386" s="13"/>
      <c r="H386" s="13"/>
      <c r="I386" s="13"/>
      <c r="J386" s="13"/>
      <c r="K386" s="13"/>
      <c r="L386" s="13"/>
      <c r="M386" s="13"/>
      <c r="N386" s="13"/>
    </row>
    <row r="387" spans="2:14" x14ac:dyDescent="0.25">
      <c r="B387" s="21">
        <f t="shared" si="24"/>
        <v>2.139999999999969</v>
      </c>
      <c r="C387" s="21">
        <f t="shared" si="21"/>
        <v>0.33333333333333331</v>
      </c>
      <c r="D387" s="21">
        <f t="shared" si="22"/>
        <v>0.37999999999998968</v>
      </c>
      <c r="E387" s="25">
        <f t="shared" si="23"/>
        <v>0.62000000000001032</v>
      </c>
      <c r="F387" s="13"/>
      <c r="G387" s="13"/>
      <c r="H387" s="13"/>
      <c r="I387" s="13"/>
      <c r="J387" s="13"/>
      <c r="K387" s="13"/>
      <c r="L387" s="13"/>
      <c r="M387" s="13"/>
      <c r="N387" s="13"/>
    </row>
    <row r="388" spans="2:14" x14ac:dyDescent="0.25">
      <c r="B388" s="21">
        <f t="shared" si="24"/>
        <v>2.1429999999999692</v>
      </c>
      <c r="C388" s="21">
        <f t="shared" si="21"/>
        <v>0.33333333333333331</v>
      </c>
      <c r="D388" s="21">
        <f t="shared" si="22"/>
        <v>0.38099999999998968</v>
      </c>
      <c r="E388" s="25">
        <f t="shared" si="23"/>
        <v>0.61900000000001021</v>
      </c>
      <c r="F388" s="13"/>
      <c r="G388" s="13"/>
      <c r="H388" s="13"/>
      <c r="I388" s="13"/>
      <c r="J388" s="13"/>
      <c r="K388" s="13"/>
      <c r="L388" s="13"/>
      <c r="M388" s="13"/>
      <c r="N388" s="13"/>
    </row>
    <row r="389" spans="2:14" x14ac:dyDescent="0.25">
      <c r="B389" s="21">
        <f t="shared" si="24"/>
        <v>2.1459999999999693</v>
      </c>
      <c r="C389" s="21">
        <f t="shared" si="21"/>
        <v>0.33333333333333331</v>
      </c>
      <c r="D389" s="21">
        <f t="shared" si="22"/>
        <v>0.38199999999998974</v>
      </c>
      <c r="E389" s="25">
        <f t="shared" si="23"/>
        <v>0.61800000000001021</v>
      </c>
      <c r="F389" s="13"/>
      <c r="G389" s="13"/>
      <c r="H389" s="13"/>
      <c r="I389" s="13"/>
      <c r="J389" s="13"/>
      <c r="K389" s="13"/>
      <c r="L389" s="13"/>
      <c r="M389" s="13"/>
      <c r="N389" s="13"/>
    </row>
    <row r="390" spans="2:14" x14ac:dyDescent="0.25">
      <c r="B390" s="21">
        <f t="shared" si="24"/>
        <v>2.1489999999999694</v>
      </c>
      <c r="C390" s="21">
        <f t="shared" si="21"/>
        <v>0.33333333333333331</v>
      </c>
      <c r="D390" s="21">
        <f t="shared" si="22"/>
        <v>0.38299999999998979</v>
      </c>
      <c r="E390" s="25">
        <f t="shared" si="23"/>
        <v>0.61700000000001021</v>
      </c>
      <c r="F390" s="13"/>
      <c r="G390" s="13"/>
      <c r="H390" s="13"/>
      <c r="I390" s="13"/>
      <c r="J390" s="13"/>
      <c r="K390" s="13"/>
      <c r="L390" s="13"/>
      <c r="M390" s="13"/>
      <c r="N390" s="13"/>
    </row>
    <row r="391" spans="2:14" x14ac:dyDescent="0.25">
      <c r="B391" s="21">
        <f t="shared" si="24"/>
        <v>2.1519999999999695</v>
      </c>
      <c r="C391" s="21">
        <f t="shared" si="21"/>
        <v>0.33333333333333331</v>
      </c>
      <c r="D391" s="21">
        <f t="shared" si="22"/>
        <v>0.38399999999998979</v>
      </c>
      <c r="E391" s="25">
        <f t="shared" si="23"/>
        <v>0.6160000000000101</v>
      </c>
      <c r="F391" s="13"/>
      <c r="G391" s="13"/>
      <c r="H391" s="13"/>
      <c r="I391" s="13"/>
      <c r="J391" s="13"/>
      <c r="K391" s="13"/>
      <c r="L391" s="13"/>
      <c r="M391" s="13"/>
      <c r="N391" s="13"/>
    </row>
    <row r="392" spans="2:14" x14ac:dyDescent="0.25">
      <c r="B392" s="21">
        <f t="shared" si="24"/>
        <v>2.1549999999999696</v>
      </c>
      <c r="C392" s="21">
        <f t="shared" ref="C392:C455" si="25">1/($B$4-$B$3)</f>
        <v>0.33333333333333331</v>
      </c>
      <c r="D392" s="21">
        <f t="shared" ref="D392:D455" si="26">($B392-$B$3)*C392</f>
        <v>0.38499999999998985</v>
      </c>
      <c r="E392" s="25">
        <f t="shared" ref="E392:E455" si="27">($B$4-$B392)*C392</f>
        <v>0.61500000000001009</v>
      </c>
      <c r="F392" s="13"/>
      <c r="G392" s="13"/>
      <c r="H392" s="13"/>
      <c r="I392" s="13"/>
      <c r="J392" s="13"/>
      <c r="K392" s="13"/>
      <c r="L392" s="13"/>
      <c r="M392" s="13"/>
      <c r="N392" s="13"/>
    </row>
    <row r="393" spans="2:14" x14ac:dyDescent="0.25">
      <c r="B393" s="21">
        <f t="shared" si="24"/>
        <v>2.1579999999999697</v>
      </c>
      <c r="C393" s="21">
        <f t="shared" si="25"/>
        <v>0.33333333333333331</v>
      </c>
      <c r="D393" s="21">
        <f t="shared" si="26"/>
        <v>0.38599999999998991</v>
      </c>
      <c r="E393" s="25">
        <f t="shared" si="27"/>
        <v>0.61400000000001009</v>
      </c>
      <c r="F393" s="13"/>
      <c r="G393" s="13"/>
      <c r="H393" s="13"/>
      <c r="I393" s="13"/>
      <c r="J393" s="13"/>
      <c r="K393" s="13"/>
      <c r="L393" s="13"/>
      <c r="M393" s="13"/>
      <c r="N393" s="13"/>
    </row>
    <row r="394" spans="2:14" x14ac:dyDescent="0.25">
      <c r="B394" s="21">
        <f t="shared" ref="B394:B457" si="28">B393+($B$1007-$B$7)/1000</f>
        <v>2.1609999999999698</v>
      </c>
      <c r="C394" s="21">
        <f t="shared" si="25"/>
        <v>0.33333333333333331</v>
      </c>
      <c r="D394" s="21">
        <f t="shared" si="26"/>
        <v>0.38699999999998991</v>
      </c>
      <c r="E394" s="25">
        <f t="shared" si="27"/>
        <v>0.61300000000000998</v>
      </c>
      <c r="F394" s="13"/>
      <c r="G394" s="13"/>
      <c r="H394" s="13"/>
      <c r="I394" s="13"/>
      <c r="J394" s="13"/>
      <c r="K394" s="13"/>
      <c r="L394" s="13"/>
      <c r="M394" s="13"/>
      <c r="N394" s="13"/>
    </row>
    <row r="395" spans="2:14" x14ac:dyDescent="0.25">
      <c r="B395" s="21">
        <f t="shared" si="28"/>
        <v>2.1639999999999699</v>
      </c>
      <c r="C395" s="21">
        <f t="shared" si="25"/>
        <v>0.33333333333333331</v>
      </c>
      <c r="D395" s="21">
        <f t="shared" si="26"/>
        <v>0.38799999999998996</v>
      </c>
      <c r="E395" s="25">
        <f t="shared" si="27"/>
        <v>0.61200000000000998</v>
      </c>
      <c r="F395" s="13"/>
      <c r="G395" s="13"/>
      <c r="H395" s="13"/>
      <c r="I395" s="13"/>
      <c r="J395" s="13"/>
      <c r="K395" s="13"/>
      <c r="L395" s="13"/>
      <c r="M395" s="13"/>
      <c r="N395" s="13"/>
    </row>
    <row r="396" spans="2:14" x14ac:dyDescent="0.25">
      <c r="B396" s="21">
        <f t="shared" si="28"/>
        <v>2.1669999999999701</v>
      </c>
      <c r="C396" s="21">
        <f t="shared" si="25"/>
        <v>0.33333333333333331</v>
      </c>
      <c r="D396" s="21">
        <f t="shared" si="26"/>
        <v>0.38899999999999002</v>
      </c>
      <c r="E396" s="25">
        <f t="shared" si="27"/>
        <v>0.61100000000000998</v>
      </c>
      <c r="F396" s="13"/>
      <c r="G396" s="13"/>
      <c r="H396" s="13"/>
      <c r="I396" s="13"/>
      <c r="J396" s="13"/>
      <c r="K396" s="13"/>
      <c r="L396" s="13"/>
      <c r="M396" s="13"/>
      <c r="N396" s="13"/>
    </row>
    <row r="397" spans="2:14" x14ac:dyDescent="0.25">
      <c r="B397" s="21">
        <f t="shared" si="28"/>
        <v>2.1699999999999702</v>
      </c>
      <c r="C397" s="21">
        <f t="shared" si="25"/>
        <v>0.33333333333333331</v>
      </c>
      <c r="D397" s="21">
        <f t="shared" si="26"/>
        <v>0.38999999999999002</v>
      </c>
      <c r="E397" s="25">
        <f t="shared" si="27"/>
        <v>0.61000000000000987</v>
      </c>
      <c r="F397" s="13"/>
      <c r="G397" s="13"/>
      <c r="H397" s="13"/>
      <c r="I397" s="13"/>
      <c r="J397" s="13"/>
      <c r="K397" s="13"/>
      <c r="L397" s="13"/>
      <c r="M397" s="13"/>
      <c r="N397" s="13"/>
    </row>
    <row r="398" spans="2:14" x14ac:dyDescent="0.25">
      <c r="B398" s="21">
        <f t="shared" si="28"/>
        <v>2.1729999999999703</v>
      </c>
      <c r="C398" s="21">
        <f t="shared" si="25"/>
        <v>0.33333333333333331</v>
      </c>
      <c r="D398" s="21">
        <f t="shared" si="26"/>
        <v>0.39099999999999008</v>
      </c>
      <c r="E398" s="25">
        <f t="shared" si="27"/>
        <v>0.60900000000000987</v>
      </c>
      <c r="F398" s="13"/>
      <c r="G398" s="13"/>
      <c r="H398" s="13"/>
      <c r="I398" s="13"/>
      <c r="J398" s="13"/>
      <c r="K398" s="13"/>
      <c r="L398" s="13"/>
      <c r="M398" s="13"/>
      <c r="N398" s="13"/>
    </row>
    <row r="399" spans="2:14" x14ac:dyDescent="0.25">
      <c r="B399" s="21">
        <f t="shared" si="28"/>
        <v>2.1759999999999704</v>
      </c>
      <c r="C399" s="21">
        <f t="shared" si="25"/>
        <v>0.33333333333333331</v>
      </c>
      <c r="D399" s="21">
        <f t="shared" si="26"/>
        <v>0.39199999999999013</v>
      </c>
      <c r="E399" s="25">
        <f t="shared" si="27"/>
        <v>0.60800000000000987</v>
      </c>
      <c r="F399" s="13"/>
      <c r="G399" s="13"/>
      <c r="H399" s="13"/>
      <c r="I399" s="13"/>
      <c r="J399" s="13"/>
      <c r="K399" s="13"/>
      <c r="L399" s="13"/>
      <c r="M399" s="13"/>
      <c r="N399" s="13"/>
    </row>
    <row r="400" spans="2:14" x14ac:dyDescent="0.25">
      <c r="B400" s="21">
        <f t="shared" si="28"/>
        <v>2.1789999999999705</v>
      </c>
      <c r="C400" s="21">
        <f t="shared" si="25"/>
        <v>0.33333333333333331</v>
      </c>
      <c r="D400" s="21">
        <f t="shared" si="26"/>
        <v>0.39299999999999014</v>
      </c>
      <c r="E400" s="25">
        <f t="shared" si="27"/>
        <v>0.60700000000000975</v>
      </c>
      <c r="F400" s="13"/>
      <c r="G400" s="13"/>
      <c r="H400" s="13"/>
      <c r="I400" s="13"/>
      <c r="J400" s="13"/>
      <c r="K400" s="13"/>
      <c r="L400" s="13"/>
      <c r="M400" s="13"/>
      <c r="N400" s="13"/>
    </row>
    <row r="401" spans="2:14" x14ac:dyDescent="0.25">
      <c r="B401" s="21">
        <f t="shared" si="28"/>
        <v>2.1819999999999706</v>
      </c>
      <c r="C401" s="21">
        <f t="shared" si="25"/>
        <v>0.33333333333333331</v>
      </c>
      <c r="D401" s="21">
        <f t="shared" si="26"/>
        <v>0.39399999999999019</v>
      </c>
      <c r="E401" s="25">
        <f t="shared" si="27"/>
        <v>0.60600000000000975</v>
      </c>
      <c r="F401" s="13"/>
      <c r="G401" s="13"/>
      <c r="H401" s="13"/>
      <c r="I401" s="13"/>
      <c r="J401" s="13"/>
      <c r="K401" s="13"/>
      <c r="L401" s="13"/>
      <c r="M401" s="13"/>
      <c r="N401" s="13"/>
    </row>
    <row r="402" spans="2:14" x14ac:dyDescent="0.25">
      <c r="B402" s="21">
        <f t="shared" si="28"/>
        <v>2.1849999999999707</v>
      </c>
      <c r="C402" s="21">
        <f t="shared" si="25"/>
        <v>0.33333333333333331</v>
      </c>
      <c r="D402" s="21">
        <f t="shared" si="26"/>
        <v>0.39499999999999025</v>
      </c>
      <c r="E402" s="25">
        <f t="shared" si="27"/>
        <v>0.60500000000000975</v>
      </c>
      <c r="F402" s="13"/>
      <c r="G402" s="13"/>
      <c r="H402" s="13"/>
      <c r="I402" s="13"/>
      <c r="J402" s="13"/>
      <c r="K402" s="13"/>
      <c r="L402" s="13"/>
      <c r="M402" s="13"/>
      <c r="N402" s="13"/>
    </row>
    <row r="403" spans="2:14" x14ac:dyDescent="0.25">
      <c r="B403" s="21">
        <f t="shared" si="28"/>
        <v>2.1879999999999709</v>
      </c>
      <c r="C403" s="21">
        <f t="shared" si="25"/>
        <v>0.33333333333333331</v>
      </c>
      <c r="D403" s="21">
        <f t="shared" si="26"/>
        <v>0.39599999999999025</v>
      </c>
      <c r="E403" s="25">
        <f t="shared" si="27"/>
        <v>0.60400000000000964</v>
      </c>
      <c r="F403" s="13"/>
      <c r="G403" s="13"/>
      <c r="H403" s="13"/>
      <c r="I403" s="13"/>
      <c r="J403" s="13"/>
      <c r="K403" s="13"/>
      <c r="L403" s="13"/>
      <c r="M403" s="13"/>
      <c r="N403" s="13"/>
    </row>
    <row r="404" spans="2:14" x14ac:dyDescent="0.25">
      <c r="B404" s="21">
        <f t="shared" si="28"/>
        <v>2.190999999999971</v>
      </c>
      <c r="C404" s="21">
        <f t="shared" si="25"/>
        <v>0.33333333333333331</v>
      </c>
      <c r="D404" s="21">
        <f t="shared" si="26"/>
        <v>0.39699999999999031</v>
      </c>
      <c r="E404" s="25">
        <f t="shared" si="27"/>
        <v>0.60300000000000964</v>
      </c>
      <c r="F404" s="13"/>
      <c r="G404" s="13"/>
      <c r="H404" s="13"/>
      <c r="I404" s="13"/>
      <c r="J404" s="13"/>
      <c r="K404" s="13"/>
      <c r="L404" s="13"/>
      <c r="M404" s="13"/>
      <c r="N404" s="13"/>
    </row>
    <row r="405" spans="2:14" x14ac:dyDescent="0.25">
      <c r="B405" s="21">
        <f t="shared" si="28"/>
        <v>2.1939999999999711</v>
      </c>
      <c r="C405" s="21">
        <f t="shared" si="25"/>
        <v>0.33333333333333331</v>
      </c>
      <c r="D405" s="21">
        <f t="shared" si="26"/>
        <v>0.39799999999999036</v>
      </c>
      <c r="E405" s="25">
        <f t="shared" si="27"/>
        <v>0.60200000000000964</v>
      </c>
      <c r="F405" s="13"/>
      <c r="G405" s="13"/>
      <c r="H405" s="13"/>
      <c r="I405" s="13"/>
      <c r="J405" s="13"/>
      <c r="K405" s="13"/>
      <c r="L405" s="13"/>
      <c r="M405" s="13"/>
      <c r="N405" s="13"/>
    </row>
    <row r="406" spans="2:14" x14ac:dyDescent="0.25">
      <c r="B406" s="21">
        <f t="shared" si="28"/>
        <v>2.1969999999999712</v>
      </c>
      <c r="C406" s="21">
        <f t="shared" si="25"/>
        <v>0.33333333333333331</v>
      </c>
      <c r="D406" s="21">
        <f t="shared" si="26"/>
        <v>0.39899999999999036</v>
      </c>
      <c r="E406" s="25">
        <f t="shared" si="27"/>
        <v>0.60100000000000953</v>
      </c>
      <c r="F406" s="13"/>
      <c r="G406" s="13"/>
      <c r="H406" s="13"/>
      <c r="I406" s="13"/>
      <c r="J406" s="13"/>
      <c r="K406" s="13"/>
      <c r="L406" s="13"/>
      <c r="M406" s="13"/>
      <c r="N406" s="13"/>
    </row>
    <row r="407" spans="2:14" x14ac:dyDescent="0.25">
      <c r="B407" s="21">
        <f t="shared" si="28"/>
        <v>2.1999999999999713</v>
      </c>
      <c r="C407" s="21">
        <f t="shared" si="25"/>
        <v>0.33333333333333331</v>
      </c>
      <c r="D407" s="21">
        <f t="shared" si="26"/>
        <v>0.39999999999999042</v>
      </c>
      <c r="E407" s="25">
        <f t="shared" si="27"/>
        <v>0.60000000000000953</v>
      </c>
      <c r="F407" s="13"/>
      <c r="G407" s="13"/>
      <c r="H407" s="13"/>
      <c r="I407" s="13"/>
      <c r="J407" s="13"/>
      <c r="K407" s="13"/>
      <c r="L407" s="13"/>
      <c r="M407" s="13"/>
      <c r="N407" s="13"/>
    </row>
    <row r="408" spans="2:14" x14ac:dyDescent="0.25">
      <c r="B408" s="21">
        <f t="shared" si="28"/>
        <v>2.2029999999999714</v>
      </c>
      <c r="C408" s="21">
        <f t="shared" si="25"/>
        <v>0.33333333333333331</v>
      </c>
      <c r="D408" s="21">
        <f t="shared" si="26"/>
        <v>0.40099999999999048</v>
      </c>
      <c r="E408" s="25">
        <f t="shared" si="27"/>
        <v>0.59900000000000952</v>
      </c>
      <c r="F408" s="13"/>
      <c r="G408" s="13"/>
      <c r="H408" s="13"/>
      <c r="I408" s="13"/>
      <c r="J408" s="13"/>
      <c r="K408" s="13"/>
      <c r="L408" s="13"/>
      <c r="M408" s="13"/>
      <c r="N408" s="13"/>
    </row>
    <row r="409" spans="2:14" x14ac:dyDescent="0.25">
      <c r="B409" s="21">
        <f t="shared" si="28"/>
        <v>2.2059999999999715</v>
      </c>
      <c r="C409" s="21">
        <f t="shared" si="25"/>
        <v>0.33333333333333331</v>
      </c>
      <c r="D409" s="21">
        <f t="shared" si="26"/>
        <v>0.40199999999999048</v>
      </c>
      <c r="E409" s="25">
        <f t="shared" si="27"/>
        <v>0.59800000000000941</v>
      </c>
      <c r="F409" s="13"/>
      <c r="G409" s="13"/>
      <c r="H409" s="13"/>
      <c r="I409" s="13"/>
      <c r="J409" s="13"/>
      <c r="K409" s="13"/>
      <c r="L409" s="13"/>
      <c r="M409" s="13"/>
      <c r="N409" s="13"/>
    </row>
    <row r="410" spans="2:14" x14ac:dyDescent="0.25">
      <c r="B410" s="21">
        <f t="shared" si="28"/>
        <v>2.2089999999999717</v>
      </c>
      <c r="C410" s="21">
        <f t="shared" si="25"/>
        <v>0.33333333333333331</v>
      </c>
      <c r="D410" s="21">
        <f t="shared" si="26"/>
        <v>0.40299999999999053</v>
      </c>
      <c r="E410" s="25">
        <f t="shared" si="27"/>
        <v>0.59700000000000941</v>
      </c>
      <c r="F410" s="13"/>
      <c r="G410" s="13"/>
      <c r="H410" s="13"/>
      <c r="I410" s="13"/>
      <c r="J410" s="13"/>
      <c r="K410" s="13"/>
      <c r="L410" s="13"/>
      <c r="M410" s="13"/>
      <c r="N410" s="13"/>
    </row>
    <row r="411" spans="2:14" x14ac:dyDescent="0.25">
      <c r="B411" s="21">
        <f t="shared" si="28"/>
        <v>2.2119999999999718</v>
      </c>
      <c r="C411" s="21">
        <f t="shared" si="25"/>
        <v>0.33333333333333331</v>
      </c>
      <c r="D411" s="21">
        <f t="shared" si="26"/>
        <v>0.40399999999999059</v>
      </c>
      <c r="E411" s="25">
        <f t="shared" si="27"/>
        <v>0.59600000000000941</v>
      </c>
      <c r="F411" s="13"/>
      <c r="G411" s="13"/>
      <c r="H411" s="13"/>
      <c r="I411" s="13"/>
      <c r="J411" s="13"/>
      <c r="K411" s="13"/>
      <c r="L411" s="13"/>
      <c r="M411" s="13"/>
      <c r="N411" s="13"/>
    </row>
    <row r="412" spans="2:14" x14ac:dyDescent="0.25">
      <c r="B412" s="21">
        <f t="shared" si="28"/>
        <v>2.2149999999999719</v>
      </c>
      <c r="C412" s="21">
        <f t="shared" si="25"/>
        <v>0.33333333333333331</v>
      </c>
      <c r="D412" s="21">
        <f t="shared" si="26"/>
        <v>0.40499999999999059</v>
      </c>
      <c r="E412" s="25">
        <f t="shared" si="27"/>
        <v>0.5950000000000093</v>
      </c>
      <c r="F412" s="13"/>
      <c r="G412" s="13"/>
      <c r="H412" s="13"/>
      <c r="I412" s="13"/>
      <c r="J412" s="13"/>
      <c r="K412" s="13"/>
      <c r="L412" s="13"/>
      <c r="M412" s="13"/>
      <c r="N412" s="13"/>
    </row>
    <row r="413" spans="2:14" x14ac:dyDescent="0.25">
      <c r="B413" s="21">
        <f t="shared" si="28"/>
        <v>2.217999999999972</v>
      </c>
      <c r="C413" s="21">
        <f t="shared" si="25"/>
        <v>0.33333333333333331</v>
      </c>
      <c r="D413" s="21">
        <f t="shared" si="26"/>
        <v>0.40599999999999065</v>
      </c>
      <c r="E413" s="25">
        <f t="shared" si="27"/>
        <v>0.5940000000000093</v>
      </c>
      <c r="F413" s="13"/>
      <c r="G413" s="13"/>
      <c r="H413" s="13"/>
      <c r="I413" s="13"/>
      <c r="J413" s="13"/>
      <c r="K413" s="13"/>
      <c r="L413" s="13"/>
      <c r="M413" s="13"/>
      <c r="N413" s="13"/>
    </row>
    <row r="414" spans="2:14" x14ac:dyDescent="0.25">
      <c r="B414" s="21">
        <f t="shared" si="28"/>
        <v>2.2209999999999721</v>
      </c>
      <c r="C414" s="21">
        <f t="shared" si="25"/>
        <v>0.33333333333333331</v>
      </c>
      <c r="D414" s="21">
        <f t="shared" si="26"/>
        <v>0.4069999999999907</v>
      </c>
      <c r="E414" s="25">
        <f t="shared" si="27"/>
        <v>0.5930000000000093</v>
      </c>
      <c r="F414" s="13"/>
      <c r="G414" s="13"/>
      <c r="H414" s="13"/>
      <c r="I414" s="13"/>
      <c r="J414" s="13"/>
      <c r="K414" s="13"/>
      <c r="L414" s="13"/>
      <c r="M414" s="13"/>
      <c r="N414" s="13"/>
    </row>
    <row r="415" spans="2:14" x14ac:dyDescent="0.25">
      <c r="B415" s="21">
        <f t="shared" si="28"/>
        <v>2.2239999999999722</v>
      </c>
      <c r="C415" s="21">
        <f t="shared" si="25"/>
        <v>0.33333333333333331</v>
      </c>
      <c r="D415" s="21">
        <f t="shared" si="26"/>
        <v>0.4079999999999907</v>
      </c>
      <c r="E415" s="25">
        <f t="shared" si="27"/>
        <v>0.59200000000000919</v>
      </c>
      <c r="F415" s="13"/>
      <c r="G415" s="13"/>
      <c r="H415" s="13"/>
      <c r="I415" s="13"/>
      <c r="J415" s="13"/>
      <c r="K415" s="13"/>
      <c r="L415" s="13"/>
      <c r="M415" s="13"/>
      <c r="N415" s="13"/>
    </row>
    <row r="416" spans="2:14" x14ac:dyDescent="0.25">
      <c r="B416" s="21">
        <f t="shared" si="28"/>
        <v>2.2269999999999723</v>
      </c>
      <c r="C416" s="21">
        <f t="shared" si="25"/>
        <v>0.33333333333333331</v>
      </c>
      <c r="D416" s="21">
        <f t="shared" si="26"/>
        <v>0.40899999999999076</v>
      </c>
      <c r="E416" s="25">
        <f t="shared" si="27"/>
        <v>0.59100000000000918</v>
      </c>
      <c r="F416" s="13"/>
      <c r="G416" s="13"/>
      <c r="H416" s="13"/>
      <c r="I416" s="13"/>
      <c r="J416" s="13"/>
      <c r="K416" s="13"/>
      <c r="L416" s="13"/>
      <c r="M416" s="13"/>
      <c r="N416" s="13"/>
    </row>
    <row r="417" spans="2:14" x14ac:dyDescent="0.25">
      <c r="B417" s="21">
        <f t="shared" si="28"/>
        <v>2.2299999999999724</v>
      </c>
      <c r="C417" s="21">
        <f t="shared" si="25"/>
        <v>0.33333333333333331</v>
      </c>
      <c r="D417" s="21">
        <f t="shared" si="26"/>
        <v>0.40999999999999082</v>
      </c>
      <c r="E417" s="25">
        <f t="shared" si="27"/>
        <v>0.59000000000000918</v>
      </c>
      <c r="F417" s="13"/>
      <c r="G417" s="13"/>
      <c r="H417" s="13"/>
      <c r="I417" s="13"/>
      <c r="J417" s="13"/>
      <c r="K417" s="13"/>
      <c r="L417" s="13"/>
      <c r="M417" s="13"/>
      <c r="N417" s="13"/>
    </row>
    <row r="418" spans="2:14" x14ac:dyDescent="0.25">
      <c r="B418" s="21">
        <f t="shared" si="28"/>
        <v>2.2329999999999726</v>
      </c>
      <c r="C418" s="21">
        <f t="shared" si="25"/>
        <v>0.33333333333333331</v>
      </c>
      <c r="D418" s="21">
        <f t="shared" si="26"/>
        <v>0.41099999999999082</v>
      </c>
      <c r="E418" s="25">
        <f t="shared" si="27"/>
        <v>0.58900000000000907</v>
      </c>
      <c r="F418" s="13"/>
      <c r="G418" s="13"/>
      <c r="H418" s="13"/>
      <c r="I418" s="13"/>
      <c r="J418" s="13"/>
      <c r="K418" s="13"/>
      <c r="L418" s="13"/>
      <c r="M418" s="13"/>
      <c r="N418" s="13"/>
    </row>
    <row r="419" spans="2:14" x14ac:dyDescent="0.25">
      <c r="B419" s="21">
        <f t="shared" si="28"/>
        <v>2.2359999999999727</v>
      </c>
      <c r="C419" s="21">
        <f t="shared" si="25"/>
        <v>0.33333333333333331</v>
      </c>
      <c r="D419" s="21">
        <f t="shared" si="26"/>
        <v>0.41199999999999087</v>
      </c>
      <c r="E419" s="25">
        <f t="shared" si="27"/>
        <v>0.58800000000000907</v>
      </c>
      <c r="F419" s="13"/>
      <c r="G419" s="13"/>
      <c r="H419" s="13"/>
      <c r="I419" s="13"/>
      <c r="J419" s="13"/>
      <c r="K419" s="13"/>
      <c r="L419" s="13"/>
      <c r="M419" s="13"/>
      <c r="N419" s="13"/>
    </row>
    <row r="420" spans="2:14" x14ac:dyDescent="0.25">
      <c r="B420" s="21">
        <f t="shared" si="28"/>
        <v>2.2389999999999728</v>
      </c>
      <c r="C420" s="21">
        <f t="shared" si="25"/>
        <v>0.33333333333333331</v>
      </c>
      <c r="D420" s="21">
        <f t="shared" si="26"/>
        <v>0.41299999999999093</v>
      </c>
      <c r="E420" s="25">
        <f t="shared" si="27"/>
        <v>0.58700000000000907</v>
      </c>
      <c r="F420" s="13"/>
      <c r="G420" s="13"/>
      <c r="H420" s="13"/>
      <c r="I420" s="13"/>
      <c r="J420" s="13"/>
      <c r="K420" s="13"/>
      <c r="L420" s="13"/>
      <c r="M420" s="13"/>
      <c r="N420" s="13"/>
    </row>
    <row r="421" spans="2:14" x14ac:dyDescent="0.25">
      <c r="B421" s="21">
        <f t="shared" si="28"/>
        <v>2.2419999999999729</v>
      </c>
      <c r="C421" s="21">
        <f t="shared" si="25"/>
        <v>0.33333333333333331</v>
      </c>
      <c r="D421" s="21">
        <f t="shared" si="26"/>
        <v>0.41399999999999093</v>
      </c>
      <c r="E421" s="25">
        <f t="shared" si="27"/>
        <v>0.58600000000000896</v>
      </c>
      <c r="F421" s="13"/>
      <c r="G421" s="13"/>
      <c r="H421" s="13"/>
      <c r="I421" s="13"/>
      <c r="J421" s="13"/>
      <c r="K421" s="13"/>
      <c r="L421" s="13"/>
      <c r="M421" s="13"/>
      <c r="N421" s="13"/>
    </row>
    <row r="422" spans="2:14" x14ac:dyDescent="0.25">
      <c r="B422" s="21">
        <f t="shared" si="28"/>
        <v>2.244999999999973</v>
      </c>
      <c r="C422" s="21">
        <f t="shared" si="25"/>
        <v>0.33333333333333331</v>
      </c>
      <c r="D422" s="21">
        <f t="shared" si="26"/>
        <v>0.41499999999999099</v>
      </c>
      <c r="E422" s="25">
        <f t="shared" si="27"/>
        <v>0.58500000000000896</v>
      </c>
      <c r="F422" s="13"/>
      <c r="G422" s="13"/>
      <c r="H422" s="13"/>
      <c r="I422" s="13"/>
      <c r="J422" s="13"/>
      <c r="K422" s="13"/>
      <c r="L422" s="13"/>
      <c r="M422" s="13"/>
      <c r="N422" s="13"/>
    </row>
    <row r="423" spans="2:14" x14ac:dyDescent="0.25">
      <c r="B423" s="21">
        <f t="shared" si="28"/>
        <v>2.2479999999999731</v>
      </c>
      <c r="C423" s="21">
        <f t="shared" si="25"/>
        <v>0.33333333333333331</v>
      </c>
      <c r="D423" s="21">
        <f t="shared" si="26"/>
        <v>0.41599999999999104</v>
      </c>
      <c r="E423" s="25">
        <f t="shared" si="27"/>
        <v>0.58400000000000896</v>
      </c>
      <c r="F423" s="13"/>
      <c r="G423" s="13"/>
      <c r="H423" s="13"/>
      <c r="I423" s="13"/>
      <c r="J423" s="13"/>
      <c r="K423" s="13"/>
      <c r="L423" s="13"/>
      <c r="M423" s="13"/>
      <c r="N423" s="13"/>
    </row>
    <row r="424" spans="2:14" x14ac:dyDescent="0.25">
      <c r="B424" s="21">
        <f t="shared" si="28"/>
        <v>2.2509999999999732</v>
      </c>
      <c r="C424" s="21">
        <f t="shared" si="25"/>
        <v>0.33333333333333331</v>
      </c>
      <c r="D424" s="21">
        <f t="shared" si="26"/>
        <v>0.41699999999999104</v>
      </c>
      <c r="E424" s="25">
        <f t="shared" si="27"/>
        <v>0.58300000000000884</v>
      </c>
      <c r="F424" s="13"/>
      <c r="G424" s="13"/>
      <c r="H424" s="13"/>
      <c r="I424" s="13"/>
      <c r="J424" s="13"/>
      <c r="K424" s="13"/>
      <c r="L424" s="13"/>
      <c r="M424" s="13"/>
      <c r="N424" s="13"/>
    </row>
    <row r="425" spans="2:14" x14ac:dyDescent="0.25">
      <c r="B425" s="21">
        <f t="shared" si="28"/>
        <v>2.2539999999999734</v>
      </c>
      <c r="C425" s="21">
        <f t="shared" si="25"/>
        <v>0.33333333333333331</v>
      </c>
      <c r="D425" s="21">
        <f t="shared" si="26"/>
        <v>0.4179999999999911</v>
      </c>
      <c r="E425" s="25">
        <f t="shared" si="27"/>
        <v>0.58200000000000884</v>
      </c>
      <c r="F425" s="13"/>
      <c r="G425" s="13"/>
      <c r="H425" s="13"/>
      <c r="I425" s="13"/>
      <c r="J425" s="13"/>
      <c r="K425" s="13"/>
      <c r="L425" s="13"/>
      <c r="M425" s="13"/>
      <c r="N425" s="13"/>
    </row>
    <row r="426" spans="2:14" x14ac:dyDescent="0.25">
      <c r="B426" s="21">
        <f t="shared" si="28"/>
        <v>2.2569999999999735</v>
      </c>
      <c r="C426" s="21">
        <f t="shared" si="25"/>
        <v>0.33333333333333331</v>
      </c>
      <c r="D426" s="21">
        <f t="shared" si="26"/>
        <v>0.41899999999999116</v>
      </c>
      <c r="E426" s="25">
        <f t="shared" si="27"/>
        <v>0.58100000000000884</v>
      </c>
      <c r="F426" s="13"/>
      <c r="G426" s="13"/>
      <c r="H426" s="13"/>
      <c r="I426" s="13"/>
      <c r="J426" s="13"/>
      <c r="K426" s="13"/>
      <c r="L426" s="13"/>
      <c r="M426" s="13"/>
      <c r="N426" s="13"/>
    </row>
    <row r="427" spans="2:14" x14ac:dyDescent="0.25">
      <c r="B427" s="21">
        <f t="shared" si="28"/>
        <v>2.2599999999999736</v>
      </c>
      <c r="C427" s="21">
        <f t="shared" si="25"/>
        <v>0.33333333333333331</v>
      </c>
      <c r="D427" s="21">
        <f t="shared" si="26"/>
        <v>0.41999999999999116</v>
      </c>
      <c r="E427" s="25">
        <f t="shared" si="27"/>
        <v>0.58000000000000873</v>
      </c>
      <c r="F427" s="13"/>
      <c r="G427" s="13"/>
      <c r="H427" s="13"/>
      <c r="I427" s="13"/>
      <c r="J427" s="13"/>
      <c r="K427" s="13"/>
      <c r="L427" s="13"/>
      <c r="M427" s="13"/>
      <c r="N427" s="13"/>
    </row>
    <row r="428" spans="2:14" x14ac:dyDescent="0.25">
      <c r="B428" s="21">
        <f t="shared" si="28"/>
        <v>2.2629999999999737</v>
      </c>
      <c r="C428" s="21">
        <f t="shared" si="25"/>
        <v>0.33333333333333331</v>
      </c>
      <c r="D428" s="21">
        <f t="shared" si="26"/>
        <v>0.42099999999999121</v>
      </c>
      <c r="E428" s="25">
        <f t="shared" si="27"/>
        <v>0.57900000000000873</v>
      </c>
      <c r="F428" s="13"/>
      <c r="G428" s="13"/>
      <c r="H428" s="13"/>
      <c r="I428" s="13"/>
      <c r="J428" s="13"/>
      <c r="K428" s="13"/>
      <c r="L428" s="13"/>
      <c r="M428" s="13"/>
      <c r="N428" s="13"/>
    </row>
    <row r="429" spans="2:14" x14ac:dyDescent="0.25">
      <c r="B429" s="21">
        <f t="shared" si="28"/>
        <v>2.2659999999999738</v>
      </c>
      <c r="C429" s="21">
        <f t="shared" si="25"/>
        <v>0.33333333333333331</v>
      </c>
      <c r="D429" s="21">
        <f t="shared" si="26"/>
        <v>0.42199999999999127</v>
      </c>
      <c r="E429" s="25">
        <f t="shared" si="27"/>
        <v>0.57800000000000873</v>
      </c>
      <c r="F429" s="13"/>
      <c r="G429" s="13"/>
      <c r="H429" s="13"/>
      <c r="I429" s="13"/>
      <c r="J429" s="13"/>
      <c r="K429" s="13"/>
      <c r="L429" s="13"/>
      <c r="M429" s="13"/>
      <c r="N429" s="13"/>
    </row>
    <row r="430" spans="2:14" x14ac:dyDescent="0.25">
      <c r="B430" s="21">
        <f t="shared" si="28"/>
        <v>2.2689999999999739</v>
      </c>
      <c r="C430" s="21">
        <f t="shared" si="25"/>
        <v>0.33333333333333331</v>
      </c>
      <c r="D430" s="21">
        <f t="shared" si="26"/>
        <v>0.42299999999999127</v>
      </c>
      <c r="E430" s="25">
        <f t="shared" si="27"/>
        <v>0.57700000000000862</v>
      </c>
      <c r="F430" s="13"/>
      <c r="G430" s="13"/>
      <c r="H430" s="13"/>
      <c r="I430" s="13"/>
      <c r="J430" s="13"/>
      <c r="K430" s="13"/>
      <c r="L430" s="13"/>
      <c r="M430" s="13"/>
      <c r="N430" s="13"/>
    </row>
    <row r="431" spans="2:14" x14ac:dyDescent="0.25">
      <c r="B431" s="21">
        <f t="shared" si="28"/>
        <v>2.271999999999974</v>
      </c>
      <c r="C431" s="21">
        <f t="shared" si="25"/>
        <v>0.33333333333333331</v>
      </c>
      <c r="D431" s="21">
        <f t="shared" si="26"/>
        <v>0.42399999999999133</v>
      </c>
      <c r="E431" s="25">
        <f t="shared" si="27"/>
        <v>0.57600000000000862</v>
      </c>
      <c r="F431" s="13"/>
      <c r="G431" s="13"/>
      <c r="H431" s="13"/>
      <c r="I431" s="13"/>
      <c r="J431" s="13"/>
      <c r="K431" s="13"/>
      <c r="L431" s="13"/>
      <c r="M431" s="13"/>
      <c r="N431" s="13"/>
    </row>
    <row r="432" spans="2:14" x14ac:dyDescent="0.25">
      <c r="B432" s="21">
        <f t="shared" si="28"/>
        <v>2.2749999999999742</v>
      </c>
      <c r="C432" s="21">
        <f t="shared" si="25"/>
        <v>0.33333333333333331</v>
      </c>
      <c r="D432" s="21">
        <f t="shared" si="26"/>
        <v>0.42499999999999138</v>
      </c>
      <c r="E432" s="25">
        <f t="shared" si="27"/>
        <v>0.57500000000000862</v>
      </c>
      <c r="F432" s="13"/>
      <c r="G432" s="13"/>
      <c r="H432" s="13"/>
      <c r="I432" s="13"/>
      <c r="J432" s="13"/>
      <c r="K432" s="13"/>
      <c r="L432" s="13"/>
      <c r="M432" s="13"/>
      <c r="N432" s="13"/>
    </row>
    <row r="433" spans="2:14" x14ac:dyDescent="0.25">
      <c r="B433" s="21">
        <f t="shared" si="28"/>
        <v>2.2779999999999743</v>
      </c>
      <c r="C433" s="21">
        <f t="shared" si="25"/>
        <v>0.33333333333333331</v>
      </c>
      <c r="D433" s="21">
        <f t="shared" si="26"/>
        <v>0.42599999999999139</v>
      </c>
      <c r="E433" s="25">
        <f t="shared" si="27"/>
        <v>0.5740000000000085</v>
      </c>
      <c r="F433" s="13"/>
      <c r="G433" s="13"/>
      <c r="H433" s="13"/>
      <c r="I433" s="13"/>
      <c r="J433" s="13"/>
      <c r="K433" s="13"/>
      <c r="L433" s="13"/>
      <c r="M433" s="13"/>
      <c r="N433" s="13"/>
    </row>
    <row r="434" spans="2:14" x14ac:dyDescent="0.25">
      <c r="B434" s="21">
        <f t="shared" si="28"/>
        <v>2.2809999999999744</v>
      </c>
      <c r="C434" s="21">
        <f t="shared" si="25"/>
        <v>0.33333333333333331</v>
      </c>
      <c r="D434" s="21">
        <f t="shared" si="26"/>
        <v>0.42699999999999144</v>
      </c>
      <c r="E434" s="25">
        <f t="shared" si="27"/>
        <v>0.5730000000000085</v>
      </c>
      <c r="F434" s="13"/>
      <c r="G434" s="13"/>
      <c r="H434" s="13"/>
      <c r="I434" s="13"/>
      <c r="J434" s="13"/>
      <c r="K434" s="13"/>
      <c r="L434" s="13"/>
      <c r="M434" s="13"/>
      <c r="N434" s="13"/>
    </row>
    <row r="435" spans="2:14" x14ac:dyDescent="0.25">
      <c r="B435" s="21">
        <f t="shared" si="28"/>
        <v>2.2839999999999745</v>
      </c>
      <c r="C435" s="21">
        <f t="shared" si="25"/>
        <v>0.33333333333333331</v>
      </c>
      <c r="D435" s="21">
        <f t="shared" si="26"/>
        <v>0.4279999999999915</v>
      </c>
      <c r="E435" s="25">
        <f t="shared" si="27"/>
        <v>0.5720000000000085</v>
      </c>
      <c r="F435" s="13"/>
      <c r="G435" s="13"/>
      <c r="H435" s="13"/>
      <c r="I435" s="13"/>
      <c r="J435" s="13"/>
      <c r="K435" s="13"/>
      <c r="L435" s="13"/>
      <c r="M435" s="13"/>
      <c r="N435" s="13"/>
    </row>
    <row r="436" spans="2:14" x14ac:dyDescent="0.25">
      <c r="B436" s="21">
        <f t="shared" si="28"/>
        <v>2.2869999999999746</v>
      </c>
      <c r="C436" s="21">
        <f t="shared" si="25"/>
        <v>0.33333333333333331</v>
      </c>
      <c r="D436" s="21">
        <f t="shared" si="26"/>
        <v>0.4289999999999915</v>
      </c>
      <c r="E436" s="25">
        <f t="shared" si="27"/>
        <v>0.57100000000000839</v>
      </c>
      <c r="F436" s="13"/>
      <c r="G436" s="13"/>
      <c r="H436" s="13"/>
      <c r="I436" s="13"/>
      <c r="J436" s="13"/>
      <c r="K436" s="13"/>
      <c r="L436" s="13"/>
      <c r="M436" s="13"/>
      <c r="N436" s="13"/>
    </row>
    <row r="437" spans="2:14" x14ac:dyDescent="0.25">
      <c r="B437" s="21">
        <f t="shared" si="28"/>
        <v>2.2899999999999747</v>
      </c>
      <c r="C437" s="21">
        <f t="shared" si="25"/>
        <v>0.33333333333333331</v>
      </c>
      <c r="D437" s="21">
        <f t="shared" si="26"/>
        <v>0.42999999999999156</v>
      </c>
      <c r="E437" s="25">
        <f t="shared" si="27"/>
        <v>0.57000000000000839</v>
      </c>
      <c r="F437" s="13"/>
      <c r="G437" s="13"/>
      <c r="H437" s="13"/>
      <c r="I437" s="13"/>
      <c r="J437" s="13"/>
      <c r="K437" s="13"/>
      <c r="L437" s="13"/>
      <c r="M437" s="13"/>
      <c r="N437" s="13"/>
    </row>
    <row r="438" spans="2:14" x14ac:dyDescent="0.25">
      <c r="B438" s="21">
        <f t="shared" si="28"/>
        <v>2.2929999999999748</v>
      </c>
      <c r="C438" s="21">
        <f t="shared" si="25"/>
        <v>0.33333333333333331</v>
      </c>
      <c r="D438" s="21">
        <f t="shared" si="26"/>
        <v>0.43099999999999161</v>
      </c>
      <c r="E438" s="25">
        <f t="shared" si="27"/>
        <v>0.56900000000000839</v>
      </c>
      <c r="F438" s="13"/>
      <c r="G438" s="13"/>
      <c r="H438" s="13"/>
      <c r="I438" s="13"/>
      <c r="J438" s="13"/>
      <c r="K438" s="13"/>
      <c r="L438" s="13"/>
      <c r="M438" s="13"/>
      <c r="N438" s="13"/>
    </row>
    <row r="439" spans="2:14" x14ac:dyDescent="0.25">
      <c r="B439" s="21">
        <f t="shared" si="28"/>
        <v>2.2959999999999749</v>
      </c>
      <c r="C439" s="21">
        <f t="shared" si="25"/>
        <v>0.33333333333333331</v>
      </c>
      <c r="D439" s="21">
        <f t="shared" si="26"/>
        <v>0.43199999999999161</v>
      </c>
      <c r="E439" s="25">
        <f t="shared" si="27"/>
        <v>0.56800000000000828</v>
      </c>
      <c r="F439" s="13"/>
      <c r="G439" s="13"/>
      <c r="H439" s="13"/>
      <c r="I439" s="13"/>
      <c r="J439" s="13"/>
      <c r="K439" s="13"/>
      <c r="L439" s="13"/>
      <c r="M439" s="13"/>
      <c r="N439" s="13"/>
    </row>
    <row r="440" spans="2:14" x14ac:dyDescent="0.25">
      <c r="B440" s="21">
        <f t="shared" si="28"/>
        <v>2.2989999999999751</v>
      </c>
      <c r="C440" s="21">
        <f t="shared" si="25"/>
        <v>0.33333333333333331</v>
      </c>
      <c r="D440" s="21">
        <f t="shared" si="26"/>
        <v>0.43299999999999167</v>
      </c>
      <c r="E440" s="25">
        <f t="shared" si="27"/>
        <v>0.56700000000000828</v>
      </c>
      <c r="F440" s="13"/>
      <c r="G440" s="13"/>
      <c r="H440" s="13"/>
      <c r="I440" s="13"/>
      <c r="J440" s="13"/>
      <c r="K440" s="13"/>
      <c r="L440" s="13"/>
      <c r="M440" s="13"/>
      <c r="N440" s="13"/>
    </row>
    <row r="441" spans="2:14" x14ac:dyDescent="0.25">
      <c r="B441" s="21">
        <f t="shared" si="28"/>
        <v>2.3019999999999752</v>
      </c>
      <c r="C441" s="21">
        <f t="shared" si="25"/>
        <v>0.33333333333333331</v>
      </c>
      <c r="D441" s="21">
        <f t="shared" si="26"/>
        <v>0.43399999999999173</v>
      </c>
      <c r="E441" s="25">
        <f t="shared" si="27"/>
        <v>0.56600000000000827</v>
      </c>
      <c r="F441" s="13"/>
      <c r="G441" s="13"/>
      <c r="H441" s="13"/>
      <c r="I441" s="13"/>
      <c r="J441" s="13"/>
      <c r="K441" s="13"/>
      <c r="L441" s="13"/>
      <c r="M441" s="13"/>
      <c r="N441" s="13"/>
    </row>
    <row r="442" spans="2:14" x14ac:dyDescent="0.25">
      <c r="B442" s="21">
        <f t="shared" si="28"/>
        <v>2.3049999999999753</v>
      </c>
      <c r="C442" s="21">
        <f t="shared" si="25"/>
        <v>0.33333333333333331</v>
      </c>
      <c r="D442" s="21">
        <f t="shared" si="26"/>
        <v>0.43499999999999173</v>
      </c>
      <c r="E442" s="25">
        <f t="shared" si="27"/>
        <v>0.56500000000000816</v>
      </c>
      <c r="F442" s="13"/>
      <c r="G442" s="13"/>
      <c r="H442" s="13"/>
      <c r="I442" s="13"/>
      <c r="J442" s="13"/>
      <c r="K442" s="13"/>
      <c r="L442" s="13"/>
      <c r="M442" s="13"/>
      <c r="N442" s="13"/>
    </row>
    <row r="443" spans="2:14" x14ac:dyDescent="0.25">
      <c r="B443" s="21">
        <f t="shared" si="28"/>
        <v>2.3079999999999754</v>
      </c>
      <c r="C443" s="21">
        <f t="shared" si="25"/>
        <v>0.33333333333333331</v>
      </c>
      <c r="D443" s="21">
        <f t="shared" si="26"/>
        <v>0.43599999999999178</v>
      </c>
      <c r="E443" s="25">
        <f t="shared" si="27"/>
        <v>0.56400000000000816</v>
      </c>
      <c r="F443" s="13"/>
      <c r="G443" s="13"/>
      <c r="H443" s="13"/>
      <c r="I443" s="13"/>
      <c r="J443" s="13"/>
      <c r="K443" s="13"/>
      <c r="L443" s="13"/>
      <c r="M443" s="13"/>
      <c r="N443" s="13"/>
    </row>
    <row r="444" spans="2:14" x14ac:dyDescent="0.25">
      <c r="B444" s="21">
        <f t="shared" si="28"/>
        <v>2.3109999999999755</v>
      </c>
      <c r="C444" s="21">
        <f t="shared" si="25"/>
        <v>0.33333333333333331</v>
      </c>
      <c r="D444" s="21">
        <f t="shared" si="26"/>
        <v>0.43699999999999184</v>
      </c>
      <c r="E444" s="25">
        <f t="shared" si="27"/>
        <v>0.56300000000000816</v>
      </c>
      <c r="F444" s="13"/>
      <c r="G444" s="13"/>
      <c r="H444" s="13"/>
      <c r="I444" s="13"/>
      <c r="J444" s="13"/>
      <c r="K444" s="13"/>
      <c r="L444" s="13"/>
      <c r="M444" s="13"/>
      <c r="N444" s="13"/>
    </row>
    <row r="445" spans="2:14" x14ac:dyDescent="0.25">
      <c r="B445" s="21">
        <f t="shared" si="28"/>
        <v>2.3139999999999756</v>
      </c>
      <c r="C445" s="21">
        <f t="shared" si="25"/>
        <v>0.33333333333333331</v>
      </c>
      <c r="D445" s="21">
        <f t="shared" si="26"/>
        <v>0.43799999999999184</v>
      </c>
      <c r="E445" s="25">
        <f t="shared" si="27"/>
        <v>0.56200000000000805</v>
      </c>
      <c r="F445" s="13"/>
      <c r="G445" s="13"/>
      <c r="H445" s="13"/>
      <c r="I445" s="13"/>
      <c r="J445" s="13"/>
      <c r="K445" s="13"/>
      <c r="L445" s="13"/>
      <c r="M445" s="13"/>
      <c r="N445" s="13"/>
    </row>
    <row r="446" spans="2:14" x14ac:dyDescent="0.25">
      <c r="B446" s="21">
        <f t="shared" si="28"/>
        <v>2.3169999999999757</v>
      </c>
      <c r="C446" s="21">
        <f t="shared" si="25"/>
        <v>0.33333333333333331</v>
      </c>
      <c r="D446" s="21">
        <f t="shared" si="26"/>
        <v>0.4389999999999919</v>
      </c>
      <c r="E446" s="25">
        <f t="shared" si="27"/>
        <v>0.56100000000000805</v>
      </c>
      <c r="F446" s="13"/>
      <c r="G446" s="13"/>
      <c r="H446" s="13"/>
      <c r="I446" s="13"/>
      <c r="J446" s="13"/>
      <c r="K446" s="13"/>
      <c r="L446" s="13"/>
      <c r="M446" s="13"/>
      <c r="N446" s="13"/>
    </row>
    <row r="447" spans="2:14" x14ac:dyDescent="0.25">
      <c r="B447" s="21">
        <f t="shared" si="28"/>
        <v>2.3199999999999759</v>
      </c>
      <c r="C447" s="21">
        <f t="shared" si="25"/>
        <v>0.33333333333333331</v>
      </c>
      <c r="D447" s="21">
        <f t="shared" si="26"/>
        <v>0.43999999999999195</v>
      </c>
      <c r="E447" s="25">
        <f t="shared" si="27"/>
        <v>0.56000000000000805</v>
      </c>
      <c r="F447" s="13"/>
      <c r="G447" s="13"/>
      <c r="H447" s="13"/>
      <c r="I447" s="13"/>
      <c r="J447" s="13"/>
      <c r="K447" s="13"/>
      <c r="L447" s="13"/>
      <c r="M447" s="13"/>
      <c r="N447" s="13"/>
    </row>
    <row r="448" spans="2:14" x14ac:dyDescent="0.25">
      <c r="B448" s="21">
        <f t="shared" si="28"/>
        <v>2.322999999999976</v>
      </c>
      <c r="C448" s="21">
        <f t="shared" si="25"/>
        <v>0.33333333333333331</v>
      </c>
      <c r="D448" s="21">
        <f t="shared" si="26"/>
        <v>0.44099999999999195</v>
      </c>
      <c r="E448" s="25">
        <f t="shared" si="27"/>
        <v>0.55900000000000793</v>
      </c>
      <c r="F448" s="13"/>
      <c r="G448" s="13"/>
      <c r="H448" s="13"/>
      <c r="I448" s="13"/>
      <c r="J448" s="13"/>
      <c r="K448" s="13"/>
      <c r="L448" s="13"/>
      <c r="M448" s="13"/>
      <c r="N448" s="13"/>
    </row>
    <row r="449" spans="2:14" x14ac:dyDescent="0.25">
      <c r="B449" s="21">
        <f t="shared" si="28"/>
        <v>2.3259999999999761</v>
      </c>
      <c r="C449" s="21">
        <f t="shared" si="25"/>
        <v>0.33333333333333331</v>
      </c>
      <c r="D449" s="21">
        <f t="shared" si="26"/>
        <v>0.44199999999999201</v>
      </c>
      <c r="E449" s="25">
        <f t="shared" si="27"/>
        <v>0.55800000000000793</v>
      </c>
      <c r="F449" s="13"/>
      <c r="G449" s="13"/>
      <c r="H449" s="13"/>
      <c r="I449" s="13"/>
      <c r="J449" s="13"/>
      <c r="K449" s="13"/>
      <c r="L449" s="13"/>
      <c r="M449" s="13"/>
      <c r="N449" s="13"/>
    </row>
    <row r="450" spans="2:14" x14ac:dyDescent="0.25">
      <c r="B450" s="21">
        <f t="shared" si="28"/>
        <v>2.3289999999999762</v>
      </c>
      <c r="C450" s="21">
        <f t="shared" si="25"/>
        <v>0.33333333333333331</v>
      </c>
      <c r="D450" s="21">
        <f t="shared" si="26"/>
        <v>0.44299999999999207</v>
      </c>
      <c r="E450" s="25">
        <f t="shared" si="27"/>
        <v>0.55700000000000793</v>
      </c>
      <c r="F450" s="13"/>
      <c r="G450" s="13"/>
      <c r="H450" s="13"/>
      <c r="I450" s="13"/>
      <c r="J450" s="13"/>
      <c r="K450" s="13"/>
      <c r="L450" s="13"/>
      <c r="M450" s="13"/>
      <c r="N450" s="13"/>
    </row>
    <row r="451" spans="2:14" x14ac:dyDescent="0.25">
      <c r="B451" s="21">
        <f t="shared" si="28"/>
        <v>2.3319999999999763</v>
      </c>
      <c r="C451" s="21">
        <f t="shared" si="25"/>
        <v>0.33333333333333331</v>
      </c>
      <c r="D451" s="21">
        <f t="shared" si="26"/>
        <v>0.44399999999999207</v>
      </c>
      <c r="E451" s="25">
        <f t="shared" si="27"/>
        <v>0.55600000000000782</v>
      </c>
      <c r="F451" s="13"/>
      <c r="G451" s="13"/>
      <c r="H451" s="13"/>
      <c r="I451" s="13"/>
      <c r="J451" s="13"/>
      <c r="K451" s="13"/>
      <c r="L451" s="13"/>
      <c r="M451" s="13"/>
      <c r="N451" s="13"/>
    </row>
    <row r="452" spans="2:14" x14ac:dyDescent="0.25">
      <c r="B452" s="21">
        <f t="shared" si="28"/>
        <v>2.3349999999999764</v>
      </c>
      <c r="C452" s="21">
        <f t="shared" si="25"/>
        <v>0.33333333333333331</v>
      </c>
      <c r="D452" s="21">
        <f t="shared" si="26"/>
        <v>0.44499999999999212</v>
      </c>
      <c r="E452" s="25">
        <f t="shared" si="27"/>
        <v>0.55500000000000782</v>
      </c>
      <c r="F452" s="13"/>
      <c r="G452" s="13"/>
      <c r="H452" s="13"/>
      <c r="I452" s="13"/>
      <c r="J452" s="13"/>
      <c r="K452" s="13"/>
      <c r="L452" s="13"/>
      <c r="M452" s="13"/>
      <c r="N452" s="13"/>
    </row>
    <row r="453" spans="2:14" x14ac:dyDescent="0.25">
      <c r="B453" s="21">
        <f t="shared" si="28"/>
        <v>2.3379999999999765</v>
      </c>
      <c r="C453" s="21">
        <f t="shared" si="25"/>
        <v>0.33333333333333331</v>
      </c>
      <c r="D453" s="21">
        <f t="shared" si="26"/>
        <v>0.44599999999999218</v>
      </c>
      <c r="E453" s="25">
        <f t="shared" si="27"/>
        <v>0.55400000000000782</v>
      </c>
      <c r="F453" s="13"/>
      <c r="G453" s="13"/>
      <c r="H453" s="13"/>
      <c r="I453" s="13"/>
      <c r="J453" s="13"/>
      <c r="K453" s="13"/>
      <c r="L453" s="13"/>
      <c r="M453" s="13"/>
      <c r="N453" s="13"/>
    </row>
    <row r="454" spans="2:14" x14ac:dyDescent="0.25">
      <c r="B454" s="21">
        <f t="shared" si="28"/>
        <v>2.3409999999999767</v>
      </c>
      <c r="C454" s="21">
        <f t="shared" si="25"/>
        <v>0.33333333333333331</v>
      </c>
      <c r="D454" s="21">
        <f t="shared" si="26"/>
        <v>0.44699999999999218</v>
      </c>
      <c r="E454" s="25">
        <f t="shared" si="27"/>
        <v>0.55300000000000771</v>
      </c>
      <c r="F454" s="13"/>
      <c r="G454" s="13"/>
      <c r="H454" s="13"/>
      <c r="I454" s="13"/>
      <c r="J454" s="13"/>
      <c r="K454" s="13"/>
      <c r="L454" s="13"/>
      <c r="M454" s="13"/>
      <c r="N454" s="13"/>
    </row>
    <row r="455" spans="2:14" x14ac:dyDescent="0.25">
      <c r="B455" s="21">
        <f t="shared" si="28"/>
        <v>2.3439999999999768</v>
      </c>
      <c r="C455" s="21">
        <f t="shared" si="25"/>
        <v>0.33333333333333331</v>
      </c>
      <c r="D455" s="21">
        <f t="shared" si="26"/>
        <v>0.44799999999999224</v>
      </c>
      <c r="E455" s="25">
        <f t="shared" si="27"/>
        <v>0.55200000000000771</v>
      </c>
      <c r="F455" s="13"/>
      <c r="G455" s="13"/>
      <c r="H455" s="13"/>
      <c r="I455" s="13"/>
      <c r="J455" s="13"/>
      <c r="K455" s="13"/>
      <c r="L455" s="13"/>
      <c r="M455" s="13"/>
      <c r="N455" s="13"/>
    </row>
    <row r="456" spans="2:14" x14ac:dyDescent="0.25">
      <c r="B456" s="21">
        <f t="shared" si="28"/>
        <v>2.3469999999999769</v>
      </c>
      <c r="C456" s="21">
        <f t="shared" ref="C456:C519" si="29">1/($B$4-$B$3)</f>
        <v>0.33333333333333331</v>
      </c>
      <c r="D456" s="21">
        <f t="shared" ref="D456:D519" si="30">($B456-$B$3)*C456</f>
        <v>0.44899999999999229</v>
      </c>
      <c r="E456" s="25">
        <f t="shared" ref="E456:E519" si="31">($B$4-$B456)*C456</f>
        <v>0.55100000000000771</v>
      </c>
      <c r="F456" s="13"/>
      <c r="G456" s="13"/>
      <c r="H456" s="13"/>
      <c r="I456" s="13"/>
      <c r="J456" s="13"/>
      <c r="K456" s="13"/>
      <c r="L456" s="13"/>
      <c r="M456" s="13"/>
      <c r="N456" s="13"/>
    </row>
    <row r="457" spans="2:14" x14ac:dyDescent="0.25">
      <c r="B457" s="21">
        <f t="shared" si="28"/>
        <v>2.349999999999977</v>
      </c>
      <c r="C457" s="21">
        <f t="shared" si="29"/>
        <v>0.33333333333333331</v>
      </c>
      <c r="D457" s="21">
        <f t="shared" si="30"/>
        <v>0.4499999999999923</v>
      </c>
      <c r="E457" s="25">
        <f t="shared" si="31"/>
        <v>0.55000000000000759</v>
      </c>
      <c r="F457" s="13"/>
      <c r="G457" s="13"/>
      <c r="H457" s="13"/>
      <c r="I457" s="13"/>
      <c r="J457" s="13"/>
      <c r="K457" s="13"/>
      <c r="L457" s="13"/>
      <c r="M457" s="13"/>
      <c r="N457" s="13"/>
    </row>
    <row r="458" spans="2:14" x14ac:dyDescent="0.25">
      <c r="B458" s="21">
        <f t="shared" ref="B458:B521" si="32">B457+($B$1007-$B$7)/1000</f>
        <v>2.3529999999999771</v>
      </c>
      <c r="C458" s="21">
        <f t="shared" si="29"/>
        <v>0.33333333333333331</v>
      </c>
      <c r="D458" s="21">
        <f t="shared" si="30"/>
        <v>0.45099999999999235</v>
      </c>
      <c r="E458" s="25">
        <f t="shared" si="31"/>
        <v>0.54900000000000759</v>
      </c>
      <c r="F458" s="13"/>
      <c r="G458" s="13"/>
      <c r="H458" s="13"/>
      <c r="I458" s="13"/>
      <c r="J458" s="13"/>
      <c r="K458" s="13"/>
      <c r="L458" s="13"/>
      <c r="M458" s="13"/>
      <c r="N458" s="13"/>
    </row>
    <row r="459" spans="2:14" x14ac:dyDescent="0.25">
      <c r="B459" s="21">
        <f t="shared" si="32"/>
        <v>2.3559999999999772</v>
      </c>
      <c r="C459" s="21">
        <f t="shared" si="29"/>
        <v>0.33333333333333331</v>
      </c>
      <c r="D459" s="21">
        <f t="shared" si="30"/>
        <v>0.45199999999999241</v>
      </c>
      <c r="E459" s="25">
        <f t="shared" si="31"/>
        <v>0.54800000000000759</v>
      </c>
      <c r="F459" s="13"/>
      <c r="G459" s="13"/>
      <c r="H459" s="13"/>
      <c r="I459" s="13"/>
      <c r="J459" s="13"/>
      <c r="K459" s="13"/>
      <c r="L459" s="13"/>
      <c r="M459" s="13"/>
      <c r="N459" s="13"/>
    </row>
    <row r="460" spans="2:14" x14ac:dyDescent="0.25">
      <c r="B460" s="21">
        <f t="shared" si="32"/>
        <v>2.3589999999999773</v>
      </c>
      <c r="C460" s="21">
        <f t="shared" si="29"/>
        <v>0.33333333333333331</v>
      </c>
      <c r="D460" s="21">
        <f t="shared" si="30"/>
        <v>0.45299999999999241</v>
      </c>
      <c r="E460" s="25">
        <f t="shared" si="31"/>
        <v>0.54700000000000748</v>
      </c>
      <c r="F460" s="13"/>
      <c r="G460" s="13"/>
      <c r="H460" s="13"/>
      <c r="I460" s="13"/>
      <c r="J460" s="13"/>
      <c r="K460" s="13"/>
      <c r="L460" s="13"/>
      <c r="M460" s="13"/>
      <c r="N460" s="13"/>
    </row>
    <row r="461" spans="2:14" x14ac:dyDescent="0.25">
      <c r="B461" s="21">
        <f t="shared" si="32"/>
        <v>2.3619999999999775</v>
      </c>
      <c r="C461" s="21">
        <f t="shared" si="29"/>
        <v>0.33333333333333331</v>
      </c>
      <c r="D461" s="21">
        <f t="shared" si="30"/>
        <v>0.45399999999999247</v>
      </c>
      <c r="E461" s="25">
        <f t="shared" si="31"/>
        <v>0.54600000000000748</v>
      </c>
      <c r="F461" s="13"/>
      <c r="G461" s="13"/>
      <c r="H461" s="13"/>
      <c r="I461" s="13"/>
      <c r="J461" s="13"/>
      <c r="K461" s="13"/>
      <c r="L461" s="13"/>
      <c r="M461" s="13"/>
      <c r="N461" s="13"/>
    </row>
    <row r="462" spans="2:14" x14ac:dyDescent="0.25">
      <c r="B462" s="21">
        <f t="shared" si="32"/>
        <v>2.3649999999999776</v>
      </c>
      <c r="C462" s="21">
        <f t="shared" si="29"/>
        <v>0.33333333333333331</v>
      </c>
      <c r="D462" s="21">
        <f t="shared" si="30"/>
        <v>0.45499999999999252</v>
      </c>
      <c r="E462" s="25">
        <f t="shared" si="31"/>
        <v>0.54500000000000748</v>
      </c>
      <c r="F462" s="13"/>
      <c r="G462" s="13"/>
      <c r="H462" s="13"/>
      <c r="I462" s="13"/>
      <c r="J462" s="13"/>
      <c r="K462" s="13"/>
      <c r="L462" s="13"/>
      <c r="M462" s="13"/>
      <c r="N462" s="13"/>
    </row>
    <row r="463" spans="2:14" x14ac:dyDescent="0.25">
      <c r="B463" s="21">
        <f t="shared" si="32"/>
        <v>2.3679999999999777</v>
      </c>
      <c r="C463" s="21">
        <f t="shared" si="29"/>
        <v>0.33333333333333331</v>
      </c>
      <c r="D463" s="21">
        <f t="shared" si="30"/>
        <v>0.45599999999999252</v>
      </c>
      <c r="E463" s="25">
        <f t="shared" si="31"/>
        <v>0.54400000000000737</v>
      </c>
      <c r="F463" s="13"/>
      <c r="G463" s="13"/>
      <c r="H463" s="13"/>
      <c r="I463" s="13"/>
      <c r="J463" s="13"/>
      <c r="K463" s="13"/>
      <c r="L463" s="13"/>
      <c r="M463" s="13"/>
      <c r="N463" s="13"/>
    </row>
    <row r="464" spans="2:14" x14ac:dyDescent="0.25">
      <c r="B464" s="21">
        <f t="shared" si="32"/>
        <v>2.3709999999999778</v>
      </c>
      <c r="C464" s="21">
        <f t="shared" si="29"/>
        <v>0.33333333333333331</v>
      </c>
      <c r="D464" s="21">
        <f t="shared" si="30"/>
        <v>0.45699999999999258</v>
      </c>
      <c r="E464" s="25">
        <f t="shared" si="31"/>
        <v>0.54300000000000737</v>
      </c>
      <c r="F464" s="13"/>
      <c r="G464" s="13"/>
      <c r="H464" s="13"/>
      <c r="I464" s="13"/>
      <c r="J464" s="13"/>
      <c r="K464" s="13"/>
      <c r="L464" s="13"/>
      <c r="M464" s="13"/>
      <c r="N464" s="13"/>
    </row>
    <row r="465" spans="2:14" x14ac:dyDescent="0.25">
      <c r="B465" s="21">
        <f t="shared" si="32"/>
        <v>2.3739999999999779</v>
      </c>
      <c r="C465" s="21">
        <f t="shared" si="29"/>
        <v>0.33333333333333331</v>
      </c>
      <c r="D465" s="21">
        <f t="shared" si="30"/>
        <v>0.45799999999999264</v>
      </c>
      <c r="E465" s="25">
        <f t="shared" si="31"/>
        <v>0.54200000000000736</v>
      </c>
      <c r="F465" s="13"/>
      <c r="G465" s="13"/>
      <c r="H465" s="13"/>
      <c r="I465" s="13"/>
      <c r="J465" s="13"/>
      <c r="K465" s="13"/>
      <c r="L465" s="13"/>
      <c r="M465" s="13"/>
      <c r="N465" s="13"/>
    </row>
    <row r="466" spans="2:14" x14ac:dyDescent="0.25">
      <c r="B466" s="21">
        <f t="shared" si="32"/>
        <v>2.376999999999978</v>
      </c>
      <c r="C466" s="21">
        <f t="shared" si="29"/>
        <v>0.33333333333333331</v>
      </c>
      <c r="D466" s="21">
        <f t="shared" si="30"/>
        <v>0.45899999999999264</v>
      </c>
      <c r="E466" s="25">
        <f t="shared" si="31"/>
        <v>0.54100000000000725</v>
      </c>
      <c r="F466" s="13"/>
      <c r="G466" s="13"/>
      <c r="H466" s="13"/>
      <c r="I466" s="13"/>
      <c r="J466" s="13"/>
      <c r="K466" s="13"/>
      <c r="L466" s="13"/>
      <c r="M466" s="13"/>
      <c r="N466" s="13"/>
    </row>
    <row r="467" spans="2:14" x14ac:dyDescent="0.25">
      <c r="B467" s="21">
        <f t="shared" si="32"/>
        <v>2.3799999999999781</v>
      </c>
      <c r="C467" s="21">
        <f t="shared" si="29"/>
        <v>0.33333333333333331</v>
      </c>
      <c r="D467" s="21">
        <f t="shared" si="30"/>
        <v>0.45999999999999269</v>
      </c>
      <c r="E467" s="25">
        <f t="shared" si="31"/>
        <v>0.54000000000000725</v>
      </c>
      <c r="F467" s="13"/>
      <c r="G467" s="13"/>
      <c r="H467" s="13"/>
      <c r="I467" s="13"/>
      <c r="J467" s="13"/>
      <c r="K467" s="13"/>
      <c r="L467" s="13"/>
      <c r="M467" s="13"/>
      <c r="N467" s="13"/>
    </row>
    <row r="468" spans="2:14" x14ac:dyDescent="0.25">
      <c r="B468" s="21">
        <f t="shared" si="32"/>
        <v>2.3829999999999782</v>
      </c>
      <c r="C468" s="21">
        <f t="shared" si="29"/>
        <v>0.33333333333333331</v>
      </c>
      <c r="D468" s="21">
        <f t="shared" si="30"/>
        <v>0.46099999999999275</v>
      </c>
      <c r="E468" s="25">
        <f t="shared" si="31"/>
        <v>0.53900000000000725</v>
      </c>
      <c r="F468" s="13"/>
      <c r="G468" s="13"/>
      <c r="H468" s="13"/>
      <c r="I468" s="13"/>
      <c r="J468" s="13"/>
      <c r="K468" s="13"/>
      <c r="L468" s="13"/>
      <c r="M468" s="13"/>
      <c r="N468" s="13"/>
    </row>
    <row r="469" spans="2:14" x14ac:dyDescent="0.25">
      <c r="B469" s="21">
        <f t="shared" si="32"/>
        <v>2.3859999999999784</v>
      </c>
      <c r="C469" s="21">
        <f t="shared" si="29"/>
        <v>0.33333333333333331</v>
      </c>
      <c r="D469" s="21">
        <f t="shared" si="30"/>
        <v>0.46199999999999275</v>
      </c>
      <c r="E469" s="25">
        <f t="shared" si="31"/>
        <v>0.53800000000000714</v>
      </c>
      <c r="F469" s="13"/>
      <c r="G469" s="13"/>
      <c r="H469" s="13"/>
      <c r="I469" s="13"/>
      <c r="J469" s="13"/>
      <c r="K469" s="13"/>
      <c r="L469" s="13"/>
      <c r="M469" s="13"/>
      <c r="N469" s="13"/>
    </row>
    <row r="470" spans="2:14" x14ac:dyDescent="0.25">
      <c r="B470" s="21">
        <f t="shared" si="32"/>
        <v>2.3889999999999785</v>
      </c>
      <c r="C470" s="21">
        <f t="shared" si="29"/>
        <v>0.33333333333333331</v>
      </c>
      <c r="D470" s="21">
        <f t="shared" si="30"/>
        <v>0.46299999999999281</v>
      </c>
      <c r="E470" s="25">
        <f t="shared" si="31"/>
        <v>0.53700000000000714</v>
      </c>
      <c r="F470" s="13"/>
      <c r="G470" s="13"/>
      <c r="H470" s="13"/>
      <c r="I470" s="13"/>
      <c r="J470" s="13"/>
      <c r="K470" s="13"/>
      <c r="L470" s="13"/>
      <c r="M470" s="13"/>
      <c r="N470" s="13"/>
    </row>
    <row r="471" spans="2:14" x14ac:dyDescent="0.25">
      <c r="B471" s="21">
        <f t="shared" si="32"/>
        <v>2.3919999999999786</v>
      </c>
      <c r="C471" s="21">
        <f t="shared" si="29"/>
        <v>0.33333333333333331</v>
      </c>
      <c r="D471" s="21">
        <f t="shared" si="30"/>
        <v>0.46399999999999286</v>
      </c>
      <c r="E471" s="25">
        <f t="shared" si="31"/>
        <v>0.53600000000000714</v>
      </c>
      <c r="F471" s="13"/>
      <c r="G471" s="13"/>
      <c r="H471" s="13"/>
      <c r="I471" s="13"/>
      <c r="J471" s="13"/>
      <c r="K471" s="13"/>
      <c r="L471" s="13"/>
      <c r="M471" s="13"/>
      <c r="N471" s="13"/>
    </row>
    <row r="472" spans="2:14" x14ac:dyDescent="0.25">
      <c r="B472" s="21">
        <f t="shared" si="32"/>
        <v>2.3949999999999787</v>
      </c>
      <c r="C472" s="21">
        <f t="shared" si="29"/>
        <v>0.33333333333333331</v>
      </c>
      <c r="D472" s="21">
        <f t="shared" si="30"/>
        <v>0.46499999999999286</v>
      </c>
      <c r="E472" s="25">
        <f t="shared" si="31"/>
        <v>0.53500000000000703</v>
      </c>
      <c r="F472" s="13"/>
      <c r="G472" s="13"/>
      <c r="H472" s="13"/>
      <c r="I472" s="13"/>
      <c r="J472" s="13"/>
      <c r="K472" s="13"/>
      <c r="L472" s="13"/>
      <c r="M472" s="13"/>
      <c r="N472" s="13"/>
    </row>
    <row r="473" spans="2:14" x14ac:dyDescent="0.25">
      <c r="B473" s="21">
        <f t="shared" si="32"/>
        <v>2.3979999999999788</v>
      </c>
      <c r="C473" s="21">
        <f t="shared" si="29"/>
        <v>0.33333333333333331</v>
      </c>
      <c r="D473" s="21">
        <f t="shared" si="30"/>
        <v>0.46599999999999292</v>
      </c>
      <c r="E473" s="25">
        <f t="shared" si="31"/>
        <v>0.53400000000000702</v>
      </c>
      <c r="F473" s="13"/>
      <c r="G473" s="13"/>
      <c r="H473" s="13"/>
      <c r="I473" s="13"/>
      <c r="J473" s="13"/>
      <c r="K473" s="13"/>
      <c r="L473" s="13"/>
      <c r="M473" s="13"/>
      <c r="N473" s="13"/>
    </row>
    <row r="474" spans="2:14" x14ac:dyDescent="0.25">
      <c r="B474" s="21">
        <f t="shared" si="32"/>
        <v>2.4009999999999789</v>
      </c>
      <c r="C474" s="21">
        <f t="shared" si="29"/>
        <v>0.33333333333333331</v>
      </c>
      <c r="D474" s="21">
        <f t="shared" si="30"/>
        <v>0.46699999999999298</v>
      </c>
      <c r="E474" s="25">
        <f t="shared" si="31"/>
        <v>0.53300000000000702</v>
      </c>
      <c r="F474" s="13"/>
      <c r="G474" s="13"/>
      <c r="H474" s="13"/>
      <c r="I474" s="13"/>
      <c r="J474" s="13"/>
      <c r="K474" s="13"/>
      <c r="L474" s="13"/>
      <c r="M474" s="13"/>
      <c r="N474" s="13"/>
    </row>
    <row r="475" spans="2:14" x14ac:dyDescent="0.25">
      <c r="B475" s="21">
        <f t="shared" si="32"/>
        <v>2.403999999999979</v>
      </c>
      <c r="C475" s="21">
        <f t="shared" si="29"/>
        <v>0.33333333333333331</v>
      </c>
      <c r="D475" s="21">
        <f t="shared" si="30"/>
        <v>0.46799999999999298</v>
      </c>
      <c r="E475" s="25">
        <f t="shared" si="31"/>
        <v>0.53200000000000691</v>
      </c>
      <c r="F475" s="13"/>
      <c r="G475" s="13"/>
      <c r="H475" s="13"/>
      <c r="I475" s="13"/>
      <c r="J475" s="13"/>
      <c r="K475" s="13"/>
      <c r="L475" s="13"/>
      <c r="M475" s="13"/>
      <c r="N475" s="13"/>
    </row>
    <row r="476" spans="2:14" x14ac:dyDescent="0.25">
      <c r="B476" s="21">
        <f t="shared" si="32"/>
        <v>2.4069999999999792</v>
      </c>
      <c r="C476" s="21">
        <f t="shared" si="29"/>
        <v>0.33333333333333331</v>
      </c>
      <c r="D476" s="21">
        <f t="shared" si="30"/>
        <v>0.46899999999999303</v>
      </c>
      <c r="E476" s="25">
        <f t="shared" si="31"/>
        <v>0.53100000000000691</v>
      </c>
      <c r="F476" s="13"/>
      <c r="G476" s="13"/>
      <c r="H476" s="13"/>
      <c r="I476" s="13"/>
      <c r="J476" s="13"/>
      <c r="K476" s="13"/>
      <c r="L476" s="13"/>
      <c r="M476" s="13"/>
      <c r="N476" s="13"/>
    </row>
    <row r="477" spans="2:14" x14ac:dyDescent="0.25">
      <c r="B477" s="21">
        <f t="shared" si="32"/>
        <v>2.4099999999999793</v>
      </c>
      <c r="C477" s="21">
        <f t="shared" si="29"/>
        <v>0.33333333333333331</v>
      </c>
      <c r="D477" s="21">
        <f t="shared" si="30"/>
        <v>0.46999999999999309</v>
      </c>
      <c r="E477" s="25">
        <f t="shared" si="31"/>
        <v>0.53000000000000691</v>
      </c>
      <c r="F477" s="13"/>
      <c r="G477" s="13"/>
      <c r="H477" s="13"/>
      <c r="I477" s="13"/>
      <c r="J477" s="13"/>
      <c r="K477" s="13"/>
      <c r="L477" s="13"/>
      <c r="M477" s="13"/>
      <c r="N477" s="13"/>
    </row>
    <row r="478" spans="2:14" x14ac:dyDescent="0.25">
      <c r="B478" s="21">
        <f t="shared" si="32"/>
        <v>2.4129999999999794</v>
      </c>
      <c r="C478" s="21">
        <f t="shared" si="29"/>
        <v>0.33333333333333331</v>
      </c>
      <c r="D478" s="21">
        <f t="shared" si="30"/>
        <v>0.47099999999999309</v>
      </c>
      <c r="E478" s="25">
        <f t="shared" si="31"/>
        <v>0.5290000000000068</v>
      </c>
      <c r="F478" s="13"/>
      <c r="G478" s="13"/>
      <c r="H478" s="13"/>
      <c r="I478" s="13"/>
      <c r="J478" s="13"/>
      <c r="K478" s="13"/>
      <c r="L478" s="13"/>
      <c r="M478" s="13"/>
      <c r="N478" s="13"/>
    </row>
    <row r="479" spans="2:14" x14ac:dyDescent="0.25">
      <c r="B479" s="21">
        <f t="shared" si="32"/>
        <v>2.4159999999999795</v>
      </c>
      <c r="C479" s="21">
        <f t="shared" si="29"/>
        <v>0.33333333333333331</v>
      </c>
      <c r="D479" s="21">
        <f t="shared" si="30"/>
        <v>0.47199999999999315</v>
      </c>
      <c r="E479" s="25">
        <f t="shared" si="31"/>
        <v>0.5280000000000068</v>
      </c>
      <c r="F479" s="13"/>
      <c r="G479" s="13"/>
      <c r="H479" s="13"/>
      <c r="I479" s="13"/>
      <c r="J479" s="13"/>
      <c r="K479" s="13"/>
      <c r="L479" s="13"/>
      <c r="M479" s="13"/>
      <c r="N479" s="13"/>
    </row>
    <row r="480" spans="2:14" x14ac:dyDescent="0.25">
      <c r="B480" s="21">
        <f t="shared" si="32"/>
        <v>2.4189999999999796</v>
      </c>
      <c r="C480" s="21">
        <f t="shared" si="29"/>
        <v>0.33333333333333331</v>
      </c>
      <c r="D480" s="21">
        <f t="shared" si="30"/>
        <v>0.4729999999999932</v>
      </c>
      <c r="E480" s="25">
        <f t="shared" si="31"/>
        <v>0.5270000000000068</v>
      </c>
      <c r="F480" s="13"/>
      <c r="G480" s="13"/>
      <c r="H480" s="13"/>
      <c r="I480" s="13"/>
      <c r="J480" s="13"/>
      <c r="K480" s="13"/>
      <c r="L480" s="13"/>
      <c r="M480" s="13"/>
      <c r="N480" s="13"/>
    </row>
    <row r="481" spans="2:14" x14ac:dyDescent="0.25">
      <c r="B481" s="21">
        <f t="shared" si="32"/>
        <v>2.4219999999999797</v>
      </c>
      <c r="C481" s="21">
        <f t="shared" si="29"/>
        <v>0.33333333333333331</v>
      </c>
      <c r="D481" s="21">
        <f t="shared" si="30"/>
        <v>0.4739999999999932</v>
      </c>
      <c r="E481" s="25">
        <f t="shared" si="31"/>
        <v>0.52600000000000668</v>
      </c>
      <c r="F481" s="13"/>
      <c r="G481" s="13"/>
      <c r="H481" s="13"/>
      <c r="I481" s="13"/>
      <c r="J481" s="13"/>
      <c r="K481" s="13"/>
      <c r="L481" s="13"/>
      <c r="M481" s="13"/>
      <c r="N481" s="13"/>
    </row>
    <row r="482" spans="2:14" x14ac:dyDescent="0.25">
      <c r="B482" s="21">
        <f t="shared" si="32"/>
        <v>2.4249999999999798</v>
      </c>
      <c r="C482" s="21">
        <f t="shared" si="29"/>
        <v>0.33333333333333331</v>
      </c>
      <c r="D482" s="21">
        <f t="shared" si="30"/>
        <v>0.47499999999999326</v>
      </c>
      <c r="E482" s="25">
        <f t="shared" si="31"/>
        <v>0.52500000000000668</v>
      </c>
      <c r="F482" s="13"/>
      <c r="G482" s="13"/>
      <c r="H482" s="13"/>
      <c r="I482" s="13"/>
      <c r="J482" s="13"/>
      <c r="K482" s="13"/>
      <c r="L482" s="13"/>
      <c r="M482" s="13"/>
      <c r="N482" s="13"/>
    </row>
    <row r="483" spans="2:14" x14ac:dyDescent="0.25">
      <c r="B483" s="21">
        <f t="shared" si="32"/>
        <v>2.42799999999998</v>
      </c>
      <c r="C483" s="21">
        <f t="shared" si="29"/>
        <v>0.33333333333333331</v>
      </c>
      <c r="D483" s="21">
        <f t="shared" si="30"/>
        <v>0.47599999999999332</v>
      </c>
      <c r="E483" s="25">
        <f t="shared" si="31"/>
        <v>0.52400000000000668</v>
      </c>
      <c r="F483" s="13"/>
      <c r="G483" s="13"/>
      <c r="H483" s="13"/>
      <c r="I483" s="13"/>
      <c r="J483" s="13"/>
      <c r="K483" s="13"/>
      <c r="L483" s="13"/>
      <c r="M483" s="13"/>
      <c r="N483" s="13"/>
    </row>
    <row r="484" spans="2:14" x14ac:dyDescent="0.25">
      <c r="B484" s="21">
        <f t="shared" si="32"/>
        <v>2.4309999999999801</v>
      </c>
      <c r="C484" s="21">
        <f t="shared" si="29"/>
        <v>0.33333333333333331</v>
      </c>
      <c r="D484" s="21">
        <f t="shared" si="30"/>
        <v>0.47699999999999332</v>
      </c>
      <c r="E484" s="25">
        <f t="shared" si="31"/>
        <v>0.52300000000000657</v>
      </c>
      <c r="F484" s="13"/>
      <c r="G484" s="13"/>
      <c r="H484" s="13"/>
      <c r="I484" s="13"/>
      <c r="J484" s="13"/>
      <c r="K484" s="13"/>
      <c r="L484" s="13"/>
      <c r="M484" s="13"/>
      <c r="N484" s="13"/>
    </row>
    <row r="485" spans="2:14" x14ac:dyDescent="0.25">
      <c r="B485" s="21">
        <f t="shared" si="32"/>
        <v>2.4339999999999802</v>
      </c>
      <c r="C485" s="21">
        <f t="shared" si="29"/>
        <v>0.33333333333333331</v>
      </c>
      <c r="D485" s="21">
        <f t="shared" si="30"/>
        <v>0.47799999999999337</v>
      </c>
      <c r="E485" s="25">
        <f t="shared" si="31"/>
        <v>0.52200000000000657</v>
      </c>
      <c r="F485" s="13"/>
      <c r="G485" s="13"/>
      <c r="H485" s="13"/>
      <c r="I485" s="13"/>
      <c r="J485" s="13"/>
      <c r="K485" s="13"/>
      <c r="L485" s="13"/>
      <c r="M485" s="13"/>
      <c r="N485" s="13"/>
    </row>
    <row r="486" spans="2:14" x14ac:dyDescent="0.25">
      <c r="B486" s="21">
        <f t="shared" si="32"/>
        <v>2.4369999999999803</v>
      </c>
      <c r="C486" s="21">
        <f t="shared" si="29"/>
        <v>0.33333333333333331</v>
      </c>
      <c r="D486" s="21">
        <f t="shared" si="30"/>
        <v>0.47899999999999343</v>
      </c>
      <c r="E486" s="25">
        <f t="shared" si="31"/>
        <v>0.52100000000000657</v>
      </c>
      <c r="F486" s="13"/>
      <c r="G486" s="13"/>
      <c r="H486" s="13"/>
      <c r="I486" s="13"/>
      <c r="J486" s="13"/>
      <c r="K486" s="13"/>
      <c r="L486" s="13"/>
      <c r="M486" s="13"/>
      <c r="N486" s="13"/>
    </row>
    <row r="487" spans="2:14" x14ac:dyDescent="0.25">
      <c r="B487" s="21">
        <f t="shared" si="32"/>
        <v>2.4399999999999804</v>
      </c>
      <c r="C487" s="21">
        <f t="shared" si="29"/>
        <v>0.33333333333333331</v>
      </c>
      <c r="D487" s="21">
        <f t="shared" si="30"/>
        <v>0.47999999999999343</v>
      </c>
      <c r="E487" s="25">
        <f t="shared" si="31"/>
        <v>0.52000000000000646</v>
      </c>
      <c r="F487" s="13"/>
      <c r="G487" s="13"/>
      <c r="H487" s="13"/>
      <c r="I487" s="13"/>
      <c r="J487" s="13"/>
      <c r="K487" s="13"/>
      <c r="L487" s="13"/>
      <c r="M487" s="13"/>
      <c r="N487" s="13"/>
    </row>
    <row r="488" spans="2:14" x14ac:dyDescent="0.25">
      <c r="B488" s="21">
        <f t="shared" si="32"/>
        <v>2.4429999999999805</v>
      </c>
      <c r="C488" s="21">
        <f t="shared" si="29"/>
        <v>0.33333333333333331</v>
      </c>
      <c r="D488" s="21">
        <f t="shared" si="30"/>
        <v>0.48099999999999349</v>
      </c>
      <c r="E488" s="25">
        <f t="shared" si="31"/>
        <v>0.51900000000000646</v>
      </c>
      <c r="F488" s="13"/>
      <c r="G488" s="13"/>
      <c r="H488" s="13"/>
      <c r="I488" s="13"/>
      <c r="J488" s="13"/>
      <c r="K488" s="13"/>
      <c r="L488" s="13"/>
      <c r="M488" s="13"/>
      <c r="N488" s="13"/>
    </row>
    <row r="489" spans="2:14" x14ac:dyDescent="0.25">
      <c r="B489" s="21">
        <f t="shared" si="32"/>
        <v>2.4459999999999806</v>
      </c>
      <c r="C489" s="21">
        <f t="shared" si="29"/>
        <v>0.33333333333333331</v>
      </c>
      <c r="D489" s="21">
        <f t="shared" si="30"/>
        <v>0.48199999999999354</v>
      </c>
      <c r="E489" s="25">
        <f t="shared" si="31"/>
        <v>0.51800000000000646</v>
      </c>
      <c r="F489" s="13"/>
      <c r="G489" s="13"/>
      <c r="H489" s="13"/>
      <c r="I489" s="13"/>
      <c r="J489" s="13"/>
      <c r="K489" s="13"/>
      <c r="L489" s="13"/>
      <c r="M489" s="13"/>
      <c r="N489" s="13"/>
    </row>
    <row r="490" spans="2:14" x14ac:dyDescent="0.25">
      <c r="B490" s="21">
        <f t="shared" si="32"/>
        <v>2.4489999999999807</v>
      </c>
      <c r="C490" s="21">
        <f t="shared" si="29"/>
        <v>0.33333333333333331</v>
      </c>
      <c r="D490" s="21">
        <f t="shared" si="30"/>
        <v>0.48299999999999355</v>
      </c>
      <c r="E490" s="25">
        <f t="shared" si="31"/>
        <v>0.51700000000000634</v>
      </c>
      <c r="F490" s="13"/>
      <c r="G490" s="13"/>
      <c r="H490" s="13"/>
      <c r="I490" s="13"/>
      <c r="J490" s="13"/>
      <c r="K490" s="13"/>
      <c r="L490" s="13"/>
      <c r="M490" s="13"/>
      <c r="N490" s="13"/>
    </row>
    <row r="491" spans="2:14" x14ac:dyDescent="0.25">
      <c r="B491" s="21">
        <f t="shared" si="32"/>
        <v>2.4519999999999809</v>
      </c>
      <c r="C491" s="21">
        <f t="shared" si="29"/>
        <v>0.33333333333333331</v>
      </c>
      <c r="D491" s="21">
        <f t="shared" si="30"/>
        <v>0.4839999999999936</v>
      </c>
      <c r="E491" s="25">
        <f t="shared" si="31"/>
        <v>0.51600000000000634</v>
      </c>
      <c r="F491" s="13"/>
      <c r="G491" s="13"/>
      <c r="H491" s="13"/>
      <c r="I491" s="13"/>
      <c r="J491" s="13"/>
      <c r="K491" s="13"/>
      <c r="L491" s="13"/>
      <c r="M491" s="13"/>
      <c r="N491" s="13"/>
    </row>
    <row r="492" spans="2:14" x14ac:dyDescent="0.25">
      <c r="B492" s="21">
        <f t="shared" si="32"/>
        <v>2.454999999999981</v>
      </c>
      <c r="C492" s="21">
        <f t="shared" si="29"/>
        <v>0.33333333333333331</v>
      </c>
      <c r="D492" s="21">
        <f t="shared" si="30"/>
        <v>0.48499999999999366</v>
      </c>
      <c r="E492" s="25">
        <f t="shared" si="31"/>
        <v>0.51500000000000634</v>
      </c>
      <c r="F492" s="13"/>
      <c r="G492" s="13"/>
      <c r="H492" s="13"/>
      <c r="I492" s="13"/>
      <c r="J492" s="13"/>
      <c r="K492" s="13"/>
      <c r="L492" s="13"/>
      <c r="M492" s="13"/>
      <c r="N492" s="13"/>
    </row>
    <row r="493" spans="2:14" x14ac:dyDescent="0.25">
      <c r="B493" s="21">
        <f t="shared" si="32"/>
        <v>2.4579999999999811</v>
      </c>
      <c r="C493" s="21">
        <f t="shared" si="29"/>
        <v>0.33333333333333331</v>
      </c>
      <c r="D493" s="21">
        <f t="shared" si="30"/>
        <v>0.48599999999999366</v>
      </c>
      <c r="E493" s="25">
        <f t="shared" si="31"/>
        <v>0.51400000000000623</v>
      </c>
      <c r="F493" s="13"/>
      <c r="G493" s="13"/>
      <c r="H493" s="13"/>
      <c r="I493" s="13"/>
      <c r="J493" s="13"/>
      <c r="K493" s="13"/>
      <c r="L493" s="13"/>
      <c r="M493" s="13"/>
      <c r="N493" s="13"/>
    </row>
    <row r="494" spans="2:14" x14ac:dyDescent="0.25">
      <c r="B494" s="21">
        <f t="shared" si="32"/>
        <v>2.4609999999999812</v>
      </c>
      <c r="C494" s="21">
        <f t="shared" si="29"/>
        <v>0.33333333333333331</v>
      </c>
      <c r="D494" s="21">
        <f t="shared" si="30"/>
        <v>0.48699999999999372</v>
      </c>
      <c r="E494" s="25">
        <f t="shared" si="31"/>
        <v>0.51300000000000623</v>
      </c>
      <c r="F494" s="13"/>
      <c r="G494" s="13"/>
      <c r="H494" s="13"/>
      <c r="I494" s="13"/>
      <c r="J494" s="13"/>
      <c r="K494" s="13"/>
      <c r="L494" s="13"/>
      <c r="M494" s="13"/>
      <c r="N494" s="13"/>
    </row>
    <row r="495" spans="2:14" x14ac:dyDescent="0.25">
      <c r="B495" s="21">
        <f t="shared" si="32"/>
        <v>2.4639999999999813</v>
      </c>
      <c r="C495" s="21">
        <f t="shared" si="29"/>
        <v>0.33333333333333331</v>
      </c>
      <c r="D495" s="21">
        <f t="shared" si="30"/>
        <v>0.48799999999999377</v>
      </c>
      <c r="E495" s="25">
        <f t="shared" si="31"/>
        <v>0.51200000000000623</v>
      </c>
      <c r="F495" s="13"/>
      <c r="G495" s="13"/>
      <c r="H495" s="13"/>
      <c r="I495" s="13"/>
      <c r="J495" s="13"/>
      <c r="K495" s="13"/>
      <c r="L495" s="13"/>
      <c r="M495" s="13"/>
      <c r="N495" s="13"/>
    </row>
    <row r="496" spans="2:14" x14ac:dyDescent="0.25">
      <c r="B496" s="21">
        <f t="shared" si="32"/>
        <v>2.4669999999999814</v>
      </c>
      <c r="C496" s="21">
        <f t="shared" si="29"/>
        <v>0.33333333333333331</v>
      </c>
      <c r="D496" s="21">
        <f t="shared" si="30"/>
        <v>0.48899999999999377</v>
      </c>
      <c r="E496" s="25">
        <f t="shared" si="31"/>
        <v>0.51100000000000612</v>
      </c>
      <c r="F496" s="13"/>
      <c r="G496" s="13"/>
      <c r="H496" s="13"/>
      <c r="I496" s="13"/>
      <c r="J496" s="13"/>
      <c r="K496" s="13"/>
      <c r="L496" s="13"/>
      <c r="M496" s="13"/>
      <c r="N496" s="13"/>
    </row>
    <row r="497" spans="2:14" x14ac:dyDescent="0.25">
      <c r="B497" s="21">
        <f t="shared" si="32"/>
        <v>2.4699999999999815</v>
      </c>
      <c r="C497" s="21">
        <f t="shared" si="29"/>
        <v>0.33333333333333331</v>
      </c>
      <c r="D497" s="21">
        <f t="shared" si="30"/>
        <v>0.48999999999999383</v>
      </c>
      <c r="E497" s="25">
        <f t="shared" si="31"/>
        <v>0.51000000000000612</v>
      </c>
      <c r="F497" s="13"/>
      <c r="G497" s="13"/>
      <c r="H497" s="13"/>
      <c r="I497" s="13"/>
      <c r="J497" s="13"/>
      <c r="K497" s="13"/>
      <c r="L497" s="13"/>
      <c r="M497" s="13"/>
      <c r="N497" s="13"/>
    </row>
    <row r="498" spans="2:14" x14ac:dyDescent="0.25">
      <c r="B498" s="21">
        <f t="shared" si="32"/>
        <v>2.4729999999999817</v>
      </c>
      <c r="C498" s="21">
        <f t="shared" si="29"/>
        <v>0.33333333333333331</v>
      </c>
      <c r="D498" s="21">
        <f t="shared" si="30"/>
        <v>0.49099999999999389</v>
      </c>
      <c r="E498" s="25">
        <f t="shared" si="31"/>
        <v>0.50900000000000611</v>
      </c>
      <c r="F498" s="13"/>
      <c r="G498" s="13"/>
      <c r="H498" s="13"/>
      <c r="I498" s="13"/>
      <c r="J498" s="13"/>
      <c r="K498" s="13"/>
      <c r="L498" s="13"/>
      <c r="M498" s="13"/>
      <c r="N498" s="13"/>
    </row>
    <row r="499" spans="2:14" x14ac:dyDescent="0.25">
      <c r="B499" s="21">
        <f t="shared" si="32"/>
        <v>2.4759999999999818</v>
      </c>
      <c r="C499" s="21">
        <f t="shared" si="29"/>
        <v>0.33333333333333331</v>
      </c>
      <c r="D499" s="21">
        <f t="shared" si="30"/>
        <v>0.49199999999999389</v>
      </c>
      <c r="E499" s="25">
        <f t="shared" si="31"/>
        <v>0.508000000000006</v>
      </c>
      <c r="F499" s="13"/>
      <c r="G499" s="13"/>
      <c r="H499" s="13"/>
      <c r="I499" s="13"/>
      <c r="J499" s="13"/>
      <c r="K499" s="13"/>
      <c r="L499" s="13"/>
      <c r="M499" s="13"/>
      <c r="N499" s="13"/>
    </row>
    <row r="500" spans="2:14" x14ac:dyDescent="0.25">
      <c r="B500" s="21">
        <f t="shared" si="32"/>
        <v>2.4789999999999819</v>
      </c>
      <c r="C500" s="21">
        <f t="shared" si="29"/>
        <v>0.33333333333333331</v>
      </c>
      <c r="D500" s="21">
        <f t="shared" si="30"/>
        <v>0.49299999999999394</v>
      </c>
      <c r="E500" s="25">
        <f t="shared" si="31"/>
        <v>0.507000000000006</v>
      </c>
      <c r="F500" s="13"/>
      <c r="G500" s="13"/>
      <c r="H500" s="13"/>
      <c r="I500" s="13"/>
      <c r="J500" s="13"/>
      <c r="K500" s="13"/>
      <c r="L500" s="13"/>
      <c r="M500" s="13"/>
      <c r="N500" s="13"/>
    </row>
    <row r="501" spans="2:14" x14ac:dyDescent="0.25">
      <c r="B501" s="21">
        <f t="shared" si="32"/>
        <v>2.481999999999982</v>
      </c>
      <c r="C501" s="21">
        <f t="shared" si="29"/>
        <v>0.33333333333333331</v>
      </c>
      <c r="D501" s="21">
        <f t="shared" si="30"/>
        <v>0.493999999999994</v>
      </c>
      <c r="E501" s="25">
        <f t="shared" si="31"/>
        <v>0.506000000000006</v>
      </c>
      <c r="F501" s="13"/>
      <c r="G501" s="13"/>
      <c r="H501" s="13"/>
      <c r="I501" s="13"/>
      <c r="J501" s="13"/>
      <c r="K501" s="13"/>
      <c r="L501" s="13"/>
      <c r="M501" s="13"/>
      <c r="N501" s="13"/>
    </row>
    <row r="502" spans="2:14" x14ac:dyDescent="0.25">
      <c r="B502" s="21">
        <f t="shared" si="32"/>
        <v>2.4849999999999821</v>
      </c>
      <c r="C502" s="21">
        <f t="shared" si="29"/>
        <v>0.33333333333333331</v>
      </c>
      <c r="D502" s="21">
        <f t="shared" si="30"/>
        <v>0.494999999999994</v>
      </c>
      <c r="E502" s="25">
        <f t="shared" si="31"/>
        <v>0.50500000000000589</v>
      </c>
      <c r="F502" s="13"/>
      <c r="G502" s="13"/>
      <c r="H502" s="13"/>
      <c r="I502" s="13"/>
      <c r="J502" s="13"/>
      <c r="K502" s="13"/>
      <c r="L502" s="13"/>
      <c r="M502" s="13"/>
      <c r="N502" s="13"/>
    </row>
    <row r="503" spans="2:14" x14ac:dyDescent="0.25">
      <c r="B503" s="21">
        <f t="shared" si="32"/>
        <v>2.4879999999999822</v>
      </c>
      <c r="C503" s="21">
        <f t="shared" si="29"/>
        <v>0.33333333333333331</v>
      </c>
      <c r="D503" s="21">
        <f t="shared" si="30"/>
        <v>0.49599999999999406</v>
      </c>
      <c r="E503" s="25">
        <f t="shared" si="31"/>
        <v>0.50400000000000589</v>
      </c>
      <c r="F503" s="13"/>
      <c r="G503" s="13"/>
      <c r="H503" s="13"/>
      <c r="I503" s="13"/>
      <c r="J503" s="13"/>
      <c r="K503" s="13"/>
      <c r="L503" s="13"/>
      <c r="M503" s="13"/>
      <c r="N503" s="13"/>
    </row>
    <row r="504" spans="2:14" x14ac:dyDescent="0.25">
      <c r="B504" s="21">
        <f t="shared" si="32"/>
        <v>2.4909999999999823</v>
      </c>
      <c r="C504" s="21">
        <f t="shared" si="29"/>
        <v>0.33333333333333331</v>
      </c>
      <c r="D504" s="21">
        <f t="shared" si="30"/>
        <v>0.49699999999999411</v>
      </c>
      <c r="E504" s="25">
        <f t="shared" si="31"/>
        <v>0.50300000000000589</v>
      </c>
      <c r="F504" s="13"/>
      <c r="G504" s="13"/>
      <c r="H504" s="13"/>
      <c r="I504" s="13"/>
      <c r="J504" s="13"/>
      <c r="K504" s="13"/>
      <c r="L504" s="13"/>
      <c r="M504" s="13"/>
      <c r="N504" s="13"/>
    </row>
    <row r="505" spans="2:14" x14ac:dyDescent="0.25">
      <c r="B505" s="21">
        <f t="shared" si="32"/>
        <v>2.4939999999999825</v>
      </c>
      <c r="C505" s="21">
        <f t="shared" si="29"/>
        <v>0.33333333333333331</v>
      </c>
      <c r="D505" s="21">
        <f t="shared" si="30"/>
        <v>0.49799999999999411</v>
      </c>
      <c r="E505" s="25">
        <f t="shared" si="31"/>
        <v>0.50200000000000577</v>
      </c>
      <c r="F505" s="13"/>
      <c r="G505" s="13"/>
      <c r="H505" s="13"/>
      <c r="I505" s="13"/>
      <c r="J505" s="13"/>
      <c r="K505" s="13"/>
      <c r="L505" s="13"/>
      <c r="M505" s="13"/>
      <c r="N505" s="13"/>
    </row>
    <row r="506" spans="2:14" x14ac:dyDescent="0.25">
      <c r="B506" s="21">
        <f t="shared" si="32"/>
        <v>2.4969999999999826</v>
      </c>
      <c r="C506" s="21">
        <f t="shared" si="29"/>
        <v>0.33333333333333331</v>
      </c>
      <c r="D506" s="21">
        <f t="shared" si="30"/>
        <v>0.49899999999999417</v>
      </c>
      <c r="E506" s="25">
        <f t="shared" si="31"/>
        <v>0.50100000000000577</v>
      </c>
      <c r="F506" s="13"/>
      <c r="G506" s="13"/>
      <c r="H506" s="13"/>
      <c r="I506" s="13"/>
      <c r="J506" s="13"/>
      <c r="K506" s="13"/>
      <c r="L506" s="13"/>
      <c r="M506" s="13"/>
      <c r="N506" s="13"/>
    </row>
    <row r="507" spans="2:14" x14ac:dyDescent="0.25">
      <c r="B507" s="21">
        <f t="shared" si="32"/>
        <v>2.4999999999999827</v>
      </c>
      <c r="C507" s="21">
        <f t="shared" si="29"/>
        <v>0.33333333333333331</v>
      </c>
      <c r="D507" s="21">
        <f t="shared" si="30"/>
        <v>0.49999999999999423</v>
      </c>
      <c r="E507" s="25">
        <f t="shared" si="31"/>
        <v>0.50000000000000577</v>
      </c>
      <c r="F507" s="13"/>
      <c r="G507" s="13"/>
      <c r="H507" s="13"/>
      <c r="I507" s="13"/>
      <c r="J507" s="13"/>
      <c r="K507" s="13"/>
      <c r="L507" s="13"/>
      <c r="M507" s="13"/>
      <c r="N507" s="13"/>
    </row>
    <row r="508" spans="2:14" x14ac:dyDescent="0.25">
      <c r="B508" s="21">
        <f t="shared" si="32"/>
        <v>2.5029999999999828</v>
      </c>
      <c r="C508" s="21">
        <f t="shared" si="29"/>
        <v>0.33333333333333331</v>
      </c>
      <c r="D508" s="21">
        <f t="shared" si="30"/>
        <v>0.50099999999999423</v>
      </c>
      <c r="E508" s="25">
        <f t="shared" si="31"/>
        <v>0.49900000000000572</v>
      </c>
      <c r="F508" s="13"/>
      <c r="G508" s="13"/>
      <c r="H508" s="13"/>
      <c r="I508" s="13"/>
      <c r="J508" s="13"/>
      <c r="K508" s="13"/>
      <c r="L508" s="13"/>
      <c r="M508" s="13"/>
      <c r="N508" s="13"/>
    </row>
    <row r="509" spans="2:14" x14ac:dyDescent="0.25">
      <c r="B509" s="21">
        <f t="shared" si="32"/>
        <v>2.5059999999999829</v>
      </c>
      <c r="C509" s="21">
        <f t="shared" si="29"/>
        <v>0.33333333333333331</v>
      </c>
      <c r="D509" s="21">
        <f t="shared" si="30"/>
        <v>0.50199999999999423</v>
      </c>
      <c r="E509" s="25">
        <f t="shared" si="31"/>
        <v>0.49800000000000566</v>
      </c>
      <c r="F509" s="13"/>
      <c r="G509" s="13"/>
      <c r="H509" s="13"/>
      <c r="I509" s="13"/>
      <c r="J509" s="13"/>
      <c r="K509" s="13"/>
      <c r="L509" s="13"/>
      <c r="M509" s="13"/>
      <c r="N509" s="13"/>
    </row>
    <row r="510" spans="2:14" x14ac:dyDescent="0.25">
      <c r="B510" s="21">
        <f t="shared" si="32"/>
        <v>2.508999999999983</v>
      </c>
      <c r="C510" s="21">
        <f t="shared" si="29"/>
        <v>0.33333333333333331</v>
      </c>
      <c r="D510" s="21">
        <f t="shared" si="30"/>
        <v>0.50299999999999434</v>
      </c>
      <c r="E510" s="25">
        <f t="shared" si="31"/>
        <v>0.49700000000000566</v>
      </c>
      <c r="F510" s="13"/>
      <c r="G510" s="13"/>
      <c r="H510" s="13"/>
      <c r="I510" s="13"/>
      <c r="J510" s="13"/>
      <c r="K510" s="13"/>
      <c r="L510" s="13"/>
      <c r="M510" s="13"/>
      <c r="N510" s="13"/>
    </row>
    <row r="511" spans="2:14" x14ac:dyDescent="0.25">
      <c r="B511" s="21">
        <f t="shared" si="32"/>
        <v>2.5119999999999831</v>
      </c>
      <c r="C511" s="21">
        <f t="shared" si="29"/>
        <v>0.33333333333333331</v>
      </c>
      <c r="D511" s="21">
        <f t="shared" si="30"/>
        <v>0.50399999999999434</v>
      </c>
      <c r="E511" s="25">
        <f t="shared" si="31"/>
        <v>0.4960000000000056</v>
      </c>
      <c r="F511" s="13"/>
      <c r="G511" s="13"/>
      <c r="H511" s="13"/>
      <c r="I511" s="13"/>
      <c r="J511" s="13"/>
      <c r="K511" s="13"/>
      <c r="L511" s="13"/>
      <c r="M511" s="13"/>
      <c r="N511" s="13"/>
    </row>
    <row r="512" spans="2:14" x14ac:dyDescent="0.25">
      <c r="B512" s="21">
        <f t="shared" si="32"/>
        <v>2.5149999999999832</v>
      </c>
      <c r="C512" s="21">
        <f t="shared" si="29"/>
        <v>0.33333333333333331</v>
      </c>
      <c r="D512" s="21">
        <f t="shared" si="30"/>
        <v>0.50499999999999434</v>
      </c>
      <c r="E512" s="25">
        <f t="shared" si="31"/>
        <v>0.49500000000000555</v>
      </c>
      <c r="F512" s="13"/>
      <c r="G512" s="13"/>
      <c r="H512" s="13"/>
      <c r="I512" s="13"/>
      <c r="J512" s="13"/>
      <c r="K512" s="13"/>
      <c r="L512" s="13"/>
      <c r="M512" s="13"/>
      <c r="N512" s="13"/>
    </row>
    <row r="513" spans="2:14" x14ac:dyDescent="0.25">
      <c r="B513" s="21">
        <f t="shared" si="32"/>
        <v>2.5179999999999834</v>
      </c>
      <c r="C513" s="21">
        <f t="shared" si="29"/>
        <v>0.33333333333333331</v>
      </c>
      <c r="D513" s="21">
        <f t="shared" si="30"/>
        <v>0.50599999999999445</v>
      </c>
      <c r="E513" s="25">
        <f t="shared" si="31"/>
        <v>0.49400000000000555</v>
      </c>
      <c r="F513" s="13"/>
      <c r="G513" s="13"/>
      <c r="H513" s="13"/>
      <c r="I513" s="13"/>
      <c r="J513" s="13"/>
      <c r="K513" s="13"/>
      <c r="L513" s="13"/>
      <c r="M513" s="13"/>
      <c r="N513" s="13"/>
    </row>
    <row r="514" spans="2:14" x14ac:dyDescent="0.25">
      <c r="B514" s="21">
        <f t="shared" si="32"/>
        <v>2.5209999999999835</v>
      </c>
      <c r="C514" s="21">
        <f t="shared" si="29"/>
        <v>0.33333333333333331</v>
      </c>
      <c r="D514" s="21">
        <f t="shared" si="30"/>
        <v>0.50699999999999446</v>
      </c>
      <c r="E514" s="25">
        <f t="shared" si="31"/>
        <v>0.49300000000000549</v>
      </c>
      <c r="F514" s="13"/>
      <c r="G514" s="13"/>
      <c r="H514" s="13"/>
      <c r="I514" s="13"/>
      <c r="J514" s="13"/>
      <c r="K514" s="13"/>
      <c r="L514" s="13"/>
      <c r="M514" s="13"/>
      <c r="N514" s="13"/>
    </row>
    <row r="515" spans="2:14" x14ac:dyDescent="0.25">
      <c r="B515" s="21">
        <f t="shared" si="32"/>
        <v>2.5239999999999836</v>
      </c>
      <c r="C515" s="21">
        <f t="shared" si="29"/>
        <v>0.33333333333333331</v>
      </c>
      <c r="D515" s="21">
        <f t="shared" si="30"/>
        <v>0.50799999999999446</v>
      </c>
      <c r="E515" s="25">
        <f t="shared" si="31"/>
        <v>0.49200000000000543</v>
      </c>
      <c r="F515" s="13"/>
      <c r="G515" s="13"/>
      <c r="H515" s="13"/>
      <c r="I515" s="13"/>
      <c r="J515" s="13"/>
      <c r="K515" s="13"/>
      <c r="L515" s="13"/>
      <c r="M515" s="13"/>
      <c r="N515" s="13"/>
    </row>
    <row r="516" spans="2:14" x14ac:dyDescent="0.25">
      <c r="B516" s="21">
        <f t="shared" si="32"/>
        <v>2.5269999999999837</v>
      </c>
      <c r="C516" s="21">
        <f t="shared" si="29"/>
        <v>0.33333333333333331</v>
      </c>
      <c r="D516" s="21">
        <f t="shared" si="30"/>
        <v>0.50899999999999457</v>
      </c>
      <c r="E516" s="25">
        <f t="shared" si="31"/>
        <v>0.49100000000000543</v>
      </c>
      <c r="F516" s="13"/>
      <c r="G516" s="13"/>
      <c r="H516" s="13"/>
      <c r="I516" s="13"/>
      <c r="J516" s="13"/>
      <c r="K516" s="13"/>
      <c r="L516" s="13"/>
      <c r="M516" s="13"/>
      <c r="N516" s="13"/>
    </row>
    <row r="517" spans="2:14" x14ac:dyDescent="0.25">
      <c r="B517" s="21">
        <f t="shared" si="32"/>
        <v>2.5299999999999838</v>
      </c>
      <c r="C517" s="21">
        <f t="shared" si="29"/>
        <v>0.33333333333333331</v>
      </c>
      <c r="D517" s="21">
        <f t="shared" si="30"/>
        <v>0.50999999999999457</v>
      </c>
      <c r="E517" s="25">
        <f t="shared" si="31"/>
        <v>0.49000000000000538</v>
      </c>
      <c r="F517" s="13"/>
      <c r="G517" s="13"/>
      <c r="H517" s="13"/>
      <c r="I517" s="13"/>
      <c r="J517" s="13"/>
      <c r="K517" s="13"/>
      <c r="L517" s="13"/>
      <c r="M517" s="13"/>
      <c r="N517" s="13"/>
    </row>
    <row r="518" spans="2:14" x14ac:dyDescent="0.25">
      <c r="B518" s="21">
        <f t="shared" si="32"/>
        <v>2.5329999999999839</v>
      </c>
      <c r="C518" s="21">
        <f t="shared" si="29"/>
        <v>0.33333333333333331</v>
      </c>
      <c r="D518" s="21">
        <f t="shared" si="30"/>
        <v>0.51099999999999457</v>
      </c>
      <c r="E518" s="25">
        <f t="shared" si="31"/>
        <v>0.48900000000000532</v>
      </c>
      <c r="F518" s="13"/>
      <c r="G518" s="13"/>
      <c r="H518" s="13"/>
      <c r="I518" s="13"/>
      <c r="J518" s="13"/>
      <c r="K518" s="13"/>
      <c r="L518" s="13"/>
      <c r="M518" s="13"/>
      <c r="N518" s="13"/>
    </row>
    <row r="519" spans="2:14" x14ac:dyDescent="0.25">
      <c r="B519" s="21">
        <f t="shared" si="32"/>
        <v>2.535999999999984</v>
      </c>
      <c r="C519" s="21">
        <f t="shared" si="29"/>
        <v>0.33333333333333331</v>
      </c>
      <c r="D519" s="21">
        <f t="shared" si="30"/>
        <v>0.51199999999999468</v>
      </c>
      <c r="E519" s="25">
        <f t="shared" si="31"/>
        <v>0.48800000000000532</v>
      </c>
      <c r="F519" s="13"/>
      <c r="G519" s="13"/>
      <c r="H519" s="13"/>
      <c r="I519" s="13"/>
      <c r="J519" s="13"/>
      <c r="K519" s="13"/>
      <c r="L519" s="13"/>
      <c r="M519" s="13"/>
      <c r="N519" s="13"/>
    </row>
    <row r="520" spans="2:14" x14ac:dyDescent="0.25">
      <c r="B520" s="21">
        <f t="shared" si="32"/>
        <v>2.5389999999999842</v>
      </c>
      <c r="C520" s="21">
        <f t="shared" ref="C520:C583" si="33">1/($B$4-$B$3)</f>
        <v>0.33333333333333331</v>
      </c>
      <c r="D520" s="21">
        <f t="shared" ref="D520:D583" si="34">($B520-$B$3)*C520</f>
        <v>0.51299999999999468</v>
      </c>
      <c r="E520" s="25">
        <f t="shared" ref="E520:E583" si="35">($B$4-$B520)*C520</f>
        <v>0.48700000000000526</v>
      </c>
      <c r="F520" s="13"/>
      <c r="G520" s="13"/>
      <c r="H520" s="13"/>
      <c r="I520" s="13"/>
      <c r="J520" s="13"/>
      <c r="K520" s="13"/>
      <c r="L520" s="13"/>
      <c r="M520" s="13"/>
      <c r="N520" s="13"/>
    </row>
    <row r="521" spans="2:14" x14ac:dyDescent="0.25">
      <c r="B521" s="21">
        <f t="shared" si="32"/>
        <v>2.5419999999999843</v>
      </c>
      <c r="C521" s="21">
        <f t="shared" si="33"/>
        <v>0.33333333333333331</v>
      </c>
      <c r="D521" s="21">
        <f t="shared" si="34"/>
        <v>0.51399999999999468</v>
      </c>
      <c r="E521" s="25">
        <f t="shared" si="35"/>
        <v>0.48600000000000521</v>
      </c>
      <c r="F521" s="13"/>
      <c r="G521" s="13"/>
      <c r="H521" s="13"/>
      <c r="I521" s="13"/>
      <c r="J521" s="13"/>
      <c r="K521" s="13"/>
      <c r="L521" s="13"/>
      <c r="M521" s="13"/>
      <c r="N521" s="13"/>
    </row>
    <row r="522" spans="2:14" x14ac:dyDescent="0.25">
      <c r="B522" s="21">
        <f t="shared" ref="B522:B585" si="36">B521+($B$1007-$B$7)/1000</f>
        <v>2.5449999999999844</v>
      </c>
      <c r="C522" s="21">
        <f t="shared" si="33"/>
        <v>0.33333333333333331</v>
      </c>
      <c r="D522" s="21">
        <f t="shared" si="34"/>
        <v>0.5149999999999948</v>
      </c>
      <c r="E522" s="25">
        <f t="shared" si="35"/>
        <v>0.4850000000000052</v>
      </c>
      <c r="F522" s="13"/>
      <c r="G522" s="13"/>
      <c r="H522" s="13"/>
      <c r="I522" s="13"/>
      <c r="J522" s="13"/>
      <c r="K522" s="13"/>
      <c r="L522" s="13"/>
      <c r="M522" s="13"/>
      <c r="N522" s="13"/>
    </row>
    <row r="523" spans="2:14" x14ac:dyDescent="0.25">
      <c r="B523" s="21">
        <f t="shared" si="36"/>
        <v>2.5479999999999845</v>
      </c>
      <c r="C523" s="21">
        <f t="shared" si="33"/>
        <v>0.33333333333333331</v>
      </c>
      <c r="D523" s="21">
        <f t="shared" si="34"/>
        <v>0.5159999999999948</v>
      </c>
      <c r="E523" s="25">
        <f t="shared" si="35"/>
        <v>0.48400000000000515</v>
      </c>
      <c r="F523" s="13"/>
      <c r="G523" s="13"/>
      <c r="H523" s="13"/>
      <c r="I523" s="13"/>
      <c r="J523" s="13"/>
      <c r="K523" s="13"/>
      <c r="L523" s="13"/>
      <c r="M523" s="13"/>
      <c r="N523" s="13"/>
    </row>
    <row r="524" spans="2:14" x14ac:dyDescent="0.25">
      <c r="B524" s="21">
        <f t="shared" si="36"/>
        <v>2.5509999999999846</v>
      </c>
      <c r="C524" s="21">
        <f t="shared" si="33"/>
        <v>0.33333333333333331</v>
      </c>
      <c r="D524" s="21">
        <f t="shared" si="34"/>
        <v>0.5169999999999948</v>
      </c>
      <c r="E524" s="25">
        <f t="shared" si="35"/>
        <v>0.48300000000000509</v>
      </c>
      <c r="F524" s="13"/>
      <c r="G524" s="13"/>
      <c r="H524" s="13"/>
      <c r="I524" s="13"/>
      <c r="J524" s="13"/>
      <c r="K524" s="13"/>
      <c r="L524" s="13"/>
      <c r="M524" s="13"/>
      <c r="N524" s="13"/>
    </row>
    <row r="525" spans="2:14" x14ac:dyDescent="0.25">
      <c r="B525" s="21">
        <f t="shared" si="36"/>
        <v>2.5539999999999847</v>
      </c>
      <c r="C525" s="21">
        <f t="shared" si="33"/>
        <v>0.33333333333333331</v>
      </c>
      <c r="D525" s="21">
        <f t="shared" si="34"/>
        <v>0.51799999999999491</v>
      </c>
      <c r="E525" s="25">
        <f t="shared" si="35"/>
        <v>0.48200000000000509</v>
      </c>
      <c r="F525" s="13"/>
      <c r="G525" s="13"/>
      <c r="H525" s="13"/>
      <c r="I525" s="13"/>
      <c r="J525" s="13"/>
      <c r="K525" s="13"/>
      <c r="L525" s="13"/>
      <c r="M525" s="13"/>
      <c r="N525" s="13"/>
    </row>
    <row r="526" spans="2:14" x14ac:dyDescent="0.25">
      <c r="B526" s="21">
        <f t="shared" si="36"/>
        <v>2.5569999999999848</v>
      </c>
      <c r="C526" s="21">
        <f t="shared" si="33"/>
        <v>0.33333333333333331</v>
      </c>
      <c r="D526" s="21">
        <f t="shared" si="34"/>
        <v>0.51899999999999491</v>
      </c>
      <c r="E526" s="25">
        <f t="shared" si="35"/>
        <v>0.48100000000000503</v>
      </c>
      <c r="F526" s="13"/>
      <c r="G526" s="13"/>
      <c r="H526" s="13"/>
      <c r="I526" s="13"/>
      <c r="J526" s="13"/>
      <c r="K526" s="13"/>
      <c r="L526" s="13"/>
      <c r="M526" s="13"/>
      <c r="N526" s="13"/>
    </row>
    <row r="527" spans="2:14" x14ac:dyDescent="0.25">
      <c r="B527" s="21">
        <f t="shared" si="36"/>
        <v>2.559999999999985</v>
      </c>
      <c r="C527" s="21">
        <f t="shared" si="33"/>
        <v>0.33333333333333331</v>
      </c>
      <c r="D527" s="21">
        <f t="shared" si="34"/>
        <v>0.51999999999999491</v>
      </c>
      <c r="E527" s="25">
        <f t="shared" si="35"/>
        <v>0.48000000000000498</v>
      </c>
      <c r="F527" s="13"/>
      <c r="G527" s="13"/>
      <c r="H527" s="13"/>
      <c r="I527" s="13"/>
      <c r="J527" s="13"/>
      <c r="K527" s="13"/>
      <c r="L527" s="13"/>
      <c r="M527" s="13"/>
      <c r="N527" s="13"/>
    </row>
    <row r="528" spans="2:14" x14ac:dyDescent="0.25">
      <c r="B528" s="21">
        <f t="shared" si="36"/>
        <v>2.5629999999999851</v>
      </c>
      <c r="C528" s="21">
        <f t="shared" si="33"/>
        <v>0.33333333333333331</v>
      </c>
      <c r="D528" s="21">
        <f t="shared" si="34"/>
        <v>0.52099999999999502</v>
      </c>
      <c r="E528" s="25">
        <f t="shared" si="35"/>
        <v>0.47900000000000498</v>
      </c>
      <c r="F528" s="13"/>
      <c r="G528" s="13"/>
      <c r="H528" s="13"/>
      <c r="I528" s="13"/>
      <c r="J528" s="13"/>
      <c r="K528" s="13"/>
      <c r="L528" s="13"/>
      <c r="M528" s="13"/>
      <c r="N528" s="13"/>
    </row>
    <row r="529" spans="2:14" x14ac:dyDescent="0.25">
      <c r="B529" s="21">
        <f t="shared" si="36"/>
        <v>2.5659999999999852</v>
      </c>
      <c r="C529" s="21">
        <f t="shared" si="33"/>
        <v>0.33333333333333331</v>
      </c>
      <c r="D529" s="21">
        <f t="shared" si="34"/>
        <v>0.52199999999999502</v>
      </c>
      <c r="E529" s="25">
        <f t="shared" si="35"/>
        <v>0.47800000000000492</v>
      </c>
      <c r="F529" s="13"/>
      <c r="G529" s="13"/>
      <c r="H529" s="13"/>
      <c r="I529" s="13"/>
      <c r="J529" s="13"/>
      <c r="K529" s="13"/>
      <c r="L529" s="13"/>
      <c r="M529" s="13"/>
      <c r="N529" s="13"/>
    </row>
    <row r="530" spans="2:14" x14ac:dyDescent="0.25">
      <c r="B530" s="21">
        <f t="shared" si="36"/>
        <v>2.5689999999999853</v>
      </c>
      <c r="C530" s="21">
        <f t="shared" si="33"/>
        <v>0.33333333333333331</v>
      </c>
      <c r="D530" s="21">
        <f t="shared" si="34"/>
        <v>0.52299999999999502</v>
      </c>
      <c r="E530" s="25">
        <f t="shared" si="35"/>
        <v>0.47700000000000486</v>
      </c>
      <c r="F530" s="13"/>
      <c r="G530" s="13"/>
      <c r="H530" s="13"/>
      <c r="I530" s="13"/>
      <c r="J530" s="13"/>
      <c r="K530" s="13"/>
      <c r="L530" s="13"/>
      <c r="M530" s="13"/>
      <c r="N530" s="13"/>
    </row>
    <row r="531" spans="2:14" x14ac:dyDescent="0.25">
      <c r="B531" s="21">
        <f t="shared" si="36"/>
        <v>2.5719999999999854</v>
      </c>
      <c r="C531" s="21">
        <f t="shared" si="33"/>
        <v>0.33333333333333331</v>
      </c>
      <c r="D531" s="21">
        <f t="shared" si="34"/>
        <v>0.52399999999999514</v>
      </c>
      <c r="E531" s="25">
        <f t="shared" si="35"/>
        <v>0.47600000000000486</v>
      </c>
      <c r="F531" s="13"/>
      <c r="G531" s="13"/>
      <c r="H531" s="13"/>
      <c r="I531" s="13"/>
      <c r="J531" s="13"/>
      <c r="K531" s="13"/>
      <c r="L531" s="13"/>
      <c r="M531" s="13"/>
      <c r="N531" s="13"/>
    </row>
    <row r="532" spans="2:14" x14ac:dyDescent="0.25">
      <c r="B532" s="21">
        <f t="shared" si="36"/>
        <v>2.5749999999999855</v>
      </c>
      <c r="C532" s="21">
        <f t="shared" si="33"/>
        <v>0.33333333333333331</v>
      </c>
      <c r="D532" s="21">
        <f t="shared" si="34"/>
        <v>0.52499999999999514</v>
      </c>
      <c r="E532" s="25">
        <f t="shared" si="35"/>
        <v>0.47500000000000481</v>
      </c>
      <c r="F532" s="13"/>
      <c r="G532" s="13"/>
      <c r="H532" s="13"/>
      <c r="I532" s="13"/>
      <c r="J532" s="13"/>
      <c r="K532" s="13"/>
      <c r="L532" s="13"/>
      <c r="M532" s="13"/>
      <c r="N532" s="13"/>
    </row>
    <row r="533" spans="2:14" x14ac:dyDescent="0.25">
      <c r="B533" s="21">
        <f t="shared" si="36"/>
        <v>2.5779999999999856</v>
      </c>
      <c r="C533" s="21">
        <f t="shared" si="33"/>
        <v>0.33333333333333331</v>
      </c>
      <c r="D533" s="21">
        <f t="shared" si="34"/>
        <v>0.52599999999999514</v>
      </c>
      <c r="E533" s="25">
        <f t="shared" si="35"/>
        <v>0.47400000000000475</v>
      </c>
      <c r="F533" s="13"/>
      <c r="G533" s="13"/>
      <c r="H533" s="13"/>
      <c r="I533" s="13"/>
      <c r="J533" s="13"/>
      <c r="K533" s="13"/>
      <c r="L533" s="13"/>
      <c r="M533" s="13"/>
      <c r="N533" s="13"/>
    </row>
    <row r="534" spans="2:14" x14ac:dyDescent="0.25">
      <c r="B534" s="21">
        <f t="shared" si="36"/>
        <v>2.5809999999999858</v>
      </c>
      <c r="C534" s="21">
        <f t="shared" si="33"/>
        <v>0.33333333333333331</v>
      </c>
      <c r="D534" s="21">
        <f t="shared" si="34"/>
        <v>0.52699999999999525</v>
      </c>
      <c r="E534" s="25">
        <f t="shared" si="35"/>
        <v>0.47300000000000475</v>
      </c>
      <c r="F534" s="13"/>
      <c r="G534" s="13"/>
      <c r="H534" s="13"/>
      <c r="I534" s="13"/>
      <c r="J534" s="13"/>
      <c r="K534" s="13"/>
      <c r="L534" s="13"/>
      <c r="M534" s="13"/>
      <c r="N534" s="13"/>
    </row>
    <row r="535" spans="2:14" x14ac:dyDescent="0.25">
      <c r="B535" s="21">
        <f t="shared" si="36"/>
        <v>2.5839999999999859</v>
      </c>
      <c r="C535" s="21">
        <f t="shared" si="33"/>
        <v>0.33333333333333331</v>
      </c>
      <c r="D535" s="21">
        <f t="shared" si="34"/>
        <v>0.52799999999999525</v>
      </c>
      <c r="E535" s="25">
        <f t="shared" si="35"/>
        <v>0.47200000000000469</v>
      </c>
      <c r="F535" s="13"/>
      <c r="G535" s="13"/>
      <c r="H535" s="13"/>
      <c r="I535" s="13"/>
      <c r="J535" s="13"/>
      <c r="K535" s="13"/>
      <c r="L535" s="13"/>
      <c r="M535" s="13"/>
      <c r="N535" s="13"/>
    </row>
    <row r="536" spans="2:14" x14ac:dyDescent="0.25">
      <c r="B536" s="21">
        <f t="shared" si="36"/>
        <v>2.586999999999986</v>
      </c>
      <c r="C536" s="21">
        <f t="shared" si="33"/>
        <v>0.33333333333333331</v>
      </c>
      <c r="D536" s="21">
        <f t="shared" si="34"/>
        <v>0.52899999999999525</v>
      </c>
      <c r="E536" s="25">
        <f t="shared" si="35"/>
        <v>0.47100000000000464</v>
      </c>
      <c r="F536" s="13"/>
      <c r="G536" s="13"/>
      <c r="H536" s="13"/>
      <c r="I536" s="13"/>
      <c r="J536" s="13"/>
      <c r="K536" s="13"/>
      <c r="L536" s="13"/>
      <c r="M536" s="13"/>
      <c r="N536" s="13"/>
    </row>
    <row r="537" spans="2:14" x14ac:dyDescent="0.25">
      <c r="B537" s="21">
        <f t="shared" si="36"/>
        <v>2.5899999999999861</v>
      </c>
      <c r="C537" s="21">
        <f t="shared" si="33"/>
        <v>0.33333333333333331</v>
      </c>
      <c r="D537" s="21">
        <f t="shared" si="34"/>
        <v>0.52999999999999536</v>
      </c>
      <c r="E537" s="25">
        <f t="shared" si="35"/>
        <v>0.47000000000000464</v>
      </c>
      <c r="F537" s="13"/>
      <c r="G537" s="13"/>
      <c r="H537" s="13"/>
      <c r="I537" s="13"/>
      <c r="J537" s="13"/>
      <c r="K537" s="13"/>
      <c r="L537" s="13"/>
      <c r="M537" s="13"/>
      <c r="N537" s="13"/>
    </row>
    <row r="538" spans="2:14" x14ac:dyDescent="0.25">
      <c r="B538" s="21">
        <f t="shared" si="36"/>
        <v>2.5929999999999862</v>
      </c>
      <c r="C538" s="21">
        <f t="shared" si="33"/>
        <v>0.33333333333333331</v>
      </c>
      <c r="D538" s="21">
        <f t="shared" si="34"/>
        <v>0.53099999999999536</v>
      </c>
      <c r="E538" s="25">
        <f t="shared" si="35"/>
        <v>0.46900000000000458</v>
      </c>
      <c r="F538" s="13"/>
      <c r="G538" s="13"/>
      <c r="H538" s="13"/>
      <c r="I538" s="13"/>
      <c r="J538" s="13"/>
      <c r="K538" s="13"/>
      <c r="L538" s="13"/>
      <c r="M538" s="13"/>
      <c r="N538" s="13"/>
    </row>
    <row r="539" spans="2:14" x14ac:dyDescent="0.25">
      <c r="B539" s="21">
        <f t="shared" si="36"/>
        <v>2.5959999999999863</v>
      </c>
      <c r="C539" s="21">
        <f t="shared" si="33"/>
        <v>0.33333333333333331</v>
      </c>
      <c r="D539" s="21">
        <f t="shared" si="34"/>
        <v>0.53199999999999537</v>
      </c>
      <c r="E539" s="25">
        <f t="shared" si="35"/>
        <v>0.46800000000000452</v>
      </c>
      <c r="F539" s="13"/>
      <c r="G539" s="13"/>
      <c r="H539" s="13"/>
      <c r="I539" s="13"/>
      <c r="J539" s="13"/>
      <c r="K539" s="13"/>
      <c r="L539" s="13"/>
      <c r="M539" s="13"/>
      <c r="N539" s="13"/>
    </row>
    <row r="540" spans="2:14" x14ac:dyDescent="0.25">
      <c r="B540" s="21">
        <f t="shared" si="36"/>
        <v>2.5989999999999864</v>
      </c>
      <c r="C540" s="21">
        <f t="shared" si="33"/>
        <v>0.33333333333333331</v>
      </c>
      <c r="D540" s="21">
        <f t="shared" si="34"/>
        <v>0.53299999999999548</v>
      </c>
      <c r="E540" s="25">
        <f t="shared" si="35"/>
        <v>0.46700000000000452</v>
      </c>
      <c r="F540" s="13"/>
      <c r="G540" s="13"/>
      <c r="H540" s="13"/>
      <c r="I540" s="13"/>
      <c r="J540" s="13"/>
      <c r="K540" s="13"/>
      <c r="L540" s="13"/>
      <c r="M540" s="13"/>
      <c r="N540" s="13"/>
    </row>
    <row r="541" spans="2:14" x14ac:dyDescent="0.25">
      <c r="B541" s="21">
        <f t="shared" si="36"/>
        <v>2.6019999999999865</v>
      </c>
      <c r="C541" s="21">
        <f t="shared" si="33"/>
        <v>0.33333333333333331</v>
      </c>
      <c r="D541" s="21">
        <f t="shared" si="34"/>
        <v>0.53399999999999548</v>
      </c>
      <c r="E541" s="25">
        <f t="shared" si="35"/>
        <v>0.46600000000000447</v>
      </c>
      <c r="F541" s="13"/>
      <c r="G541" s="13"/>
      <c r="H541" s="13"/>
      <c r="I541" s="13"/>
      <c r="J541" s="13"/>
      <c r="K541" s="13"/>
      <c r="L541" s="13"/>
      <c r="M541" s="13"/>
      <c r="N541" s="13"/>
    </row>
    <row r="542" spans="2:14" x14ac:dyDescent="0.25">
      <c r="B542" s="21">
        <f t="shared" si="36"/>
        <v>2.6049999999999867</v>
      </c>
      <c r="C542" s="21">
        <f t="shared" si="33"/>
        <v>0.33333333333333331</v>
      </c>
      <c r="D542" s="21">
        <f t="shared" si="34"/>
        <v>0.53499999999999548</v>
      </c>
      <c r="E542" s="25">
        <f t="shared" si="35"/>
        <v>0.46500000000000441</v>
      </c>
      <c r="F542" s="13"/>
      <c r="G542" s="13"/>
      <c r="H542" s="13"/>
      <c r="I542" s="13"/>
      <c r="J542" s="13"/>
      <c r="K542" s="13"/>
      <c r="L542" s="13"/>
      <c r="M542" s="13"/>
      <c r="N542" s="13"/>
    </row>
    <row r="543" spans="2:14" x14ac:dyDescent="0.25">
      <c r="B543" s="21">
        <f t="shared" si="36"/>
        <v>2.6079999999999868</v>
      </c>
      <c r="C543" s="21">
        <f t="shared" si="33"/>
        <v>0.33333333333333331</v>
      </c>
      <c r="D543" s="21">
        <f t="shared" si="34"/>
        <v>0.53599999999999559</v>
      </c>
      <c r="E543" s="25">
        <f t="shared" si="35"/>
        <v>0.46400000000000441</v>
      </c>
      <c r="F543" s="13"/>
      <c r="G543" s="13"/>
      <c r="H543" s="13"/>
      <c r="I543" s="13"/>
      <c r="J543" s="13"/>
      <c r="K543" s="13"/>
      <c r="L543" s="13"/>
      <c r="M543" s="13"/>
      <c r="N543" s="13"/>
    </row>
    <row r="544" spans="2:14" x14ac:dyDescent="0.25">
      <c r="B544" s="21">
        <f t="shared" si="36"/>
        <v>2.6109999999999869</v>
      </c>
      <c r="C544" s="21">
        <f t="shared" si="33"/>
        <v>0.33333333333333331</v>
      </c>
      <c r="D544" s="21">
        <f t="shared" si="34"/>
        <v>0.53699999999999559</v>
      </c>
      <c r="E544" s="25">
        <f t="shared" si="35"/>
        <v>0.46300000000000435</v>
      </c>
      <c r="F544" s="13"/>
      <c r="G544" s="13"/>
      <c r="H544" s="13"/>
      <c r="I544" s="13"/>
      <c r="J544" s="13"/>
      <c r="K544" s="13"/>
      <c r="L544" s="13"/>
      <c r="M544" s="13"/>
      <c r="N544" s="13"/>
    </row>
    <row r="545" spans="2:14" x14ac:dyDescent="0.25">
      <c r="B545" s="21">
        <f t="shared" si="36"/>
        <v>2.613999999999987</v>
      </c>
      <c r="C545" s="21">
        <f t="shared" si="33"/>
        <v>0.33333333333333331</v>
      </c>
      <c r="D545" s="21">
        <f t="shared" si="34"/>
        <v>0.53799999999999559</v>
      </c>
      <c r="E545" s="25">
        <f t="shared" si="35"/>
        <v>0.4620000000000043</v>
      </c>
      <c r="F545" s="13"/>
      <c r="G545" s="13"/>
      <c r="H545" s="13"/>
      <c r="I545" s="13"/>
      <c r="J545" s="13"/>
      <c r="K545" s="13"/>
      <c r="L545" s="13"/>
      <c r="M545" s="13"/>
      <c r="N545" s="13"/>
    </row>
    <row r="546" spans="2:14" x14ac:dyDescent="0.25">
      <c r="B546" s="21">
        <f t="shared" si="36"/>
        <v>2.6169999999999871</v>
      </c>
      <c r="C546" s="21">
        <f t="shared" si="33"/>
        <v>0.33333333333333331</v>
      </c>
      <c r="D546" s="21">
        <f t="shared" si="34"/>
        <v>0.5389999999999957</v>
      </c>
      <c r="E546" s="25">
        <f t="shared" si="35"/>
        <v>0.4610000000000043</v>
      </c>
      <c r="F546" s="13"/>
      <c r="G546" s="13"/>
      <c r="H546" s="13"/>
      <c r="I546" s="13"/>
      <c r="J546" s="13"/>
      <c r="K546" s="13"/>
      <c r="L546" s="13"/>
      <c r="M546" s="13"/>
      <c r="N546" s="13"/>
    </row>
    <row r="547" spans="2:14" x14ac:dyDescent="0.25">
      <c r="B547" s="21">
        <f t="shared" si="36"/>
        <v>2.6199999999999872</v>
      </c>
      <c r="C547" s="21">
        <f t="shared" si="33"/>
        <v>0.33333333333333331</v>
      </c>
      <c r="D547" s="21">
        <f t="shared" si="34"/>
        <v>0.53999999999999571</v>
      </c>
      <c r="E547" s="25">
        <f t="shared" si="35"/>
        <v>0.46000000000000424</v>
      </c>
      <c r="F547" s="13"/>
      <c r="G547" s="13"/>
      <c r="H547" s="13"/>
      <c r="I547" s="13"/>
      <c r="J547" s="13"/>
      <c r="K547" s="13"/>
      <c r="L547" s="13"/>
      <c r="M547" s="13"/>
      <c r="N547" s="13"/>
    </row>
    <row r="548" spans="2:14" x14ac:dyDescent="0.25">
      <c r="B548" s="21">
        <f t="shared" si="36"/>
        <v>2.6229999999999873</v>
      </c>
      <c r="C548" s="21">
        <f t="shared" si="33"/>
        <v>0.33333333333333331</v>
      </c>
      <c r="D548" s="21">
        <f t="shared" si="34"/>
        <v>0.54099999999999571</v>
      </c>
      <c r="E548" s="25">
        <f t="shared" si="35"/>
        <v>0.45900000000000418</v>
      </c>
      <c r="F548" s="13"/>
      <c r="G548" s="13"/>
      <c r="H548" s="13"/>
      <c r="I548" s="13"/>
      <c r="J548" s="13"/>
      <c r="K548" s="13"/>
      <c r="L548" s="13"/>
      <c r="M548" s="13"/>
      <c r="N548" s="13"/>
    </row>
    <row r="549" spans="2:14" x14ac:dyDescent="0.25">
      <c r="B549" s="21">
        <f t="shared" si="36"/>
        <v>2.6259999999999875</v>
      </c>
      <c r="C549" s="21">
        <f t="shared" si="33"/>
        <v>0.33333333333333331</v>
      </c>
      <c r="D549" s="21">
        <f t="shared" si="34"/>
        <v>0.54199999999999582</v>
      </c>
      <c r="E549" s="25">
        <f t="shared" si="35"/>
        <v>0.45800000000000418</v>
      </c>
      <c r="F549" s="13"/>
      <c r="G549" s="13"/>
      <c r="H549" s="13"/>
      <c r="I549" s="13"/>
      <c r="J549" s="13"/>
      <c r="K549" s="13"/>
      <c r="L549" s="13"/>
      <c r="M549" s="13"/>
      <c r="N549" s="13"/>
    </row>
    <row r="550" spans="2:14" x14ac:dyDescent="0.25">
      <c r="B550" s="21">
        <f t="shared" si="36"/>
        <v>2.6289999999999876</v>
      </c>
      <c r="C550" s="21">
        <f t="shared" si="33"/>
        <v>0.33333333333333331</v>
      </c>
      <c r="D550" s="21">
        <f t="shared" si="34"/>
        <v>0.54299999999999582</v>
      </c>
      <c r="E550" s="25">
        <f t="shared" si="35"/>
        <v>0.45700000000000413</v>
      </c>
      <c r="F550" s="13"/>
      <c r="G550" s="13"/>
      <c r="H550" s="13"/>
      <c r="I550" s="13"/>
      <c r="J550" s="13"/>
      <c r="K550" s="13"/>
      <c r="L550" s="13"/>
      <c r="M550" s="13"/>
      <c r="N550" s="13"/>
    </row>
    <row r="551" spans="2:14" x14ac:dyDescent="0.25">
      <c r="B551" s="21">
        <f t="shared" si="36"/>
        <v>2.6319999999999877</v>
      </c>
      <c r="C551" s="21">
        <f t="shared" si="33"/>
        <v>0.33333333333333331</v>
      </c>
      <c r="D551" s="21">
        <f t="shared" si="34"/>
        <v>0.54399999999999582</v>
      </c>
      <c r="E551" s="25">
        <f t="shared" si="35"/>
        <v>0.45600000000000407</v>
      </c>
      <c r="F551" s="13"/>
      <c r="G551" s="13"/>
      <c r="H551" s="13"/>
      <c r="I551" s="13"/>
      <c r="J551" s="13"/>
      <c r="K551" s="13"/>
      <c r="L551" s="13"/>
      <c r="M551" s="13"/>
      <c r="N551" s="13"/>
    </row>
    <row r="552" spans="2:14" x14ac:dyDescent="0.25">
      <c r="B552" s="21">
        <f t="shared" si="36"/>
        <v>2.6349999999999878</v>
      </c>
      <c r="C552" s="21">
        <f t="shared" si="33"/>
        <v>0.33333333333333331</v>
      </c>
      <c r="D552" s="21">
        <f t="shared" si="34"/>
        <v>0.54499999999999593</v>
      </c>
      <c r="E552" s="25">
        <f t="shared" si="35"/>
        <v>0.45500000000000407</v>
      </c>
      <c r="F552" s="13"/>
      <c r="G552" s="13"/>
      <c r="H552" s="13"/>
      <c r="I552" s="13"/>
      <c r="J552" s="13"/>
      <c r="K552" s="13"/>
      <c r="L552" s="13"/>
      <c r="M552" s="13"/>
      <c r="N552" s="13"/>
    </row>
    <row r="553" spans="2:14" x14ac:dyDescent="0.25">
      <c r="B553" s="21">
        <f t="shared" si="36"/>
        <v>2.6379999999999879</v>
      </c>
      <c r="C553" s="21">
        <f t="shared" si="33"/>
        <v>0.33333333333333331</v>
      </c>
      <c r="D553" s="21">
        <f t="shared" si="34"/>
        <v>0.54599999999999593</v>
      </c>
      <c r="E553" s="25">
        <f t="shared" si="35"/>
        <v>0.45400000000000401</v>
      </c>
      <c r="F553" s="13"/>
      <c r="G553" s="13"/>
      <c r="H553" s="13"/>
      <c r="I553" s="13"/>
      <c r="J553" s="13"/>
      <c r="K553" s="13"/>
      <c r="L553" s="13"/>
      <c r="M553" s="13"/>
      <c r="N553" s="13"/>
    </row>
    <row r="554" spans="2:14" x14ac:dyDescent="0.25">
      <c r="B554" s="21">
        <f t="shared" si="36"/>
        <v>2.640999999999988</v>
      </c>
      <c r="C554" s="21">
        <f t="shared" si="33"/>
        <v>0.33333333333333331</v>
      </c>
      <c r="D554" s="21">
        <f t="shared" si="34"/>
        <v>0.54699999999999593</v>
      </c>
      <c r="E554" s="25">
        <f t="shared" si="35"/>
        <v>0.45300000000000396</v>
      </c>
      <c r="F554" s="13"/>
      <c r="G554" s="13"/>
      <c r="H554" s="13"/>
      <c r="I554" s="13"/>
      <c r="J554" s="13"/>
      <c r="K554" s="13"/>
      <c r="L554" s="13"/>
      <c r="M554" s="13"/>
      <c r="N554" s="13"/>
    </row>
    <row r="555" spans="2:14" x14ac:dyDescent="0.25">
      <c r="B555" s="21">
        <f t="shared" si="36"/>
        <v>2.6439999999999881</v>
      </c>
      <c r="C555" s="21">
        <f t="shared" si="33"/>
        <v>0.33333333333333331</v>
      </c>
      <c r="D555" s="21">
        <f t="shared" si="34"/>
        <v>0.54799999999999605</v>
      </c>
      <c r="E555" s="25">
        <f t="shared" si="35"/>
        <v>0.45200000000000395</v>
      </c>
      <c r="F555" s="13"/>
      <c r="G555" s="13"/>
      <c r="H555" s="13"/>
      <c r="I555" s="13"/>
      <c r="J555" s="13"/>
      <c r="K555" s="13"/>
      <c r="L555" s="13"/>
      <c r="M555" s="13"/>
      <c r="N555" s="13"/>
    </row>
    <row r="556" spans="2:14" x14ac:dyDescent="0.25">
      <c r="B556" s="21">
        <f t="shared" si="36"/>
        <v>2.6469999999999883</v>
      </c>
      <c r="C556" s="21">
        <f t="shared" si="33"/>
        <v>0.33333333333333331</v>
      </c>
      <c r="D556" s="21">
        <f t="shared" si="34"/>
        <v>0.54899999999999605</v>
      </c>
      <c r="E556" s="25">
        <f t="shared" si="35"/>
        <v>0.4510000000000039</v>
      </c>
      <c r="F556" s="13"/>
      <c r="G556" s="13"/>
      <c r="H556" s="13"/>
      <c r="I556" s="13"/>
      <c r="J556" s="13"/>
      <c r="K556" s="13"/>
      <c r="L556" s="13"/>
      <c r="M556" s="13"/>
      <c r="N556" s="13"/>
    </row>
    <row r="557" spans="2:14" x14ac:dyDescent="0.25">
      <c r="B557" s="21">
        <f t="shared" si="36"/>
        <v>2.6499999999999884</v>
      </c>
      <c r="C557" s="21">
        <f t="shared" si="33"/>
        <v>0.33333333333333331</v>
      </c>
      <c r="D557" s="21">
        <f t="shared" si="34"/>
        <v>0.54999999999999605</v>
      </c>
      <c r="E557" s="25">
        <f t="shared" si="35"/>
        <v>0.45000000000000384</v>
      </c>
      <c r="F557" s="13"/>
      <c r="G557" s="13"/>
      <c r="H557" s="13"/>
      <c r="I557" s="13"/>
      <c r="J557" s="13"/>
      <c r="K557" s="13"/>
      <c r="L557" s="13"/>
      <c r="M557" s="13"/>
      <c r="N557" s="13"/>
    </row>
    <row r="558" spans="2:14" x14ac:dyDescent="0.25">
      <c r="B558" s="21">
        <f t="shared" si="36"/>
        <v>2.6529999999999885</v>
      </c>
      <c r="C558" s="21">
        <f t="shared" si="33"/>
        <v>0.33333333333333331</v>
      </c>
      <c r="D558" s="21">
        <f t="shared" si="34"/>
        <v>0.55099999999999616</v>
      </c>
      <c r="E558" s="25">
        <f t="shared" si="35"/>
        <v>0.44900000000000384</v>
      </c>
      <c r="F558" s="13"/>
      <c r="G558" s="13"/>
      <c r="H558" s="13"/>
      <c r="I558" s="13"/>
      <c r="J558" s="13"/>
      <c r="K558" s="13"/>
      <c r="L558" s="13"/>
      <c r="M558" s="13"/>
      <c r="N558" s="13"/>
    </row>
    <row r="559" spans="2:14" x14ac:dyDescent="0.25">
      <c r="B559" s="21">
        <f t="shared" si="36"/>
        <v>2.6559999999999886</v>
      </c>
      <c r="C559" s="21">
        <f t="shared" si="33"/>
        <v>0.33333333333333331</v>
      </c>
      <c r="D559" s="21">
        <f t="shared" si="34"/>
        <v>0.55199999999999616</v>
      </c>
      <c r="E559" s="25">
        <f t="shared" si="35"/>
        <v>0.44800000000000378</v>
      </c>
      <c r="F559" s="13"/>
      <c r="G559" s="13"/>
      <c r="H559" s="13"/>
      <c r="I559" s="13"/>
      <c r="J559" s="13"/>
      <c r="K559" s="13"/>
      <c r="L559" s="13"/>
      <c r="M559" s="13"/>
      <c r="N559" s="13"/>
    </row>
    <row r="560" spans="2:14" x14ac:dyDescent="0.25">
      <c r="B560" s="21">
        <f t="shared" si="36"/>
        <v>2.6589999999999887</v>
      </c>
      <c r="C560" s="21">
        <f t="shared" si="33"/>
        <v>0.33333333333333331</v>
      </c>
      <c r="D560" s="21">
        <f t="shared" si="34"/>
        <v>0.55299999999999616</v>
      </c>
      <c r="E560" s="25">
        <f t="shared" si="35"/>
        <v>0.44700000000000373</v>
      </c>
      <c r="F560" s="13"/>
      <c r="G560" s="13"/>
      <c r="H560" s="13"/>
      <c r="I560" s="13"/>
      <c r="J560" s="13"/>
      <c r="K560" s="13"/>
      <c r="L560" s="13"/>
      <c r="M560" s="13"/>
      <c r="N560" s="13"/>
    </row>
    <row r="561" spans="2:14" x14ac:dyDescent="0.25">
      <c r="B561" s="21">
        <f t="shared" si="36"/>
        <v>2.6619999999999888</v>
      </c>
      <c r="C561" s="21">
        <f t="shared" si="33"/>
        <v>0.33333333333333331</v>
      </c>
      <c r="D561" s="21">
        <f t="shared" si="34"/>
        <v>0.55399999999999627</v>
      </c>
      <c r="E561" s="25">
        <f t="shared" si="35"/>
        <v>0.44600000000000373</v>
      </c>
      <c r="F561" s="13"/>
      <c r="G561" s="13"/>
      <c r="H561" s="13"/>
      <c r="I561" s="13"/>
      <c r="J561" s="13"/>
      <c r="K561" s="13"/>
      <c r="L561" s="13"/>
      <c r="M561" s="13"/>
      <c r="N561" s="13"/>
    </row>
    <row r="562" spans="2:14" x14ac:dyDescent="0.25">
      <c r="B562" s="21">
        <f t="shared" si="36"/>
        <v>2.6649999999999889</v>
      </c>
      <c r="C562" s="21">
        <f t="shared" si="33"/>
        <v>0.33333333333333331</v>
      </c>
      <c r="D562" s="21">
        <f t="shared" si="34"/>
        <v>0.55499999999999627</v>
      </c>
      <c r="E562" s="25">
        <f t="shared" si="35"/>
        <v>0.44500000000000367</v>
      </c>
      <c r="F562" s="13"/>
      <c r="G562" s="13"/>
      <c r="H562" s="13"/>
      <c r="I562" s="13"/>
      <c r="J562" s="13"/>
      <c r="K562" s="13"/>
      <c r="L562" s="13"/>
      <c r="M562" s="13"/>
      <c r="N562" s="13"/>
    </row>
    <row r="563" spans="2:14" x14ac:dyDescent="0.25">
      <c r="B563" s="21">
        <f t="shared" si="36"/>
        <v>2.667999999999989</v>
      </c>
      <c r="C563" s="21">
        <f t="shared" si="33"/>
        <v>0.33333333333333331</v>
      </c>
      <c r="D563" s="21">
        <f t="shared" si="34"/>
        <v>0.55599999999999627</v>
      </c>
      <c r="E563" s="25">
        <f t="shared" si="35"/>
        <v>0.44400000000000361</v>
      </c>
      <c r="F563" s="13"/>
      <c r="G563" s="13"/>
      <c r="H563" s="13"/>
      <c r="I563" s="13"/>
      <c r="J563" s="13"/>
      <c r="K563" s="13"/>
      <c r="L563" s="13"/>
      <c r="M563" s="13"/>
      <c r="N563" s="13"/>
    </row>
    <row r="564" spans="2:14" x14ac:dyDescent="0.25">
      <c r="B564" s="21">
        <f t="shared" si="36"/>
        <v>2.6709999999999892</v>
      </c>
      <c r="C564" s="21">
        <f t="shared" si="33"/>
        <v>0.33333333333333331</v>
      </c>
      <c r="D564" s="21">
        <f t="shared" si="34"/>
        <v>0.55699999999999639</v>
      </c>
      <c r="E564" s="25">
        <f t="shared" si="35"/>
        <v>0.44300000000000361</v>
      </c>
      <c r="F564" s="13"/>
      <c r="G564" s="13"/>
      <c r="H564" s="13"/>
      <c r="I564" s="13"/>
      <c r="J564" s="13"/>
      <c r="K564" s="13"/>
      <c r="L564" s="13"/>
      <c r="M564" s="13"/>
      <c r="N564" s="13"/>
    </row>
    <row r="565" spans="2:14" x14ac:dyDescent="0.25">
      <c r="B565" s="21">
        <f t="shared" si="36"/>
        <v>2.6739999999999893</v>
      </c>
      <c r="C565" s="21">
        <f t="shared" si="33"/>
        <v>0.33333333333333331</v>
      </c>
      <c r="D565" s="21">
        <f t="shared" si="34"/>
        <v>0.55799999999999639</v>
      </c>
      <c r="E565" s="25">
        <f t="shared" si="35"/>
        <v>0.44200000000000356</v>
      </c>
      <c r="F565" s="13"/>
      <c r="G565" s="13"/>
      <c r="H565" s="13"/>
      <c r="I565" s="13"/>
      <c r="J565" s="13"/>
      <c r="K565" s="13"/>
      <c r="L565" s="13"/>
      <c r="M565" s="13"/>
      <c r="N565" s="13"/>
    </row>
    <row r="566" spans="2:14" x14ac:dyDescent="0.25">
      <c r="B566" s="21">
        <f t="shared" si="36"/>
        <v>2.6769999999999894</v>
      </c>
      <c r="C566" s="21">
        <f t="shared" si="33"/>
        <v>0.33333333333333331</v>
      </c>
      <c r="D566" s="21">
        <f t="shared" si="34"/>
        <v>0.55899999999999639</v>
      </c>
      <c r="E566" s="25">
        <f t="shared" si="35"/>
        <v>0.4410000000000035</v>
      </c>
      <c r="F566" s="13"/>
      <c r="G566" s="13"/>
      <c r="H566" s="13"/>
      <c r="I566" s="13"/>
      <c r="J566" s="13"/>
      <c r="K566" s="13"/>
      <c r="L566" s="13"/>
      <c r="M566" s="13"/>
      <c r="N566" s="13"/>
    </row>
    <row r="567" spans="2:14" x14ac:dyDescent="0.25">
      <c r="B567" s="21">
        <f t="shared" si="36"/>
        <v>2.6799999999999895</v>
      </c>
      <c r="C567" s="21">
        <f t="shared" si="33"/>
        <v>0.33333333333333331</v>
      </c>
      <c r="D567" s="21">
        <f t="shared" si="34"/>
        <v>0.5599999999999965</v>
      </c>
      <c r="E567" s="25">
        <f t="shared" si="35"/>
        <v>0.4400000000000035</v>
      </c>
      <c r="F567" s="13"/>
      <c r="G567" s="13"/>
      <c r="H567" s="13"/>
      <c r="I567" s="13"/>
      <c r="J567" s="13"/>
      <c r="K567" s="13"/>
      <c r="L567" s="13"/>
      <c r="M567" s="13"/>
      <c r="N567" s="13"/>
    </row>
    <row r="568" spans="2:14" x14ac:dyDescent="0.25">
      <c r="B568" s="21">
        <f t="shared" si="36"/>
        <v>2.6829999999999896</v>
      </c>
      <c r="C568" s="21">
        <f t="shared" si="33"/>
        <v>0.33333333333333331</v>
      </c>
      <c r="D568" s="21">
        <f t="shared" si="34"/>
        <v>0.5609999999999965</v>
      </c>
      <c r="E568" s="25">
        <f t="shared" si="35"/>
        <v>0.43900000000000344</v>
      </c>
      <c r="F568" s="13"/>
      <c r="G568" s="13"/>
      <c r="H568" s="13"/>
      <c r="I568" s="13"/>
      <c r="J568" s="13"/>
      <c r="K568" s="13"/>
      <c r="L568" s="13"/>
      <c r="M568" s="13"/>
      <c r="N568" s="13"/>
    </row>
    <row r="569" spans="2:14" x14ac:dyDescent="0.25">
      <c r="B569" s="21">
        <f t="shared" si="36"/>
        <v>2.6859999999999897</v>
      </c>
      <c r="C569" s="21">
        <f t="shared" si="33"/>
        <v>0.33333333333333331</v>
      </c>
      <c r="D569" s="21">
        <f t="shared" si="34"/>
        <v>0.5619999999999965</v>
      </c>
      <c r="E569" s="25">
        <f t="shared" si="35"/>
        <v>0.43800000000000339</v>
      </c>
      <c r="F569" s="13"/>
      <c r="G569" s="13"/>
      <c r="H569" s="13"/>
      <c r="I569" s="13"/>
      <c r="J569" s="13"/>
      <c r="K569" s="13"/>
      <c r="L569" s="13"/>
      <c r="M569" s="13"/>
      <c r="N569" s="13"/>
    </row>
    <row r="570" spans="2:14" x14ac:dyDescent="0.25">
      <c r="B570" s="21">
        <f t="shared" si="36"/>
        <v>2.6889999999999898</v>
      </c>
      <c r="C570" s="21">
        <f t="shared" si="33"/>
        <v>0.33333333333333331</v>
      </c>
      <c r="D570" s="21">
        <f t="shared" si="34"/>
        <v>0.56299999999999661</v>
      </c>
      <c r="E570" s="25">
        <f t="shared" si="35"/>
        <v>0.43700000000000339</v>
      </c>
      <c r="F570" s="13"/>
      <c r="G570" s="13"/>
      <c r="H570" s="13"/>
      <c r="I570" s="13"/>
      <c r="J570" s="13"/>
      <c r="K570" s="13"/>
      <c r="L570" s="13"/>
      <c r="M570" s="13"/>
      <c r="N570" s="13"/>
    </row>
    <row r="571" spans="2:14" x14ac:dyDescent="0.25">
      <c r="B571" s="21">
        <f t="shared" si="36"/>
        <v>2.69199999999999</v>
      </c>
      <c r="C571" s="21">
        <f t="shared" si="33"/>
        <v>0.33333333333333331</v>
      </c>
      <c r="D571" s="21">
        <f t="shared" si="34"/>
        <v>0.56399999999999662</v>
      </c>
      <c r="E571" s="25">
        <f t="shared" si="35"/>
        <v>0.43600000000000333</v>
      </c>
      <c r="F571" s="13"/>
      <c r="G571" s="13"/>
      <c r="H571" s="13"/>
      <c r="I571" s="13"/>
      <c r="J571" s="13"/>
      <c r="K571" s="13"/>
      <c r="L571" s="13"/>
      <c r="M571" s="13"/>
      <c r="N571" s="13"/>
    </row>
    <row r="572" spans="2:14" x14ac:dyDescent="0.25">
      <c r="B572" s="21">
        <f t="shared" si="36"/>
        <v>2.6949999999999901</v>
      </c>
      <c r="C572" s="21">
        <f t="shared" si="33"/>
        <v>0.33333333333333331</v>
      </c>
      <c r="D572" s="21">
        <f t="shared" si="34"/>
        <v>0.56499999999999662</v>
      </c>
      <c r="E572" s="25">
        <f t="shared" si="35"/>
        <v>0.43500000000000327</v>
      </c>
      <c r="F572" s="13"/>
      <c r="G572" s="13"/>
      <c r="H572" s="13"/>
      <c r="I572" s="13"/>
      <c r="J572" s="13"/>
      <c r="K572" s="13"/>
      <c r="L572" s="13"/>
      <c r="M572" s="13"/>
      <c r="N572" s="13"/>
    </row>
    <row r="573" spans="2:14" x14ac:dyDescent="0.25">
      <c r="B573" s="21">
        <f t="shared" si="36"/>
        <v>2.6979999999999902</v>
      </c>
      <c r="C573" s="21">
        <f t="shared" si="33"/>
        <v>0.33333333333333331</v>
      </c>
      <c r="D573" s="21">
        <f t="shared" si="34"/>
        <v>0.56599999999999673</v>
      </c>
      <c r="E573" s="25">
        <f t="shared" si="35"/>
        <v>0.43400000000000327</v>
      </c>
      <c r="F573" s="13"/>
      <c r="G573" s="13"/>
      <c r="H573" s="13"/>
      <c r="I573" s="13"/>
      <c r="J573" s="13"/>
      <c r="K573" s="13"/>
      <c r="L573" s="13"/>
      <c r="M573" s="13"/>
      <c r="N573" s="13"/>
    </row>
    <row r="574" spans="2:14" x14ac:dyDescent="0.25">
      <c r="B574" s="21">
        <f t="shared" si="36"/>
        <v>2.7009999999999903</v>
      </c>
      <c r="C574" s="21">
        <f t="shared" si="33"/>
        <v>0.33333333333333331</v>
      </c>
      <c r="D574" s="21">
        <f t="shared" si="34"/>
        <v>0.56699999999999673</v>
      </c>
      <c r="E574" s="25">
        <f t="shared" si="35"/>
        <v>0.43300000000000322</v>
      </c>
      <c r="F574" s="13"/>
      <c r="G574" s="13"/>
      <c r="H574" s="13"/>
      <c r="I574" s="13"/>
      <c r="J574" s="13"/>
      <c r="K574" s="13"/>
      <c r="L574" s="13"/>
      <c r="M574" s="13"/>
      <c r="N574" s="13"/>
    </row>
    <row r="575" spans="2:14" x14ac:dyDescent="0.25">
      <c r="B575" s="21">
        <f t="shared" si="36"/>
        <v>2.7039999999999904</v>
      </c>
      <c r="C575" s="21">
        <f t="shared" si="33"/>
        <v>0.33333333333333331</v>
      </c>
      <c r="D575" s="21">
        <f t="shared" si="34"/>
        <v>0.56799999999999673</v>
      </c>
      <c r="E575" s="25">
        <f t="shared" si="35"/>
        <v>0.43200000000000316</v>
      </c>
      <c r="F575" s="13"/>
      <c r="G575" s="13"/>
      <c r="H575" s="13"/>
      <c r="I575" s="13"/>
      <c r="J575" s="13"/>
      <c r="K575" s="13"/>
      <c r="L575" s="13"/>
      <c r="M575" s="13"/>
      <c r="N575" s="13"/>
    </row>
    <row r="576" spans="2:14" x14ac:dyDescent="0.25">
      <c r="B576" s="21">
        <f t="shared" si="36"/>
        <v>2.7069999999999905</v>
      </c>
      <c r="C576" s="21">
        <f t="shared" si="33"/>
        <v>0.33333333333333331</v>
      </c>
      <c r="D576" s="21">
        <f t="shared" si="34"/>
        <v>0.56899999999999684</v>
      </c>
      <c r="E576" s="25">
        <f t="shared" si="35"/>
        <v>0.43100000000000316</v>
      </c>
      <c r="F576" s="13"/>
      <c r="G576" s="13"/>
      <c r="H576" s="13"/>
      <c r="I576" s="13"/>
      <c r="J576" s="13"/>
      <c r="K576" s="13"/>
      <c r="L576" s="13"/>
      <c r="M576" s="13"/>
      <c r="N576" s="13"/>
    </row>
    <row r="577" spans="2:14" x14ac:dyDescent="0.25">
      <c r="B577" s="21">
        <f t="shared" si="36"/>
        <v>2.7099999999999906</v>
      </c>
      <c r="C577" s="21">
        <f t="shared" si="33"/>
        <v>0.33333333333333331</v>
      </c>
      <c r="D577" s="21">
        <f t="shared" si="34"/>
        <v>0.56999999999999684</v>
      </c>
      <c r="E577" s="25">
        <f t="shared" si="35"/>
        <v>0.4300000000000031</v>
      </c>
      <c r="F577" s="13"/>
      <c r="G577" s="13"/>
      <c r="H577" s="13"/>
      <c r="I577" s="13"/>
      <c r="J577" s="13"/>
      <c r="K577" s="13"/>
      <c r="L577" s="13"/>
      <c r="M577" s="13"/>
      <c r="N577" s="13"/>
    </row>
    <row r="578" spans="2:14" x14ac:dyDescent="0.25">
      <c r="B578" s="21">
        <f t="shared" si="36"/>
        <v>2.7129999999999908</v>
      </c>
      <c r="C578" s="21">
        <f t="shared" si="33"/>
        <v>0.33333333333333331</v>
      </c>
      <c r="D578" s="21">
        <f t="shared" si="34"/>
        <v>0.57099999999999684</v>
      </c>
      <c r="E578" s="25">
        <f t="shared" si="35"/>
        <v>0.42900000000000305</v>
      </c>
      <c r="F578" s="13"/>
      <c r="G578" s="13"/>
      <c r="H578" s="13"/>
      <c r="I578" s="13"/>
      <c r="J578" s="13"/>
      <c r="K578" s="13"/>
      <c r="L578" s="13"/>
      <c r="M578" s="13"/>
      <c r="N578" s="13"/>
    </row>
    <row r="579" spans="2:14" x14ac:dyDescent="0.25">
      <c r="B579" s="21">
        <f t="shared" si="36"/>
        <v>2.7159999999999909</v>
      </c>
      <c r="C579" s="21">
        <f t="shared" si="33"/>
        <v>0.33333333333333331</v>
      </c>
      <c r="D579" s="21">
        <f t="shared" si="34"/>
        <v>0.57199999999999696</v>
      </c>
      <c r="E579" s="25">
        <f t="shared" si="35"/>
        <v>0.42800000000000304</v>
      </c>
      <c r="F579" s="13"/>
      <c r="G579" s="13"/>
      <c r="H579" s="13"/>
      <c r="I579" s="13"/>
      <c r="J579" s="13"/>
      <c r="K579" s="13"/>
      <c r="L579" s="13"/>
      <c r="M579" s="13"/>
      <c r="N579" s="13"/>
    </row>
    <row r="580" spans="2:14" x14ac:dyDescent="0.25">
      <c r="B580" s="21">
        <f t="shared" si="36"/>
        <v>2.718999999999991</v>
      </c>
      <c r="C580" s="21">
        <f t="shared" si="33"/>
        <v>0.33333333333333331</v>
      </c>
      <c r="D580" s="21">
        <f t="shared" si="34"/>
        <v>0.57299999999999696</v>
      </c>
      <c r="E580" s="25">
        <f t="shared" si="35"/>
        <v>0.42700000000000299</v>
      </c>
      <c r="F580" s="13"/>
      <c r="G580" s="13"/>
      <c r="H580" s="13"/>
      <c r="I580" s="13"/>
      <c r="J580" s="13"/>
      <c r="K580" s="13"/>
      <c r="L580" s="13"/>
      <c r="M580" s="13"/>
      <c r="N580" s="13"/>
    </row>
    <row r="581" spans="2:14" x14ac:dyDescent="0.25">
      <c r="B581" s="21">
        <f t="shared" si="36"/>
        <v>2.7219999999999911</v>
      </c>
      <c r="C581" s="21">
        <f t="shared" si="33"/>
        <v>0.33333333333333331</v>
      </c>
      <c r="D581" s="21">
        <f t="shared" si="34"/>
        <v>0.57399999999999696</v>
      </c>
      <c r="E581" s="25">
        <f t="shared" si="35"/>
        <v>0.42600000000000293</v>
      </c>
      <c r="F581" s="13"/>
      <c r="G581" s="13"/>
      <c r="H581" s="13"/>
      <c r="I581" s="13"/>
      <c r="J581" s="13"/>
      <c r="K581" s="13"/>
      <c r="L581" s="13"/>
      <c r="M581" s="13"/>
      <c r="N581" s="13"/>
    </row>
    <row r="582" spans="2:14" x14ac:dyDescent="0.25">
      <c r="B582" s="21">
        <f t="shared" si="36"/>
        <v>2.7249999999999912</v>
      </c>
      <c r="C582" s="21">
        <f t="shared" si="33"/>
        <v>0.33333333333333331</v>
      </c>
      <c r="D582" s="21">
        <f t="shared" si="34"/>
        <v>0.57499999999999707</v>
      </c>
      <c r="E582" s="25">
        <f t="shared" si="35"/>
        <v>0.42500000000000293</v>
      </c>
      <c r="F582" s="13"/>
      <c r="G582" s="13"/>
      <c r="H582" s="13"/>
      <c r="I582" s="13"/>
      <c r="J582" s="13"/>
      <c r="K582" s="13"/>
      <c r="L582" s="13"/>
      <c r="M582" s="13"/>
      <c r="N582" s="13"/>
    </row>
    <row r="583" spans="2:14" x14ac:dyDescent="0.25">
      <c r="B583" s="21">
        <f t="shared" si="36"/>
        <v>2.7279999999999913</v>
      </c>
      <c r="C583" s="21">
        <f t="shared" si="33"/>
        <v>0.33333333333333331</v>
      </c>
      <c r="D583" s="21">
        <f t="shared" si="34"/>
        <v>0.57599999999999707</v>
      </c>
      <c r="E583" s="25">
        <f t="shared" si="35"/>
        <v>0.42400000000000287</v>
      </c>
      <c r="F583" s="13"/>
      <c r="G583" s="13"/>
      <c r="H583" s="13"/>
      <c r="I583" s="13"/>
      <c r="J583" s="13"/>
      <c r="K583" s="13"/>
      <c r="L583" s="13"/>
      <c r="M583" s="13"/>
      <c r="N583" s="13"/>
    </row>
    <row r="584" spans="2:14" x14ac:dyDescent="0.25">
      <c r="B584" s="21">
        <f t="shared" si="36"/>
        <v>2.7309999999999914</v>
      </c>
      <c r="C584" s="21">
        <f t="shared" ref="C584:C647" si="37">1/($B$4-$B$3)</f>
        <v>0.33333333333333331</v>
      </c>
      <c r="D584" s="21">
        <f t="shared" ref="D584:D647" si="38">($B584-$B$3)*C584</f>
        <v>0.57699999999999707</v>
      </c>
      <c r="E584" s="25">
        <f t="shared" ref="E584:E647" si="39">($B$4-$B584)*C584</f>
        <v>0.42300000000000282</v>
      </c>
      <c r="F584" s="13"/>
      <c r="G584" s="13"/>
      <c r="H584" s="13"/>
      <c r="I584" s="13"/>
      <c r="J584" s="13"/>
      <c r="K584" s="13"/>
      <c r="L584" s="13"/>
      <c r="M584" s="13"/>
      <c r="N584" s="13"/>
    </row>
    <row r="585" spans="2:14" x14ac:dyDescent="0.25">
      <c r="B585" s="21">
        <f t="shared" si="36"/>
        <v>2.7339999999999915</v>
      </c>
      <c r="C585" s="21">
        <f t="shared" si="37"/>
        <v>0.33333333333333331</v>
      </c>
      <c r="D585" s="21">
        <f t="shared" si="38"/>
        <v>0.57799999999999718</v>
      </c>
      <c r="E585" s="25">
        <f t="shared" si="39"/>
        <v>0.42200000000000282</v>
      </c>
      <c r="F585" s="13"/>
      <c r="G585" s="13"/>
      <c r="H585" s="13"/>
      <c r="I585" s="13"/>
      <c r="J585" s="13"/>
      <c r="K585" s="13"/>
      <c r="L585" s="13"/>
      <c r="M585" s="13"/>
      <c r="N585" s="13"/>
    </row>
    <row r="586" spans="2:14" x14ac:dyDescent="0.25">
      <c r="B586" s="21">
        <f t="shared" ref="B586:B649" si="40">B585+($B$1007-$B$7)/1000</f>
        <v>2.7369999999999917</v>
      </c>
      <c r="C586" s="21">
        <f t="shared" si="37"/>
        <v>0.33333333333333331</v>
      </c>
      <c r="D586" s="21">
        <f t="shared" si="38"/>
        <v>0.57899999999999718</v>
      </c>
      <c r="E586" s="25">
        <f t="shared" si="39"/>
        <v>0.42100000000000276</v>
      </c>
      <c r="F586" s="13"/>
      <c r="G586" s="13"/>
      <c r="H586" s="13"/>
      <c r="I586" s="13"/>
      <c r="J586" s="13"/>
      <c r="K586" s="13"/>
      <c r="L586" s="13"/>
      <c r="M586" s="13"/>
      <c r="N586" s="13"/>
    </row>
    <row r="587" spans="2:14" x14ac:dyDescent="0.25">
      <c r="B587" s="21">
        <f t="shared" si="40"/>
        <v>2.7399999999999918</v>
      </c>
      <c r="C587" s="21">
        <f t="shared" si="37"/>
        <v>0.33333333333333331</v>
      </c>
      <c r="D587" s="21">
        <f t="shared" si="38"/>
        <v>0.57999999999999718</v>
      </c>
      <c r="E587" s="25">
        <f t="shared" si="39"/>
        <v>0.4200000000000027</v>
      </c>
      <c r="F587" s="13"/>
      <c r="G587" s="13"/>
      <c r="H587" s="13"/>
      <c r="I587" s="13"/>
      <c r="J587" s="13"/>
      <c r="K587" s="13"/>
      <c r="L587" s="13"/>
      <c r="M587" s="13"/>
      <c r="N587" s="13"/>
    </row>
    <row r="588" spans="2:14" x14ac:dyDescent="0.25">
      <c r="B588" s="21">
        <f t="shared" si="40"/>
        <v>2.7429999999999919</v>
      </c>
      <c r="C588" s="21">
        <f t="shared" si="37"/>
        <v>0.33333333333333331</v>
      </c>
      <c r="D588" s="21">
        <f t="shared" si="38"/>
        <v>0.5809999999999973</v>
      </c>
      <c r="E588" s="25">
        <f t="shared" si="39"/>
        <v>0.4190000000000027</v>
      </c>
      <c r="F588" s="13"/>
      <c r="G588" s="13"/>
      <c r="H588" s="13"/>
      <c r="I588" s="13"/>
      <c r="J588" s="13"/>
      <c r="K588" s="13"/>
      <c r="L588" s="13"/>
      <c r="M588" s="13"/>
      <c r="N588" s="13"/>
    </row>
    <row r="589" spans="2:14" x14ac:dyDescent="0.25">
      <c r="B589" s="21">
        <f t="shared" si="40"/>
        <v>2.745999999999992</v>
      </c>
      <c r="C589" s="21">
        <f t="shared" si="37"/>
        <v>0.33333333333333331</v>
      </c>
      <c r="D589" s="21">
        <f t="shared" si="38"/>
        <v>0.5819999999999973</v>
      </c>
      <c r="E589" s="25">
        <f t="shared" si="39"/>
        <v>0.41800000000000265</v>
      </c>
      <c r="F589" s="13"/>
      <c r="G589" s="13"/>
      <c r="H589" s="13"/>
      <c r="I589" s="13"/>
      <c r="J589" s="13"/>
      <c r="K589" s="13"/>
      <c r="L589" s="13"/>
      <c r="M589" s="13"/>
      <c r="N589" s="13"/>
    </row>
    <row r="590" spans="2:14" x14ac:dyDescent="0.25">
      <c r="B590" s="21">
        <f t="shared" si="40"/>
        <v>2.7489999999999921</v>
      </c>
      <c r="C590" s="21">
        <f t="shared" si="37"/>
        <v>0.33333333333333331</v>
      </c>
      <c r="D590" s="21">
        <f t="shared" si="38"/>
        <v>0.5829999999999973</v>
      </c>
      <c r="E590" s="25">
        <f t="shared" si="39"/>
        <v>0.41700000000000259</v>
      </c>
      <c r="F590" s="13"/>
      <c r="G590" s="13"/>
      <c r="H590" s="13"/>
      <c r="I590" s="13"/>
      <c r="J590" s="13"/>
      <c r="K590" s="13"/>
      <c r="L590" s="13"/>
      <c r="M590" s="13"/>
      <c r="N590" s="13"/>
    </row>
    <row r="591" spans="2:14" x14ac:dyDescent="0.25">
      <c r="B591" s="21">
        <f t="shared" si="40"/>
        <v>2.7519999999999922</v>
      </c>
      <c r="C591" s="21">
        <f t="shared" si="37"/>
        <v>0.33333333333333331</v>
      </c>
      <c r="D591" s="21">
        <f t="shared" si="38"/>
        <v>0.58399999999999741</v>
      </c>
      <c r="E591" s="25">
        <f t="shared" si="39"/>
        <v>0.41600000000000259</v>
      </c>
      <c r="F591" s="13"/>
      <c r="G591" s="13"/>
      <c r="H591" s="13"/>
      <c r="I591" s="13"/>
      <c r="J591" s="13"/>
      <c r="K591" s="13"/>
      <c r="L591" s="13"/>
      <c r="M591" s="13"/>
      <c r="N591" s="13"/>
    </row>
    <row r="592" spans="2:14" x14ac:dyDescent="0.25">
      <c r="B592" s="21">
        <f t="shared" si="40"/>
        <v>2.7549999999999923</v>
      </c>
      <c r="C592" s="21">
        <f t="shared" si="37"/>
        <v>0.33333333333333331</v>
      </c>
      <c r="D592" s="21">
        <f t="shared" si="38"/>
        <v>0.58499999999999741</v>
      </c>
      <c r="E592" s="25">
        <f t="shared" si="39"/>
        <v>0.41500000000000253</v>
      </c>
      <c r="F592" s="13"/>
      <c r="G592" s="13"/>
      <c r="H592" s="13"/>
      <c r="I592" s="13"/>
      <c r="J592" s="13"/>
      <c r="K592" s="13"/>
      <c r="L592" s="13"/>
      <c r="M592" s="13"/>
      <c r="N592" s="13"/>
    </row>
    <row r="593" spans="2:14" x14ac:dyDescent="0.25">
      <c r="B593" s="21">
        <f t="shared" si="40"/>
        <v>2.7579999999999925</v>
      </c>
      <c r="C593" s="21">
        <f t="shared" si="37"/>
        <v>0.33333333333333331</v>
      </c>
      <c r="D593" s="21">
        <f t="shared" si="38"/>
        <v>0.58599999999999741</v>
      </c>
      <c r="E593" s="25">
        <f t="shared" si="39"/>
        <v>0.41400000000000248</v>
      </c>
      <c r="F593" s="13"/>
      <c r="G593" s="13"/>
      <c r="H593" s="13"/>
      <c r="I593" s="13"/>
      <c r="J593" s="13"/>
      <c r="K593" s="13"/>
      <c r="L593" s="13"/>
      <c r="M593" s="13"/>
      <c r="N593" s="13"/>
    </row>
    <row r="594" spans="2:14" x14ac:dyDescent="0.25">
      <c r="B594" s="21">
        <f t="shared" si="40"/>
        <v>2.7609999999999926</v>
      </c>
      <c r="C594" s="21">
        <f t="shared" si="37"/>
        <v>0.33333333333333331</v>
      </c>
      <c r="D594" s="21">
        <f t="shared" si="38"/>
        <v>0.58699999999999752</v>
      </c>
      <c r="E594" s="25">
        <f t="shared" si="39"/>
        <v>0.41300000000000248</v>
      </c>
      <c r="F594" s="13"/>
      <c r="G594" s="13"/>
      <c r="H594" s="13"/>
      <c r="I594" s="13"/>
      <c r="J594" s="13"/>
      <c r="K594" s="13"/>
      <c r="L594" s="13"/>
      <c r="M594" s="13"/>
      <c r="N594" s="13"/>
    </row>
    <row r="595" spans="2:14" x14ac:dyDescent="0.25">
      <c r="B595" s="21">
        <f t="shared" si="40"/>
        <v>2.7639999999999927</v>
      </c>
      <c r="C595" s="21">
        <f t="shared" si="37"/>
        <v>0.33333333333333331</v>
      </c>
      <c r="D595" s="21">
        <f t="shared" si="38"/>
        <v>0.58799999999999752</v>
      </c>
      <c r="E595" s="25">
        <f t="shared" si="39"/>
        <v>0.41200000000000242</v>
      </c>
      <c r="F595" s="13"/>
      <c r="G595" s="13"/>
      <c r="H595" s="13"/>
      <c r="I595" s="13"/>
      <c r="J595" s="13"/>
      <c r="K595" s="13"/>
      <c r="L595" s="13"/>
      <c r="M595" s="13"/>
      <c r="N595" s="13"/>
    </row>
    <row r="596" spans="2:14" x14ac:dyDescent="0.25">
      <c r="B596" s="21">
        <f t="shared" si="40"/>
        <v>2.7669999999999928</v>
      </c>
      <c r="C596" s="21">
        <f t="shared" si="37"/>
        <v>0.33333333333333331</v>
      </c>
      <c r="D596" s="21">
        <f t="shared" si="38"/>
        <v>0.58899999999999753</v>
      </c>
      <c r="E596" s="25">
        <f t="shared" si="39"/>
        <v>0.41100000000000236</v>
      </c>
      <c r="F596" s="13"/>
      <c r="G596" s="13"/>
      <c r="H596" s="13"/>
      <c r="I596" s="13"/>
      <c r="J596" s="13"/>
      <c r="K596" s="13"/>
      <c r="L596" s="13"/>
      <c r="M596" s="13"/>
      <c r="N596" s="13"/>
    </row>
    <row r="597" spans="2:14" x14ac:dyDescent="0.25">
      <c r="B597" s="21">
        <f t="shared" si="40"/>
        <v>2.7699999999999929</v>
      </c>
      <c r="C597" s="21">
        <f t="shared" si="37"/>
        <v>0.33333333333333331</v>
      </c>
      <c r="D597" s="21">
        <f t="shared" si="38"/>
        <v>0.58999999999999764</v>
      </c>
      <c r="E597" s="25">
        <f t="shared" si="39"/>
        <v>0.41000000000000236</v>
      </c>
      <c r="F597" s="13"/>
      <c r="G597" s="13"/>
      <c r="H597" s="13"/>
      <c r="I597" s="13"/>
      <c r="J597" s="13"/>
      <c r="K597" s="13"/>
      <c r="L597" s="13"/>
      <c r="M597" s="13"/>
      <c r="N597" s="13"/>
    </row>
    <row r="598" spans="2:14" x14ac:dyDescent="0.25">
      <c r="B598" s="21">
        <f t="shared" si="40"/>
        <v>2.772999999999993</v>
      </c>
      <c r="C598" s="21">
        <f t="shared" si="37"/>
        <v>0.33333333333333331</v>
      </c>
      <c r="D598" s="21">
        <f t="shared" si="38"/>
        <v>0.59099999999999764</v>
      </c>
      <c r="E598" s="25">
        <f t="shared" si="39"/>
        <v>0.40900000000000231</v>
      </c>
      <c r="F598" s="13"/>
      <c r="G598" s="13"/>
      <c r="H598" s="13"/>
      <c r="I598" s="13"/>
      <c r="J598" s="13"/>
      <c r="K598" s="13"/>
      <c r="L598" s="13"/>
      <c r="M598" s="13"/>
      <c r="N598" s="13"/>
    </row>
    <row r="599" spans="2:14" x14ac:dyDescent="0.25">
      <c r="B599" s="21">
        <f t="shared" si="40"/>
        <v>2.7759999999999931</v>
      </c>
      <c r="C599" s="21">
        <f t="shared" si="37"/>
        <v>0.33333333333333331</v>
      </c>
      <c r="D599" s="21">
        <f t="shared" si="38"/>
        <v>0.59199999999999764</v>
      </c>
      <c r="E599" s="25">
        <f t="shared" si="39"/>
        <v>0.40800000000000225</v>
      </c>
      <c r="F599" s="13"/>
      <c r="G599" s="13"/>
      <c r="H599" s="13"/>
      <c r="I599" s="13"/>
      <c r="J599" s="13"/>
      <c r="K599" s="13"/>
      <c r="L599" s="13"/>
      <c r="M599" s="13"/>
      <c r="N599" s="13"/>
    </row>
    <row r="600" spans="2:14" x14ac:dyDescent="0.25">
      <c r="B600" s="21">
        <f t="shared" si="40"/>
        <v>2.7789999999999933</v>
      </c>
      <c r="C600" s="21">
        <f t="shared" si="37"/>
        <v>0.33333333333333331</v>
      </c>
      <c r="D600" s="21">
        <f t="shared" si="38"/>
        <v>0.59299999999999775</v>
      </c>
      <c r="E600" s="25">
        <f t="shared" si="39"/>
        <v>0.40700000000000225</v>
      </c>
      <c r="F600" s="13"/>
      <c r="G600" s="13"/>
      <c r="H600" s="13"/>
      <c r="I600" s="13"/>
      <c r="J600" s="13"/>
      <c r="K600" s="13"/>
      <c r="L600" s="13"/>
      <c r="M600" s="13"/>
      <c r="N600" s="13"/>
    </row>
    <row r="601" spans="2:14" x14ac:dyDescent="0.25">
      <c r="B601" s="21">
        <f t="shared" si="40"/>
        <v>2.7819999999999934</v>
      </c>
      <c r="C601" s="21">
        <f t="shared" si="37"/>
        <v>0.33333333333333331</v>
      </c>
      <c r="D601" s="21">
        <f t="shared" si="38"/>
        <v>0.59399999999999775</v>
      </c>
      <c r="E601" s="25">
        <f t="shared" si="39"/>
        <v>0.40600000000000219</v>
      </c>
      <c r="F601" s="13"/>
      <c r="G601" s="13"/>
      <c r="H601" s="13"/>
      <c r="I601" s="13"/>
      <c r="J601" s="13"/>
      <c r="K601" s="13"/>
      <c r="L601" s="13"/>
      <c r="M601" s="13"/>
      <c r="N601" s="13"/>
    </row>
    <row r="602" spans="2:14" x14ac:dyDescent="0.25">
      <c r="B602" s="21">
        <f t="shared" si="40"/>
        <v>2.7849999999999935</v>
      </c>
      <c r="C602" s="21">
        <f t="shared" si="37"/>
        <v>0.33333333333333331</v>
      </c>
      <c r="D602" s="21">
        <f t="shared" si="38"/>
        <v>0.59499999999999775</v>
      </c>
      <c r="E602" s="25">
        <f t="shared" si="39"/>
        <v>0.40500000000000214</v>
      </c>
      <c r="F602" s="13"/>
      <c r="G602" s="13"/>
      <c r="H602" s="13"/>
      <c r="I602" s="13"/>
      <c r="J602" s="13"/>
      <c r="K602" s="13"/>
      <c r="L602" s="13"/>
      <c r="M602" s="13"/>
      <c r="N602" s="13"/>
    </row>
    <row r="603" spans="2:14" x14ac:dyDescent="0.25">
      <c r="B603" s="21">
        <f t="shared" si="40"/>
        <v>2.7879999999999936</v>
      </c>
      <c r="C603" s="21">
        <f t="shared" si="37"/>
        <v>0.33333333333333331</v>
      </c>
      <c r="D603" s="21">
        <f t="shared" si="38"/>
        <v>0.59599999999999786</v>
      </c>
      <c r="E603" s="25">
        <f t="shared" si="39"/>
        <v>0.40400000000000214</v>
      </c>
      <c r="F603" s="13"/>
      <c r="G603" s="13"/>
      <c r="H603" s="13"/>
      <c r="I603" s="13"/>
      <c r="J603" s="13"/>
      <c r="K603" s="13"/>
      <c r="L603" s="13"/>
      <c r="M603" s="13"/>
      <c r="N603" s="13"/>
    </row>
    <row r="604" spans="2:14" x14ac:dyDescent="0.25">
      <c r="B604" s="21">
        <f t="shared" si="40"/>
        <v>2.7909999999999937</v>
      </c>
      <c r="C604" s="21">
        <f t="shared" si="37"/>
        <v>0.33333333333333331</v>
      </c>
      <c r="D604" s="21">
        <f t="shared" si="38"/>
        <v>0.59699999999999787</v>
      </c>
      <c r="E604" s="25">
        <f t="shared" si="39"/>
        <v>0.40300000000000208</v>
      </c>
      <c r="F604" s="13"/>
      <c r="G604" s="13"/>
      <c r="H604" s="13"/>
      <c r="I604" s="13"/>
      <c r="J604" s="13"/>
      <c r="K604" s="13"/>
      <c r="L604" s="13"/>
      <c r="M604" s="13"/>
      <c r="N604" s="13"/>
    </row>
    <row r="605" spans="2:14" x14ac:dyDescent="0.25">
      <c r="B605" s="21">
        <f t="shared" si="40"/>
        <v>2.7939999999999938</v>
      </c>
      <c r="C605" s="21">
        <f t="shared" si="37"/>
        <v>0.33333333333333331</v>
      </c>
      <c r="D605" s="21">
        <f t="shared" si="38"/>
        <v>0.59799999999999787</v>
      </c>
      <c r="E605" s="25">
        <f t="shared" si="39"/>
        <v>0.40200000000000202</v>
      </c>
      <c r="F605" s="13"/>
      <c r="G605" s="13"/>
      <c r="H605" s="13"/>
      <c r="I605" s="13"/>
      <c r="J605" s="13"/>
      <c r="K605" s="13"/>
      <c r="L605" s="13"/>
      <c r="M605" s="13"/>
      <c r="N605" s="13"/>
    </row>
    <row r="606" spans="2:14" x14ac:dyDescent="0.25">
      <c r="B606" s="21">
        <f t="shared" si="40"/>
        <v>2.7969999999999939</v>
      </c>
      <c r="C606" s="21">
        <f t="shared" si="37"/>
        <v>0.33333333333333331</v>
      </c>
      <c r="D606" s="21">
        <f t="shared" si="38"/>
        <v>0.59899999999999798</v>
      </c>
      <c r="E606" s="25">
        <f t="shared" si="39"/>
        <v>0.40100000000000202</v>
      </c>
      <c r="F606" s="13"/>
      <c r="G606" s="13"/>
      <c r="H606" s="13"/>
      <c r="I606" s="13"/>
      <c r="J606" s="13"/>
      <c r="K606" s="13"/>
      <c r="L606" s="13"/>
      <c r="M606" s="13"/>
      <c r="N606" s="13"/>
    </row>
    <row r="607" spans="2:14" x14ac:dyDescent="0.25">
      <c r="B607" s="21">
        <f t="shared" si="40"/>
        <v>2.799999999999994</v>
      </c>
      <c r="C607" s="21">
        <f t="shared" si="37"/>
        <v>0.33333333333333331</v>
      </c>
      <c r="D607" s="21">
        <f t="shared" si="38"/>
        <v>0.59999999999999798</v>
      </c>
      <c r="E607" s="25">
        <f t="shared" si="39"/>
        <v>0.40000000000000197</v>
      </c>
      <c r="F607" s="13"/>
      <c r="G607" s="13"/>
      <c r="H607" s="13"/>
      <c r="I607" s="13"/>
      <c r="J607" s="13"/>
      <c r="K607" s="13"/>
      <c r="L607" s="13"/>
      <c r="M607" s="13"/>
      <c r="N607" s="13"/>
    </row>
    <row r="608" spans="2:14" x14ac:dyDescent="0.25">
      <c r="B608" s="21">
        <f t="shared" si="40"/>
        <v>2.8029999999999942</v>
      </c>
      <c r="C608" s="21">
        <f t="shared" si="37"/>
        <v>0.33333333333333331</v>
      </c>
      <c r="D608" s="21">
        <f t="shared" si="38"/>
        <v>0.60099999999999798</v>
      </c>
      <c r="E608" s="25">
        <f t="shared" si="39"/>
        <v>0.39900000000000191</v>
      </c>
      <c r="F608" s="13"/>
      <c r="G608" s="13"/>
      <c r="H608" s="13"/>
      <c r="I608" s="13"/>
      <c r="J608" s="13"/>
      <c r="K608" s="13"/>
      <c r="L608" s="13"/>
      <c r="M608" s="13"/>
      <c r="N608" s="13"/>
    </row>
    <row r="609" spans="2:14" x14ac:dyDescent="0.25">
      <c r="B609" s="21">
        <f t="shared" si="40"/>
        <v>2.8059999999999943</v>
      </c>
      <c r="C609" s="21">
        <f t="shared" si="37"/>
        <v>0.33333333333333331</v>
      </c>
      <c r="D609" s="21">
        <f t="shared" si="38"/>
        <v>0.60199999999999809</v>
      </c>
      <c r="E609" s="25">
        <f t="shared" si="39"/>
        <v>0.39800000000000191</v>
      </c>
      <c r="F609" s="13"/>
      <c r="G609" s="13"/>
      <c r="H609" s="13"/>
      <c r="I609" s="13"/>
      <c r="J609" s="13"/>
      <c r="K609" s="13"/>
      <c r="L609" s="13"/>
      <c r="M609" s="13"/>
      <c r="N609" s="13"/>
    </row>
    <row r="610" spans="2:14" x14ac:dyDescent="0.25">
      <c r="B610" s="21">
        <f t="shared" si="40"/>
        <v>2.8089999999999944</v>
      </c>
      <c r="C610" s="21">
        <f t="shared" si="37"/>
        <v>0.33333333333333331</v>
      </c>
      <c r="D610" s="21">
        <f t="shared" si="38"/>
        <v>0.60299999999999809</v>
      </c>
      <c r="E610" s="25">
        <f t="shared" si="39"/>
        <v>0.39700000000000185</v>
      </c>
      <c r="F610" s="13"/>
      <c r="G610" s="13"/>
      <c r="H610" s="13"/>
      <c r="I610" s="13"/>
      <c r="J610" s="13"/>
      <c r="K610" s="13"/>
      <c r="L610" s="13"/>
      <c r="M610" s="13"/>
      <c r="N610" s="13"/>
    </row>
    <row r="611" spans="2:14" x14ac:dyDescent="0.25">
      <c r="B611" s="21">
        <f t="shared" si="40"/>
        <v>2.8119999999999945</v>
      </c>
      <c r="C611" s="21">
        <f t="shared" si="37"/>
        <v>0.33333333333333331</v>
      </c>
      <c r="D611" s="21">
        <f t="shared" si="38"/>
        <v>0.60399999999999809</v>
      </c>
      <c r="E611" s="25">
        <f t="shared" si="39"/>
        <v>0.3960000000000018</v>
      </c>
      <c r="F611" s="13"/>
      <c r="G611" s="13"/>
      <c r="H611" s="13"/>
      <c r="I611" s="13"/>
      <c r="J611" s="13"/>
      <c r="K611" s="13"/>
      <c r="L611" s="13"/>
      <c r="M611" s="13"/>
      <c r="N611" s="13"/>
    </row>
    <row r="612" spans="2:14" x14ac:dyDescent="0.25">
      <c r="B612" s="21">
        <f t="shared" si="40"/>
        <v>2.8149999999999946</v>
      </c>
      <c r="C612" s="21">
        <f t="shared" si="37"/>
        <v>0.33333333333333331</v>
      </c>
      <c r="D612" s="21">
        <f t="shared" si="38"/>
        <v>0.60499999999999821</v>
      </c>
      <c r="E612" s="25">
        <f t="shared" si="39"/>
        <v>0.39500000000000179</v>
      </c>
      <c r="F612" s="13"/>
      <c r="G612" s="13"/>
      <c r="H612" s="13"/>
      <c r="I612" s="13"/>
      <c r="J612" s="13"/>
      <c r="K612" s="13"/>
      <c r="L612" s="13"/>
      <c r="M612" s="13"/>
      <c r="N612" s="13"/>
    </row>
    <row r="613" spans="2:14" x14ac:dyDescent="0.25">
      <c r="B613" s="21">
        <f t="shared" si="40"/>
        <v>2.8179999999999947</v>
      </c>
      <c r="C613" s="21">
        <f t="shared" si="37"/>
        <v>0.33333333333333331</v>
      </c>
      <c r="D613" s="21">
        <f t="shared" si="38"/>
        <v>0.60599999999999821</v>
      </c>
      <c r="E613" s="25">
        <f t="shared" si="39"/>
        <v>0.39400000000000174</v>
      </c>
      <c r="F613" s="13"/>
      <c r="G613" s="13"/>
      <c r="H613" s="13"/>
      <c r="I613" s="13"/>
      <c r="J613" s="13"/>
      <c r="K613" s="13"/>
      <c r="L613" s="13"/>
      <c r="M613" s="13"/>
      <c r="N613" s="13"/>
    </row>
    <row r="614" spans="2:14" x14ac:dyDescent="0.25">
      <c r="B614" s="21">
        <f t="shared" si="40"/>
        <v>2.8209999999999948</v>
      </c>
      <c r="C614" s="21">
        <f t="shared" si="37"/>
        <v>0.33333333333333331</v>
      </c>
      <c r="D614" s="21">
        <f t="shared" si="38"/>
        <v>0.60699999999999821</v>
      </c>
      <c r="E614" s="25">
        <f t="shared" si="39"/>
        <v>0.39300000000000168</v>
      </c>
      <c r="F614" s="13"/>
      <c r="G614" s="13"/>
      <c r="H614" s="13"/>
      <c r="I614" s="13"/>
      <c r="J614" s="13"/>
      <c r="K614" s="13"/>
      <c r="L614" s="13"/>
      <c r="M614" s="13"/>
      <c r="N614" s="13"/>
    </row>
    <row r="615" spans="2:14" x14ac:dyDescent="0.25">
      <c r="B615" s="21">
        <f t="shared" si="40"/>
        <v>2.823999999999995</v>
      </c>
      <c r="C615" s="21">
        <f t="shared" si="37"/>
        <v>0.33333333333333331</v>
      </c>
      <c r="D615" s="21">
        <f t="shared" si="38"/>
        <v>0.60799999999999832</v>
      </c>
      <c r="E615" s="25">
        <f t="shared" si="39"/>
        <v>0.39200000000000168</v>
      </c>
      <c r="F615" s="13"/>
      <c r="G615" s="13"/>
      <c r="H615" s="13"/>
      <c r="I615" s="13"/>
      <c r="J615" s="13"/>
      <c r="K615" s="13"/>
      <c r="L615" s="13"/>
      <c r="M615" s="13"/>
      <c r="N615" s="13"/>
    </row>
    <row r="616" spans="2:14" x14ac:dyDescent="0.25">
      <c r="B616" s="21">
        <f t="shared" si="40"/>
        <v>2.8269999999999951</v>
      </c>
      <c r="C616" s="21">
        <f t="shared" si="37"/>
        <v>0.33333333333333331</v>
      </c>
      <c r="D616" s="21">
        <f t="shared" si="38"/>
        <v>0.60899999999999832</v>
      </c>
      <c r="E616" s="25">
        <f t="shared" si="39"/>
        <v>0.39100000000000162</v>
      </c>
      <c r="F616" s="13"/>
      <c r="G616" s="13"/>
      <c r="H616" s="13"/>
      <c r="I616" s="13"/>
      <c r="J616" s="13"/>
      <c r="K616" s="13"/>
      <c r="L616" s="13"/>
      <c r="M616" s="13"/>
      <c r="N616" s="13"/>
    </row>
    <row r="617" spans="2:14" x14ac:dyDescent="0.25">
      <c r="B617" s="21">
        <f t="shared" si="40"/>
        <v>2.8299999999999952</v>
      </c>
      <c r="C617" s="21">
        <f t="shared" si="37"/>
        <v>0.33333333333333331</v>
      </c>
      <c r="D617" s="21">
        <f t="shared" si="38"/>
        <v>0.60999999999999832</v>
      </c>
      <c r="E617" s="25">
        <f t="shared" si="39"/>
        <v>0.39000000000000157</v>
      </c>
      <c r="F617" s="13"/>
      <c r="G617" s="13"/>
      <c r="H617" s="13"/>
      <c r="I617" s="13"/>
      <c r="J617" s="13"/>
      <c r="K617" s="13"/>
      <c r="L617" s="13"/>
      <c r="M617" s="13"/>
      <c r="N617" s="13"/>
    </row>
    <row r="618" spans="2:14" x14ac:dyDescent="0.25">
      <c r="B618" s="21">
        <f t="shared" si="40"/>
        <v>2.8329999999999953</v>
      </c>
      <c r="C618" s="21">
        <f t="shared" si="37"/>
        <v>0.33333333333333331</v>
      </c>
      <c r="D618" s="21">
        <f t="shared" si="38"/>
        <v>0.61099999999999843</v>
      </c>
      <c r="E618" s="25">
        <f t="shared" si="39"/>
        <v>0.38900000000000157</v>
      </c>
      <c r="F618" s="13"/>
      <c r="G618" s="13"/>
      <c r="H618" s="13"/>
      <c r="I618" s="13"/>
      <c r="J618" s="13"/>
      <c r="K618" s="13"/>
      <c r="L618" s="13"/>
      <c r="M618" s="13"/>
      <c r="N618" s="13"/>
    </row>
    <row r="619" spans="2:14" x14ac:dyDescent="0.25">
      <c r="B619" s="21">
        <f t="shared" si="40"/>
        <v>2.8359999999999954</v>
      </c>
      <c r="C619" s="21">
        <f t="shared" si="37"/>
        <v>0.33333333333333331</v>
      </c>
      <c r="D619" s="21">
        <f t="shared" si="38"/>
        <v>0.61199999999999843</v>
      </c>
      <c r="E619" s="25">
        <f t="shared" si="39"/>
        <v>0.38800000000000151</v>
      </c>
      <c r="F619" s="13"/>
      <c r="G619" s="13"/>
      <c r="H619" s="13"/>
      <c r="I619" s="13"/>
      <c r="J619" s="13"/>
      <c r="K619" s="13"/>
      <c r="L619" s="13"/>
      <c r="M619" s="13"/>
      <c r="N619" s="13"/>
    </row>
    <row r="620" spans="2:14" x14ac:dyDescent="0.25">
      <c r="B620" s="21">
        <f t="shared" si="40"/>
        <v>2.8389999999999955</v>
      </c>
      <c r="C620" s="21">
        <f t="shared" si="37"/>
        <v>0.33333333333333331</v>
      </c>
      <c r="D620" s="21">
        <f t="shared" si="38"/>
        <v>0.61299999999999844</v>
      </c>
      <c r="E620" s="25">
        <f t="shared" si="39"/>
        <v>0.38700000000000145</v>
      </c>
      <c r="F620" s="13"/>
      <c r="G620" s="13"/>
      <c r="H620" s="13"/>
      <c r="I620" s="13"/>
      <c r="J620" s="13"/>
      <c r="K620" s="13"/>
      <c r="L620" s="13"/>
      <c r="M620" s="13"/>
      <c r="N620" s="13"/>
    </row>
    <row r="621" spans="2:14" x14ac:dyDescent="0.25">
      <c r="B621" s="21">
        <f t="shared" si="40"/>
        <v>2.8419999999999956</v>
      </c>
      <c r="C621" s="21">
        <f t="shared" si="37"/>
        <v>0.33333333333333331</v>
      </c>
      <c r="D621" s="21">
        <f t="shared" si="38"/>
        <v>0.61399999999999855</v>
      </c>
      <c r="E621" s="25">
        <f t="shared" si="39"/>
        <v>0.38600000000000145</v>
      </c>
      <c r="F621" s="13"/>
      <c r="G621" s="13"/>
      <c r="H621" s="13"/>
      <c r="I621" s="13"/>
      <c r="J621" s="13"/>
      <c r="K621" s="13"/>
      <c r="L621" s="13"/>
      <c r="M621" s="13"/>
      <c r="N621" s="13"/>
    </row>
    <row r="622" spans="2:14" x14ac:dyDescent="0.25">
      <c r="B622" s="21">
        <f t="shared" si="40"/>
        <v>2.8449999999999958</v>
      </c>
      <c r="C622" s="21">
        <f t="shared" si="37"/>
        <v>0.33333333333333331</v>
      </c>
      <c r="D622" s="21">
        <f t="shared" si="38"/>
        <v>0.61499999999999855</v>
      </c>
      <c r="E622" s="25">
        <f t="shared" si="39"/>
        <v>0.3850000000000014</v>
      </c>
      <c r="F622" s="13"/>
      <c r="G622" s="13"/>
      <c r="H622" s="13"/>
      <c r="I622" s="13"/>
      <c r="J622" s="13"/>
      <c r="K622" s="13"/>
      <c r="L622" s="13"/>
      <c r="M622" s="13"/>
      <c r="N622" s="13"/>
    </row>
    <row r="623" spans="2:14" x14ac:dyDescent="0.25">
      <c r="B623" s="21">
        <f t="shared" si="40"/>
        <v>2.8479999999999959</v>
      </c>
      <c r="C623" s="21">
        <f t="shared" si="37"/>
        <v>0.33333333333333331</v>
      </c>
      <c r="D623" s="21">
        <f t="shared" si="38"/>
        <v>0.61599999999999855</v>
      </c>
      <c r="E623" s="25">
        <f t="shared" si="39"/>
        <v>0.38400000000000134</v>
      </c>
      <c r="F623" s="13"/>
      <c r="G623" s="13"/>
      <c r="H623" s="13"/>
      <c r="I623" s="13"/>
      <c r="J623" s="13"/>
      <c r="K623" s="13"/>
      <c r="L623" s="13"/>
      <c r="M623" s="13"/>
      <c r="N623" s="13"/>
    </row>
    <row r="624" spans="2:14" x14ac:dyDescent="0.25">
      <c r="B624" s="21">
        <f t="shared" si="40"/>
        <v>2.850999999999996</v>
      </c>
      <c r="C624" s="21">
        <f t="shared" si="37"/>
        <v>0.33333333333333331</v>
      </c>
      <c r="D624" s="21">
        <f t="shared" si="38"/>
        <v>0.61699999999999866</v>
      </c>
      <c r="E624" s="25">
        <f t="shared" si="39"/>
        <v>0.38300000000000134</v>
      </c>
      <c r="F624" s="13"/>
      <c r="G624" s="13"/>
      <c r="H624" s="13"/>
      <c r="I624" s="13"/>
      <c r="J624" s="13"/>
      <c r="K624" s="13"/>
      <c r="L624" s="13"/>
      <c r="M624" s="13"/>
      <c r="N624" s="13"/>
    </row>
    <row r="625" spans="2:14" x14ac:dyDescent="0.25">
      <c r="B625" s="21">
        <f t="shared" si="40"/>
        <v>2.8539999999999961</v>
      </c>
      <c r="C625" s="21">
        <f t="shared" si="37"/>
        <v>0.33333333333333331</v>
      </c>
      <c r="D625" s="21">
        <f t="shared" si="38"/>
        <v>0.61799999999999866</v>
      </c>
      <c r="E625" s="25">
        <f t="shared" si="39"/>
        <v>0.38200000000000128</v>
      </c>
      <c r="F625" s="13"/>
      <c r="G625" s="13"/>
      <c r="H625" s="13"/>
      <c r="I625" s="13"/>
      <c r="J625" s="13"/>
      <c r="K625" s="13"/>
      <c r="L625" s="13"/>
      <c r="M625" s="13"/>
      <c r="N625" s="13"/>
    </row>
    <row r="626" spans="2:14" x14ac:dyDescent="0.25">
      <c r="B626" s="21">
        <f t="shared" si="40"/>
        <v>2.8569999999999962</v>
      </c>
      <c r="C626" s="21">
        <f t="shared" si="37"/>
        <v>0.33333333333333331</v>
      </c>
      <c r="D626" s="21">
        <f t="shared" si="38"/>
        <v>0.61899999999999866</v>
      </c>
      <c r="E626" s="25">
        <f t="shared" si="39"/>
        <v>0.38100000000000123</v>
      </c>
      <c r="F626" s="13"/>
      <c r="G626" s="13"/>
      <c r="H626" s="13"/>
      <c r="I626" s="13"/>
      <c r="J626" s="13"/>
      <c r="K626" s="13"/>
      <c r="L626" s="13"/>
      <c r="M626" s="13"/>
      <c r="N626" s="13"/>
    </row>
    <row r="627" spans="2:14" x14ac:dyDescent="0.25">
      <c r="B627" s="21">
        <f t="shared" si="40"/>
        <v>2.8599999999999963</v>
      </c>
      <c r="C627" s="21">
        <f t="shared" si="37"/>
        <v>0.33333333333333331</v>
      </c>
      <c r="D627" s="21">
        <f t="shared" si="38"/>
        <v>0.61999999999999877</v>
      </c>
      <c r="E627" s="25">
        <f t="shared" si="39"/>
        <v>0.38000000000000123</v>
      </c>
      <c r="F627" s="13"/>
      <c r="G627" s="13"/>
      <c r="H627" s="13"/>
      <c r="I627" s="13"/>
      <c r="J627" s="13"/>
      <c r="K627" s="13"/>
      <c r="L627" s="13"/>
      <c r="M627" s="13"/>
      <c r="N627" s="13"/>
    </row>
    <row r="628" spans="2:14" x14ac:dyDescent="0.25">
      <c r="B628" s="21">
        <f t="shared" si="40"/>
        <v>2.8629999999999964</v>
      </c>
      <c r="C628" s="21">
        <f t="shared" si="37"/>
        <v>0.33333333333333331</v>
      </c>
      <c r="D628" s="21">
        <f t="shared" si="38"/>
        <v>0.62099999999999878</v>
      </c>
      <c r="E628" s="25">
        <f t="shared" si="39"/>
        <v>0.37900000000000117</v>
      </c>
      <c r="F628" s="13"/>
      <c r="G628" s="13"/>
      <c r="H628" s="13"/>
      <c r="I628" s="13"/>
      <c r="J628" s="13"/>
      <c r="K628" s="13"/>
      <c r="L628" s="13"/>
      <c r="M628" s="13"/>
      <c r="N628" s="13"/>
    </row>
    <row r="629" spans="2:14" x14ac:dyDescent="0.25">
      <c r="B629" s="21">
        <f t="shared" si="40"/>
        <v>2.8659999999999966</v>
      </c>
      <c r="C629" s="21">
        <f t="shared" si="37"/>
        <v>0.33333333333333331</v>
      </c>
      <c r="D629" s="21">
        <f t="shared" si="38"/>
        <v>0.62199999999999878</v>
      </c>
      <c r="E629" s="25">
        <f t="shared" si="39"/>
        <v>0.37800000000000111</v>
      </c>
      <c r="F629" s="13"/>
      <c r="G629" s="13"/>
      <c r="H629" s="13"/>
      <c r="I629" s="13"/>
      <c r="J629" s="13"/>
      <c r="K629" s="13"/>
      <c r="L629" s="13"/>
      <c r="M629" s="13"/>
      <c r="N629" s="13"/>
    </row>
    <row r="630" spans="2:14" x14ac:dyDescent="0.25">
      <c r="B630" s="21">
        <f t="shared" si="40"/>
        <v>2.8689999999999967</v>
      </c>
      <c r="C630" s="21">
        <f t="shared" si="37"/>
        <v>0.33333333333333331</v>
      </c>
      <c r="D630" s="21">
        <f t="shared" si="38"/>
        <v>0.62299999999999889</v>
      </c>
      <c r="E630" s="25">
        <f t="shared" si="39"/>
        <v>0.37700000000000111</v>
      </c>
      <c r="F630" s="13"/>
      <c r="G630" s="13"/>
      <c r="H630" s="13"/>
      <c r="I630" s="13"/>
      <c r="J630" s="13"/>
      <c r="K630" s="13"/>
      <c r="L630" s="13"/>
      <c r="M630" s="13"/>
      <c r="N630" s="13"/>
    </row>
    <row r="631" spans="2:14" x14ac:dyDescent="0.25">
      <c r="B631" s="21">
        <f t="shared" si="40"/>
        <v>2.8719999999999968</v>
      </c>
      <c r="C631" s="21">
        <f t="shared" si="37"/>
        <v>0.33333333333333331</v>
      </c>
      <c r="D631" s="21">
        <f t="shared" si="38"/>
        <v>0.62399999999999889</v>
      </c>
      <c r="E631" s="25">
        <f t="shared" si="39"/>
        <v>0.37600000000000106</v>
      </c>
      <c r="F631" s="13"/>
      <c r="G631" s="13"/>
      <c r="H631" s="13"/>
      <c r="I631" s="13"/>
      <c r="J631" s="13"/>
      <c r="K631" s="13"/>
      <c r="L631" s="13"/>
      <c r="M631" s="13"/>
      <c r="N631" s="13"/>
    </row>
    <row r="632" spans="2:14" x14ac:dyDescent="0.25">
      <c r="B632" s="21">
        <f t="shared" si="40"/>
        <v>2.8749999999999969</v>
      </c>
      <c r="C632" s="21">
        <f t="shared" si="37"/>
        <v>0.33333333333333331</v>
      </c>
      <c r="D632" s="21">
        <f t="shared" si="38"/>
        <v>0.62499999999999889</v>
      </c>
      <c r="E632" s="25">
        <f t="shared" si="39"/>
        <v>0.375000000000001</v>
      </c>
      <c r="F632" s="13"/>
      <c r="G632" s="13"/>
      <c r="H632" s="13"/>
      <c r="I632" s="13"/>
      <c r="J632" s="13"/>
      <c r="K632" s="13"/>
      <c r="L632" s="13"/>
      <c r="M632" s="13"/>
      <c r="N632" s="13"/>
    </row>
    <row r="633" spans="2:14" x14ac:dyDescent="0.25">
      <c r="B633" s="21">
        <f t="shared" si="40"/>
        <v>2.877999999999997</v>
      </c>
      <c r="C633" s="21">
        <f t="shared" si="37"/>
        <v>0.33333333333333331</v>
      </c>
      <c r="D633" s="21">
        <f t="shared" si="38"/>
        <v>0.625999999999999</v>
      </c>
      <c r="E633" s="25">
        <f t="shared" si="39"/>
        <v>0.374000000000001</v>
      </c>
      <c r="F633" s="13"/>
      <c r="G633" s="13"/>
      <c r="H633" s="13"/>
      <c r="I633" s="13"/>
      <c r="J633" s="13"/>
      <c r="K633" s="13"/>
      <c r="L633" s="13"/>
      <c r="M633" s="13"/>
      <c r="N633" s="13"/>
    </row>
    <row r="634" spans="2:14" x14ac:dyDescent="0.25">
      <c r="B634" s="21">
        <f t="shared" si="40"/>
        <v>2.8809999999999971</v>
      </c>
      <c r="C634" s="21">
        <f t="shared" si="37"/>
        <v>0.33333333333333331</v>
      </c>
      <c r="D634" s="21">
        <f t="shared" si="38"/>
        <v>0.626999999999999</v>
      </c>
      <c r="E634" s="25">
        <f t="shared" si="39"/>
        <v>0.37300000000000094</v>
      </c>
      <c r="F634" s="13"/>
      <c r="G634" s="13"/>
      <c r="H634" s="13"/>
      <c r="I634" s="13"/>
      <c r="J634" s="13"/>
      <c r="K634" s="13"/>
      <c r="L634" s="13"/>
      <c r="M634" s="13"/>
      <c r="N634" s="13"/>
    </row>
    <row r="635" spans="2:14" x14ac:dyDescent="0.25">
      <c r="B635" s="21">
        <f t="shared" si="40"/>
        <v>2.8839999999999972</v>
      </c>
      <c r="C635" s="21">
        <f t="shared" si="37"/>
        <v>0.33333333333333331</v>
      </c>
      <c r="D635" s="21">
        <f t="shared" si="38"/>
        <v>0.627999999999999</v>
      </c>
      <c r="E635" s="25">
        <f t="shared" si="39"/>
        <v>0.37200000000000089</v>
      </c>
      <c r="F635" s="13"/>
      <c r="G635" s="13"/>
      <c r="H635" s="13"/>
      <c r="I635" s="13"/>
      <c r="J635" s="13"/>
      <c r="K635" s="13"/>
      <c r="L635" s="13"/>
      <c r="M635" s="13"/>
      <c r="N635" s="13"/>
    </row>
    <row r="636" spans="2:14" x14ac:dyDescent="0.25">
      <c r="B636" s="21">
        <f t="shared" si="40"/>
        <v>2.8869999999999973</v>
      </c>
      <c r="C636" s="21">
        <f t="shared" si="37"/>
        <v>0.33333333333333331</v>
      </c>
      <c r="D636" s="21">
        <f t="shared" si="38"/>
        <v>0.62899999999999912</v>
      </c>
      <c r="E636" s="25">
        <f t="shared" si="39"/>
        <v>0.37100000000000088</v>
      </c>
      <c r="F636" s="13"/>
      <c r="G636" s="13"/>
      <c r="H636" s="13"/>
      <c r="I636" s="13"/>
      <c r="J636" s="13"/>
      <c r="K636" s="13"/>
      <c r="L636" s="13"/>
      <c r="M636" s="13"/>
      <c r="N636" s="13"/>
    </row>
    <row r="637" spans="2:14" x14ac:dyDescent="0.25">
      <c r="B637" s="21">
        <f t="shared" si="40"/>
        <v>2.8899999999999975</v>
      </c>
      <c r="C637" s="21">
        <f t="shared" si="37"/>
        <v>0.33333333333333331</v>
      </c>
      <c r="D637" s="21">
        <f t="shared" si="38"/>
        <v>0.62999999999999912</v>
      </c>
      <c r="E637" s="25">
        <f t="shared" si="39"/>
        <v>0.37000000000000083</v>
      </c>
      <c r="F637" s="13"/>
      <c r="G637" s="13"/>
      <c r="H637" s="13"/>
      <c r="I637" s="13"/>
      <c r="J637" s="13"/>
      <c r="K637" s="13"/>
      <c r="L637" s="13"/>
      <c r="M637" s="13"/>
      <c r="N637" s="13"/>
    </row>
    <row r="638" spans="2:14" x14ac:dyDescent="0.25">
      <c r="B638" s="21">
        <f t="shared" si="40"/>
        <v>2.8929999999999976</v>
      </c>
      <c r="C638" s="21">
        <f t="shared" si="37"/>
        <v>0.33333333333333331</v>
      </c>
      <c r="D638" s="21">
        <f t="shared" si="38"/>
        <v>0.63099999999999912</v>
      </c>
      <c r="E638" s="25">
        <f t="shared" si="39"/>
        <v>0.36900000000000077</v>
      </c>
      <c r="F638" s="13"/>
      <c r="G638" s="13"/>
      <c r="H638" s="13"/>
      <c r="I638" s="13"/>
      <c r="J638" s="13"/>
      <c r="K638" s="13"/>
      <c r="L638" s="13"/>
      <c r="M638" s="13"/>
      <c r="N638" s="13"/>
    </row>
    <row r="639" spans="2:14" x14ac:dyDescent="0.25">
      <c r="B639" s="21">
        <f t="shared" si="40"/>
        <v>2.8959999999999977</v>
      </c>
      <c r="C639" s="21">
        <f t="shared" si="37"/>
        <v>0.33333333333333331</v>
      </c>
      <c r="D639" s="21">
        <f t="shared" si="38"/>
        <v>0.63199999999999923</v>
      </c>
      <c r="E639" s="25">
        <f t="shared" si="39"/>
        <v>0.36800000000000077</v>
      </c>
      <c r="F639" s="13"/>
      <c r="G639" s="13"/>
      <c r="H639" s="13"/>
      <c r="I639" s="13"/>
      <c r="J639" s="13"/>
      <c r="K639" s="13"/>
      <c r="L639" s="13"/>
      <c r="M639" s="13"/>
      <c r="N639" s="13"/>
    </row>
    <row r="640" spans="2:14" x14ac:dyDescent="0.25">
      <c r="B640" s="21">
        <f t="shared" si="40"/>
        <v>2.8989999999999978</v>
      </c>
      <c r="C640" s="21">
        <f t="shared" si="37"/>
        <v>0.33333333333333331</v>
      </c>
      <c r="D640" s="21">
        <f t="shared" si="38"/>
        <v>0.63299999999999923</v>
      </c>
      <c r="E640" s="25">
        <f t="shared" si="39"/>
        <v>0.36700000000000071</v>
      </c>
      <c r="F640" s="13"/>
      <c r="G640" s="13"/>
      <c r="H640" s="13"/>
      <c r="I640" s="13"/>
      <c r="J640" s="13"/>
      <c r="K640" s="13"/>
      <c r="L640" s="13"/>
      <c r="M640" s="13"/>
      <c r="N640" s="13"/>
    </row>
    <row r="641" spans="2:14" x14ac:dyDescent="0.25">
      <c r="B641" s="21">
        <f t="shared" si="40"/>
        <v>2.9019999999999979</v>
      </c>
      <c r="C641" s="21">
        <f t="shared" si="37"/>
        <v>0.33333333333333331</v>
      </c>
      <c r="D641" s="21">
        <f t="shared" si="38"/>
        <v>0.63399999999999923</v>
      </c>
      <c r="E641" s="25">
        <f t="shared" si="39"/>
        <v>0.36600000000000066</v>
      </c>
      <c r="F641" s="13"/>
      <c r="G641" s="13"/>
      <c r="H641" s="13"/>
      <c r="I641" s="13"/>
      <c r="J641" s="13"/>
      <c r="K641" s="13"/>
      <c r="L641" s="13"/>
      <c r="M641" s="13"/>
      <c r="N641" s="13"/>
    </row>
    <row r="642" spans="2:14" x14ac:dyDescent="0.25">
      <c r="B642" s="21">
        <f t="shared" si="40"/>
        <v>2.904999999999998</v>
      </c>
      <c r="C642" s="21">
        <f t="shared" si="37"/>
        <v>0.33333333333333331</v>
      </c>
      <c r="D642" s="21">
        <f t="shared" si="38"/>
        <v>0.63499999999999934</v>
      </c>
      <c r="E642" s="25">
        <f t="shared" si="39"/>
        <v>0.36500000000000066</v>
      </c>
      <c r="F642" s="13"/>
      <c r="G642" s="13"/>
      <c r="H642" s="13"/>
      <c r="I642" s="13"/>
      <c r="J642" s="13"/>
      <c r="K642" s="13"/>
      <c r="L642" s="13"/>
      <c r="M642" s="13"/>
      <c r="N642" s="13"/>
    </row>
    <row r="643" spans="2:14" x14ac:dyDescent="0.25">
      <c r="B643" s="21">
        <f t="shared" si="40"/>
        <v>2.9079999999999981</v>
      </c>
      <c r="C643" s="21">
        <f t="shared" si="37"/>
        <v>0.33333333333333331</v>
      </c>
      <c r="D643" s="21">
        <f t="shared" si="38"/>
        <v>0.63599999999999934</v>
      </c>
      <c r="E643" s="25">
        <f t="shared" si="39"/>
        <v>0.3640000000000006</v>
      </c>
      <c r="F643" s="13"/>
      <c r="G643" s="13"/>
      <c r="H643" s="13"/>
      <c r="I643" s="13"/>
      <c r="J643" s="13"/>
      <c r="K643" s="13"/>
      <c r="L643" s="13"/>
      <c r="M643" s="13"/>
      <c r="N643" s="13"/>
    </row>
    <row r="644" spans="2:14" x14ac:dyDescent="0.25">
      <c r="B644" s="21">
        <f t="shared" si="40"/>
        <v>2.9109999999999983</v>
      </c>
      <c r="C644" s="21">
        <f t="shared" si="37"/>
        <v>0.33333333333333331</v>
      </c>
      <c r="D644" s="21">
        <f t="shared" si="38"/>
        <v>0.63699999999999934</v>
      </c>
      <c r="E644" s="25">
        <f t="shared" si="39"/>
        <v>0.36300000000000054</v>
      </c>
      <c r="F644" s="13"/>
      <c r="G644" s="13"/>
      <c r="H644" s="13"/>
      <c r="I644" s="13"/>
      <c r="J644" s="13"/>
      <c r="K644" s="13"/>
      <c r="L644" s="13"/>
      <c r="M644" s="13"/>
      <c r="N644" s="13"/>
    </row>
    <row r="645" spans="2:14" x14ac:dyDescent="0.25">
      <c r="B645" s="21">
        <f t="shared" si="40"/>
        <v>2.9139999999999984</v>
      </c>
      <c r="C645" s="21">
        <f t="shared" si="37"/>
        <v>0.33333333333333331</v>
      </c>
      <c r="D645" s="21">
        <f t="shared" si="38"/>
        <v>0.63799999999999946</v>
      </c>
      <c r="E645" s="25">
        <f t="shared" si="39"/>
        <v>0.36200000000000054</v>
      </c>
      <c r="F645" s="13"/>
      <c r="G645" s="13"/>
      <c r="H645" s="13"/>
      <c r="I645" s="13"/>
      <c r="J645" s="13"/>
      <c r="K645" s="13"/>
      <c r="L645" s="13"/>
      <c r="M645" s="13"/>
      <c r="N645" s="13"/>
    </row>
    <row r="646" spans="2:14" x14ac:dyDescent="0.25">
      <c r="B646" s="21">
        <f t="shared" si="40"/>
        <v>2.9169999999999985</v>
      </c>
      <c r="C646" s="21">
        <f t="shared" si="37"/>
        <v>0.33333333333333331</v>
      </c>
      <c r="D646" s="21">
        <f t="shared" si="38"/>
        <v>0.63899999999999946</v>
      </c>
      <c r="E646" s="25">
        <f t="shared" si="39"/>
        <v>0.36100000000000049</v>
      </c>
      <c r="F646" s="13"/>
      <c r="G646" s="13"/>
      <c r="H646" s="13"/>
      <c r="I646" s="13"/>
      <c r="J646" s="13"/>
      <c r="K646" s="13"/>
      <c r="L646" s="13"/>
      <c r="M646" s="13"/>
      <c r="N646" s="13"/>
    </row>
    <row r="647" spans="2:14" x14ac:dyDescent="0.25">
      <c r="B647" s="21">
        <f t="shared" si="40"/>
        <v>2.9199999999999986</v>
      </c>
      <c r="C647" s="21">
        <f t="shared" si="37"/>
        <v>0.33333333333333331</v>
      </c>
      <c r="D647" s="21">
        <f t="shared" si="38"/>
        <v>0.63999999999999946</v>
      </c>
      <c r="E647" s="25">
        <f t="shared" si="39"/>
        <v>0.36000000000000043</v>
      </c>
      <c r="F647" s="13"/>
      <c r="G647" s="13"/>
      <c r="H647" s="13"/>
      <c r="I647" s="13"/>
      <c r="J647" s="13"/>
      <c r="K647" s="13"/>
      <c r="L647" s="13"/>
      <c r="M647" s="13"/>
      <c r="N647" s="13"/>
    </row>
    <row r="648" spans="2:14" x14ac:dyDescent="0.25">
      <c r="B648" s="21">
        <f t="shared" si="40"/>
        <v>2.9229999999999987</v>
      </c>
      <c r="C648" s="21">
        <f t="shared" ref="C648:C711" si="41">1/($B$4-$B$3)</f>
        <v>0.33333333333333331</v>
      </c>
      <c r="D648" s="21">
        <f t="shared" ref="D648:D711" si="42">($B648-$B$3)*C648</f>
        <v>0.64099999999999957</v>
      </c>
      <c r="E648" s="25">
        <f t="shared" ref="E648:E711" si="43">($B$4-$B648)*C648</f>
        <v>0.35900000000000043</v>
      </c>
      <c r="F648" s="13"/>
      <c r="G648" s="13"/>
      <c r="H648" s="13"/>
      <c r="I648" s="13"/>
      <c r="J648" s="13"/>
      <c r="K648" s="13"/>
      <c r="L648" s="13"/>
      <c r="M648" s="13"/>
      <c r="N648" s="13"/>
    </row>
    <row r="649" spans="2:14" x14ac:dyDescent="0.25">
      <c r="B649" s="21">
        <f t="shared" si="40"/>
        <v>2.9259999999999988</v>
      </c>
      <c r="C649" s="21">
        <f t="shared" si="41"/>
        <v>0.33333333333333331</v>
      </c>
      <c r="D649" s="21">
        <f t="shared" si="42"/>
        <v>0.64199999999999957</v>
      </c>
      <c r="E649" s="25">
        <f t="shared" si="43"/>
        <v>0.35800000000000037</v>
      </c>
      <c r="F649" s="13"/>
      <c r="G649" s="13"/>
      <c r="H649" s="13"/>
      <c r="I649" s="13"/>
      <c r="J649" s="13"/>
      <c r="K649" s="13"/>
      <c r="L649" s="13"/>
      <c r="M649" s="13"/>
      <c r="N649" s="13"/>
    </row>
    <row r="650" spans="2:14" x14ac:dyDescent="0.25">
      <c r="B650" s="21">
        <f t="shared" ref="B650:B713" si="44">B649+($B$1007-$B$7)/1000</f>
        <v>2.9289999999999989</v>
      </c>
      <c r="C650" s="21">
        <f t="shared" si="41"/>
        <v>0.33333333333333331</v>
      </c>
      <c r="D650" s="21">
        <f t="shared" si="42"/>
        <v>0.64299999999999957</v>
      </c>
      <c r="E650" s="25">
        <f t="shared" si="43"/>
        <v>0.35700000000000032</v>
      </c>
      <c r="F650" s="13"/>
      <c r="G650" s="13"/>
      <c r="H650" s="13"/>
      <c r="I650" s="13"/>
      <c r="J650" s="13"/>
      <c r="K650" s="13"/>
      <c r="L650" s="13"/>
      <c r="M650" s="13"/>
      <c r="N650" s="13"/>
    </row>
    <row r="651" spans="2:14" x14ac:dyDescent="0.25">
      <c r="B651" s="21">
        <f t="shared" si="44"/>
        <v>2.9319999999999991</v>
      </c>
      <c r="C651" s="21">
        <f t="shared" si="41"/>
        <v>0.33333333333333331</v>
      </c>
      <c r="D651" s="21">
        <f t="shared" si="42"/>
        <v>0.64399999999999968</v>
      </c>
      <c r="E651" s="25">
        <f t="shared" si="43"/>
        <v>0.35600000000000032</v>
      </c>
      <c r="F651" s="13"/>
      <c r="G651" s="13"/>
      <c r="H651" s="13"/>
      <c r="I651" s="13"/>
      <c r="J651" s="13"/>
      <c r="K651" s="13"/>
      <c r="L651" s="13"/>
      <c r="M651" s="13"/>
      <c r="N651" s="13"/>
    </row>
    <row r="652" spans="2:14" x14ac:dyDescent="0.25">
      <c r="B652" s="21">
        <f t="shared" si="44"/>
        <v>2.9349999999999992</v>
      </c>
      <c r="C652" s="21">
        <f t="shared" si="41"/>
        <v>0.33333333333333331</v>
      </c>
      <c r="D652" s="21">
        <f t="shared" si="42"/>
        <v>0.64499999999999968</v>
      </c>
      <c r="E652" s="25">
        <f t="shared" si="43"/>
        <v>0.35500000000000026</v>
      </c>
      <c r="F652" s="13"/>
      <c r="G652" s="13"/>
      <c r="H652" s="13"/>
      <c r="I652" s="13"/>
      <c r="J652" s="13"/>
      <c r="K652" s="13"/>
      <c r="L652" s="13"/>
      <c r="M652" s="13"/>
      <c r="N652" s="13"/>
    </row>
    <row r="653" spans="2:14" x14ac:dyDescent="0.25">
      <c r="B653" s="21">
        <f t="shared" si="44"/>
        <v>2.9379999999999993</v>
      </c>
      <c r="C653" s="21">
        <f t="shared" si="41"/>
        <v>0.33333333333333331</v>
      </c>
      <c r="D653" s="21">
        <f t="shared" si="42"/>
        <v>0.64599999999999969</v>
      </c>
      <c r="E653" s="25">
        <f t="shared" si="43"/>
        <v>0.3540000000000002</v>
      </c>
      <c r="F653" s="13"/>
      <c r="G653" s="13"/>
      <c r="H653" s="13"/>
      <c r="I653" s="13"/>
      <c r="J653" s="13"/>
      <c r="K653" s="13"/>
      <c r="L653" s="13"/>
      <c r="M653" s="13"/>
      <c r="N653" s="13"/>
    </row>
    <row r="654" spans="2:14" x14ac:dyDescent="0.25">
      <c r="B654" s="21">
        <f t="shared" si="44"/>
        <v>2.9409999999999994</v>
      </c>
      <c r="C654" s="21">
        <f t="shared" si="41"/>
        <v>0.33333333333333331</v>
      </c>
      <c r="D654" s="21">
        <f t="shared" si="42"/>
        <v>0.6469999999999998</v>
      </c>
      <c r="E654" s="25">
        <f t="shared" si="43"/>
        <v>0.3530000000000002</v>
      </c>
      <c r="F654" s="13"/>
      <c r="G654" s="13"/>
      <c r="H654" s="13"/>
      <c r="I654" s="13"/>
      <c r="J654" s="13"/>
      <c r="K654" s="13"/>
      <c r="L654" s="13"/>
      <c r="M654" s="13"/>
      <c r="N654" s="13"/>
    </row>
    <row r="655" spans="2:14" x14ac:dyDescent="0.25">
      <c r="B655" s="21">
        <f t="shared" si="44"/>
        <v>2.9439999999999995</v>
      </c>
      <c r="C655" s="21">
        <f t="shared" si="41"/>
        <v>0.33333333333333331</v>
      </c>
      <c r="D655" s="21">
        <f t="shared" si="42"/>
        <v>0.6479999999999998</v>
      </c>
      <c r="E655" s="25">
        <f t="shared" si="43"/>
        <v>0.35200000000000015</v>
      </c>
      <c r="F655" s="13"/>
      <c r="G655" s="13"/>
      <c r="H655" s="13"/>
      <c r="I655" s="13"/>
      <c r="J655" s="13"/>
      <c r="K655" s="13"/>
      <c r="L655" s="13"/>
      <c r="M655" s="13"/>
      <c r="N655" s="13"/>
    </row>
    <row r="656" spans="2:14" x14ac:dyDescent="0.25">
      <c r="B656" s="21">
        <f t="shared" si="44"/>
        <v>2.9469999999999996</v>
      </c>
      <c r="C656" s="21">
        <f t="shared" si="41"/>
        <v>0.33333333333333331</v>
      </c>
      <c r="D656" s="21">
        <f t="shared" si="42"/>
        <v>0.6489999999999998</v>
      </c>
      <c r="E656" s="25">
        <f t="shared" si="43"/>
        <v>0.35100000000000009</v>
      </c>
      <c r="F656" s="13"/>
      <c r="G656" s="13"/>
      <c r="H656" s="13"/>
      <c r="I656" s="13"/>
      <c r="J656" s="13"/>
      <c r="K656" s="13"/>
      <c r="L656" s="13"/>
      <c r="M656" s="13"/>
      <c r="N656" s="13"/>
    </row>
    <row r="657" spans="2:14" x14ac:dyDescent="0.25">
      <c r="B657" s="21">
        <f t="shared" si="44"/>
        <v>2.9499999999999997</v>
      </c>
      <c r="C657" s="21">
        <f t="shared" si="41"/>
        <v>0.33333333333333331</v>
      </c>
      <c r="D657" s="21">
        <f t="shared" si="42"/>
        <v>0.64999999999999991</v>
      </c>
      <c r="E657" s="25">
        <f t="shared" si="43"/>
        <v>0.35000000000000009</v>
      </c>
      <c r="F657" s="13"/>
      <c r="G657" s="13"/>
      <c r="H657" s="13"/>
      <c r="I657" s="13"/>
      <c r="J657" s="13"/>
      <c r="K657" s="13"/>
      <c r="L657" s="13"/>
      <c r="M657" s="13"/>
      <c r="N657" s="13"/>
    </row>
    <row r="658" spans="2:14" x14ac:dyDescent="0.25">
      <c r="B658" s="21">
        <f t="shared" si="44"/>
        <v>2.9529999999999998</v>
      </c>
      <c r="C658" s="21">
        <f t="shared" si="41"/>
        <v>0.33333333333333331</v>
      </c>
      <c r="D658" s="21">
        <f t="shared" si="42"/>
        <v>0.65099999999999991</v>
      </c>
      <c r="E658" s="25">
        <f t="shared" si="43"/>
        <v>0.34900000000000003</v>
      </c>
      <c r="F658" s="13"/>
      <c r="G658" s="13"/>
      <c r="H658" s="13"/>
      <c r="I658" s="13"/>
      <c r="J658" s="13"/>
      <c r="K658" s="13"/>
      <c r="L658" s="13"/>
      <c r="M658" s="13"/>
      <c r="N658" s="13"/>
    </row>
    <row r="659" spans="2:14" x14ac:dyDescent="0.25">
      <c r="B659" s="21">
        <f t="shared" si="44"/>
        <v>2.956</v>
      </c>
      <c r="C659" s="21">
        <f t="shared" si="41"/>
        <v>0.33333333333333331</v>
      </c>
      <c r="D659" s="21">
        <f t="shared" si="42"/>
        <v>0.65199999999999991</v>
      </c>
      <c r="E659" s="25">
        <f t="shared" si="43"/>
        <v>0.34799999999999998</v>
      </c>
      <c r="F659" s="13"/>
      <c r="G659" s="13"/>
      <c r="H659" s="13"/>
      <c r="I659" s="13"/>
      <c r="J659" s="13"/>
      <c r="K659" s="13"/>
      <c r="L659" s="13"/>
      <c r="M659" s="13"/>
      <c r="N659" s="13"/>
    </row>
    <row r="660" spans="2:14" x14ac:dyDescent="0.25">
      <c r="B660" s="21">
        <f t="shared" si="44"/>
        <v>2.9590000000000001</v>
      </c>
      <c r="C660" s="21">
        <f t="shared" si="41"/>
        <v>0.33333333333333331</v>
      </c>
      <c r="D660" s="21">
        <f t="shared" si="42"/>
        <v>0.65300000000000002</v>
      </c>
      <c r="E660" s="25">
        <f t="shared" si="43"/>
        <v>0.34699999999999998</v>
      </c>
      <c r="F660" s="13"/>
      <c r="G660" s="13"/>
      <c r="H660" s="13"/>
      <c r="I660" s="13"/>
      <c r="J660" s="13"/>
      <c r="K660" s="13"/>
      <c r="L660" s="13"/>
      <c r="M660" s="13"/>
      <c r="N660" s="13"/>
    </row>
    <row r="661" spans="2:14" x14ac:dyDescent="0.25">
      <c r="B661" s="21">
        <f t="shared" si="44"/>
        <v>2.9620000000000002</v>
      </c>
      <c r="C661" s="21">
        <f t="shared" si="41"/>
        <v>0.33333333333333331</v>
      </c>
      <c r="D661" s="21">
        <f t="shared" si="42"/>
        <v>0.65400000000000003</v>
      </c>
      <c r="E661" s="25">
        <f t="shared" si="43"/>
        <v>0.34599999999999992</v>
      </c>
      <c r="F661" s="13"/>
      <c r="G661" s="13"/>
      <c r="H661" s="13"/>
      <c r="I661" s="13"/>
      <c r="J661" s="13"/>
      <c r="K661" s="13"/>
      <c r="L661" s="13"/>
      <c r="M661" s="13"/>
      <c r="N661" s="13"/>
    </row>
    <row r="662" spans="2:14" x14ac:dyDescent="0.25">
      <c r="B662" s="21">
        <f t="shared" si="44"/>
        <v>2.9650000000000003</v>
      </c>
      <c r="C662" s="21">
        <f t="shared" si="41"/>
        <v>0.33333333333333331</v>
      </c>
      <c r="D662" s="21">
        <f t="shared" si="42"/>
        <v>0.65500000000000003</v>
      </c>
      <c r="E662" s="25">
        <f t="shared" si="43"/>
        <v>0.34499999999999986</v>
      </c>
      <c r="F662" s="13"/>
      <c r="G662" s="13"/>
      <c r="H662" s="13"/>
      <c r="I662" s="13"/>
      <c r="J662" s="13"/>
      <c r="K662" s="13"/>
      <c r="L662" s="13"/>
      <c r="M662" s="13"/>
      <c r="N662" s="13"/>
    </row>
    <row r="663" spans="2:14" x14ac:dyDescent="0.25">
      <c r="B663" s="21">
        <f t="shared" si="44"/>
        <v>2.9680000000000004</v>
      </c>
      <c r="C663" s="21">
        <f t="shared" si="41"/>
        <v>0.33333333333333331</v>
      </c>
      <c r="D663" s="21">
        <f t="shared" si="42"/>
        <v>0.65600000000000014</v>
      </c>
      <c r="E663" s="25">
        <f t="shared" si="43"/>
        <v>0.34399999999999986</v>
      </c>
      <c r="F663" s="13"/>
      <c r="G663" s="13"/>
      <c r="H663" s="13"/>
      <c r="I663" s="13"/>
      <c r="J663" s="13"/>
      <c r="K663" s="13"/>
      <c r="L663" s="13"/>
      <c r="M663" s="13"/>
      <c r="N663" s="13"/>
    </row>
    <row r="664" spans="2:14" x14ac:dyDescent="0.25">
      <c r="B664" s="21">
        <f t="shared" si="44"/>
        <v>2.9710000000000005</v>
      </c>
      <c r="C664" s="21">
        <f t="shared" si="41"/>
        <v>0.33333333333333331</v>
      </c>
      <c r="D664" s="21">
        <f t="shared" si="42"/>
        <v>0.65700000000000014</v>
      </c>
      <c r="E664" s="25">
        <f t="shared" si="43"/>
        <v>0.34299999999999981</v>
      </c>
      <c r="F664" s="13"/>
      <c r="G664" s="13"/>
      <c r="H664" s="13"/>
      <c r="I664" s="13"/>
      <c r="J664" s="13"/>
      <c r="K664" s="13"/>
      <c r="L664" s="13"/>
      <c r="M664" s="13"/>
      <c r="N664" s="13"/>
    </row>
    <row r="665" spans="2:14" x14ac:dyDescent="0.25">
      <c r="B665" s="21">
        <f t="shared" si="44"/>
        <v>2.9740000000000006</v>
      </c>
      <c r="C665" s="21">
        <f t="shared" si="41"/>
        <v>0.33333333333333331</v>
      </c>
      <c r="D665" s="21">
        <f t="shared" si="42"/>
        <v>0.65800000000000014</v>
      </c>
      <c r="E665" s="25">
        <f t="shared" si="43"/>
        <v>0.34199999999999975</v>
      </c>
      <c r="F665" s="13"/>
      <c r="G665" s="13"/>
      <c r="H665" s="13"/>
      <c r="I665" s="13"/>
      <c r="J665" s="13"/>
      <c r="K665" s="13"/>
      <c r="L665" s="13"/>
      <c r="M665" s="13"/>
      <c r="N665" s="13"/>
    </row>
    <row r="666" spans="2:14" x14ac:dyDescent="0.25">
      <c r="B666" s="21">
        <f t="shared" si="44"/>
        <v>2.9770000000000008</v>
      </c>
      <c r="C666" s="21">
        <f t="shared" si="41"/>
        <v>0.33333333333333331</v>
      </c>
      <c r="D666" s="21">
        <f t="shared" si="42"/>
        <v>0.65900000000000025</v>
      </c>
      <c r="E666" s="25">
        <f t="shared" si="43"/>
        <v>0.34099999999999975</v>
      </c>
      <c r="F666" s="13"/>
      <c r="G666" s="13"/>
      <c r="H666" s="13"/>
      <c r="I666" s="13"/>
      <c r="J666" s="13"/>
      <c r="K666" s="13"/>
      <c r="L666" s="13"/>
      <c r="M666" s="13"/>
      <c r="N666" s="13"/>
    </row>
    <row r="667" spans="2:14" x14ac:dyDescent="0.25">
      <c r="B667" s="21">
        <f t="shared" si="44"/>
        <v>2.9800000000000009</v>
      </c>
      <c r="C667" s="21">
        <f t="shared" si="41"/>
        <v>0.33333333333333331</v>
      </c>
      <c r="D667" s="21">
        <f t="shared" si="42"/>
        <v>0.66000000000000025</v>
      </c>
      <c r="E667" s="25">
        <f t="shared" si="43"/>
        <v>0.33999999999999969</v>
      </c>
      <c r="F667" s="13"/>
      <c r="G667" s="13"/>
      <c r="H667" s="13"/>
      <c r="I667" s="13"/>
      <c r="J667" s="13"/>
      <c r="K667" s="13"/>
      <c r="L667" s="13"/>
      <c r="M667" s="13"/>
      <c r="N667" s="13"/>
    </row>
    <row r="668" spans="2:14" x14ac:dyDescent="0.25">
      <c r="B668" s="21">
        <f t="shared" si="44"/>
        <v>2.983000000000001</v>
      </c>
      <c r="C668" s="21">
        <f t="shared" si="41"/>
        <v>0.33333333333333331</v>
      </c>
      <c r="D668" s="21">
        <f t="shared" si="42"/>
        <v>0.66100000000000025</v>
      </c>
      <c r="E668" s="25">
        <f t="shared" si="43"/>
        <v>0.33899999999999963</v>
      </c>
      <c r="F668" s="13"/>
      <c r="G668" s="13"/>
      <c r="H668" s="13"/>
      <c r="I668" s="13"/>
      <c r="J668" s="13"/>
      <c r="K668" s="13"/>
      <c r="L668" s="13"/>
      <c r="M668" s="13"/>
      <c r="N668" s="13"/>
    </row>
    <row r="669" spans="2:14" x14ac:dyDescent="0.25">
      <c r="B669" s="21">
        <f t="shared" si="44"/>
        <v>2.9860000000000011</v>
      </c>
      <c r="C669" s="21">
        <f t="shared" si="41"/>
        <v>0.33333333333333331</v>
      </c>
      <c r="D669" s="21">
        <f t="shared" si="42"/>
        <v>0.66200000000000037</v>
      </c>
      <c r="E669" s="25">
        <f t="shared" si="43"/>
        <v>0.33799999999999963</v>
      </c>
      <c r="F669" s="13"/>
      <c r="G669" s="13"/>
      <c r="H669" s="13"/>
      <c r="I669" s="13"/>
      <c r="J669" s="13"/>
      <c r="K669" s="13"/>
      <c r="L669" s="13"/>
      <c r="M669" s="13"/>
      <c r="N669" s="13"/>
    </row>
    <row r="670" spans="2:14" x14ac:dyDescent="0.25">
      <c r="B670" s="21">
        <f t="shared" si="44"/>
        <v>2.9890000000000012</v>
      </c>
      <c r="C670" s="21">
        <f t="shared" si="41"/>
        <v>0.33333333333333331</v>
      </c>
      <c r="D670" s="21">
        <f t="shared" si="42"/>
        <v>0.66300000000000037</v>
      </c>
      <c r="E670" s="25">
        <f t="shared" si="43"/>
        <v>0.33699999999999958</v>
      </c>
      <c r="F670" s="13"/>
      <c r="G670" s="13"/>
      <c r="H670" s="13"/>
      <c r="I670" s="13"/>
      <c r="J670" s="13"/>
      <c r="K670" s="13"/>
      <c r="L670" s="13"/>
      <c r="M670" s="13"/>
      <c r="N670" s="13"/>
    </row>
    <row r="671" spans="2:14" x14ac:dyDescent="0.25">
      <c r="B671" s="21">
        <f t="shared" si="44"/>
        <v>2.9920000000000013</v>
      </c>
      <c r="C671" s="21">
        <f t="shared" si="41"/>
        <v>0.33333333333333331</v>
      </c>
      <c r="D671" s="21">
        <f t="shared" si="42"/>
        <v>0.66400000000000037</v>
      </c>
      <c r="E671" s="25">
        <f t="shared" si="43"/>
        <v>0.33599999999999952</v>
      </c>
      <c r="F671" s="13"/>
      <c r="G671" s="13"/>
      <c r="H671" s="13"/>
      <c r="I671" s="13"/>
      <c r="J671" s="13"/>
      <c r="K671" s="13"/>
      <c r="L671" s="13"/>
      <c r="M671" s="13"/>
      <c r="N671" s="13"/>
    </row>
    <row r="672" spans="2:14" x14ac:dyDescent="0.25">
      <c r="B672" s="21">
        <f t="shared" si="44"/>
        <v>2.9950000000000014</v>
      </c>
      <c r="C672" s="21">
        <f t="shared" si="41"/>
        <v>0.33333333333333331</v>
      </c>
      <c r="D672" s="21">
        <f t="shared" si="42"/>
        <v>0.66500000000000048</v>
      </c>
      <c r="E672" s="25">
        <f t="shared" si="43"/>
        <v>0.33499999999999952</v>
      </c>
      <c r="F672" s="13"/>
      <c r="G672" s="13"/>
      <c r="H672" s="13"/>
      <c r="I672" s="13"/>
      <c r="J672" s="13"/>
      <c r="K672" s="13"/>
      <c r="L672" s="13"/>
      <c r="M672" s="13"/>
      <c r="N672" s="13"/>
    </row>
    <row r="673" spans="2:14" x14ac:dyDescent="0.25">
      <c r="B673" s="21">
        <f t="shared" si="44"/>
        <v>2.9980000000000016</v>
      </c>
      <c r="C673" s="21">
        <f t="shared" si="41"/>
        <v>0.33333333333333331</v>
      </c>
      <c r="D673" s="21">
        <f t="shared" si="42"/>
        <v>0.66600000000000048</v>
      </c>
      <c r="E673" s="25">
        <f t="shared" si="43"/>
        <v>0.33399999999999946</v>
      </c>
      <c r="F673" s="13"/>
      <c r="G673" s="13"/>
      <c r="H673" s="13"/>
      <c r="I673" s="13"/>
      <c r="J673" s="13"/>
      <c r="K673" s="13"/>
      <c r="L673" s="13"/>
      <c r="M673" s="13"/>
      <c r="N673" s="13"/>
    </row>
    <row r="674" spans="2:14" x14ac:dyDescent="0.25">
      <c r="B674" s="21">
        <f t="shared" si="44"/>
        <v>3.0010000000000017</v>
      </c>
      <c r="C674" s="21">
        <f t="shared" si="41"/>
        <v>0.33333333333333331</v>
      </c>
      <c r="D674" s="21">
        <f t="shared" si="42"/>
        <v>0.66700000000000048</v>
      </c>
      <c r="E674" s="25">
        <f t="shared" si="43"/>
        <v>0.33299999999999941</v>
      </c>
      <c r="F674" s="13"/>
      <c r="G674" s="13"/>
      <c r="H674" s="13"/>
      <c r="I674" s="13"/>
      <c r="J674" s="13"/>
      <c r="K674" s="13"/>
      <c r="L674" s="13"/>
      <c r="M674" s="13"/>
      <c r="N674" s="13"/>
    </row>
    <row r="675" spans="2:14" x14ac:dyDescent="0.25">
      <c r="B675" s="21">
        <f t="shared" si="44"/>
        <v>3.0040000000000018</v>
      </c>
      <c r="C675" s="21">
        <f t="shared" si="41"/>
        <v>0.33333333333333331</v>
      </c>
      <c r="D675" s="21">
        <f t="shared" si="42"/>
        <v>0.66800000000000059</v>
      </c>
      <c r="E675" s="25">
        <f t="shared" si="43"/>
        <v>0.33199999999999941</v>
      </c>
      <c r="F675" s="13"/>
      <c r="G675" s="13"/>
      <c r="H675" s="13"/>
      <c r="I675" s="13"/>
      <c r="J675" s="13"/>
      <c r="K675" s="13"/>
      <c r="L675" s="13"/>
      <c r="M675" s="13"/>
      <c r="N675" s="13"/>
    </row>
    <row r="676" spans="2:14" x14ac:dyDescent="0.25">
      <c r="B676" s="21">
        <f t="shared" si="44"/>
        <v>3.0070000000000019</v>
      </c>
      <c r="C676" s="21">
        <f t="shared" si="41"/>
        <v>0.33333333333333331</v>
      </c>
      <c r="D676" s="21">
        <f t="shared" si="42"/>
        <v>0.66900000000000059</v>
      </c>
      <c r="E676" s="25">
        <f t="shared" si="43"/>
        <v>0.33099999999999935</v>
      </c>
      <c r="F676" s="13"/>
      <c r="G676" s="13"/>
      <c r="H676" s="13"/>
      <c r="I676" s="13"/>
      <c r="J676" s="13"/>
      <c r="K676" s="13"/>
      <c r="L676" s="13"/>
      <c r="M676" s="13"/>
      <c r="N676" s="13"/>
    </row>
    <row r="677" spans="2:14" x14ac:dyDescent="0.25">
      <c r="B677" s="21">
        <f t="shared" si="44"/>
        <v>3.010000000000002</v>
      </c>
      <c r="C677" s="21">
        <f t="shared" si="41"/>
        <v>0.33333333333333331</v>
      </c>
      <c r="D677" s="21">
        <f t="shared" si="42"/>
        <v>0.6700000000000006</v>
      </c>
      <c r="E677" s="25">
        <f t="shared" si="43"/>
        <v>0.32999999999999929</v>
      </c>
      <c r="F677" s="13"/>
      <c r="G677" s="13"/>
      <c r="H677" s="13"/>
      <c r="I677" s="13"/>
      <c r="J677" s="13"/>
      <c r="K677" s="13"/>
      <c r="L677" s="13"/>
      <c r="M677" s="13"/>
      <c r="N677" s="13"/>
    </row>
    <row r="678" spans="2:14" x14ac:dyDescent="0.25">
      <c r="B678" s="21">
        <f t="shared" si="44"/>
        <v>3.0130000000000021</v>
      </c>
      <c r="C678" s="21">
        <f t="shared" si="41"/>
        <v>0.33333333333333331</v>
      </c>
      <c r="D678" s="21">
        <f t="shared" si="42"/>
        <v>0.67100000000000071</v>
      </c>
      <c r="E678" s="25">
        <f t="shared" si="43"/>
        <v>0.32899999999999929</v>
      </c>
      <c r="F678" s="13"/>
      <c r="G678" s="13"/>
      <c r="H678" s="13"/>
      <c r="I678" s="13"/>
      <c r="J678" s="13"/>
      <c r="K678" s="13"/>
      <c r="L678" s="13"/>
      <c r="M678" s="13"/>
      <c r="N678" s="13"/>
    </row>
    <row r="679" spans="2:14" x14ac:dyDescent="0.25">
      <c r="B679" s="21">
        <f t="shared" si="44"/>
        <v>3.0160000000000022</v>
      </c>
      <c r="C679" s="21">
        <f t="shared" si="41"/>
        <v>0.33333333333333331</v>
      </c>
      <c r="D679" s="21">
        <f t="shared" si="42"/>
        <v>0.67200000000000071</v>
      </c>
      <c r="E679" s="25">
        <f t="shared" si="43"/>
        <v>0.32799999999999924</v>
      </c>
      <c r="F679" s="13"/>
      <c r="G679" s="13"/>
      <c r="H679" s="13"/>
      <c r="I679" s="13"/>
      <c r="J679" s="13"/>
      <c r="K679" s="13"/>
      <c r="L679" s="13"/>
      <c r="M679" s="13"/>
      <c r="N679" s="13"/>
    </row>
    <row r="680" spans="2:14" x14ac:dyDescent="0.25">
      <c r="B680" s="21">
        <f t="shared" si="44"/>
        <v>3.0190000000000023</v>
      </c>
      <c r="C680" s="21">
        <f t="shared" si="41"/>
        <v>0.33333333333333331</v>
      </c>
      <c r="D680" s="21">
        <f t="shared" si="42"/>
        <v>0.67300000000000071</v>
      </c>
      <c r="E680" s="25">
        <f t="shared" si="43"/>
        <v>0.32699999999999918</v>
      </c>
      <c r="F680" s="13"/>
      <c r="G680" s="13"/>
      <c r="H680" s="13"/>
      <c r="I680" s="13"/>
      <c r="J680" s="13"/>
      <c r="K680" s="13"/>
      <c r="L680" s="13"/>
      <c r="M680" s="13"/>
      <c r="N680" s="13"/>
    </row>
    <row r="681" spans="2:14" x14ac:dyDescent="0.25">
      <c r="B681" s="21">
        <f t="shared" si="44"/>
        <v>3.0220000000000025</v>
      </c>
      <c r="C681" s="21">
        <f t="shared" si="41"/>
        <v>0.33333333333333331</v>
      </c>
      <c r="D681" s="21">
        <f t="shared" si="42"/>
        <v>0.67400000000000082</v>
      </c>
      <c r="E681" s="25">
        <f t="shared" si="43"/>
        <v>0.32599999999999918</v>
      </c>
      <c r="F681" s="13"/>
      <c r="G681" s="13"/>
      <c r="H681" s="13"/>
      <c r="I681" s="13"/>
      <c r="J681" s="13"/>
      <c r="K681" s="13"/>
      <c r="L681" s="13"/>
      <c r="M681" s="13"/>
      <c r="N681" s="13"/>
    </row>
    <row r="682" spans="2:14" x14ac:dyDescent="0.25">
      <c r="B682" s="21">
        <f t="shared" si="44"/>
        <v>3.0250000000000026</v>
      </c>
      <c r="C682" s="21">
        <f t="shared" si="41"/>
        <v>0.33333333333333331</v>
      </c>
      <c r="D682" s="21">
        <f t="shared" si="42"/>
        <v>0.67500000000000082</v>
      </c>
      <c r="E682" s="25">
        <f t="shared" si="43"/>
        <v>0.32499999999999912</v>
      </c>
      <c r="F682" s="13"/>
      <c r="G682" s="13"/>
      <c r="H682" s="13"/>
      <c r="I682" s="13"/>
      <c r="J682" s="13"/>
      <c r="K682" s="13"/>
      <c r="L682" s="13"/>
      <c r="M682" s="13"/>
      <c r="N682" s="13"/>
    </row>
    <row r="683" spans="2:14" x14ac:dyDescent="0.25">
      <c r="B683" s="21">
        <f t="shared" si="44"/>
        <v>3.0280000000000027</v>
      </c>
      <c r="C683" s="21">
        <f t="shared" si="41"/>
        <v>0.33333333333333331</v>
      </c>
      <c r="D683" s="21">
        <f t="shared" si="42"/>
        <v>0.67600000000000082</v>
      </c>
      <c r="E683" s="25">
        <f t="shared" si="43"/>
        <v>0.32399999999999907</v>
      </c>
      <c r="F683" s="13"/>
      <c r="G683" s="13"/>
      <c r="H683" s="13"/>
      <c r="I683" s="13"/>
      <c r="J683" s="13"/>
      <c r="K683" s="13"/>
      <c r="L683" s="13"/>
      <c r="M683" s="13"/>
      <c r="N683" s="13"/>
    </row>
    <row r="684" spans="2:14" x14ac:dyDescent="0.25">
      <c r="B684" s="21">
        <f t="shared" si="44"/>
        <v>3.0310000000000028</v>
      </c>
      <c r="C684" s="21">
        <f t="shared" si="41"/>
        <v>0.33333333333333331</v>
      </c>
      <c r="D684" s="21">
        <f t="shared" si="42"/>
        <v>0.67700000000000093</v>
      </c>
      <c r="E684" s="25">
        <f t="shared" si="43"/>
        <v>0.32299999999999907</v>
      </c>
      <c r="F684" s="13"/>
      <c r="G684" s="13"/>
      <c r="H684" s="13"/>
      <c r="I684" s="13"/>
      <c r="J684" s="13"/>
      <c r="K684" s="13"/>
      <c r="L684" s="13"/>
      <c r="M684" s="13"/>
      <c r="N684" s="13"/>
    </row>
    <row r="685" spans="2:14" x14ac:dyDescent="0.25">
      <c r="B685" s="21">
        <f t="shared" si="44"/>
        <v>3.0340000000000029</v>
      </c>
      <c r="C685" s="21">
        <f t="shared" si="41"/>
        <v>0.33333333333333331</v>
      </c>
      <c r="D685" s="21">
        <f t="shared" si="42"/>
        <v>0.67800000000000094</v>
      </c>
      <c r="E685" s="25">
        <f t="shared" si="43"/>
        <v>0.32199999999999901</v>
      </c>
      <c r="F685" s="13"/>
      <c r="G685" s="13"/>
      <c r="H685" s="13"/>
      <c r="I685" s="13"/>
      <c r="J685" s="13"/>
      <c r="K685" s="13"/>
      <c r="L685" s="13"/>
      <c r="M685" s="13"/>
      <c r="N685" s="13"/>
    </row>
    <row r="686" spans="2:14" x14ac:dyDescent="0.25">
      <c r="B686" s="21">
        <f t="shared" si="44"/>
        <v>3.037000000000003</v>
      </c>
      <c r="C686" s="21">
        <f t="shared" si="41"/>
        <v>0.33333333333333331</v>
      </c>
      <c r="D686" s="21">
        <f t="shared" si="42"/>
        <v>0.67900000000000094</v>
      </c>
      <c r="E686" s="25">
        <f t="shared" si="43"/>
        <v>0.32099999999999895</v>
      </c>
      <c r="F686" s="13"/>
      <c r="G686" s="13"/>
      <c r="H686" s="13"/>
      <c r="I686" s="13"/>
      <c r="J686" s="13"/>
      <c r="K686" s="13"/>
      <c r="L686" s="13"/>
      <c r="M686" s="13"/>
      <c r="N686" s="13"/>
    </row>
    <row r="687" spans="2:14" x14ac:dyDescent="0.25">
      <c r="B687" s="21">
        <f t="shared" si="44"/>
        <v>3.0400000000000031</v>
      </c>
      <c r="C687" s="21">
        <f t="shared" si="41"/>
        <v>0.33333333333333331</v>
      </c>
      <c r="D687" s="21">
        <f t="shared" si="42"/>
        <v>0.68000000000000105</v>
      </c>
      <c r="E687" s="25">
        <f t="shared" si="43"/>
        <v>0.31999999999999895</v>
      </c>
      <c r="F687" s="13"/>
      <c r="G687" s="13"/>
      <c r="H687" s="13"/>
      <c r="I687" s="13"/>
      <c r="J687" s="13"/>
      <c r="K687" s="13"/>
      <c r="L687" s="13"/>
      <c r="M687" s="13"/>
      <c r="N687" s="13"/>
    </row>
    <row r="688" spans="2:14" x14ac:dyDescent="0.25">
      <c r="B688" s="21">
        <f t="shared" si="44"/>
        <v>3.0430000000000033</v>
      </c>
      <c r="C688" s="21">
        <f t="shared" si="41"/>
        <v>0.33333333333333331</v>
      </c>
      <c r="D688" s="21">
        <f t="shared" si="42"/>
        <v>0.68100000000000105</v>
      </c>
      <c r="E688" s="25">
        <f t="shared" si="43"/>
        <v>0.3189999999999989</v>
      </c>
      <c r="F688" s="13"/>
      <c r="G688" s="13"/>
      <c r="H688" s="13"/>
      <c r="I688" s="13"/>
      <c r="J688" s="13"/>
      <c r="K688" s="13"/>
      <c r="L688" s="13"/>
      <c r="M688" s="13"/>
      <c r="N688" s="13"/>
    </row>
    <row r="689" spans="2:14" x14ac:dyDescent="0.25">
      <c r="B689" s="21">
        <f t="shared" si="44"/>
        <v>3.0460000000000034</v>
      </c>
      <c r="C689" s="21">
        <f t="shared" si="41"/>
        <v>0.33333333333333331</v>
      </c>
      <c r="D689" s="21">
        <f t="shared" si="42"/>
        <v>0.68200000000000105</v>
      </c>
      <c r="E689" s="25">
        <f t="shared" si="43"/>
        <v>0.31799999999999884</v>
      </c>
      <c r="F689" s="13"/>
      <c r="G689" s="13"/>
      <c r="H689" s="13"/>
      <c r="I689" s="13"/>
      <c r="J689" s="13"/>
      <c r="K689" s="13"/>
      <c r="L689" s="13"/>
      <c r="M689" s="13"/>
      <c r="N689" s="13"/>
    </row>
    <row r="690" spans="2:14" x14ac:dyDescent="0.25">
      <c r="B690" s="21">
        <f t="shared" si="44"/>
        <v>3.0490000000000035</v>
      </c>
      <c r="C690" s="21">
        <f t="shared" si="41"/>
        <v>0.33333333333333331</v>
      </c>
      <c r="D690" s="21">
        <f t="shared" si="42"/>
        <v>0.68300000000000116</v>
      </c>
      <c r="E690" s="25">
        <f t="shared" si="43"/>
        <v>0.31699999999999884</v>
      </c>
      <c r="F690" s="13"/>
      <c r="G690" s="13"/>
      <c r="H690" s="13"/>
      <c r="I690" s="13"/>
      <c r="J690" s="13"/>
      <c r="K690" s="13"/>
      <c r="L690" s="13"/>
      <c r="M690" s="13"/>
      <c r="N690" s="13"/>
    </row>
    <row r="691" spans="2:14" x14ac:dyDescent="0.25">
      <c r="B691" s="21">
        <f t="shared" si="44"/>
        <v>3.0520000000000036</v>
      </c>
      <c r="C691" s="21">
        <f t="shared" si="41"/>
        <v>0.33333333333333331</v>
      </c>
      <c r="D691" s="21">
        <f t="shared" si="42"/>
        <v>0.68400000000000116</v>
      </c>
      <c r="E691" s="25">
        <f t="shared" si="43"/>
        <v>0.31599999999999878</v>
      </c>
      <c r="F691" s="13"/>
      <c r="G691" s="13"/>
      <c r="H691" s="13"/>
      <c r="I691" s="13"/>
      <c r="J691" s="13"/>
      <c r="K691" s="13"/>
      <c r="L691" s="13"/>
      <c r="M691" s="13"/>
      <c r="N691" s="13"/>
    </row>
    <row r="692" spans="2:14" x14ac:dyDescent="0.25">
      <c r="B692" s="21">
        <f t="shared" si="44"/>
        <v>3.0550000000000037</v>
      </c>
      <c r="C692" s="21">
        <f t="shared" si="41"/>
        <v>0.33333333333333331</v>
      </c>
      <c r="D692" s="21">
        <f t="shared" si="42"/>
        <v>0.68500000000000116</v>
      </c>
      <c r="E692" s="25">
        <f t="shared" si="43"/>
        <v>0.31499999999999873</v>
      </c>
      <c r="F692" s="13"/>
      <c r="G692" s="13"/>
      <c r="H692" s="13"/>
      <c r="I692" s="13"/>
      <c r="J692" s="13"/>
      <c r="K692" s="13"/>
      <c r="L692" s="13"/>
      <c r="M692" s="13"/>
      <c r="N692" s="13"/>
    </row>
    <row r="693" spans="2:14" x14ac:dyDescent="0.25">
      <c r="B693" s="21">
        <f t="shared" si="44"/>
        <v>3.0580000000000038</v>
      </c>
      <c r="C693" s="21">
        <f t="shared" si="41"/>
        <v>0.33333333333333331</v>
      </c>
      <c r="D693" s="21">
        <f t="shared" si="42"/>
        <v>0.68600000000000128</v>
      </c>
      <c r="E693" s="25">
        <f t="shared" si="43"/>
        <v>0.31399999999999872</v>
      </c>
      <c r="F693" s="13"/>
      <c r="G693" s="13"/>
      <c r="H693" s="13"/>
      <c r="I693" s="13"/>
      <c r="J693" s="13"/>
      <c r="K693" s="13"/>
      <c r="L693" s="13"/>
      <c r="M693" s="13"/>
      <c r="N693" s="13"/>
    </row>
    <row r="694" spans="2:14" x14ac:dyDescent="0.25">
      <c r="B694" s="21">
        <f t="shared" si="44"/>
        <v>3.0610000000000039</v>
      </c>
      <c r="C694" s="21">
        <f t="shared" si="41"/>
        <v>0.33333333333333331</v>
      </c>
      <c r="D694" s="21">
        <f t="shared" si="42"/>
        <v>0.68700000000000128</v>
      </c>
      <c r="E694" s="25">
        <f t="shared" si="43"/>
        <v>0.31299999999999867</v>
      </c>
      <c r="F694" s="13"/>
      <c r="G694" s="13"/>
      <c r="H694" s="13"/>
      <c r="I694" s="13"/>
      <c r="J694" s="13"/>
      <c r="K694" s="13"/>
      <c r="L694" s="13"/>
      <c r="M694" s="13"/>
      <c r="N694" s="13"/>
    </row>
    <row r="695" spans="2:14" x14ac:dyDescent="0.25">
      <c r="B695" s="21">
        <f t="shared" si="44"/>
        <v>3.0640000000000041</v>
      </c>
      <c r="C695" s="21">
        <f t="shared" si="41"/>
        <v>0.33333333333333331</v>
      </c>
      <c r="D695" s="21">
        <f t="shared" si="42"/>
        <v>0.68800000000000128</v>
      </c>
      <c r="E695" s="25">
        <f t="shared" si="43"/>
        <v>0.31199999999999861</v>
      </c>
      <c r="F695" s="13"/>
      <c r="G695" s="13"/>
      <c r="H695" s="13"/>
      <c r="I695" s="13"/>
      <c r="J695" s="13"/>
      <c r="K695" s="13"/>
      <c r="L695" s="13"/>
      <c r="M695" s="13"/>
      <c r="N695" s="13"/>
    </row>
    <row r="696" spans="2:14" x14ac:dyDescent="0.25">
      <c r="B696" s="21">
        <f t="shared" si="44"/>
        <v>3.0670000000000042</v>
      </c>
      <c r="C696" s="21">
        <f t="shared" si="41"/>
        <v>0.33333333333333331</v>
      </c>
      <c r="D696" s="21">
        <f t="shared" si="42"/>
        <v>0.68900000000000139</v>
      </c>
      <c r="E696" s="25">
        <f t="shared" si="43"/>
        <v>0.31099999999999861</v>
      </c>
      <c r="F696" s="13"/>
      <c r="G696" s="13"/>
      <c r="H696" s="13"/>
      <c r="I696" s="13"/>
      <c r="J696" s="13"/>
      <c r="K696" s="13"/>
      <c r="L696" s="13"/>
      <c r="M696" s="13"/>
      <c r="N696" s="13"/>
    </row>
    <row r="697" spans="2:14" x14ac:dyDescent="0.25">
      <c r="B697" s="21">
        <f t="shared" si="44"/>
        <v>3.0700000000000043</v>
      </c>
      <c r="C697" s="21">
        <f t="shared" si="41"/>
        <v>0.33333333333333331</v>
      </c>
      <c r="D697" s="21">
        <f t="shared" si="42"/>
        <v>0.69000000000000139</v>
      </c>
      <c r="E697" s="25">
        <f t="shared" si="43"/>
        <v>0.30999999999999855</v>
      </c>
      <c r="F697" s="13"/>
      <c r="G697" s="13"/>
      <c r="H697" s="13"/>
      <c r="I697" s="13"/>
      <c r="J697" s="13"/>
      <c r="K697" s="13"/>
      <c r="L697" s="13"/>
      <c r="M697" s="13"/>
      <c r="N697" s="13"/>
    </row>
    <row r="698" spans="2:14" x14ac:dyDescent="0.25">
      <c r="B698" s="21">
        <f t="shared" si="44"/>
        <v>3.0730000000000044</v>
      </c>
      <c r="C698" s="21">
        <f t="shared" si="41"/>
        <v>0.33333333333333331</v>
      </c>
      <c r="D698" s="21">
        <f t="shared" si="42"/>
        <v>0.69100000000000139</v>
      </c>
      <c r="E698" s="25">
        <f t="shared" si="43"/>
        <v>0.3089999999999985</v>
      </c>
      <c r="F698" s="13"/>
      <c r="G698" s="13"/>
      <c r="H698" s="13"/>
      <c r="I698" s="13"/>
      <c r="J698" s="13"/>
      <c r="K698" s="13"/>
      <c r="L698" s="13"/>
      <c r="M698" s="13"/>
      <c r="N698" s="13"/>
    </row>
    <row r="699" spans="2:14" x14ac:dyDescent="0.25">
      <c r="B699" s="21">
        <f t="shared" si="44"/>
        <v>3.0760000000000045</v>
      </c>
      <c r="C699" s="21">
        <f t="shared" si="41"/>
        <v>0.33333333333333331</v>
      </c>
      <c r="D699" s="21">
        <f t="shared" si="42"/>
        <v>0.6920000000000015</v>
      </c>
      <c r="E699" s="25">
        <f t="shared" si="43"/>
        <v>0.3079999999999985</v>
      </c>
      <c r="F699" s="13"/>
      <c r="G699" s="13"/>
      <c r="H699" s="13"/>
      <c r="I699" s="13"/>
      <c r="J699" s="13"/>
      <c r="K699" s="13"/>
      <c r="L699" s="13"/>
      <c r="M699" s="13"/>
      <c r="N699" s="13"/>
    </row>
    <row r="700" spans="2:14" x14ac:dyDescent="0.25">
      <c r="B700" s="21">
        <f t="shared" si="44"/>
        <v>3.0790000000000046</v>
      </c>
      <c r="C700" s="21">
        <f t="shared" si="41"/>
        <v>0.33333333333333331</v>
      </c>
      <c r="D700" s="21">
        <f t="shared" si="42"/>
        <v>0.6930000000000015</v>
      </c>
      <c r="E700" s="25">
        <f t="shared" si="43"/>
        <v>0.30699999999999844</v>
      </c>
      <c r="F700" s="13"/>
      <c r="G700" s="13"/>
      <c r="H700" s="13"/>
      <c r="I700" s="13"/>
      <c r="J700" s="13"/>
      <c r="K700" s="13"/>
      <c r="L700" s="13"/>
      <c r="M700" s="13"/>
      <c r="N700" s="13"/>
    </row>
    <row r="701" spans="2:14" x14ac:dyDescent="0.25">
      <c r="B701" s="21">
        <f t="shared" si="44"/>
        <v>3.0820000000000047</v>
      </c>
      <c r="C701" s="21">
        <f t="shared" si="41"/>
        <v>0.33333333333333331</v>
      </c>
      <c r="D701" s="21">
        <f t="shared" si="42"/>
        <v>0.6940000000000015</v>
      </c>
      <c r="E701" s="25">
        <f t="shared" si="43"/>
        <v>0.30599999999999838</v>
      </c>
      <c r="F701" s="13"/>
      <c r="G701" s="13"/>
      <c r="H701" s="13"/>
      <c r="I701" s="13"/>
      <c r="J701" s="13"/>
      <c r="K701" s="13"/>
      <c r="L701" s="13"/>
      <c r="M701" s="13"/>
      <c r="N701" s="13"/>
    </row>
    <row r="702" spans="2:14" x14ac:dyDescent="0.25">
      <c r="B702" s="21">
        <f t="shared" si="44"/>
        <v>3.0850000000000048</v>
      </c>
      <c r="C702" s="21">
        <f t="shared" si="41"/>
        <v>0.33333333333333331</v>
      </c>
      <c r="D702" s="21">
        <f t="shared" si="42"/>
        <v>0.69500000000000162</v>
      </c>
      <c r="E702" s="25">
        <f t="shared" si="43"/>
        <v>0.30499999999999838</v>
      </c>
      <c r="F702" s="13"/>
      <c r="G702" s="13"/>
      <c r="H702" s="13"/>
      <c r="I702" s="13"/>
      <c r="J702" s="13"/>
      <c r="K702" s="13"/>
      <c r="L702" s="13"/>
      <c r="M702" s="13"/>
      <c r="N702" s="13"/>
    </row>
    <row r="703" spans="2:14" x14ac:dyDescent="0.25">
      <c r="B703" s="21">
        <f t="shared" si="44"/>
        <v>3.088000000000005</v>
      </c>
      <c r="C703" s="21">
        <f t="shared" si="41"/>
        <v>0.33333333333333331</v>
      </c>
      <c r="D703" s="21">
        <f t="shared" si="42"/>
        <v>0.69600000000000162</v>
      </c>
      <c r="E703" s="25">
        <f t="shared" si="43"/>
        <v>0.30399999999999833</v>
      </c>
      <c r="F703" s="13"/>
      <c r="G703" s="13"/>
      <c r="H703" s="13"/>
      <c r="I703" s="13"/>
      <c r="J703" s="13"/>
      <c r="K703" s="13"/>
      <c r="L703" s="13"/>
      <c r="M703" s="13"/>
      <c r="N703" s="13"/>
    </row>
    <row r="704" spans="2:14" x14ac:dyDescent="0.25">
      <c r="B704" s="21">
        <f t="shared" si="44"/>
        <v>3.0910000000000051</v>
      </c>
      <c r="C704" s="21">
        <f t="shared" si="41"/>
        <v>0.33333333333333331</v>
      </c>
      <c r="D704" s="21">
        <f t="shared" si="42"/>
        <v>0.69700000000000162</v>
      </c>
      <c r="E704" s="25">
        <f t="shared" si="43"/>
        <v>0.30299999999999827</v>
      </c>
      <c r="F704" s="13"/>
      <c r="G704" s="13"/>
      <c r="H704" s="13"/>
      <c r="I704" s="13"/>
      <c r="J704" s="13"/>
      <c r="K704" s="13"/>
      <c r="L704" s="13"/>
      <c r="M704" s="13"/>
      <c r="N704" s="13"/>
    </row>
    <row r="705" spans="2:14" x14ac:dyDescent="0.25">
      <c r="B705" s="21">
        <f t="shared" si="44"/>
        <v>3.0940000000000052</v>
      </c>
      <c r="C705" s="21">
        <f t="shared" si="41"/>
        <v>0.33333333333333331</v>
      </c>
      <c r="D705" s="21">
        <f t="shared" si="42"/>
        <v>0.69800000000000173</v>
      </c>
      <c r="E705" s="25">
        <f t="shared" si="43"/>
        <v>0.30199999999999827</v>
      </c>
      <c r="F705" s="13"/>
      <c r="G705" s="13"/>
      <c r="H705" s="13"/>
      <c r="I705" s="13"/>
      <c r="J705" s="13"/>
      <c r="K705" s="13"/>
      <c r="L705" s="13"/>
      <c r="M705" s="13"/>
      <c r="N705" s="13"/>
    </row>
    <row r="706" spans="2:14" x14ac:dyDescent="0.25">
      <c r="B706" s="21">
        <f t="shared" si="44"/>
        <v>3.0970000000000053</v>
      </c>
      <c r="C706" s="21">
        <f t="shared" si="41"/>
        <v>0.33333333333333331</v>
      </c>
      <c r="D706" s="21">
        <f t="shared" si="42"/>
        <v>0.69900000000000173</v>
      </c>
      <c r="E706" s="25">
        <f t="shared" si="43"/>
        <v>0.30099999999999821</v>
      </c>
      <c r="F706" s="13"/>
      <c r="G706" s="13"/>
      <c r="H706" s="13"/>
      <c r="I706" s="13"/>
      <c r="J706" s="13"/>
      <c r="K706" s="13"/>
      <c r="L706" s="13"/>
      <c r="M706" s="13"/>
      <c r="N706" s="13"/>
    </row>
    <row r="707" spans="2:14" x14ac:dyDescent="0.25">
      <c r="B707" s="21">
        <f t="shared" si="44"/>
        <v>3.1000000000000054</v>
      </c>
      <c r="C707" s="21">
        <f t="shared" si="41"/>
        <v>0.33333333333333331</v>
      </c>
      <c r="D707" s="21">
        <f t="shared" si="42"/>
        <v>0.70000000000000173</v>
      </c>
      <c r="E707" s="25">
        <f t="shared" si="43"/>
        <v>0.29999999999999816</v>
      </c>
      <c r="F707" s="13"/>
      <c r="G707" s="13"/>
      <c r="H707" s="13"/>
      <c r="I707" s="13"/>
      <c r="J707" s="13"/>
      <c r="K707" s="13"/>
      <c r="L707" s="13"/>
      <c r="M707" s="13"/>
      <c r="N707" s="13"/>
    </row>
    <row r="708" spans="2:14" x14ac:dyDescent="0.25">
      <c r="B708" s="21">
        <f t="shared" si="44"/>
        <v>3.1030000000000055</v>
      </c>
      <c r="C708" s="21">
        <f t="shared" si="41"/>
        <v>0.33333333333333331</v>
      </c>
      <c r="D708" s="21">
        <f t="shared" si="42"/>
        <v>0.70100000000000184</v>
      </c>
      <c r="E708" s="25">
        <f t="shared" si="43"/>
        <v>0.29899999999999816</v>
      </c>
      <c r="F708" s="13"/>
      <c r="G708" s="13"/>
      <c r="H708" s="13"/>
      <c r="I708" s="13"/>
      <c r="J708" s="13"/>
      <c r="K708" s="13"/>
      <c r="L708" s="13"/>
      <c r="M708" s="13"/>
      <c r="N708" s="13"/>
    </row>
    <row r="709" spans="2:14" x14ac:dyDescent="0.25">
      <c r="B709" s="21">
        <f t="shared" si="44"/>
        <v>3.1060000000000056</v>
      </c>
      <c r="C709" s="21">
        <f t="shared" si="41"/>
        <v>0.33333333333333331</v>
      </c>
      <c r="D709" s="21">
        <f t="shared" si="42"/>
        <v>0.70200000000000184</v>
      </c>
      <c r="E709" s="25">
        <f t="shared" si="43"/>
        <v>0.2979999999999981</v>
      </c>
      <c r="F709" s="13"/>
      <c r="G709" s="13"/>
      <c r="H709" s="13"/>
      <c r="I709" s="13"/>
      <c r="J709" s="13"/>
      <c r="K709" s="13"/>
      <c r="L709" s="13"/>
      <c r="M709" s="13"/>
      <c r="N709" s="13"/>
    </row>
    <row r="710" spans="2:14" x14ac:dyDescent="0.25">
      <c r="B710" s="21">
        <f t="shared" si="44"/>
        <v>3.1090000000000058</v>
      </c>
      <c r="C710" s="21">
        <f t="shared" si="41"/>
        <v>0.33333333333333331</v>
      </c>
      <c r="D710" s="21">
        <f t="shared" si="42"/>
        <v>0.70300000000000185</v>
      </c>
      <c r="E710" s="25">
        <f t="shared" si="43"/>
        <v>0.29699999999999804</v>
      </c>
      <c r="F710" s="13"/>
      <c r="G710" s="13"/>
      <c r="H710" s="13"/>
      <c r="I710" s="13"/>
      <c r="J710" s="13"/>
      <c r="K710" s="13"/>
      <c r="L710" s="13"/>
      <c r="M710" s="13"/>
      <c r="N710" s="13"/>
    </row>
    <row r="711" spans="2:14" x14ac:dyDescent="0.25">
      <c r="B711" s="21">
        <f t="shared" si="44"/>
        <v>3.1120000000000059</v>
      </c>
      <c r="C711" s="21">
        <f t="shared" si="41"/>
        <v>0.33333333333333331</v>
      </c>
      <c r="D711" s="21">
        <f t="shared" si="42"/>
        <v>0.70400000000000196</v>
      </c>
      <c r="E711" s="25">
        <f t="shared" si="43"/>
        <v>0.29599999999999804</v>
      </c>
      <c r="F711" s="13"/>
      <c r="G711" s="13"/>
      <c r="H711" s="13"/>
      <c r="I711" s="13"/>
      <c r="J711" s="13"/>
      <c r="K711" s="13"/>
      <c r="L711" s="13"/>
      <c r="M711" s="13"/>
      <c r="N711" s="13"/>
    </row>
    <row r="712" spans="2:14" x14ac:dyDescent="0.25">
      <c r="B712" s="21">
        <f t="shared" si="44"/>
        <v>3.115000000000006</v>
      </c>
      <c r="C712" s="21">
        <f t="shared" ref="C712:C775" si="45">1/($B$4-$B$3)</f>
        <v>0.33333333333333331</v>
      </c>
      <c r="D712" s="21">
        <f t="shared" ref="D712:D775" si="46">($B712-$B$3)*C712</f>
        <v>0.70500000000000196</v>
      </c>
      <c r="E712" s="25">
        <f t="shared" ref="E712:E775" si="47">($B$4-$B712)*C712</f>
        <v>0.29499999999999799</v>
      </c>
      <c r="F712" s="13"/>
      <c r="G712" s="13"/>
      <c r="H712" s="13"/>
      <c r="I712" s="13"/>
      <c r="J712" s="13"/>
      <c r="K712" s="13"/>
      <c r="L712" s="13"/>
      <c r="M712" s="13"/>
      <c r="N712" s="13"/>
    </row>
    <row r="713" spans="2:14" x14ac:dyDescent="0.25">
      <c r="B713" s="21">
        <f t="shared" si="44"/>
        <v>3.1180000000000061</v>
      </c>
      <c r="C713" s="21">
        <f t="shared" si="45"/>
        <v>0.33333333333333331</v>
      </c>
      <c r="D713" s="21">
        <f t="shared" si="46"/>
        <v>0.70600000000000196</v>
      </c>
      <c r="E713" s="25">
        <f t="shared" si="47"/>
        <v>0.29399999999999793</v>
      </c>
      <c r="F713" s="13"/>
      <c r="G713" s="13"/>
      <c r="H713" s="13"/>
      <c r="I713" s="13"/>
      <c r="J713" s="13"/>
      <c r="K713" s="13"/>
      <c r="L713" s="13"/>
      <c r="M713" s="13"/>
      <c r="N713" s="13"/>
    </row>
    <row r="714" spans="2:14" x14ac:dyDescent="0.25">
      <c r="B714" s="21">
        <f t="shared" ref="B714:B777" si="48">B713+($B$1007-$B$7)/1000</f>
        <v>3.1210000000000062</v>
      </c>
      <c r="C714" s="21">
        <f t="shared" si="45"/>
        <v>0.33333333333333331</v>
      </c>
      <c r="D714" s="21">
        <f t="shared" si="46"/>
        <v>0.70700000000000207</v>
      </c>
      <c r="E714" s="25">
        <f t="shared" si="47"/>
        <v>0.29299999999999793</v>
      </c>
      <c r="F714" s="13"/>
      <c r="G714" s="13"/>
      <c r="H714" s="13"/>
      <c r="I714" s="13"/>
      <c r="J714" s="13"/>
      <c r="K714" s="13"/>
      <c r="L714" s="13"/>
      <c r="M714" s="13"/>
      <c r="N714" s="13"/>
    </row>
    <row r="715" spans="2:14" x14ac:dyDescent="0.25">
      <c r="B715" s="21">
        <f t="shared" si="48"/>
        <v>3.1240000000000063</v>
      </c>
      <c r="C715" s="21">
        <f t="shared" si="45"/>
        <v>0.33333333333333331</v>
      </c>
      <c r="D715" s="21">
        <f t="shared" si="46"/>
        <v>0.70800000000000207</v>
      </c>
      <c r="E715" s="25">
        <f t="shared" si="47"/>
        <v>0.29199999999999787</v>
      </c>
      <c r="F715" s="13"/>
      <c r="G715" s="13"/>
      <c r="H715" s="13"/>
      <c r="I715" s="13"/>
      <c r="J715" s="13"/>
      <c r="K715" s="13"/>
      <c r="L715" s="13"/>
      <c r="M715" s="13"/>
      <c r="N715" s="13"/>
    </row>
    <row r="716" spans="2:14" x14ac:dyDescent="0.25">
      <c r="B716" s="21">
        <f t="shared" si="48"/>
        <v>3.1270000000000064</v>
      </c>
      <c r="C716" s="21">
        <f t="shared" si="45"/>
        <v>0.33333333333333331</v>
      </c>
      <c r="D716" s="21">
        <f t="shared" si="46"/>
        <v>0.70900000000000207</v>
      </c>
      <c r="E716" s="25">
        <f t="shared" si="47"/>
        <v>0.29099999999999782</v>
      </c>
      <c r="F716" s="13"/>
      <c r="G716" s="13"/>
      <c r="H716" s="13"/>
      <c r="I716" s="13"/>
      <c r="J716" s="13"/>
      <c r="K716" s="13"/>
      <c r="L716" s="13"/>
      <c r="M716" s="13"/>
      <c r="N716" s="13"/>
    </row>
    <row r="717" spans="2:14" x14ac:dyDescent="0.25">
      <c r="B717" s="21">
        <f t="shared" si="48"/>
        <v>3.1300000000000066</v>
      </c>
      <c r="C717" s="21">
        <f t="shared" si="45"/>
        <v>0.33333333333333331</v>
      </c>
      <c r="D717" s="21">
        <f t="shared" si="46"/>
        <v>0.71000000000000218</v>
      </c>
      <c r="E717" s="25">
        <f t="shared" si="47"/>
        <v>0.28999999999999782</v>
      </c>
      <c r="F717" s="13"/>
      <c r="G717" s="13"/>
      <c r="H717" s="13"/>
      <c r="I717" s="13"/>
      <c r="J717" s="13"/>
      <c r="K717" s="13"/>
      <c r="L717" s="13"/>
      <c r="M717" s="13"/>
      <c r="N717" s="13"/>
    </row>
    <row r="718" spans="2:14" x14ac:dyDescent="0.25">
      <c r="B718" s="21">
        <f t="shared" si="48"/>
        <v>3.1330000000000067</v>
      </c>
      <c r="C718" s="21">
        <f t="shared" si="45"/>
        <v>0.33333333333333331</v>
      </c>
      <c r="D718" s="21">
        <f t="shared" si="46"/>
        <v>0.71100000000000219</v>
      </c>
      <c r="E718" s="25">
        <f t="shared" si="47"/>
        <v>0.28899999999999776</v>
      </c>
      <c r="F718" s="13"/>
      <c r="G718" s="13"/>
      <c r="H718" s="13"/>
      <c r="I718" s="13"/>
      <c r="J718" s="13"/>
      <c r="K718" s="13"/>
      <c r="L718" s="13"/>
      <c r="M718" s="13"/>
      <c r="N718" s="13"/>
    </row>
    <row r="719" spans="2:14" x14ac:dyDescent="0.25">
      <c r="B719" s="21">
        <f t="shared" si="48"/>
        <v>3.1360000000000068</v>
      </c>
      <c r="C719" s="21">
        <f t="shared" si="45"/>
        <v>0.33333333333333331</v>
      </c>
      <c r="D719" s="21">
        <f t="shared" si="46"/>
        <v>0.71200000000000219</v>
      </c>
      <c r="E719" s="25">
        <f t="shared" si="47"/>
        <v>0.2879999999999977</v>
      </c>
      <c r="F719" s="13"/>
      <c r="G719" s="13"/>
      <c r="H719" s="13"/>
      <c r="I719" s="13"/>
      <c r="J719" s="13"/>
      <c r="K719" s="13"/>
      <c r="L719" s="13"/>
      <c r="M719" s="13"/>
      <c r="N719" s="13"/>
    </row>
    <row r="720" spans="2:14" x14ac:dyDescent="0.25">
      <c r="B720" s="21">
        <f t="shared" si="48"/>
        <v>3.1390000000000069</v>
      </c>
      <c r="C720" s="21">
        <f t="shared" si="45"/>
        <v>0.33333333333333331</v>
      </c>
      <c r="D720" s="21">
        <f t="shared" si="46"/>
        <v>0.7130000000000023</v>
      </c>
      <c r="E720" s="25">
        <f t="shared" si="47"/>
        <v>0.2869999999999977</v>
      </c>
      <c r="F720" s="13"/>
      <c r="G720" s="13"/>
      <c r="H720" s="13"/>
      <c r="I720" s="13"/>
      <c r="J720" s="13"/>
      <c r="K720" s="13"/>
      <c r="L720" s="13"/>
      <c r="M720" s="13"/>
      <c r="N720" s="13"/>
    </row>
    <row r="721" spans="2:14" x14ac:dyDescent="0.25">
      <c r="B721" s="21">
        <f t="shared" si="48"/>
        <v>3.142000000000007</v>
      </c>
      <c r="C721" s="21">
        <f t="shared" si="45"/>
        <v>0.33333333333333331</v>
      </c>
      <c r="D721" s="21">
        <f t="shared" si="46"/>
        <v>0.7140000000000023</v>
      </c>
      <c r="E721" s="25">
        <f t="shared" si="47"/>
        <v>0.28599999999999764</v>
      </c>
      <c r="F721" s="13"/>
      <c r="G721" s="13"/>
      <c r="H721" s="13"/>
      <c r="I721" s="13"/>
      <c r="J721" s="13"/>
      <c r="K721" s="13"/>
      <c r="L721" s="13"/>
      <c r="M721" s="13"/>
      <c r="N721" s="13"/>
    </row>
    <row r="722" spans="2:14" x14ac:dyDescent="0.25">
      <c r="B722" s="21">
        <f t="shared" si="48"/>
        <v>3.1450000000000071</v>
      </c>
      <c r="C722" s="21">
        <f t="shared" si="45"/>
        <v>0.33333333333333331</v>
      </c>
      <c r="D722" s="21">
        <f t="shared" si="46"/>
        <v>0.7150000000000023</v>
      </c>
      <c r="E722" s="25">
        <f t="shared" si="47"/>
        <v>0.28499999999999759</v>
      </c>
      <c r="F722" s="13"/>
      <c r="G722" s="13"/>
      <c r="H722" s="13"/>
      <c r="I722" s="13"/>
      <c r="J722" s="13"/>
      <c r="K722" s="13"/>
      <c r="L722" s="13"/>
      <c r="M722" s="13"/>
      <c r="N722" s="13"/>
    </row>
    <row r="723" spans="2:14" x14ac:dyDescent="0.25">
      <c r="B723" s="21">
        <f t="shared" si="48"/>
        <v>3.1480000000000072</v>
      </c>
      <c r="C723" s="21">
        <f t="shared" si="45"/>
        <v>0.33333333333333331</v>
      </c>
      <c r="D723" s="21">
        <f t="shared" si="46"/>
        <v>0.71600000000000241</v>
      </c>
      <c r="E723" s="25">
        <f t="shared" si="47"/>
        <v>0.28399999999999759</v>
      </c>
      <c r="F723" s="13"/>
      <c r="G723" s="13"/>
      <c r="H723" s="13"/>
      <c r="I723" s="13"/>
      <c r="J723" s="13"/>
      <c r="K723" s="13"/>
      <c r="L723" s="13"/>
      <c r="M723" s="13"/>
      <c r="N723" s="13"/>
    </row>
    <row r="724" spans="2:14" x14ac:dyDescent="0.25">
      <c r="B724" s="21">
        <f t="shared" si="48"/>
        <v>3.1510000000000074</v>
      </c>
      <c r="C724" s="21">
        <f t="shared" si="45"/>
        <v>0.33333333333333331</v>
      </c>
      <c r="D724" s="21">
        <f t="shared" si="46"/>
        <v>0.71700000000000241</v>
      </c>
      <c r="E724" s="25">
        <f t="shared" si="47"/>
        <v>0.28299999999999753</v>
      </c>
      <c r="F724" s="13"/>
      <c r="G724" s="13"/>
      <c r="H724" s="13"/>
      <c r="I724" s="13"/>
      <c r="J724" s="13"/>
      <c r="K724" s="13"/>
      <c r="L724" s="13"/>
      <c r="M724" s="13"/>
      <c r="N724" s="13"/>
    </row>
    <row r="725" spans="2:14" x14ac:dyDescent="0.25">
      <c r="B725" s="21">
        <f t="shared" si="48"/>
        <v>3.1540000000000075</v>
      </c>
      <c r="C725" s="21">
        <f t="shared" si="45"/>
        <v>0.33333333333333331</v>
      </c>
      <c r="D725" s="21">
        <f t="shared" si="46"/>
        <v>0.71800000000000241</v>
      </c>
      <c r="E725" s="25">
        <f t="shared" si="47"/>
        <v>0.28199999999999747</v>
      </c>
      <c r="F725" s="13"/>
      <c r="G725" s="13"/>
      <c r="H725" s="13"/>
      <c r="I725" s="13"/>
      <c r="J725" s="13"/>
      <c r="K725" s="13"/>
      <c r="L725" s="13"/>
      <c r="M725" s="13"/>
      <c r="N725" s="13"/>
    </row>
    <row r="726" spans="2:14" x14ac:dyDescent="0.25">
      <c r="B726" s="21">
        <f t="shared" si="48"/>
        <v>3.1570000000000076</v>
      </c>
      <c r="C726" s="21">
        <f t="shared" si="45"/>
        <v>0.33333333333333331</v>
      </c>
      <c r="D726" s="21">
        <f t="shared" si="46"/>
        <v>0.71900000000000253</v>
      </c>
      <c r="E726" s="25">
        <f t="shared" si="47"/>
        <v>0.28099999999999747</v>
      </c>
      <c r="F726" s="13"/>
      <c r="G726" s="13"/>
      <c r="H726" s="13"/>
      <c r="I726" s="13"/>
      <c r="J726" s="13"/>
      <c r="K726" s="13"/>
      <c r="L726" s="13"/>
      <c r="M726" s="13"/>
      <c r="N726" s="13"/>
    </row>
    <row r="727" spans="2:14" x14ac:dyDescent="0.25">
      <c r="B727" s="21">
        <f t="shared" si="48"/>
        <v>3.1600000000000077</v>
      </c>
      <c r="C727" s="21">
        <f t="shared" si="45"/>
        <v>0.33333333333333331</v>
      </c>
      <c r="D727" s="21">
        <f t="shared" si="46"/>
        <v>0.72000000000000253</v>
      </c>
      <c r="E727" s="25">
        <f t="shared" si="47"/>
        <v>0.27999999999999742</v>
      </c>
      <c r="F727" s="13"/>
      <c r="G727" s="13"/>
      <c r="H727" s="13"/>
      <c r="I727" s="13"/>
      <c r="J727" s="13"/>
      <c r="K727" s="13"/>
      <c r="L727" s="13"/>
      <c r="M727" s="13"/>
      <c r="N727" s="13"/>
    </row>
    <row r="728" spans="2:14" x14ac:dyDescent="0.25">
      <c r="B728" s="21">
        <f t="shared" si="48"/>
        <v>3.1630000000000078</v>
      </c>
      <c r="C728" s="21">
        <f t="shared" si="45"/>
        <v>0.33333333333333331</v>
      </c>
      <c r="D728" s="21">
        <f t="shared" si="46"/>
        <v>0.72100000000000253</v>
      </c>
      <c r="E728" s="25">
        <f t="shared" si="47"/>
        <v>0.27899999999999736</v>
      </c>
      <c r="F728" s="13"/>
      <c r="G728" s="13"/>
      <c r="H728" s="13"/>
      <c r="I728" s="13"/>
      <c r="J728" s="13"/>
      <c r="K728" s="13"/>
      <c r="L728" s="13"/>
      <c r="M728" s="13"/>
      <c r="N728" s="13"/>
    </row>
    <row r="729" spans="2:14" x14ac:dyDescent="0.25">
      <c r="B729" s="21">
        <f t="shared" si="48"/>
        <v>3.1660000000000079</v>
      </c>
      <c r="C729" s="21">
        <f t="shared" si="45"/>
        <v>0.33333333333333331</v>
      </c>
      <c r="D729" s="21">
        <f t="shared" si="46"/>
        <v>0.72200000000000264</v>
      </c>
      <c r="E729" s="25">
        <f t="shared" si="47"/>
        <v>0.27799999999999736</v>
      </c>
      <c r="F729" s="13"/>
      <c r="G729" s="13"/>
      <c r="H729" s="13"/>
      <c r="I729" s="13"/>
      <c r="J729" s="13"/>
      <c r="K729" s="13"/>
      <c r="L729" s="13"/>
      <c r="M729" s="13"/>
      <c r="N729" s="13"/>
    </row>
    <row r="730" spans="2:14" x14ac:dyDescent="0.25">
      <c r="B730" s="21">
        <f t="shared" si="48"/>
        <v>3.169000000000008</v>
      </c>
      <c r="C730" s="21">
        <f t="shared" si="45"/>
        <v>0.33333333333333331</v>
      </c>
      <c r="D730" s="21">
        <f t="shared" si="46"/>
        <v>0.72300000000000264</v>
      </c>
      <c r="E730" s="25">
        <f t="shared" si="47"/>
        <v>0.2769999999999973</v>
      </c>
      <c r="F730" s="13"/>
      <c r="G730" s="13"/>
      <c r="H730" s="13"/>
      <c r="I730" s="13"/>
      <c r="J730" s="13"/>
      <c r="K730" s="13"/>
      <c r="L730" s="13"/>
      <c r="M730" s="13"/>
      <c r="N730" s="13"/>
    </row>
    <row r="731" spans="2:14" x14ac:dyDescent="0.25">
      <c r="B731" s="21">
        <f t="shared" si="48"/>
        <v>3.1720000000000081</v>
      </c>
      <c r="C731" s="21">
        <f t="shared" si="45"/>
        <v>0.33333333333333331</v>
      </c>
      <c r="D731" s="21">
        <f t="shared" si="46"/>
        <v>0.72400000000000264</v>
      </c>
      <c r="E731" s="25">
        <f t="shared" si="47"/>
        <v>0.27599999999999725</v>
      </c>
      <c r="F731" s="13"/>
      <c r="G731" s="13"/>
      <c r="H731" s="13"/>
      <c r="I731" s="13"/>
      <c r="J731" s="13"/>
      <c r="K731" s="13"/>
      <c r="L731" s="13"/>
      <c r="M731" s="13"/>
      <c r="N731" s="13"/>
    </row>
    <row r="732" spans="2:14" x14ac:dyDescent="0.25">
      <c r="B732" s="21">
        <f t="shared" si="48"/>
        <v>3.1750000000000083</v>
      </c>
      <c r="C732" s="21">
        <f t="shared" si="45"/>
        <v>0.33333333333333331</v>
      </c>
      <c r="D732" s="21">
        <f t="shared" si="46"/>
        <v>0.72500000000000275</v>
      </c>
      <c r="E732" s="25">
        <f t="shared" si="47"/>
        <v>0.27499999999999725</v>
      </c>
      <c r="F732" s="13"/>
      <c r="G732" s="13"/>
      <c r="H732" s="13"/>
      <c r="I732" s="13"/>
      <c r="J732" s="13"/>
      <c r="K732" s="13"/>
      <c r="L732" s="13"/>
      <c r="M732" s="13"/>
      <c r="N732" s="13"/>
    </row>
    <row r="733" spans="2:14" x14ac:dyDescent="0.25">
      <c r="B733" s="21">
        <f t="shared" si="48"/>
        <v>3.1780000000000084</v>
      </c>
      <c r="C733" s="21">
        <f t="shared" si="45"/>
        <v>0.33333333333333331</v>
      </c>
      <c r="D733" s="21">
        <f t="shared" si="46"/>
        <v>0.72600000000000275</v>
      </c>
      <c r="E733" s="25">
        <f t="shared" si="47"/>
        <v>0.27399999999999719</v>
      </c>
      <c r="F733" s="13"/>
      <c r="G733" s="13"/>
      <c r="H733" s="13"/>
      <c r="I733" s="13"/>
      <c r="J733" s="13"/>
      <c r="K733" s="13"/>
      <c r="L733" s="13"/>
      <c r="M733" s="13"/>
      <c r="N733" s="13"/>
    </row>
    <row r="734" spans="2:14" x14ac:dyDescent="0.25">
      <c r="B734" s="21">
        <f t="shared" si="48"/>
        <v>3.1810000000000085</v>
      </c>
      <c r="C734" s="21">
        <f t="shared" si="45"/>
        <v>0.33333333333333331</v>
      </c>
      <c r="D734" s="21">
        <f t="shared" si="46"/>
        <v>0.72700000000000276</v>
      </c>
      <c r="E734" s="25">
        <f t="shared" si="47"/>
        <v>0.27299999999999713</v>
      </c>
      <c r="F734" s="13"/>
      <c r="G734" s="13"/>
      <c r="H734" s="13"/>
      <c r="I734" s="13"/>
      <c r="J734" s="13"/>
      <c r="K734" s="13"/>
      <c r="L734" s="13"/>
      <c r="M734" s="13"/>
      <c r="N734" s="13"/>
    </row>
    <row r="735" spans="2:14" x14ac:dyDescent="0.25">
      <c r="B735" s="21">
        <f t="shared" si="48"/>
        <v>3.1840000000000086</v>
      </c>
      <c r="C735" s="21">
        <f t="shared" si="45"/>
        <v>0.33333333333333331</v>
      </c>
      <c r="D735" s="21">
        <f t="shared" si="46"/>
        <v>0.72800000000000287</v>
      </c>
      <c r="E735" s="25">
        <f t="shared" si="47"/>
        <v>0.27199999999999713</v>
      </c>
      <c r="F735" s="13"/>
      <c r="G735" s="13"/>
      <c r="H735" s="13"/>
      <c r="I735" s="13"/>
      <c r="J735" s="13"/>
      <c r="K735" s="13"/>
      <c r="L735" s="13"/>
      <c r="M735" s="13"/>
      <c r="N735" s="13"/>
    </row>
    <row r="736" spans="2:14" x14ac:dyDescent="0.25">
      <c r="B736" s="21">
        <f t="shared" si="48"/>
        <v>3.1870000000000087</v>
      </c>
      <c r="C736" s="21">
        <f t="shared" si="45"/>
        <v>0.33333333333333331</v>
      </c>
      <c r="D736" s="21">
        <f t="shared" si="46"/>
        <v>0.72900000000000287</v>
      </c>
      <c r="E736" s="25">
        <f t="shared" si="47"/>
        <v>0.27099999999999708</v>
      </c>
      <c r="F736" s="13"/>
      <c r="G736" s="13"/>
      <c r="H736" s="13"/>
      <c r="I736" s="13"/>
      <c r="J736" s="13"/>
      <c r="K736" s="13"/>
      <c r="L736" s="13"/>
      <c r="M736" s="13"/>
      <c r="N736" s="13"/>
    </row>
    <row r="737" spans="2:14" x14ac:dyDescent="0.25">
      <c r="B737" s="21">
        <f t="shared" si="48"/>
        <v>3.1900000000000088</v>
      </c>
      <c r="C737" s="21">
        <f t="shared" si="45"/>
        <v>0.33333333333333331</v>
      </c>
      <c r="D737" s="21">
        <f t="shared" si="46"/>
        <v>0.73000000000000287</v>
      </c>
      <c r="E737" s="25">
        <f t="shared" si="47"/>
        <v>0.26999999999999702</v>
      </c>
      <c r="F737" s="13"/>
      <c r="G737" s="13"/>
      <c r="H737" s="13"/>
      <c r="I737" s="13"/>
      <c r="J737" s="13"/>
      <c r="K737" s="13"/>
      <c r="L737" s="13"/>
      <c r="M737" s="13"/>
      <c r="N737" s="13"/>
    </row>
    <row r="738" spans="2:14" x14ac:dyDescent="0.25">
      <c r="B738" s="21">
        <f t="shared" si="48"/>
        <v>3.1930000000000089</v>
      </c>
      <c r="C738" s="21">
        <f t="shared" si="45"/>
        <v>0.33333333333333331</v>
      </c>
      <c r="D738" s="21">
        <f t="shared" si="46"/>
        <v>0.73100000000000298</v>
      </c>
      <c r="E738" s="25">
        <f t="shared" si="47"/>
        <v>0.26899999999999702</v>
      </c>
      <c r="F738" s="13"/>
      <c r="G738" s="13"/>
      <c r="H738" s="13"/>
      <c r="I738" s="13"/>
      <c r="J738" s="13"/>
      <c r="K738" s="13"/>
      <c r="L738" s="13"/>
      <c r="M738" s="13"/>
      <c r="N738" s="13"/>
    </row>
    <row r="739" spans="2:14" x14ac:dyDescent="0.25">
      <c r="B739" s="21">
        <f t="shared" si="48"/>
        <v>3.1960000000000091</v>
      </c>
      <c r="C739" s="21">
        <f t="shared" si="45"/>
        <v>0.33333333333333331</v>
      </c>
      <c r="D739" s="21">
        <f t="shared" si="46"/>
        <v>0.73200000000000298</v>
      </c>
      <c r="E739" s="25">
        <f t="shared" si="47"/>
        <v>0.26799999999999696</v>
      </c>
      <c r="F739" s="13"/>
      <c r="G739" s="13"/>
      <c r="H739" s="13"/>
      <c r="I739" s="13"/>
      <c r="J739" s="13"/>
      <c r="K739" s="13"/>
      <c r="L739" s="13"/>
      <c r="M739" s="13"/>
      <c r="N739" s="13"/>
    </row>
    <row r="740" spans="2:14" x14ac:dyDescent="0.25">
      <c r="B740" s="21">
        <f t="shared" si="48"/>
        <v>3.1990000000000092</v>
      </c>
      <c r="C740" s="21">
        <f t="shared" si="45"/>
        <v>0.33333333333333331</v>
      </c>
      <c r="D740" s="21">
        <f t="shared" si="46"/>
        <v>0.73300000000000298</v>
      </c>
      <c r="E740" s="25">
        <f t="shared" si="47"/>
        <v>0.26699999999999691</v>
      </c>
      <c r="F740" s="13"/>
      <c r="G740" s="13"/>
      <c r="H740" s="13"/>
      <c r="I740" s="13"/>
      <c r="J740" s="13"/>
      <c r="K740" s="13"/>
      <c r="L740" s="13"/>
      <c r="M740" s="13"/>
      <c r="N740" s="13"/>
    </row>
    <row r="741" spans="2:14" x14ac:dyDescent="0.25">
      <c r="B741" s="21">
        <f t="shared" si="48"/>
        <v>3.2020000000000093</v>
      </c>
      <c r="C741" s="21">
        <f t="shared" si="45"/>
        <v>0.33333333333333331</v>
      </c>
      <c r="D741" s="21">
        <f t="shared" si="46"/>
        <v>0.73400000000000309</v>
      </c>
      <c r="E741" s="25">
        <f t="shared" si="47"/>
        <v>0.26599999999999691</v>
      </c>
      <c r="F741" s="13"/>
      <c r="G741" s="13"/>
      <c r="H741" s="13"/>
      <c r="I741" s="13"/>
      <c r="J741" s="13"/>
      <c r="K741" s="13"/>
      <c r="L741" s="13"/>
      <c r="M741" s="13"/>
      <c r="N741" s="13"/>
    </row>
    <row r="742" spans="2:14" x14ac:dyDescent="0.25">
      <c r="B742" s="21">
        <f t="shared" si="48"/>
        <v>3.2050000000000094</v>
      </c>
      <c r="C742" s="21">
        <f t="shared" si="45"/>
        <v>0.33333333333333331</v>
      </c>
      <c r="D742" s="21">
        <f t="shared" si="46"/>
        <v>0.7350000000000031</v>
      </c>
      <c r="E742" s="25">
        <f t="shared" si="47"/>
        <v>0.26499999999999685</v>
      </c>
      <c r="F742" s="13"/>
      <c r="G742" s="13"/>
      <c r="H742" s="13"/>
      <c r="I742" s="13"/>
      <c r="J742" s="13"/>
      <c r="K742" s="13"/>
      <c r="L742" s="13"/>
      <c r="M742" s="13"/>
      <c r="N742" s="13"/>
    </row>
    <row r="743" spans="2:14" x14ac:dyDescent="0.25">
      <c r="B743" s="21">
        <f t="shared" si="48"/>
        <v>3.2080000000000095</v>
      </c>
      <c r="C743" s="21">
        <f t="shared" si="45"/>
        <v>0.33333333333333331</v>
      </c>
      <c r="D743" s="21">
        <f t="shared" si="46"/>
        <v>0.7360000000000031</v>
      </c>
      <c r="E743" s="25">
        <f t="shared" si="47"/>
        <v>0.26399999999999679</v>
      </c>
      <c r="F743" s="13"/>
      <c r="G743" s="13"/>
      <c r="H743" s="13"/>
      <c r="I743" s="13"/>
      <c r="J743" s="13"/>
      <c r="K743" s="13"/>
      <c r="L743" s="13"/>
      <c r="M743" s="13"/>
      <c r="N743" s="13"/>
    </row>
    <row r="744" spans="2:14" x14ac:dyDescent="0.25">
      <c r="B744" s="21">
        <f t="shared" si="48"/>
        <v>3.2110000000000096</v>
      </c>
      <c r="C744" s="21">
        <f t="shared" si="45"/>
        <v>0.33333333333333331</v>
      </c>
      <c r="D744" s="21">
        <f t="shared" si="46"/>
        <v>0.73700000000000321</v>
      </c>
      <c r="E744" s="25">
        <f t="shared" si="47"/>
        <v>0.26299999999999679</v>
      </c>
      <c r="F744" s="13"/>
      <c r="G744" s="13"/>
      <c r="H744" s="13"/>
      <c r="I744" s="13"/>
      <c r="J744" s="13"/>
      <c r="K744" s="13"/>
      <c r="L744" s="13"/>
      <c r="M744" s="13"/>
      <c r="N744" s="13"/>
    </row>
    <row r="745" spans="2:14" x14ac:dyDescent="0.25">
      <c r="B745" s="21">
        <f t="shared" si="48"/>
        <v>3.2140000000000097</v>
      </c>
      <c r="C745" s="21">
        <f t="shared" si="45"/>
        <v>0.33333333333333331</v>
      </c>
      <c r="D745" s="21">
        <f t="shared" si="46"/>
        <v>0.73800000000000321</v>
      </c>
      <c r="E745" s="25">
        <f t="shared" si="47"/>
        <v>0.26199999999999674</v>
      </c>
      <c r="F745" s="13"/>
      <c r="G745" s="13"/>
      <c r="H745" s="13"/>
      <c r="I745" s="13"/>
      <c r="J745" s="13"/>
      <c r="K745" s="13"/>
      <c r="L745" s="13"/>
      <c r="M745" s="13"/>
      <c r="N745" s="13"/>
    </row>
    <row r="746" spans="2:14" x14ac:dyDescent="0.25">
      <c r="B746" s="21">
        <f t="shared" si="48"/>
        <v>3.2170000000000099</v>
      </c>
      <c r="C746" s="21">
        <f t="shared" si="45"/>
        <v>0.33333333333333331</v>
      </c>
      <c r="D746" s="21">
        <f t="shared" si="46"/>
        <v>0.73900000000000321</v>
      </c>
      <c r="E746" s="25">
        <f t="shared" si="47"/>
        <v>0.26099999999999668</v>
      </c>
      <c r="F746" s="13"/>
      <c r="G746" s="13"/>
      <c r="H746" s="13"/>
      <c r="I746" s="13"/>
      <c r="J746" s="13"/>
      <c r="K746" s="13"/>
      <c r="L746" s="13"/>
      <c r="M746" s="13"/>
      <c r="N746" s="13"/>
    </row>
    <row r="747" spans="2:14" x14ac:dyDescent="0.25">
      <c r="B747" s="21">
        <f t="shared" si="48"/>
        <v>3.22000000000001</v>
      </c>
      <c r="C747" s="21">
        <f t="shared" si="45"/>
        <v>0.33333333333333331</v>
      </c>
      <c r="D747" s="21">
        <f t="shared" si="46"/>
        <v>0.74000000000000332</v>
      </c>
      <c r="E747" s="25">
        <f t="shared" si="47"/>
        <v>0.25999999999999668</v>
      </c>
      <c r="F747" s="13"/>
      <c r="G747" s="13"/>
      <c r="H747" s="13"/>
      <c r="I747" s="13"/>
      <c r="J747" s="13"/>
      <c r="K747" s="13"/>
      <c r="L747" s="13"/>
      <c r="M747" s="13"/>
      <c r="N747" s="13"/>
    </row>
    <row r="748" spans="2:14" x14ac:dyDescent="0.25">
      <c r="B748" s="21">
        <f t="shared" si="48"/>
        <v>3.2230000000000101</v>
      </c>
      <c r="C748" s="21">
        <f t="shared" si="45"/>
        <v>0.33333333333333331</v>
      </c>
      <c r="D748" s="21">
        <f t="shared" si="46"/>
        <v>0.74100000000000332</v>
      </c>
      <c r="E748" s="25">
        <f t="shared" si="47"/>
        <v>0.25899999999999662</v>
      </c>
      <c r="F748" s="13"/>
      <c r="G748" s="13"/>
      <c r="H748" s="13"/>
      <c r="I748" s="13"/>
      <c r="J748" s="13"/>
      <c r="K748" s="13"/>
      <c r="L748" s="13"/>
      <c r="M748" s="13"/>
      <c r="N748" s="13"/>
    </row>
    <row r="749" spans="2:14" x14ac:dyDescent="0.25">
      <c r="B749" s="21">
        <f t="shared" si="48"/>
        <v>3.2260000000000102</v>
      </c>
      <c r="C749" s="21">
        <f t="shared" si="45"/>
        <v>0.33333333333333331</v>
      </c>
      <c r="D749" s="21">
        <f t="shared" si="46"/>
        <v>0.74200000000000332</v>
      </c>
      <c r="E749" s="25">
        <f t="shared" si="47"/>
        <v>0.25799999999999657</v>
      </c>
      <c r="F749" s="13"/>
      <c r="G749" s="13"/>
      <c r="H749" s="13"/>
      <c r="I749" s="13"/>
      <c r="J749" s="13"/>
      <c r="K749" s="13"/>
      <c r="L749" s="13"/>
      <c r="M749" s="13"/>
      <c r="N749" s="13"/>
    </row>
    <row r="750" spans="2:14" x14ac:dyDescent="0.25">
      <c r="B750" s="21">
        <f t="shared" si="48"/>
        <v>3.2290000000000103</v>
      </c>
      <c r="C750" s="21">
        <f t="shared" si="45"/>
        <v>0.33333333333333331</v>
      </c>
      <c r="D750" s="21">
        <f t="shared" si="46"/>
        <v>0.74300000000000344</v>
      </c>
      <c r="E750" s="25">
        <f t="shared" si="47"/>
        <v>0.25699999999999656</v>
      </c>
      <c r="F750" s="13"/>
      <c r="G750" s="13"/>
      <c r="H750" s="13"/>
      <c r="I750" s="13"/>
      <c r="J750" s="13"/>
      <c r="K750" s="13"/>
      <c r="L750" s="13"/>
      <c r="M750" s="13"/>
      <c r="N750" s="13"/>
    </row>
    <row r="751" spans="2:14" x14ac:dyDescent="0.25">
      <c r="B751" s="21">
        <f t="shared" si="48"/>
        <v>3.2320000000000104</v>
      </c>
      <c r="C751" s="21">
        <f t="shared" si="45"/>
        <v>0.33333333333333331</v>
      </c>
      <c r="D751" s="21">
        <f t="shared" si="46"/>
        <v>0.74400000000000344</v>
      </c>
      <c r="E751" s="25">
        <f t="shared" si="47"/>
        <v>0.25599999999999651</v>
      </c>
      <c r="F751" s="13"/>
      <c r="G751" s="13"/>
      <c r="H751" s="13"/>
      <c r="I751" s="13"/>
      <c r="J751" s="13"/>
      <c r="K751" s="13"/>
      <c r="L751" s="13"/>
      <c r="M751" s="13"/>
      <c r="N751" s="13"/>
    </row>
    <row r="752" spans="2:14" x14ac:dyDescent="0.25">
      <c r="B752" s="21">
        <f t="shared" si="48"/>
        <v>3.2350000000000105</v>
      </c>
      <c r="C752" s="21">
        <f t="shared" si="45"/>
        <v>0.33333333333333331</v>
      </c>
      <c r="D752" s="21">
        <f t="shared" si="46"/>
        <v>0.74500000000000344</v>
      </c>
      <c r="E752" s="25">
        <f t="shared" si="47"/>
        <v>0.25499999999999645</v>
      </c>
      <c r="F752" s="13"/>
      <c r="G752" s="13"/>
      <c r="H752" s="13"/>
      <c r="I752" s="13"/>
      <c r="J752" s="13"/>
      <c r="K752" s="13"/>
      <c r="L752" s="13"/>
      <c r="M752" s="13"/>
      <c r="N752" s="13"/>
    </row>
    <row r="753" spans="2:14" x14ac:dyDescent="0.25">
      <c r="B753" s="21">
        <f t="shared" si="48"/>
        <v>3.2380000000000106</v>
      </c>
      <c r="C753" s="21">
        <f t="shared" si="45"/>
        <v>0.33333333333333331</v>
      </c>
      <c r="D753" s="21">
        <f t="shared" si="46"/>
        <v>0.74600000000000355</v>
      </c>
      <c r="E753" s="25">
        <f t="shared" si="47"/>
        <v>0.25399999999999645</v>
      </c>
      <c r="F753" s="13"/>
      <c r="G753" s="13"/>
      <c r="H753" s="13"/>
      <c r="I753" s="13"/>
      <c r="J753" s="13"/>
      <c r="K753" s="13"/>
      <c r="L753" s="13"/>
      <c r="M753" s="13"/>
      <c r="N753" s="13"/>
    </row>
    <row r="754" spans="2:14" x14ac:dyDescent="0.25">
      <c r="B754" s="21">
        <f t="shared" si="48"/>
        <v>3.2410000000000108</v>
      </c>
      <c r="C754" s="21">
        <f t="shared" si="45"/>
        <v>0.33333333333333331</v>
      </c>
      <c r="D754" s="21">
        <f t="shared" si="46"/>
        <v>0.74700000000000355</v>
      </c>
      <c r="E754" s="25">
        <f t="shared" si="47"/>
        <v>0.25299999999999639</v>
      </c>
      <c r="F754" s="13"/>
      <c r="G754" s="13"/>
      <c r="H754" s="13"/>
      <c r="I754" s="13"/>
      <c r="J754" s="13"/>
      <c r="K754" s="13"/>
      <c r="L754" s="13"/>
      <c r="M754" s="13"/>
      <c r="N754" s="13"/>
    </row>
    <row r="755" spans="2:14" x14ac:dyDescent="0.25">
      <c r="B755" s="21">
        <f t="shared" si="48"/>
        <v>3.2440000000000109</v>
      </c>
      <c r="C755" s="21">
        <f t="shared" si="45"/>
        <v>0.33333333333333331</v>
      </c>
      <c r="D755" s="21">
        <f t="shared" si="46"/>
        <v>0.74800000000000355</v>
      </c>
      <c r="E755" s="25">
        <f t="shared" si="47"/>
        <v>0.25199999999999634</v>
      </c>
      <c r="F755" s="13"/>
      <c r="G755" s="13"/>
      <c r="H755" s="13"/>
      <c r="I755" s="13"/>
      <c r="J755" s="13"/>
      <c r="K755" s="13"/>
      <c r="L755" s="13"/>
      <c r="M755" s="13"/>
      <c r="N755" s="13"/>
    </row>
    <row r="756" spans="2:14" x14ac:dyDescent="0.25">
      <c r="B756" s="21">
        <f t="shared" si="48"/>
        <v>3.247000000000011</v>
      </c>
      <c r="C756" s="21">
        <f t="shared" si="45"/>
        <v>0.33333333333333331</v>
      </c>
      <c r="D756" s="21">
        <f t="shared" si="46"/>
        <v>0.74900000000000366</v>
      </c>
      <c r="E756" s="25">
        <f t="shared" si="47"/>
        <v>0.25099999999999634</v>
      </c>
      <c r="F756" s="13"/>
      <c r="G756" s="13"/>
      <c r="H756" s="13"/>
      <c r="I756" s="13"/>
      <c r="J756" s="13"/>
      <c r="K756" s="13"/>
      <c r="L756" s="13"/>
      <c r="M756" s="13"/>
      <c r="N756" s="13"/>
    </row>
    <row r="757" spans="2:14" x14ac:dyDescent="0.25">
      <c r="B757" s="21">
        <f t="shared" si="48"/>
        <v>3.2500000000000111</v>
      </c>
      <c r="C757" s="21">
        <f t="shared" si="45"/>
        <v>0.33333333333333331</v>
      </c>
      <c r="D757" s="21">
        <f t="shared" si="46"/>
        <v>0.75000000000000366</v>
      </c>
      <c r="E757" s="25">
        <f t="shared" si="47"/>
        <v>0.24999999999999628</v>
      </c>
      <c r="F757" s="13"/>
      <c r="G757" s="13"/>
      <c r="H757" s="13"/>
      <c r="I757" s="13"/>
      <c r="J757" s="13"/>
      <c r="K757" s="13"/>
      <c r="L757" s="13"/>
      <c r="M757" s="13"/>
      <c r="N757" s="13"/>
    </row>
    <row r="758" spans="2:14" x14ac:dyDescent="0.25">
      <c r="B758" s="21">
        <f t="shared" si="48"/>
        <v>3.2530000000000112</v>
      </c>
      <c r="C758" s="21">
        <f t="shared" si="45"/>
        <v>0.33333333333333331</v>
      </c>
      <c r="D758" s="21">
        <f t="shared" si="46"/>
        <v>0.75100000000000366</v>
      </c>
      <c r="E758" s="25">
        <f t="shared" si="47"/>
        <v>0.24899999999999625</v>
      </c>
      <c r="F758" s="13"/>
      <c r="G758" s="13"/>
      <c r="H758" s="13"/>
      <c r="I758" s="13"/>
      <c r="J758" s="13"/>
      <c r="K758" s="13"/>
      <c r="L758" s="13"/>
      <c r="M758" s="13"/>
      <c r="N758" s="13"/>
    </row>
    <row r="759" spans="2:14" x14ac:dyDescent="0.25">
      <c r="B759" s="21">
        <f t="shared" si="48"/>
        <v>3.2560000000000113</v>
      </c>
      <c r="C759" s="21">
        <f t="shared" si="45"/>
        <v>0.33333333333333331</v>
      </c>
      <c r="D759" s="21">
        <f t="shared" si="46"/>
        <v>0.75200000000000378</v>
      </c>
      <c r="E759" s="25">
        <f t="shared" si="47"/>
        <v>0.24799999999999622</v>
      </c>
      <c r="F759" s="13"/>
      <c r="G759" s="13"/>
      <c r="H759" s="13"/>
      <c r="I759" s="13"/>
      <c r="J759" s="13"/>
      <c r="K759" s="13"/>
      <c r="L759" s="13"/>
      <c r="M759" s="13"/>
      <c r="N759" s="13"/>
    </row>
    <row r="760" spans="2:14" x14ac:dyDescent="0.25">
      <c r="B760" s="21">
        <f t="shared" si="48"/>
        <v>3.2590000000000114</v>
      </c>
      <c r="C760" s="21">
        <f t="shared" si="45"/>
        <v>0.33333333333333331</v>
      </c>
      <c r="D760" s="21">
        <f t="shared" si="46"/>
        <v>0.75300000000000378</v>
      </c>
      <c r="E760" s="25">
        <f t="shared" si="47"/>
        <v>0.24699999999999617</v>
      </c>
      <c r="F760" s="13"/>
      <c r="G760" s="13"/>
      <c r="H760" s="13"/>
      <c r="I760" s="13"/>
      <c r="J760" s="13"/>
      <c r="K760" s="13"/>
      <c r="L760" s="13"/>
      <c r="M760" s="13"/>
      <c r="N760" s="13"/>
    </row>
    <row r="761" spans="2:14" x14ac:dyDescent="0.25">
      <c r="B761" s="21">
        <f t="shared" si="48"/>
        <v>3.2620000000000116</v>
      </c>
      <c r="C761" s="21">
        <f t="shared" si="45"/>
        <v>0.33333333333333331</v>
      </c>
      <c r="D761" s="21">
        <f t="shared" si="46"/>
        <v>0.75400000000000378</v>
      </c>
      <c r="E761" s="25">
        <f t="shared" si="47"/>
        <v>0.24599999999999614</v>
      </c>
      <c r="F761" s="13"/>
      <c r="G761" s="13"/>
      <c r="H761" s="13"/>
      <c r="I761" s="13"/>
      <c r="J761" s="13"/>
      <c r="K761" s="13"/>
      <c r="L761" s="13"/>
      <c r="M761" s="13"/>
      <c r="N761" s="13"/>
    </row>
    <row r="762" spans="2:14" x14ac:dyDescent="0.25">
      <c r="B762" s="21">
        <f t="shared" si="48"/>
        <v>3.2650000000000117</v>
      </c>
      <c r="C762" s="21">
        <f t="shared" si="45"/>
        <v>0.33333333333333331</v>
      </c>
      <c r="D762" s="21">
        <f t="shared" si="46"/>
        <v>0.75500000000000389</v>
      </c>
      <c r="E762" s="25">
        <f t="shared" si="47"/>
        <v>0.24499999999999611</v>
      </c>
      <c r="F762" s="13"/>
      <c r="G762" s="13"/>
      <c r="H762" s="13"/>
      <c r="I762" s="13"/>
      <c r="J762" s="13"/>
      <c r="K762" s="13"/>
      <c r="L762" s="13"/>
      <c r="M762" s="13"/>
      <c r="N762" s="13"/>
    </row>
    <row r="763" spans="2:14" x14ac:dyDescent="0.25">
      <c r="B763" s="21">
        <f t="shared" si="48"/>
        <v>3.2680000000000118</v>
      </c>
      <c r="C763" s="21">
        <f t="shared" si="45"/>
        <v>0.33333333333333331</v>
      </c>
      <c r="D763" s="21">
        <f t="shared" si="46"/>
        <v>0.75600000000000389</v>
      </c>
      <c r="E763" s="25">
        <f t="shared" si="47"/>
        <v>0.24399999999999605</v>
      </c>
      <c r="F763" s="13"/>
      <c r="G763" s="13"/>
      <c r="H763" s="13"/>
      <c r="I763" s="13"/>
      <c r="J763" s="13"/>
      <c r="K763" s="13"/>
      <c r="L763" s="13"/>
      <c r="M763" s="13"/>
      <c r="N763" s="13"/>
    </row>
    <row r="764" spans="2:14" x14ac:dyDescent="0.25">
      <c r="B764" s="21">
        <f t="shared" si="48"/>
        <v>3.2710000000000119</v>
      </c>
      <c r="C764" s="21">
        <f t="shared" si="45"/>
        <v>0.33333333333333331</v>
      </c>
      <c r="D764" s="21">
        <f t="shared" si="46"/>
        <v>0.75700000000000389</v>
      </c>
      <c r="E764" s="25">
        <f t="shared" si="47"/>
        <v>0.24299999999999602</v>
      </c>
      <c r="F764" s="13"/>
      <c r="G764" s="13"/>
      <c r="H764" s="13"/>
      <c r="I764" s="13"/>
      <c r="J764" s="13"/>
      <c r="K764" s="13"/>
      <c r="L764" s="13"/>
      <c r="M764" s="13"/>
      <c r="N764" s="13"/>
    </row>
    <row r="765" spans="2:14" x14ac:dyDescent="0.25">
      <c r="B765" s="21">
        <f t="shared" si="48"/>
        <v>3.274000000000012</v>
      </c>
      <c r="C765" s="21">
        <f t="shared" si="45"/>
        <v>0.33333333333333331</v>
      </c>
      <c r="D765" s="21">
        <f t="shared" si="46"/>
        <v>0.758000000000004</v>
      </c>
      <c r="E765" s="25">
        <f t="shared" si="47"/>
        <v>0.241999999999996</v>
      </c>
      <c r="F765" s="13"/>
      <c r="G765" s="13"/>
      <c r="H765" s="13"/>
      <c r="I765" s="13"/>
      <c r="J765" s="13"/>
      <c r="K765" s="13"/>
      <c r="L765" s="13"/>
      <c r="M765" s="13"/>
      <c r="N765" s="13"/>
    </row>
    <row r="766" spans="2:14" x14ac:dyDescent="0.25">
      <c r="B766" s="21">
        <f t="shared" si="48"/>
        <v>3.2770000000000121</v>
      </c>
      <c r="C766" s="21">
        <f t="shared" si="45"/>
        <v>0.33333333333333331</v>
      </c>
      <c r="D766" s="21">
        <f t="shared" si="46"/>
        <v>0.759000000000004</v>
      </c>
      <c r="E766" s="25">
        <f t="shared" si="47"/>
        <v>0.24099999999999594</v>
      </c>
      <c r="F766" s="13"/>
      <c r="G766" s="13"/>
      <c r="H766" s="13"/>
      <c r="I766" s="13"/>
      <c r="J766" s="13"/>
      <c r="K766" s="13"/>
      <c r="L766" s="13"/>
      <c r="M766" s="13"/>
      <c r="N766" s="13"/>
    </row>
    <row r="767" spans="2:14" x14ac:dyDescent="0.25">
      <c r="B767" s="21">
        <f t="shared" si="48"/>
        <v>3.2800000000000122</v>
      </c>
      <c r="C767" s="21">
        <f t="shared" si="45"/>
        <v>0.33333333333333331</v>
      </c>
      <c r="D767" s="21">
        <f t="shared" si="46"/>
        <v>0.76000000000000401</v>
      </c>
      <c r="E767" s="25">
        <f t="shared" si="47"/>
        <v>0.23999999999999591</v>
      </c>
      <c r="F767" s="13"/>
      <c r="G767" s="13"/>
      <c r="H767" s="13"/>
      <c r="I767" s="13"/>
      <c r="J767" s="13"/>
      <c r="K767" s="13"/>
      <c r="L767" s="13"/>
      <c r="M767" s="13"/>
      <c r="N767" s="13"/>
    </row>
    <row r="768" spans="2:14" x14ac:dyDescent="0.25">
      <c r="B768" s="21">
        <f t="shared" si="48"/>
        <v>3.2830000000000124</v>
      </c>
      <c r="C768" s="21">
        <f t="shared" si="45"/>
        <v>0.33333333333333331</v>
      </c>
      <c r="D768" s="21">
        <f t="shared" si="46"/>
        <v>0.76100000000000412</v>
      </c>
      <c r="E768" s="25">
        <f t="shared" si="47"/>
        <v>0.23899999999999588</v>
      </c>
      <c r="F768" s="13"/>
      <c r="G768" s="13"/>
      <c r="H768" s="13"/>
      <c r="I768" s="13"/>
      <c r="J768" s="13"/>
      <c r="K768" s="13"/>
      <c r="L768" s="13"/>
      <c r="M768" s="13"/>
      <c r="N768" s="13"/>
    </row>
    <row r="769" spans="2:14" x14ac:dyDescent="0.25">
      <c r="B769" s="21">
        <f t="shared" si="48"/>
        <v>3.2860000000000125</v>
      </c>
      <c r="C769" s="21">
        <f t="shared" si="45"/>
        <v>0.33333333333333331</v>
      </c>
      <c r="D769" s="21">
        <f t="shared" si="46"/>
        <v>0.76200000000000412</v>
      </c>
      <c r="E769" s="25">
        <f t="shared" si="47"/>
        <v>0.23799999999999583</v>
      </c>
      <c r="F769" s="13"/>
      <c r="G769" s="13"/>
      <c r="H769" s="13"/>
      <c r="I769" s="13"/>
      <c r="J769" s="13"/>
      <c r="K769" s="13"/>
      <c r="L769" s="13"/>
      <c r="M769" s="13"/>
      <c r="N769" s="13"/>
    </row>
    <row r="770" spans="2:14" x14ac:dyDescent="0.25">
      <c r="B770" s="21">
        <f t="shared" si="48"/>
        <v>3.2890000000000126</v>
      </c>
      <c r="C770" s="21">
        <f t="shared" si="45"/>
        <v>0.33333333333333331</v>
      </c>
      <c r="D770" s="21">
        <f t="shared" si="46"/>
        <v>0.76300000000000412</v>
      </c>
      <c r="E770" s="25">
        <f t="shared" si="47"/>
        <v>0.2369999999999958</v>
      </c>
      <c r="F770" s="13"/>
      <c r="G770" s="13"/>
      <c r="H770" s="13"/>
      <c r="I770" s="13"/>
      <c r="J770" s="13"/>
      <c r="K770" s="13"/>
      <c r="L770" s="13"/>
      <c r="M770" s="13"/>
      <c r="N770" s="13"/>
    </row>
    <row r="771" spans="2:14" x14ac:dyDescent="0.25">
      <c r="B771" s="21">
        <f t="shared" si="48"/>
        <v>3.2920000000000127</v>
      </c>
      <c r="C771" s="21">
        <f t="shared" si="45"/>
        <v>0.33333333333333331</v>
      </c>
      <c r="D771" s="21">
        <f t="shared" si="46"/>
        <v>0.76400000000000423</v>
      </c>
      <c r="E771" s="25">
        <f t="shared" si="47"/>
        <v>0.23599999999999577</v>
      </c>
      <c r="F771" s="13"/>
      <c r="G771" s="13"/>
      <c r="H771" s="13"/>
      <c r="I771" s="13"/>
      <c r="J771" s="13"/>
      <c r="K771" s="13"/>
      <c r="L771" s="13"/>
      <c r="M771" s="13"/>
      <c r="N771" s="13"/>
    </row>
    <row r="772" spans="2:14" x14ac:dyDescent="0.25">
      <c r="B772" s="21">
        <f t="shared" si="48"/>
        <v>3.2950000000000128</v>
      </c>
      <c r="C772" s="21">
        <f t="shared" si="45"/>
        <v>0.33333333333333331</v>
      </c>
      <c r="D772" s="21">
        <f t="shared" si="46"/>
        <v>0.76500000000000423</v>
      </c>
      <c r="E772" s="25">
        <f t="shared" si="47"/>
        <v>0.23499999999999571</v>
      </c>
      <c r="F772" s="13"/>
      <c r="G772" s="13"/>
      <c r="H772" s="13"/>
      <c r="I772" s="13"/>
      <c r="J772" s="13"/>
      <c r="K772" s="13"/>
      <c r="L772" s="13"/>
      <c r="M772" s="13"/>
      <c r="N772" s="13"/>
    </row>
    <row r="773" spans="2:14" x14ac:dyDescent="0.25">
      <c r="B773" s="21">
        <f t="shared" si="48"/>
        <v>3.2980000000000129</v>
      </c>
      <c r="C773" s="21">
        <f t="shared" si="45"/>
        <v>0.33333333333333331</v>
      </c>
      <c r="D773" s="21">
        <f t="shared" si="46"/>
        <v>0.76600000000000423</v>
      </c>
      <c r="E773" s="25">
        <f t="shared" si="47"/>
        <v>0.23399999999999568</v>
      </c>
      <c r="F773" s="13"/>
      <c r="G773" s="13"/>
      <c r="H773" s="13"/>
      <c r="I773" s="13"/>
      <c r="J773" s="13"/>
      <c r="K773" s="13"/>
      <c r="L773" s="13"/>
      <c r="M773" s="13"/>
      <c r="N773" s="13"/>
    </row>
    <row r="774" spans="2:14" x14ac:dyDescent="0.25">
      <c r="B774" s="21">
        <f t="shared" si="48"/>
        <v>3.301000000000013</v>
      </c>
      <c r="C774" s="21">
        <f t="shared" si="45"/>
        <v>0.33333333333333331</v>
      </c>
      <c r="D774" s="21">
        <f t="shared" si="46"/>
        <v>0.76700000000000434</v>
      </c>
      <c r="E774" s="25">
        <f t="shared" si="47"/>
        <v>0.23299999999999566</v>
      </c>
      <c r="F774" s="13"/>
      <c r="G774" s="13"/>
      <c r="H774" s="13"/>
      <c r="I774" s="13"/>
      <c r="J774" s="13"/>
      <c r="K774" s="13"/>
      <c r="L774" s="13"/>
      <c r="M774" s="13"/>
      <c r="N774" s="13"/>
    </row>
    <row r="775" spans="2:14" x14ac:dyDescent="0.25">
      <c r="B775" s="21">
        <f t="shared" si="48"/>
        <v>3.3040000000000131</v>
      </c>
      <c r="C775" s="21">
        <f t="shared" si="45"/>
        <v>0.33333333333333331</v>
      </c>
      <c r="D775" s="21">
        <f t="shared" si="46"/>
        <v>0.76800000000000435</v>
      </c>
      <c r="E775" s="25">
        <f t="shared" si="47"/>
        <v>0.2319999999999956</v>
      </c>
      <c r="F775" s="13"/>
      <c r="G775" s="13"/>
      <c r="H775" s="13"/>
      <c r="I775" s="13"/>
      <c r="J775" s="13"/>
      <c r="K775" s="13"/>
      <c r="L775" s="13"/>
      <c r="M775" s="13"/>
      <c r="N775" s="13"/>
    </row>
    <row r="776" spans="2:14" x14ac:dyDescent="0.25">
      <c r="B776" s="21">
        <f t="shared" si="48"/>
        <v>3.3070000000000133</v>
      </c>
      <c r="C776" s="21">
        <f t="shared" ref="C776:C839" si="49">1/($B$4-$B$3)</f>
        <v>0.33333333333333331</v>
      </c>
      <c r="D776" s="21">
        <f t="shared" ref="D776:D839" si="50">($B776-$B$3)*C776</f>
        <v>0.76900000000000435</v>
      </c>
      <c r="E776" s="25">
        <f t="shared" ref="E776:E839" si="51">($B$4-$B776)*C776</f>
        <v>0.23099999999999557</v>
      </c>
      <c r="F776" s="13"/>
      <c r="G776" s="13"/>
      <c r="H776" s="13"/>
      <c r="I776" s="13"/>
      <c r="J776" s="13"/>
      <c r="K776" s="13"/>
      <c r="L776" s="13"/>
      <c r="M776" s="13"/>
      <c r="N776" s="13"/>
    </row>
    <row r="777" spans="2:14" x14ac:dyDescent="0.25">
      <c r="B777" s="21">
        <f t="shared" si="48"/>
        <v>3.3100000000000134</v>
      </c>
      <c r="C777" s="21">
        <f t="shared" si="49"/>
        <v>0.33333333333333331</v>
      </c>
      <c r="D777" s="21">
        <f t="shared" si="50"/>
        <v>0.77000000000000446</v>
      </c>
      <c r="E777" s="25">
        <f t="shared" si="51"/>
        <v>0.22999999999999554</v>
      </c>
      <c r="F777" s="13"/>
      <c r="G777" s="13"/>
      <c r="H777" s="13"/>
      <c r="I777" s="13"/>
      <c r="J777" s="13"/>
      <c r="K777" s="13"/>
      <c r="L777" s="13"/>
      <c r="M777" s="13"/>
      <c r="N777" s="13"/>
    </row>
    <row r="778" spans="2:14" x14ac:dyDescent="0.25">
      <c r="B778" s="21">
        <f t="shared" ref="B778:B841" si="52">B777+($B$1007-$B$7)/1000</f>
        <v>3.3130000000000135</v>
      </c>
      <c r="C778" s="21">
        <f t="shared" si="49"/>
        <v>0.33333333333333331</v>
      </c>
      <c r="D778" s="21">
        <f t="shared" si="50"/>
        <v>0.77100000000000446</v>
      </c>
      <c r="E778" s="25">
        <f t="shared" si="51"/>
        <v>0.22899999999999548</v>
      </c>
      <c r="F778" s="13"/>
      <c r="G778" s="13"/>
      <c r="H778" s="13"/>
      <c r="I778" s="13"/>
      <c r="J778" s="13"/>
      <c r="K778" s="13"/>
      <c r="L778" s="13"/>
      <c r="M778" s="13"/>
      <c r="N778" s="13"/>
    </row>
    <row r="779" spans="2:14" x14ac:dyDescent="0.25">
      <c r="B779" s="21">
        <f t="shared" si="52"/>
        <v>3.3160000000000136</v>
      </c>
      <c r="C779" s="21">
        <f t="shared" si="49"/>
        <v>0.33333333333333331</v>
      </c>
      <c r="D779" s="21">
        <f t="shared" si="50"/>
        <v>0.77200000000000446</v>
      </c>
      <c r="E779" s="25">
        <f t="shared" si="51"/>
        <v>0.22799999999999546</v>
      </c>
      <c r="F779" s="13"/>
      <c r="G779" s="13"/>
      <c r="H779" s="13"/>
      <c r="I779" s="13"/>
      <c r="J779" s="13"/>
      <c r="K779" s="13"/>
      <c r="L779" s="13"/>
      <c r="M779" s="13"/>
      <c r="N779" s="13"/>
    </row>
    <row r="780" spans="2:14" x14ac:dyDescent="0.25">
      <c r="B780" s="21">
        <f t="shared" si="52"/>
        <v>3.3190000000000137</v>
      </c>
      <c r="C780" s="21">
        <f t="shared" si="49"/>
        <v>0.33333333333333331</v>
      </c>
      <c r="D780" s="21">
        <f t="shared" si="50"/>
        <v>0.77300000000000457</v>
      </c>
      <c r="E780" s="25">
        <f t="shared" si="51"/>
        <v>0.22699999999999543</v>
      </c>
      <c r="F780" s="13"/>
      <c r="G780" s="13"/>
      <c r="H780" s="13"/>
      <c r="I780" s="13"/>
      <c r="J780" s="13"/>
      <c r="K780" s="13"/>
      <c r="L780" s="13"/>
      <c r="M780" s="13"/>
      <c r="N780" s="13"/>
    </row>
    <row r="781" spans="2:14" x14ac:dyDescent="0.25">
      <c r="B781" s="21">
        <f t="shared" si="52"/>
        <v>3.3220000000000138</v>
      </c>
      <c r="C781" s="21">
        <f t="shared" si="49"/>
        <v>0.33333333333333331</v>
      </c>
      <c r="D781" s="21">
        <f t="shared" si="50"/>
        <v>0.77400000000000457</v>
      </c>
      <c r="E781" s="25">
        <f t="shared" si="51"/>
        <v>0.22599999999999537</v>
      </c>
      <c r="F781" s="13"/>
      <c r="G781" s="13"/>
      <c r="H781" s="13"/>
      <c r="I781" s="13"/>
      <c r="J781" s="13"/>
      <c r="K781" s="13"/>
      <c r="L781" s="13"/>
      <c r="M781" s="13"/>
      <c r="N781" s="13"/>
    </row>
    <row r="782" spans="2:14" x14ac:dyDescent="0.25">
      <c r="B782" s="21">
        <f t="shared" si="52"/>
        <v>3.3250000000000139</v>
      </c>
      <c r="C782" s="21">
        <f t="shared" si="49"/>
        <v>0.33333333333333331</v>
      </c>
      <c r="D782" s="21">
        <f t="shared" si="50"/>
        <v>0.77500000000000457</v>
      </c>
      <c r="E782" s="25">
        <f t="shared" si="51"/>
        <v>0.22499999999999534</v>
      </c>
      <c r="F782" s="13"/>
      <c r="G782" s="13"/>
      <c r="H782" s="13"/>
      <c r="I782" s="13"/>
      <c r="J782" s="13"/>
      <c r="K782" s="13"/>
      <c r="L782" s="13"/>
      <c r="M782" s="13"/>
      <c r="N782" s="13"/>
    </row>
    <row r="783" spans="2:14" x14ac:dyDescent="0.25">
      <c r="B783" s="21">
        <f t="shared" si="52"/>
        <v>3.3280000000000141</v>
      </c>
      <c r="C783" s="21">
        <f t="shared" si="49"/>
        <v>0.33333333333333331</v>
      </c>
      <c r="D783" s="21">
        <f t="shared" si="50"/>
        <v>0.77600000000000469</v>
      </c>
      <c r="E783" s="25">
        <f t="shared" si="51"/>
        <v>0.22399999999999531</v>
      </c>
      <c r="F783" s="13"/>
      <c r="G783" s="13"/>
      <c r="H783" s="13"/>
      <c r="I783" s="13"/>
      <c r="J783" s="13"/>
      <c r="K783" s="13"/>
      <c r="L783" s="13"/>
      <c r="M783" s="13"/>
      <c r="N783" s="13"/>
    </row>
    <row r="784" spans="2:14" x14ac:dyDescent="0.25">
      <c r="B784" s="21">
        <f t="shared" si="52"/>
        <v>3.3310000000000142</v>
      </c>
      <c r="C784" s="21">
        <f t="shared" si="49"/>
        <v>0.33333333333333331</v>
      </c>
      <c r="D784" s="21">
        <f t="shared" si="50"/>
        <v>0.77700000000000469</v>
      </c>
      <c r="E784" s="25">
        <f t="shared" si="51"/>
        <v>0.22299999999999526</v>
      </c>
      <c r="F784" s="13"/>
      <c r="G784" s="13"/>
      <c r="H784" s="13"/>
      <c r="I784" s="13"/>
      <c r="J784" s="13"/>
      <c r="K784" s="13"/>
      <c r="L784" s="13"/>
      <c r="M784" s="13"/>
      <c r="N784" s="13"/>
    </row>
    <row r="785" spans="2:14" x14ac:dyDescent="0.25">
      <c r="B785" s="21">
        <f t="shared" si="52"/>
        <v>3.3340000000000143</v>
      </c>
      <c r="C785" s="21">
        <f t="shared" si="49"/>
        <v>0.33333333333333331</v>
      </c>
      <c r="D785" s="21">
        <f t="shared" si="50"/>
        <v>0.77800000000000469</v>
      </c>
      <c r="E785" s="25">
        <f t="shared" si="51"/>
        <v>0.22199999999999523</v>
      </c>
      <c r="F785" s="13"/>
      <c r="G785" s="13"/>
      <c r="H785" s="13"/>
      <c r="I785" s="13"/>
      <c r="J785" s="13"/>
      <c r="K785" s="13"/>
      <c r="L785" s="13"/>
      <c r="M785" s="13"/>
      <c r="N785" s="13"/>
    </row>
    <row r="786" spans="2:14" x14ac:dyDescent="0.25">
      <c r="B786" s="21">
        <f t="shared" si="52"/>
        <v>3.3370000000000144</v>
      </c>
      <c r="C786" s="21">
        <f t="shared" si="49"/>
        <v>0.33333333333333331</v>
      </c>
      <c r="D786" s="21">
        <f t="shared" si="50"/>
        <v>0.7790000000000048</v>
      </c>
      <c r="E786" s="25">
        <f t="shared" si="51"/>
        <v>0.2209999999999952</v>
      </c>
      <c r="F786" s="13"/>
      <c r="G786" s="13"/>
      <c r="H786" s="13"/>
      <c r="I786" s="13"/>
      <c r="J786" s="13"/>
      <c r="K786" s="13"/>
      <c r="L786" s="13"/>
      <c r="M786" s="13"/>
      <c r="N786" s="13"/>
    </row>
    <row r="787" spans="2:14" x14ac:dyDescent="0.25">
      <c r="B787" s="21">
        <f t="shared" si="52"/>
        <v>3.3400000000000145</v>
      </c>
      <c r="C787" s="21">
        <f t="shared" si="49"/>
        <v>0.33333333333333331</v>
      </c>
      <c r="D787" s="21">
        <f t="shared" si="50"/>
        <v>0.7800000000000048</v>
      </c>
      <c r="E787" s="25">
        <f t="shared" si="51"/>
        <v>0.21999999999999514</v>
      </c>
      <c r="F787" s="13"/>
      <c r="G787" s="13"/>
      <c r="H787" s="13"/>
      <c r="I787" s="13"/>
      <c r="J787" s="13"/>
      <c r="K787" s="13"/>
      <c r="L787" s="13"/>
      <c r="M787" s="13"/>
      <c r="N787" s="13"/>
    </row>
    <row r="788" spans="2:14" x14ac:dyDescent="0.25">
      <c r="B788" s="21">
        <f t="shared" si="52"/>
        <v>3.3430000000000146</v>
      </c>
      <c r="C788" s="21">
        <f t="shared" si="49"/>
        <v>0.33333333333333331</v>
      </c>
      <c r="D788" s="21">
        <f t="shared" si="50"/>
        <v>0.7810000000000048</v>
      </c>
      <c r="E788" s="25">
        <f t="shared" si="51"/>
        <v>0.21899999999999512</v>
      </c>
      <c r="F788" s="13"/>
      <c r="G788" s="13"/>
      <c r="H788" s="13"/>
      <c r="I788" s="13"/>
      <c r="J788" s="13"/>
      <c r="K788" s="13"/>
      <c r="L788" s="13"/>
      <c r="M788" s="13"/>
      <c r="N788" s="13"/>
    </row>
    <row r="789" spans="2:14" x14ac:dyDescent="0.25">
      <c r="B789" s="21">
        <f t="shared" si="52"/>
        <v>3.3460000000000147</v>
      </c>
      <c r="C789" s="21">
        <f t="shared" si="49"/>
        <v>0.33333333333333331</v>
      </c>
      <c r="D789" s="21">
        <f t="shared" si="50"/>
        <v>0.78200000000000491</v>
      </c>
      <c r="E789" s="25">
        <f t="shared" si="51"/>
        <v>0.21799999999999509</v>
      </c>
      <c r="F789" s="13"/>
      <c r="G789" s="13"/>
      <c r="H789" s="13"/>
      <c r="I789" s="13"/>
      <c r="J789" s="13"/>
      <c r="K789" s="13"/>
      <c r="L789" s="13"/>
      <c r="M789" s="13"/>
      <c r="N789" s="13"/>
    </row>
    <row r="790" spans="2:14" x14ac:dyDescent="0.25">
      <c r="B790" s="21">
        <f t="shared" si="52"/>
        <v>3.3490000000000149</v>
      </c>
      <c r="C790" s="21">
        <f t="shared" si="49"/>
        <v>0.33333333333333331</v>
      </c>
      <c r="D790" s="21">
        <f t="shared" si="50"/>
        <v>0.78300000000000491</v>
      </c>
      <c r="E790" s="25">
        <f t="shared" si="51"/>
        <v>0.21699999999999503</v>
      </c>
      <c r="F790" s="13"/>
      <c r="G790" s="13"/>
      <c r="H790" s="13"/>
      <c r="I790" s="13"/>
      <c r="J790" s="13"/>
      <c r="K790" s="13"/>
      <c r="L790" s="13"/>
      <c r="M790" s="13"/>
      <c r="N790" s="13"/>
    </row>
    <row r="791" spans="2:14" x14ac:dyDescent="0.25">
      <c r="B791" s="21">
        <f t="shared" si="52"/>
        <v>3.352000000000015</v>
      </c>
      <c r="C791" s="21">
        <f t="shared" si="49"/>
        <v>0.33333333333333331</v>
      </c>
      <c r="D791" s="21">
        <f t="shared" si="50"/>
        <v>0.78400000000000492</v>
      </c>
      <c r="E791" s="25">
        <f t="shared" si="51"/>
        <v>0.215999999999995</v>
      </c>
      <c r="F791" s="13"/>
      <c r="G791" s="13"/>
      <c r="H791" s="13"/>
      <c r="I791" s="13"/>
      <c r="J791" s="13"/>
      <c r="K791" s="13"/>
      <c r="L791" s="13"/>
      <c r="M791" s="13"/>
      <c r="N791" s="13"/>
    </row>
    <row r="792" spans="2:14" x14ac:dyDescent="0.25">
      <c r="B792" s="21">
        <f t="shared" si="52"/>
        <v>3.3550000000000151</v>
      </c>
      <c r="C792" s="21">
        <f t="shared" si="49"/>
        <v>0.33333333333333331</v>
      </c>
      <c r="D792" s="21">
        <f t="shared" si="50"/>
        <v>0.78500000000000503</v>
      </c>
      <c r="E792" s="25">
        <f t="shared" si="51"/>
        <v>0.21499999999999497</v>
      </c>
      <c r="F792" s="13"/>
      <c r="G792" s="13"/>
      <c r="H792" s="13"/>
      <c r="I792" s="13"/>
      <c r="J792" s="13"/>
      <c r="K792" s="13"/>
      <c r="L792" s="13"/>
      <c r="M792" s="13"/>
      <c r="N792" s="13"/>
    </row>
    <row r="793" spans="2:14" x14ac:dyDescent="0.25">
      <c r="B793" s="21">
        <f t="shared" si="52"/>
        <v>3.3580000000000152</v>
      </c>
      <c r="C793" s="21">
        <f t="shared" si="49"/>
        <v>0.33333333333333331</v>
      </c>
      <c r="D793" s="21">
        <f t="shared" si="50"/>
        <v>0.78600000000000503</v>
      </c>
      <c r="E793" s="25">
        <f t="shared" si="51"/>
        <v>0.21399999999999492</v>
      </c>
      <c r="F793" s="13"/>
      <c r="G793" s="13"/>
      <c r="H793" s="13"/>
      <c r="I793" s="13"/>
      <c r="J793" s="13"/>
      <c r="K793" s="13"/>
      <c r="L793" s="13"/>
      <c r="M793" s="13"/>
      <c r="N793" s="13"/>
    </row>
    <row r="794" spans="2:14" x14ac:dyDescent="0.25">
      <c r="B794" s="21">
        <f t="shared" si="52"/>
        <v>3.3610000000000153</v>
      </c>
      <c r="C794" s="21">
        <f t="shared" si="49"/>
        <v>0.33333333333333331</v>
      </c>
      <c r="D794" s="21">
        <f t="shared" si="50"/>
        <v>0.78700000000000503</v>
      </c>
      <c r="E794" s="25">
        <f t="shared" si="51"/>
        <v>0.21299999999999489</v>
      </c>
      <c r="F794" s="13"/>
      <c r="G794" s="13"/>
      <c r="H794" s="13"/>
      <c r="I794" s="13"/>
      <c r="J794" s="13"/>
      <c r="K794" s="13"/>
      <c r="L794" s="13"/>
      <c r="M794" s="13"/>
      <c r="N794" s="13"/>
    </row>
    <row r="795" spans="2:14" x14ac:dyDescent="0.25">
      <c r="B795" s="21">
        <f t="shared" si="52"/>
        <v>3.3640000000000154</v>
      </c>
      <c r="C795" s="21">
        <f t="shared" si="49"/>
        <v>0.33333333333333331</v>
      </c>
      <c r="D795" s="21">
        <f t="shared" si="50"/>
        <v>0.78800000000000514</v>
      </c>
      <c r="E795" s="25">
        <f t="shared" si="51"/>
        <v>0.21199999999999486</v>
      </c>
      <c r="F795" s="13"/>
      <c r="G795" s="13"/>
      <c r="H795" s="13"/>
      <c r="I795" s="13"/>
      <c r="J795" s="13"/>
      <c r="K795" s="13"/>
      <c r="L795" s="13"/>
      <c r="M795" s="13"/>
      <c r="N795" s="13"/>
    </row>
    <row r="796" spans="2:14" x14ac:dyDescent="0.25">
      <c r="B796" s="21">
        <f t="shared" si="52"/>
        <v>3.3670000000000155</v>
      </c>
      <c r="C796" s="21">
        <f t="shared" si="49"/>
        <v>0.33333333333333331</v>
      </c>
      <c r="D796" s="21">
        <f t="shared" si="50"/>
        <v>0.78900000000000514</v>
      </c>
      <c r="E796" s="25">
        <f t="shared" si="51"/>
        <v>0.2109999999999948</v>
      </c>
      <c r="F796" s="13"/>
      <c r="G796" s="13"/>
      <c r="H796" s="13"/>
      <c r="I796" s="13"/>
      <c r="J796" s="13"/>
      <c r="K796" s="13"/>
      <c r="L796" s="13"/>
      <c r="M796" s="13"/>
      <c r="N796" s="13"/>
    </row>
    <row r="797" spans="2:14" x14ac:dyDescent="0.25">
      <c r="B797" s="21">
        <f t="shared" si="52"/>
        <v>3.3700000000000156</v>
      </c>
      <c r="C797" s="21">
        <f t="shared" si="49"/>
        <v>0.33333333333333331</v>
      </c>
      <c r="D797" s="21">
        <f t="shared" si="50"/>
        <v>0.79000000000000514</v>
      </c>
      <c r="E797" s="25">
        <f t="shared" si="51"/>
        <v>0.20999999999999477</v>
      </c>
      <c r="F797" s="13"/>
      <c r="G797" s="13"/>
      <c r="H797" s="13"/>
      <c r="I797" s="13"/>
      <c r="J797" s="13"/>
      <c r="K797" s="13"/>
      <c r="L797" s="13"/>
      <c r="M797" s="13"/>
      <c r="N797" s="13"/>
    </row>
    <row r="798" spans="2:14" x14ac:dyDescent="0.25">
      <c r="B798" s="21">
        <f t="shared" si="52"/>
        <v>3.3730000000000158</v>
      </c>
      <c r="C798" s="21">
        <f t="shared" si="49"/>
        <v>0.33333333333333331</v>
      </c>
      <c r="D798" s="21">
        <f t="shared" si="50"/>
        <v>0.79100000000000525</v>
      </c>
      <c r="E798" s="25">
        <f t="shared" si="51"/>
        <v>0.20899999999999475</v>
      </c>
      <c r="F798" s="13"/>
      <c r="G798" s="13"/>
      <c r="H798" s="13"/>
      <c r="I798" s="13"/>
      <c r="J798" s="13"/>
      <c r="K798" s="13"/>
      <c r="L798" s="13"/>
      <c r="M798" s="13"/>
      <c r="N798" s="13"/>
    </row>
    <row r="799" spans="2:14" x14ac:dyDescent="0.25">
      <c r="B799" s="21">
        <f t="shared" si="52"/>
        <v>3.3760000000000159</v>
      </c>
      <c r="C799" s="21">
        <f t="shared" si="49"/>
        <v>0.33333333333333331</v>
      </c>
      <c r="D799" s="21">
        <f t="shared" si="50"/>
        <v>0.79200000000000526</v>
      </c>
      <c r="E799" s="25">
        <f t="shared" si="51"/>
        <v>0.20799999999999469</v>
      </c>
      <c r="F799" s="13"/>
      <c r="G799" s="13"/>
      <c r="H799" s="13"/>
      <c r="I799" s="13"/>
      <c r="J799" s="13"/>
      <c r="K799" s="13"/>
      <c r="L799" s="13"/>
      <c r="M799" s="13"/>
      <c r="N799" s="13"/>
    </row>
    <row r="800" spans="2:14" x14ac:dyDescent="0.25">
      <c r="B800" s="21">
        <f t="shared" si="52"/>
        <v>3.379000000000016</v>
      </c>
      <c r="C800" s="21">
        <f t="shared" si="49"/>
        <v>0.33333333333333331</v>
      </c>
      <c r="D800" s="21">
        <f t="shared" si="50"/>
        <v>0.79300000000000526</v>
      </c>
      <c r="E800" s="25">
        <f t="shared" si="51"/>
        <v>0.20699999999999466</v>
      </c>
      <c r="F800" s="13"/>
      <c r="G800" s="13"/>
      <c r="H800" s="13"/>
      <c r="I800" s="13"/>
      <c r="J800" s="13"/>
      <c r="K800" s="13"/>
      <c r="L800" s="13"/>
      <c r="M800" s="13"/>
      <c r="N800" s="13"/>
    </row>
    <row r="801" spans="2:14" x14ac:dyDescent="0.25">
      <c r="B801" s="21">
        <f t="shared" si="52"/>
        <v>3.3820000000000161</v>
      </c>
      <c r="C801" s="21">
        <f t="shared" si="49"/>
        <v>0.33333333333333331</v>
      </c>
      <c r="D801" s="21">
        <f t="shared" si="50"/>
        <v>0.79400000000000537</v>
      </c>
      <c r="E801" s="25">
        <f t="shared" si="51"/>
        <v>0.20599999999999463</v>
      </c>
      <c r="F801" s="13"/>
      <c r="G801" s="13"/>
      <c r="H801" s="13"/>
      <c r="I801" s="13"/>
      <c r="J801" s="13"/>
      <c r="K801" s="13"/>
      <c r="L801" s="13"/>
      <c r="M801" s="13"/>
      <c r="N801" s="13"/>
    </row>
    <row r="802" spans="2:14" x14ac:dyDescent="0.25">
      <c r="B802" s="21">
        <f t="shared" si="52"/>
        <v>3.3850000000000162</v>
      </c>
      <c r="C802" s="21">
        <f t="shared" si="49"/>
        <v>0.33333333333333331</v>
      </c>
      <c r="D802" s="21">
        <f t="shared" si="50"/>
        <v>0.79500000000000537</v>
      </c>
      <c r="E802" s="25">
        <f t="shared" si="51"/>
        <v>0.20499999999999458</v>
      </c>
      <c r="F802" s="13"/>
      <c r="G802" s="13"/>
      <c r="H802" s="13"/>
      <c r="I802" s="13"/>
      <c r="J802" s="13"/>
      <c r="K802" s="13"/>
      <c r="L802" s="13"/>
      <c r="M802" s="13"/>
      <c r="N802" s="13"/>
    </row>
    <row r="803" spans="2:14" x14ac:dyDescent="0.25">
      <c r="B803" s="21">
        <f t="shared" si="52"/>
        <v>3.3880000000000163</v>
      </c>
      <c r="C803" s="21">
        <f t="shared" si="49"/>
        <v>0.33333333333333331</v>
      </c>
      <c r="D803" s="21">
        <f t="shared" si="50"/>
        <v>0.79600000000000537</v>
      </c>
      <c r="E803" s="25">
        <f t="shared" si="51"/>
        <v>0.20399999999999455</v>
      </c>
      <c r="F803" s="13"/>
      <c r="G803" s="13"/>
      <c r="H803" s="13"/>
      <c r="I803" s="13"/>
      <c r="J803" s="13"/>
      <c r="K803" s="13"/>
      <c r="L803" s="13"/>
      <c r="M803" s="13"/>
      <c r="N803" s="13"/>
    </row>
    <row r="804" spans="2:14" x14ac:dyDescent="0.25">
      <c r="B804" s="21">
        <f t="shared" si="52"/>
        <v>3.3910000000000164</v>
      </c>
      <c r="C804" s="21">
        <f t="shared" si="49"/>
        <v>0.33333333333333331</v>
      </c>
      <c r="D804" s="21">
        <f t="shared" si="50"/>
        <v>0.79700000000000548</v>
      </c>
      <c r="E804" s="25">
        <f t="shared" si="51"/>
        <v>0.20299999999999452</v>
      </c>
      <c r="F804" s="13"/>
      <c r="G804" s="13"/>
      <c r="H804" s="13"/>
      <c r="I804" s="13"/>
      <c r="J804" s="13"/>
      <c r="K804" s="13"/>
      <c r="L804" s="13"/>
      <c r="M804" s="13"/>
      <c r="N804" s="13"/>
    </row>
    <row r="805" spans="2:14" x14ac:dyDescent="0.25">
      <c r="B805" s="21">
        <f t="shared" si="52"/>
        <v>3.3940000000000166</v>
      </c>
      <c r="C805" s="21">
        <f t="shared" si="49"/>
        <v>0.33333333333333331</v>
      </c>
      <c r="D805" s="21">
        <f t="shared" si="50"/>
        <v>0.79800000000000548</v>
      </c>
      <c r="E805" s="25">
        <f t="shared" si="51"/>
        <v>0.20199999999999446</v>
      </c>
      <c r="F805" s="13"/>
      <c r="G805" s="13"/>
      <c r="H805" s="13"/>
      <c r="I805" s="13"/>
      <c r="J805" s="13"/>
      <c r="K805" s="13"/>
      <c r="L805" s="13"/>
      <c r="M805" s="13"/>
      <c r="N805" s="13"/>
    </row>
    <row r="806" spans="2:14" x14ac:dyDescent="0.25">
      <c r="B806" s="21">
        <f t="shared" si="52"/>
        <v>3.3970000000000167</v>
      </c>
      <c r="C806" s="21">
        <f t="shared" si="49"/>
        <v>0.33333333333333331</v>
      </c>
      <c r="D806" s="21">
        <f t="shared" si="50"/>
        <v>0.79900000000000548</v>
      </c>
      <c r="E806" s="25">
        <f t="shared" si="51"/>
        <v>0.20099999999999443</v>
      </c>
      <c r="F806" s="13"/>
      <c r="G806" s="13"/>
      <c r="H806" s="13"/>
      <c r="I806" s="13"/>
      <c r="J806" s="13"/>
      <c r="K806" s="13"/>
      <c r="L806" s="13"/>
      <c r="M806" s="13"/>
      <c r="N806" s="13"/>
    </row>
    <row r="807" spans="2:14" x14ac:dyDescent="0.25">
      <c r="B807" s="21">
        <f t="shared" si="52"/>
        <v>3.4000000000000168</v>
      </c>
      <c r="C807" s="21">
        <f t="shared" si="49"/>
        <v>0.33333333333333331</v>
      </c>
      <c r="D807" s="21">
        <f t="shared" si="50"/>
        <v>0.8000000000000056</v>
      </c>
      <c r="E807" s="25">
        <f t="shared" si="51"/>
        <v>0.1999999999999944</v>
      </c>
      <c r="F807" s="13"/>
      <c r="G807" s="13"/>
      <c r="H807" s="13"/>
      <c r="I807" s="13"/>
      <c r="J807" s="13"/>
      <c r="K807" s="13"/>
      <c r="L807" s="13"/>
      <c r="M807" s="13"/>
      <c r="N807" s="13"/>
    </row>
    <row r="808" spans="2:14" x14ac:dyDescent="0.25">
      <c r="B808" s="21">
        <f t="shared" si="52"/>
        <v>3.4030000000000169</v>
      </c>
      <c r="C808" s="21">
        <f t="shared" si="49"/>
        <v>0.33333333333333331</v>
      </c>
      <c r="D808" s="21">
        <f t="shared" si="50"/>
        <v>0.8010000000000056</v>
      </c>
      <c r="E808" s="25">
        <f t="shared" si="51"/>
        <v>0.19899999999999435</v>
      </c>
      <c r="F808" s="13"/>
      <c r="G808" s="13"/>
      <c r="H808" s="13"/>
      <c r="I808" s="13"/>
      <c r="J808" s="13"/>
      <c r="K808" s="13"/>
      <c r="L808" s="13"/>
      <c r="M808" s="13"/>
      <c r="N808" s="13"/>
    </row>
    <row r="809" spans="2:14" x14ac:dyDescent="0.25">
      <c r="B809" s="21">
        <f t="shared" si="52"/>
        <v>3.406000000000017</v>
      </c>
      <c r="C809" s="21">
        <f t="shared" si="49"/>
        <v>0.33333333333333331</v>
      </c>
      <c r="D809" s="21">
        <f t="shared" si="50"/>
        <v>0.8020000000000056</v>
      </c>
      <c r="E809" s="25">
        <f t="shared" si="51"/>
        <v>0.19799999999999432</v>
      </c>
      <c r="F809" s="13"/>
      <c r="G809" s="13"/>
      <c r="H809" s="13"/>
      <c r="I809" s="13"/>
      <c r="J809" s="13"/>
      <c r="K809" s="13"/>
      <c r="L809" s="13"/>
      <c r="M809" s="13"/>
      <c r="N809" s="13"/>
    </row>
    <row r="810" spans="2:14" x14ac:dyDescent="0.25">
      <c r="B810" s="21">
        <f t="shared" si="52"/>
        <v>3.4090000000000171</v>
      </c>
      <c r="C810" s="21">
        <f t="shared" si="49"/>
        <v>0.33333333333333331</v>
      </c>
      <c r="D810" s="21">
        <f t="shared" si="50"/>
        <v>0.80300000000000571</v>
      </c>
      <c r="E810" s="25">
        <f t="shared" si="51"/>
        <v>0.19699999999999429</v>
      </c>
      <c r="F810" s="13"/>
      <c r="G810" s="13"/>
      <c r="H810" s="13"/>
      <c r="I810" s="13"/>
      <c r="J810" s="13"/>
      <c r="K810" s="13"/>
      <c r="L810" s="13"/>
      <c r="M810" s="13"/>
      <c r="N810" s="13"/>
    </row>
    <row r="811" spans="2:14" x14ac:dyDescent="0.25">
      <c r="B811" s="21">
        <f t="shared" si="52"/>
        <v>3.4120000000000172</v>
      </c>
      <c r="C811" s="21">
        <f t="shared" si="49"/>
        <v>0.33333333333333331</v>
      </c>
      <c r="D811" s="21">
        <f t="shared" si="50"/>
        <v>0.80400000000000571</v>
      </c>
      <c r="E811" s="25">
        <f t="shared" si="51"/>
        <v>0.19599999999999423</v>
      </c>
      <c r="F811" s="13"/>
      <c r="G811" s="13"/>
      <c r="H811" s="13"/>
      <c r="I811" s="13"/>
      <c r="J811" s="13"/>
      <c r="K811" s="13"/>
      <c r="L811" s="13"/>
      <c r="M811" s="13"/>
      <c r="N811" s="13"/>
    </row>
    <row r="812" spans="2:14" x14ac:dyDescent="0.25">
      <c r="B812" s="21">
        <f t="shared" si="52"/>
        <v>3.4150000000000174</v>
      </c>
      <c r="C812" s="21">
        <f t="shared" si="49"/>
        <v>0.33333333333333331</v>
      </c>
      <c r="D812" s="21">
        <f t="shared" si="50"/>
        <v>0.80500000000000571</v>
      </c>
      <c r="E812" s="25">
        <f t="shared" si="51"/>
        <v>0.19499999999999421</v>
      </c>
      <c r="F812" s="13"/>
      <c r="G812" s="13"/>
      <c r="H812" s="13"/>
      <c r="I812" s="13"/>
      <c r="J812" s="13"/>
      <c r="K812" s="13"/>
      <c r="L812" s="13"/>
      <c r="M812" s="13"/>
      <c r="N812" s="13"/>
    </row>
    <row r="813" spans="2:14" x14ac:dyDescent="0.25">
      <c r="B813" s="21">
        <f t="shared" si="52"/>
        <v>3.4180000000000175</v>
      </c>
      <c r="C813" s="21">
        <f t="shared" si="49"/>
        <v>0.33333333333333331</v>
      </c>
      <c r="D813" s="21">
        <f t="shared" si="50"/>
        <v>0.80600000000000582</v>
      </c>
      <c r="E813" s="25">
        <f t="shared" si="51"/>
        <v>0.19399999999999418</v>
      </c>
      <c r="F813" s="13"/>
      <c r="G813" s="13"/>
      <c r="H813" s="13"/>
      <c r="I813" s="13"/>
      <c r="J813" s="13"/>
      <c r="K813" s="13"/>
      <c r="L813" s="13"/>
      <c r="M813" s="13"/>
      <c r="N813" s="13"/>
    </row>
    <row r="814" spans="2:14" x14ac:dyDescent="0.25">
      <c r="B814" s="21">
        <f t="shared" si="52"/>
        <v>3.4210000000000176</v>
      </c>
      <c r="C814" s="21">
        <f t="shared" si="49"/>
        <v>0.33333333333333331</v>
      </c>
      <c r="D814" s="21">
        <f t="shared" si="50"/>
        <v>0.80700000000000582</v>
      </c>
      <c r="E814" s="25">
        <f t="shared" si="51"/>
        <v>0.19299999999999412</v>
      </c>
      <c r="F814" s="13"/>
      <c r="G814" s="13"/>
      <c r="H814" s="13"/>
      <c r="I814" s="13"/>
      <c r="J814" s="13"/>
      <c r="K814" s="13"/>
      <c r="L814" s="13"/>
      <c r="M814" s="13"/>
      <c r="N814" s="13"/>
    </row>
    <row r="815" spans="2:14" x14ac:dyDescent="0.25">
      <c r="B815" s="21">
        <f t="shared" si="52"/>
        <v>3.4240000000000177</v>
      </c>
      <c r="C815" s="21">
        <f t="shared" si="49"/>
        <v>0.33333333333333331</v>
      </c>
      <c r="D815" s="21">
        <f t="shared" si="50"/>
        <v>0.80800000000000582</v>
      </c>
      <c r="E815" s="25">
        <f t="shared" si="51"/>
        <v>0.19199999999999409</v>
      </c>
      <c r="F815" s="13"/>
      <c r="G815" s="13"/>
      <c r="H815" s="13"/>
      <c r="I815" s="13"/>
      <c r="J815" s="13"/>
      <c r="K815" s="13"/>
      <c r="L815" s="13"/>
      <c r="M815" s="13"/>
      <c r="N815" s="13"/>
    </row>
    <row r="816" spans="2:14" x14ac:dyDescent="0.25">
      <c r="B816" s="21">
        <f t="shared" si="52"/>
        <v>3.4270000000000178</v>
      </c>
      <c r="C816" s="21">
        <f t="shared" si="49"/>
        <v>0.33333333333333331</v>
      </c>
      <c r="D816" s="21">
        <f t="shared" si="50"/>
        <v>0.80900000000000594</v>
      </c>
      <c r="E816" s="25">
        <f t="shared" si="51"/>
        <v>0.19099999999999406</v>
      </c>
      <c r="F816" s="13"/>
      <c r="G816" s="13"/>
      <c r="H816" s="13"/>
      <c r="I816" s="13"/>
      <c r="J816" s="13"/>
      <c r="K816" s="13"/>
      <c r="L816" s="13"/>
      <c r="M816" s="13"/>
      <c r="N816" s="13"/>
    </row>
    <row r="817" spans="2:14" x14ac:dyDescent="0.25">
      <c r="B817" s="21">
        <f t="shared" si="52"/>
        <v>3.4300000000000179</v>
      </c>
      <c r="C817" s="21">
        <f t="shared" si="49"/>
        <v>0.33333333333333331</v>
      </c>
      <c r="D817" s="21">
        <f t="shared" si="50"/>
        <v>0.81000000000000594</v>
      </c>
      <c r="E817" s="25">
        <f t="shared" si="51"/>
        <v>0.18999999999999401</v>
      </c>
      <c r="F817" s="13"/>
      <c r="G817" s="13"/>
      <c r="H817" s="13"/>
      <c r="I817" s="13"/>
      <c r="J817" s="13"/>
      <c r="K817" s="13"/>
      <c r="L817" s="13"/>
      <c r="M817" s="13"/>
      <c r="N817" s="13"/>
    </row>
    <row r="818" spans="2:14" x14ac:dyDescent="0.25">
      <c r="B818" s="21">
        <f t="shared" si="52"/>
        <v>3.433000000000018</v>
      </c>
      <c r="C818" s="21">
        <f t="shared" si="49"/>
        <v>0.33333333333333331</v>
      </c>
      <c r="D818" s="21">
        <f t="shared" si="50"/>
        <v>0.81100000000000594</v>
      </c>
      <c r="E818" s="25">
        <f t="shared" si="51"/>
        <v>0.18899999999999398</v>
      </c>
      <c r="F818" s="13"/>
      <c r="G818" s="13"/>
      <c r="H818" s="13"/>
      <c r="I818" s="13"/>
      <c r="J818" s="13"/>
      <c r="K818" s="13"/>
      <c r="L818" s="13"/>
      <c r="M818" s="13"/>
      <c r="N818" s="13"/>
    </row>
    <row r="819" spans="2:14" x14ac:dyDescent="0.25">
      <c r="B819" s="21">
        <f t="shared" si="52"/>
        <v>3.4360000000000182</v>
      </c>
      <c r="C819" s="21">
        <f t="shared" si="49"/>
        <v>0.33333333333333331</v>
      </c>
      <c r="D819" s="21">
        <f t="shared" si="50"/>
        <v>0.81200000000000605</v>
      </c>
      <c r="E819" s="25">
        <f t="shared" si="51"/>
        <v>0.18799999999999395</v>
      </c>
      <c r="F819" s="13"/>
      <c r="G819" s="13"/>
      <c r="H819" s="13"/>
      <c r="I819" s="13"/>
      <c r="J819" s="13"/>
      <c r="K819" s="13"/>
      <c r="L819" s="13"/>
      <c r="M819" s="13"/>
      <c r="N819" s="13"/>
    </row>
    <row r="820" spans="2:14" x14ac:dyDescent="0.25">
      <c r="B820" s="21">
        <f t="shared" si="52"/>
        <v>3.4390000000000183</v>
      </c>
      <c r="C820" s="21">
        <f t="shared" si="49"/>
        <v>0.33333333333333331</v>
      </c>
      <c r="D820" s="21">
        <f t="shared" si="50"/>
        <v>0.81300000000000605</v>
      </c>
      <c r="E820" s="25">
        <f t="shared" si="51"/>
        <v>0.18699999999999389</v>
      </c>
      <c r="F820" s="13"/>
      <c r="G820" s="13"/>
      <c r="H820" s="13"/>
      <c r="I820" s="13"/>
      <c r="J820" s="13"/>
      <c r="K820" s="13"/>
      <c r="L820" s="13"/>
      <c r="M820" s="13"/>
      <c r="N820" s="13"/>
    </row>
    <row r="821" spans="2:14" x14ac:dyDescent="0.25">
      <c r="B821" s="21">
        <f t="shared" si="52"/>
        <v>3.4420000000000184</v>
      </c>
      <c r="C821" s="21">
        <f t="shared" si="49"/>
        <v>0.33333333333333331</v>
      </c>
      <c r="D821" s="21">
        <f t="shared" si="50"/>
        <v>0.81400000000000605</v>
      </c>
      <c r="E821" s="25">
        <f t="shared" si="51"/>
        <v>0.18599999999999386</v>
      </c>
      <c r="F821" s="13"/>
      <c r="G821" s="13"/>
      <c r="H821" s="13"/>
      <c r="I821" s="13"/>
      <c r="J821" s="13"/>
      <c r="K821" s="13"/>
      <c r="L821" s="13"/>
      <c r="M821" s="13"/>
      <c r="N821" s="13"/>
    </row>
    <row r="822" spans="2:14" x14ac:dyDescent="0.25">
      <c r="B822" s="21">
        <f t="shared" si="52"/>
        <v>3.4450000000000185</v>
      </c>
      <c r="C822" s="21">
        <f t="shared" si="49"/>
        <v>0.33333333333333331</v>
      </c>
      <c r="D822" s="21">
        <f t="shared" si="50"/>
        <v>0.81500000000000616</v>
      </c>
      <c r="E822" s="25">
        <f t="shared" si="51"/>
        <v>0.18499999999999384</v>
      </c>
      <c r="F822" s="13"/>
      <c r="G822" s="13"/>
      <c r="H822" s="13"/>
      <c r="I822" s="13"/>
      <c r="J822" s="13"/>
      <c r="K822" s="13"/>
      <c r="L822" s="13"/>
      <c r="M822" s="13"/>
      <c r="N822" s="13"/>
    </row>
    <row r="823" spans="2:14" x14ac:dyDescent="0.25">
      <c r="B823" s="21">
        <f t="shared" si="52"/>
        <v>3.4480000000000186</v>
      </c>
      <c r="C823" s="21">
        <f t="shared" si="49"/>
        <v>0.33333333333333331</v>
      </c>
      <c r="D823" s="21">
        <f t="shared" si="50"/>
        <v>0.81600000000000616</v>
      </c>
      <c r="E823" s="25">
        <f t="shared" si="51"/>
        <v>0.18399999999999378</v>
      </c>
      <c r="F823" s="13"/>
      <c r="G823" s="13"/>
      <c r="H823" s="13"/>
      <c r="I823" s="13"/>
      <c r="J823" s="13"/>
      <c r="K823" s="13"/>
      <c r="L823" s="13"/>
      <c r="M823" s="13"/>
      <c r="N823" s="13"/>
    </row>
    <row r="824" spans="2:14" x14ac:dyDescent="0.25">
      <c r="B824" s="21">
        <f t="shared" si="52"/>
        <v>3.4510000000000187</v>
      </c>
      <c r="C824" s="21">
        <f t="shared" si="49"/>
        <v>0.33333333333333331</v>
      </c>
      <c r="D824" s="21">
        <f t="shared" si="50"/>
        <v>0.81700000000000617</v>
      </c>
      <c r="E824" s="25">
        <f t="shared" si="51"/>
        <v>0.18299999999999375</v>
      </c>
      <c r="F824" s="13"/>
      <c r="G824" s="13"/>
      <c r="H824" s="13"/>
      <c r="I824" s="13"/>
      <c r="J824" s="13"/>
      <c r="K824" s="13"/>
      <c r="L824" s="13"/>
      <c r="M824" s="13"/>
      <c r="N824" s="13"/>
    </row>
    <row r="825" spans="2:14" x14ac:dyDescent="0.25">
      <c r="B825" s="21">
        <f t="shared" si="52"/>
        <v>3.4540000000000188</v>
      </c>
      <c r="C825" s="21">
        <f t="shared" si="49"/>
        <v>0.33333333333333331</v>
      </c>
      <c r="D825" s="21">
        <f t="shared" si="50"/>
        <v>0.81800000000000628</v>
      </c>
      <c r="E825" s="25">
        <f t="shared" si="51"/>
        <v>0.18199999999999372</v>
      </c>
      <c r="F825" s="13"/>
      <c r="G825" s="13"/>
      <c r="H825" s="13"/>
      <c r="I825" s="13"/>
      <c r="J825" s="13"/>
      <c r="K825" s="13"/>
      <c r="L825" s="13"/>
      <c r="M825" s="13"/>
      <c r="N825" s="13"/>
    </row>
    <row r="826" spans="2:14" x14ac:dyDescent="0.25">
      <c r="B826" s="21">
        <f t="shared" si="52"/>
        <v>3.4570000000000189</v>
      </c>
      <c r="C826" s="21">
        <f t="shared" si="49"/>
        <v>0.33333333333333331</v>
      </c>
      <c r="D826" s="21">
        <f t="shared" si="50"/>
        <v>0.81900000000000628</v>
      </c>
      <c r="E826" s="25">
        <f t="shared" si="51"/>
        <v>0.18099999999999367</v>
      </c>
      <c r="F826" s="13"/>
      <c r="G826" s="13"/>
      <c r="H826" s="13"/>
      <c r="I826" s="13"/>
      <c r="J826" s="13"/>
      <c r="K826" s="13"/>
      <c r="L826" s="13"/>
      <c r="M826" s="13"/>
      <c r="N826" s="13"/>
    </row>
    <row r="827" spans="2:14" x14ac:dyDescent="0.25">
      <c r="B827" s="21">
        <f t="shared" si="52"/>
        <v>3.4600000000000191</v>
      </c>
      <c r="C827" s="21">
        <f t="shared" si="49"/>
        <v>0.33333333333333331</v>
      </c>
      <c r="D827" s="21">
        <f t="shared" si="50"/>
        <v>0.82000000000000628</v>
      </c>
      <c r="E827" s="25">
        <f t="shared" si="51"/>
        <v>0.17999999999999364</v>
      </c>
      <c r="F827" s="13"/>
      <c r="G827" s="13"/>
      <c r="H827" s="13"/>
      <c r="I827" s="13"/>
      <c r="J827" s="13"/>
      <c r="K827" s="13"/>
      <c r="L827" s="13"/>
      <c r="M827" s="13"/>
      <c r="N827" s="13"/>
    </row>
    <row r="828" spans="2:14" x14ac:dyDescent="0.25">
      <c r="B828" s="21">
        <f t="shared" si="52"/>
        <v>3.4630000000000192</v>
      </c>
      <c r="C828" s="21">
        <f t="shared" si="49"/>
        <v>0.33333333333333331</v>
      </c>
      <c r="D828" s="21">
        <f t="shared" si="50"/>
        <v>0.82100000000000639</v>
      </c>
      <c r="E828" s="25">
        <f t="shared" si="51"/>
        <v>0.17899999999999361</v>
      </c>
      <c r="F828" s="13"/>
      <c r="G828" s="13"/>
      <c r="H828" s="13"/>
      <c r="I828" s="13"/>
      <c r="J828" s="13"/>
      <c r="K828" s="13"/>
      <c r="L828" s="13"/>
      <c r="M828" s="13"/>
      <c r="N828" s="13"/>
    </row>
    <row r="829" spans="2:14" x14ac:dyDescent="0.25">
      <c r="B829" s="21">
        <f t="shared" si="52"/>
        <v>3.4660000000000193</v>
      </c>
      <c r="C829" s="21">
        <f t="shared" si="49"/>
        <v>0.33333333333333331</v>
      </c>
      <c r="D829" s="21">
        <f t="shared" si="50"/>
        <v>0.82200000000000639</v>
      </c>
      <c r="E829" s="25">
        <f t="shared" si="51"/>
        <v>0.17799999999999355</v>
      </c>
      <c r="F829" s="13"/>
      <c r="G829" s="13"/>
      <c r="H829" s="13"/>
      <c r="I829" s="13"/>
      <c r="J829" s="13"/>
      <c r="K829" s="13"/>
      <c r="L829" s="13"/>
      <c r="M829" s="13"/>
      <c r="N829" s="13"/>
    </row>
    <row r="830" spans="2:14" x14ac:dyDescent="0.25">
      <c r="B830" s="21">
        <f t="shared" si="52"/>
        <v>3.4690000000000194</v>
      </c>
      <c r="C830" s="21">
        <f t="shared" si="49"/>
        <v>0.33333333333333331</v>
      </c>
      <c r="D830" s="21">
        <f t="shared" si="50"/>
        <v>0.82300000000000639</v>
      </c>
      <c r="E830" s="25">
        <f t="shared" si="51"/>
        <v>0.17699999999999352</v>
      </c>
      <c r="F830" s="13"/>
      <c r="G830" s="13"/>
      <c r="H830" s="13"/>
      <c r="I830" s="13"/>
      <c r="J830" s="13"/>
      <c r="K830" s="13"/>
      <c r="L830" s="13"/>
      <c r="M830" s="13"/>
      <c r="N830" s="13"/>
    </row>
    <row r="831" spans="2:14" x14ac:dyDescent="0.25">
      <c r="B831" s="21">
        <f t="shared" si="52"/>
        <v>3.4720000000000195</v>
      </c>
      <c r="C831" s="21">
        <f t="shared" si="49"/>
        <v>0.33333333333333331</v>
      </c>
      <c r="D831" s="21">
        <f t="shared" si="50"/>
        <v>0.82400000000000651</v>
      </c>
      <c r="E831" s="25">
        <f t="shared" si="51"/>
        <v>0.17599999999999349</v>
      </c>
      <c r="F831" s="13"/>
      <c r="G831" s="13"/>
      <c r="H831" s="13"/>
      <c r="I831" s="13"/>
      <c r="J831" s="13"/>
      <c r="K831" s="13"/>
      <c r="L831" s="13"/>
      <c r="M831" s="13"/>
      <c r="N831" s="13"/>
    </row>
    <row r="832" spans="2:14" x14ac:dyDescent="0.25">
      <c r="B832" s="21">
        <f t="shared" si="52"/>
        <v>3.4750000000000196</v>
      </c>
      <c r="C832" s="21">
        <f t="shared" si="49"/>
        <v>0.33333333333333331</v>
      </c>
      <c r="D832" s="21">
        <f t="shared" si="50"/>
        <v>0.82500000000000651</v>
      </c>
      <c r="E832" s="25">
        <f t="shared" si="51"/>
        <v>0.17499999999999344</v>
      </c>
      <c r="F832" s="13"/>
      <c r="G832" s="13"/>
      <c r="H832" s="13"/>
      <c r="I832" s="13"/>
      <c r="J832" s="13"/>
      <c r="K832" s="13"/>
      <c r="L832" s="13"/>
      <c r="M832" s="13"/>
      <c r="N832" s="13"/>
    </row>
    <row r="833" spans="2:14" x14ac:dyDescent="0.25">
      <c r="B833" s="21">
        <f t="shared" si="52"/>
        <v>3.4780000000000197</v>
      </c>
      <c r="C833" s="21">
        <f t="shared" si="49"/>
        <v>0.33333333333333331</v>
      </c>
      <c r="D833" s="21">
        <f t="shared" si="50"/>
        <v>0.82600000000000651</v>
      </c>
      <c r="E833" s="25">
        <f t="shared" si="51"/>
        <v>0.17399999999999341</v>
      </c>
      <c r="F833" s="13"/>
      <c r="G833" s="13"/>
      <c r="H833" s="13"/>
      <c r="I833" s="13"/>
      <c r="J833" s="13"/>
      <c r="K833" s="13"/>
      <c r="L833" s="13"/>
      <c r="M833" s="13"/>
      <c r="N833" s="13"/>
    </row>
    <row r="834" spans="2:14" x14ac:dyDescent="0.25">
      <c r="B834" s="21">
        <f t="shared" si="52"/>
        <v>3.4810000000000199</v>
      </c>
      <c r="C834" s="21">
        <f t="shared" si="49"/>
        <v>0.33333333333333331</v>
      </c>
      <c r="D834" s="21">
        <f t="shared" si="50"/>
        <v>0.82700000000000662</v>
      </c>
      <c r="E834" s="25">
        <f t="shared" si="51"/>
        <v>0.17299999999999338</v>
      </c>
      <c r="F834" s="13"/>
      <c r="G834" s="13"/>
      <c r="H834" s="13"/>
      <c r="I834" s="13"/>
      <c r="J834" s="13"/>
      <c r="K834" s="13"/>
      <c r="L834" s="13"/>
      <c r="M834" s="13"/>
      <c r="N834" s="13"/>
    </row>
    <row r="835" spans="2:14" x14ac:dyDescent="0.25">
      <c r="B835" s="21">
        <f t="shared" si="52"/>
        <v>3.48400000000002</v>
      </c>
      <c r="C835" s="21">
        <f t="shared" si="49"/>
        <v>0.33333333333333331</v>
      </c>
      <c r="D835" s="21">
        <f t="shared" si="50"/>
        <v>0.82800000000000662</v>
      </c>
      <c r="E835" s="25">
        <f t="shared" si="51"/>
        <v>0.17199999999999332</v>
      </c>
      <c r="F835" s="13"/>
      <c r="G835" s="13"/>
      <c r="H835" s="13"/>
      <c r="I835" s="13"/>
      <c r="J835" s="13"/>
      <c r="K835" s="13"/>
      <c r="L835" s="13"/>
      <c r="M835" s="13"/>
      <c r="N835" s="13"/>
    </row>
    <row r="836" spans="2:14" x14ac:dyDescent="0.25">
      <c r="B836" s="21">
        <f t="shared" si="52"/>
        <v>3.4870000000000201</v>
      </c>
      <c r="C836" s="21">
        <f t="shared" si="49"/>
        <v>0.33333333333333331</v>
      </c>
      <c r="D836" s="21">
        <f t="shared" si="50"/>
        <v>0.82900000000000662</v>
      </c>
      <c r="E836" s="25">
        <f t="shared" si="51"/>
        <v>0.1709999999999933</v>
      </c>
      <c r="F836" s="13"/>
      <c r="G836" s="13"/>
      <c r="H836" s="13"/>
      <c r="I836" s="13"/>
      <c r="J836" s="13"/>
      <c r="K836" s="13"/>
      <c r="L836" s="13"/>
      <c r="M836" s="13"/>
      <c r="N836" s="13"/>
    </row>
    <row r="837" spans="2:14" x14ac:dyDescent="0.25">
      <c r="B837" s="21">
        <f t="shared" si="52"/>
        <v>3.4900000000000202</v>
      </c>
      <c r="C837" s="21">
        <f t="shared" si="49"/>
        <v>0.33333333333333331</v>
      </c>
      <c r="D837" s="21">
        <f t="shared" si="50"/>
        <v>0.83000000000000673</v>
      </c>
      <c r="E837" s="25">
        <f t="shared" si="51"/>
        <v>0.16999999999999327</v>
      </c>
      <c r="F837" s="13"/>
      <c r="G837" s="13"/>
      <c r="H837" s="13"/>
      <c r="I837" s="13"/>
      <c r="J837" s="13"/>
      <c r="K837" s="13"/>
      <c r="L837" s="13"/>
      <c r="M837" s="13"/>
      <c r="N837" s="13"/>
    </row>
    <row r="838" spans="2:14" x14ac:dyDescent="0.25">
      <c r="B838" s="21">
        <f t="shared" si="52"/>
        <v>3.4930000000000203</v>
      </c>
      <c r="C838" s="21">
        <f t="shared" si="49"/>
        <v>0.33333333333333331</v>
      </c>
      <c r="D838" s="21">
        <f t="shared" si="50"/>
        <v>0.83100000000000673</v>
      </c>
      <c r="E838" s="25">
        <f t="shared" si="51"/>
        <v>0.16899999999999321</v>
      </c>
      <c r="F838" s="13"/>
      <c r="G838" s="13"/>
      <c r="H838" s="13"/>
      <c r="I838" s="13"/>
      <c r="J838" s="13"/>
      <c r="K838" s="13"/>
      <c r="L838" s="13"/>
      <c r="M838" s="13"/>
      <c r="N838" s="13"/>
    </row>
    <row r="839" spans="2:14" x14ac:dyDescent="0.25">
      <c r="B839" s="21">
        <f t="shared" si="52"/>
        <v>3.4960000000000204</v>
      </c>
      <c r="C839" s="21">
        <f t="shared" si="49"/>
        <v>0.33333333333333331</v>
      </c>
      <c r="D839" s="21">
        <f t="shared" si="50"/>
        <v>0.83200000000000673</v>
      </c>
      <c r="E839" s="25">
        <f t="shared" si="51"/>
        <v>0.16799999999999318</v>
      </c>
      <c r="F839" s="13"/>
      <c r="G839" s="13"/>
      <c r="H839" s="13"/>
      <c r="I839" s="13"/>
      <c r="J839" s="13"/>
      <c r="K839" s="13"/>
      <c r="L839" s="13"/>
      <c r="M839" s="13"/>
      <c r="N839" s="13"/>
    </row>
    <row r="840" spans="2:14" x14ac:dyDescent="0.25">
      <c r="B840" s="21">
        <f t="shared" si="52"/>
        <v>3.4990000000000205</v>
      </c>
      <c r="C840" s="21">
        <f t="shared" ref="C840:C903" si="53">1/($B$4-$B$3)</f>
        <v>0.33333333333333331</v>
      </c>
      <c r="D840" s="21">
        <f t="shared" ref="D840:D903" si="54">($B840-$B$3)*C840</f>
        <v>0.83300000000000685</v>
      </c>
      <c r="E840" s="25">
        <f t="shared" ref="E840:E903" si="55">($B$4-$B840)*C840</f>
        <v>0.16699999999999315</v>
      </c>
      <c r="F840" s="13"/>
      <c r="G840" s="13"/>
      <c r="H840" s="13"/>
      <c r="I840" s="13"/>
      <c r="J840" s="13"/>
      <c r="K840" s="13"/>
      <c r="L840" s="13"/>
      <c r="M840" s="13"/>
      <c r="N840" s="13"/>
    </row>
    <row r="841" spans="2:14" x14ac:dyDescent="0.25">
      <c r="B841" s="21">
        <f t="shared" si="52"/>
        <v>3.5020000000000207</v>
      </c>
      <c r="C841" s="21">
        <f t="shared" si="53"/>
        <v>0.33333333333333331</v>
      </c>
      <c r="D841" s="21">
        <f t="shared" si="54"/>
        <v>0.83400000000000685</v>
      </c>
      <c r="E841" s="25">
        <f t="shared" si="55"/>
        <v>0.1659999999999931</v>
      </c>
      <c r="F841" s="13"/>
      <c r="G841" s="13"/>
      <c r="H841" s="13"/>
      <c r="I841" s="13"/>
      <c r="J841" s="13"/>
      <c r="K841" s="13"/>
      <c r="L841" s="13"/>
      <c r="M841" s="13"/>
      <c r="N841" s="13"/>
    </row>
    <row r="842" spans="2:14" x14ac:dyDescent="0.25">
      <c r="B842" s="21">
        <f t="shared" ref="B842:B905" si="56">B841+($B$1007-$B$7)/1000</f>
        <v>3.5050000000000208</v>
      </c>
      <c r="C842" s="21">
        <f t="shared" si="53"/>
        <v>0.33333333333333331</v>
      </c>
      <c r="D842" s="21">
        <f t="shared" si="54"/>
        <v>0.83500000000000685</v>
      </c>
      <c r="E842" s="25">
        <f t="shared" si="55"/>
        <v>0.16499999999999307</v>
      </c>
      <c r="F842" s="13"/>
      <c r="G842" s="13"/>
      <c r="H842" s="13"/>
      <c r="I842" s="13"/>
      <c r="J842" s="13"/>
      <c r="K842" s="13"/>
      <c r="L842" s="13"/>
      <c r="M842" s="13"/>
      <c r="N842" s="13"/>
    </row>
    <row r="843" spans="2:14" x14ac:dyDescent="0.25">
      <c r="B843" s="21">
        <f t="shared" si="56"/>
        <v>3.5080000000000209</v>
      </c>
      <c r="C843" s="21">
        <f t="shared" si="53"/>
        <v>0.33333333333333331</v>
      </c>
      <c r="D843" s="21">
        <f t="shared" si="54"/>
        <v>0.83600000000000696</v>
      </c>
      <c r="E843" s="25">
        <f t="shared" si="55"/>
        <v>0.16399999999999304</v>
      </c>
      <c r="F843" s="13"/>
      <c r="G843" s="13"/>
      <c r="H843" s="13"/>
      <c r="I843" s="13"/>
      <c r="J843" s="13"/>
      <c r="K843" s="13"/>
      <c r="L843" s="13"/>
      <c r="M843" s="13"/>
      <c r="N843" s="13"/>
    </row>
    <row r="844" spans="2:14" x14ac:dyDescent="0.25">
      <c r="B844" s="21">
        <f t="shared" si="56"/>
        <v>3.511000000000021</v>
      </c>
      <c r="C844" s="21">
        <f t="shared" si="53"/>
        <v>0.33333333333333331</v>
      </c>
      <c r="D844" s="21">
        <f t="shared" si="54"/>
        <v>0.83700000000000696</v>
      </c>
      <c r="E844" s="25">
        <f t="shared" si="55"/>
        <v>0.16299999999999298</v>
      </c>
      <c r="F844" s="13"/>
      <c r="G844" s="13"/>
      <c r="H844" s="13"/>
      <c r="I844" s="13"/>
      <c r="J844" s="13"/>
      <c r="K844" s="13"/>
      <c r="L844" s="13"/>
      <c r="M844" s="13"/>
      <c r="N844" s="13"/>
    </row>
    <row r="845" spans="2:14" x14ac:dyDescent="0.25">
      <c r="B845" s="21">
        <f t="shared" si="56"/>
        <v>3.5140000000000211</v>
      </c>
      <c r="C845" s="21">
        <f t="shared" si="53"/>
        <v>0.33333333333333331</v>
      </c>
      <c r="D845" s="21">
        <f t="shared" si="54"/>
        <v>0.83800000000000696</v>
      </c>
      <c r="E845" s="25">
        <f t="shared" si="55"/>
        <v>0.16199999999999296</v>
      </c>
      <c r="F845" s="13"/>
      <c r="G845" s="13"/>
      <c r="H845" s="13"/>
      <c r="I845" s="13"/>
      <c r="J845" s="13"/>
      <c r="K845" s="13"/>
      <c r="L845" s="13"/>
      <c r="M845" s="13"/>
      <c r="N845" s="13"/>
    </row>
    <row r="846" spans="2:14" x14ac:dyDescent="0.25">
      <c r="B846" s="21">
        <f t="shared" si="56"/>
        <v>3.5170000000000212</v>
      </c>
      <c r="C846" s="21">
        <f t="shared" si="53"/>
        <v>0.33333333333333331</v>
      </c>
      <c r="D846" s="21">
        <f t="shared" si="54"/>
        <v>0.83900000000000707</v>
      </c>
      <c r="E846" s="25">
        <f t="shared" si="55"/>
        <v>0.16099999999999293</v>
      </c>
      <c r="F846" s="13"/>
      <c r="G846" s="13"/>
      <c r="H846" s="13"/>
      <c r="I846" s="13"/>
      <c r="J846" s="13"/>
      <c r="K846" s="13"/>
      <c r="L846" s="13"/>
      <c r="M846" s="13"/>
      <c r="N846" s="13"/>
    </row>
    <row r="847" spans="2:14" x14ac:dyDescent="0.25">
      <c r="B847" s="21">
        <f t="shared" si="56"/>
        <v>3.5200000000000213</v>
      </c>
      <c r="C847" s="21">
        <f t="shared" si="53"/>
        <v>0.33333333333333331</v>
      </c>
      <c r="D847" s="21">
        <f t="shared" si="54"/>
        <v>0.84000000000000707</v>
      </c>
      <c r="E847" s="25">
        <f t="shared" si="55"/>
        <v>0.15999999999999287</v>
      </c>
      <c r="F847" s="13"/>
      <c r="G847" s="13"/>
      <c r="H847" s="13"/>
      <c r="I847" s="13"/>
      <c r="J847" s="13"/>
      <c r="K847" s="13"/>
      <c r="L847" s="13"/>
      <c r="M847" s="13"/>
      <c r="N847" s="13"/>
    </row>
    <row r="848" spans="2:14" x14ac:dyDescent="0.25">
      <c r="B848" s="21">
        <f t="shared" si="56"/>
        <v>3.5230000000000214</v>
      </c>
      <c r="C848" s="21">
        <f t="shared" si="53"/>
        <v>0.33333333333333331</v>
      </c>
      <c r="D848" s="21">
        <f t="shared" si="54"/>
        <v>0.84100000000000708</v>
      </c>
      <c r="E848" s="25">
        <f t="shared" si="55"/>
        <v>0.15899999999999284</v>
      </c>
      <c r="F848" s="13"/>
      <c r="G848" s="13"/>
      <c r="H848" s="13"/>
      <c r="I848" s="13"/>
      <c r="J848" s="13"/>
      <c r="K848" s="13"/>
      <c r="L848" s="13"/>
      <c r="M848" s="13"/>
      <c r="N848" s="13"/>
    </row>
    <row r="849" spans="2:14" x14ac:dyDescent="0.25">
      <c r="B849" s="21">
        <f t="shared" si="56"/>
        <v>3.5260000000000216</v>
      </c>
      <c r="C849" s="21">
        <f t="shared" si="53"/>
        <v>0.33333333333333331</v>
      </c>
      <c r="D849" s="21">
        <f t="shared" si="54"/>
        <v>0.84200000000000719</v>
      </c>
      <c r="E849" s="25">
        <f t="shared" si="55"/>
        <v>0.15799999999999281</v>
      </c>
      <c r="F849" s="13"/>
      <c r="G849" s="13"/>
      <c r="H849" s="13"/>
      <c r="I849" s="13"/>
      <c r="J849" s="13"/>
      <c r="K849" s="13"/>
      <c r="L849" s="13"/>
      <c r="M849" s="13"/>
      <c r="N849" s="13"/>
    </row>
    <row r="850" spans="2:14" x14ac:dyDescent="0.25">
      <c r="B850" s="21">
        <f t="shared" si="56"/>
        <v>3.5290000000000217</v>
      </c>
      <c r="C850" s="21">
        <f t="shared" si="53"/>
        <v>0.33333333333333331</v>
      </c>
      <c r="D850" s="21">
        <f t="shared" si="54"/>
        <v>0.84300000000000719</v>
      </c>
      <c r="E850" s="25">
        <f t="shared" si="55"/>
        <v>0.15699999999999276</v>
      </c>
      <c r="F850" s="13"/>
      <c r="G850" s="13"/>
      <c r="H850" s="13"/>
      <c r="I850" s="13"/>
      <c r="J850" s="13"/>
      <c r="K850" s="13"/>
      <c r="L850" s="13"/>
      <c r="M850" s="13"/>
      <c r="N850" s="13"/>
    </row>
    <row r="851" spans="2:14" x14ac:dyDescent="0.25">
      <c r="B851" s="21">
        <f t="shared" si="56"/>
        <v>3.5320000000000218</v>
      </c>
      <c r="C851" s="21">
        <f t="shared" si="53"/>
        <v>0.33333333333333331</v>
      </c>
      <c r="D851" s="21">
        <f t="shared" si="54"/>
        <v>0.84400000000000719</v>
      </c>
      <c r="E851" s="25">
        <f t="shared" si="55"/>
        <v>0.15599999999999273</v>
      </c>
      <c r="F851" s="13"/>
      <c r="G851" s="13"/>
      <c r="H851" s="13"/>
      <c r="I851" s="13"/>
      <c r="J851" s="13"/>
      <c r="K851" s="13"/>
      <c r="L851" s="13"/>
      <c r="M851" s="13"/>
      <c r="N851" s="13"/>
    </row>
    <row r="852" spans="2:14" x14ac:dyDescent="0.25">
      <c r="B852" s="21">
        <f t="shared" si="56"/>
        <v>3.5350000000000219</v>
      </c>
      <c r="C852" s="21">
        <f t="shared" si="53"/>
        <v>0.33333333333333331</v>
      </c>
      <c r="D852" s="21">
        <f t="shared" si="54"/>
        <v>0.8450000000000073</v>
      </c>
      <c r="E852" s="25">
        <f t="shared" si="55"/>
        <v>0.1549999999999927</v>
      </c>
      <c r="F852" s="13"/>
      <c r="G852" s="13"/>
      <c r="H852" s="13"/>
      <c r="I852" s="13"/>
      <c r="J852" s="13"/>
      <c r="K852" s="13"/>
      <c r="L852" s="13"/>
      <c r="M852" s="13"/>
      <c r="N852" s="13"/>
    </row>
    <row r="853" spans="2:14" x14ac:dyDescent="0.25">
      <c r="B853" s="21">
        <f t="shared" si="56"/>
        <v>3.538000000000022</v>
      </c>
      <c r="C853" s="21">
        <f t="shared" si="53"/>
        <v>0.33333333333333331</v>
      </c>
      <c r="D853" s="21">
        <f t="shared" si="54"/>
        <v>0.8460000000000073</v>
      </c>
      <c r="E853" s="25">
        <f t="shared" si="55"/>
        <v>0.15399999999999264</v>
      </c>
      <c r="F853" s="13"/>
      <c r="G853" s="13"/>
      <c r="H853" s="13"/>
      <c r="I853" s="13"/>
      <c r="J853" s="13"/>
      <c r="K853" s="13"/>
      <c r="L853" s="13"/>
      <c r="M853" s="13"/>
      <c r="N853" s="13"/>
    </row>
    <row r="854" spans="2:14" x14ac:dyDescent="0.25">
      <c r="B854" s="21">
        <f t="shared" si="56"/>
        <v>3.5410000000000221</v>
      </c>
      <c r="C854" s="21">
        <f t="shared" si="53"/>
        <v>0.33333333333333331</v>
      </c>
      <c r="D854" s="21">
        <f t="shared" si="54"/>
        <v>0.8470000000000073</v>
      </c>
      <c r="E854" s="25">
        <f t="shared" si="55"/>
        <v>0.15299999999999261</v>
      </c>
      <c r="F854" s="13"/>
      <c r="G854" s="13"/>
      <c r="H854" s="13"/>
      <c r="I854" s="13"/>
      <c r="J854" s="13"/>
      <c r="K854" s="13"/>
      <c r="L854" s="13"/>
      <c r="M854" s="13"/>
      <c r="N854" s="13"/>
    </row>
    <row r="855" spans="2:14" x14ac:dyDescent="0.25">
      <c r="B855" s="21">
        <f t="shared" si="56"/>
        <v>3.5440000000000222</v>
      </c>
      <c r="C855" s="21">
        <f t="shared" si="53"/>
        <v>0.33333333333333331</v>
      </c>
      <c r="D855" s="21">
        <f t="shared" si="54"/>
        <v>0.84800000000000741</v>
      </c>
      <c r="E855" s="25">
        <f t="shared" si="55"/>
        <v>0.15199999999999259</v>
      </c>
      <c r="F855" s="13"/>
      <c r="G855" s="13"/>
      <c r="H855" s="13"/>
      <c r="I855" s="13"/>
      <c r="J855" s="13"/>
      <c r="K855" s="13"/>
      <c r="L855" s="13"/>
      <c r="M855" s="13"/>
      <c r="N855" s="13"/>
    </row>
    <row r="856" spans="2:14" x14ac:dyDescent="0.25">
      <c r="B856" s="21">
        <f t="shared" si="56"/>
        <v>3.5470000000000224</v>
      </c>
      <c r="C856" s="21">
        <f t="shared" si="53"/>
        <v>0.33333333333333331</v>
      </c>
      <c r="D856" s="21">
        <f t="shared" si="54"/>
        <v>0.84900000000000742</v>
      </c>
      <c r="E856" s="25">
        <f t="shared" si="55"/>
        <v>0.15099999999999253</v>
      </c>
      <c r="F856" s="13"/>
      <c r="G856" s="13"/>
      <c r="H856" s="13"/>
      <c r="I856" s="13"/>
      <c r="J856" s="13"/>
      <c r="K856" s="13"/>
      <c r="L856" s="13"/>
      <c r="M856" s="13"/>
      <c r="N856" s="13"/>
    </row>
    <row r="857" spans="2:14" x14ac:dyDescent="0.25">
      <c r="B857" s="21">
        <f t="shared" si="56"/>
        <v>3.5500000000000225</v>
      </c>
      <c r="C857" s="21">
        <f t="shared" si="53"/>
        <v>0.33333333333333331</v>
      </c>
      <c r="D857" s="21">
        <f t="shared" si="54"/>
        <v>0.85000000000000742</v>
      </c>
      <c r="E857" s="25">
        <f t="shared" si="55"/>
        <v>0.1499999999999925</v>
      </c>
      <c r="F857" s="13"/>
      <c r="G857" s="13"/>
      <c r="H857" s="13"/>
      <c r="I857" s="13"/>
      <c r="J857" s="13"/>
      <c r="K857" s="13"/>
      <c r="L857" s="13"/>
      <c r="M857" s="13"/>
      <c r="N857" s="13"/>
    </row>
    <row r="858" spans="2:14" x14ac:dyDescent="0.25">
      <c r="B858" s="21">
        <f t="shared" si="56"/>
        <v>3.5530000000000226</v>
      </c>
      <c r="C858" s="21">
        <f t="shared" si="53"/>
        <v>0.33333333333333331</v>
      </c>
      <c r="D858" s="21">
        <f t="shared" si="54"/>
        <v>0.85100000000000753</v>
      </c>
      <c r="E858" s="25">
        <f t="shared" si="55"/>
        <v>0.14899999999999247</v>
      </c>
      <c r="F858" s="13"/>
      <c r="G858" s="13"/>
      <c r="H858" s="13"/>
      <c r="I858" s="13"/>
      <c r="J858" s="13"/>
      <c r="K858" s="13"/>
      <c r="L858" s="13"/>
      <c r="M858" s="13"/>
      <c r="N858" s="13"/>
    </row>
    <row r="859" spans="2:14" x14ac:dyDescent="0.25">
      <c r="B859" s="21">
        <f t="shared" si="56"/>
        <v>3.5560000000000227</v>
      </c>
      <c r="C859" s="21">
        <f t="shared" si="53"/>
        <v>0.33333333333333331</v>
      </c>
      <c r="D859" s="21">
        <f t="shared" si="54"/>
        <v>0.85200000000000753</v>
      </c>
      <c r="E859" s="25">
        <f t="shared" si="55"/>
        <v>0.14799999999999242</v>
      </c>
      <c r="F859" s="13"/>
      <c r="G859" s="13"/>
      <c r="H859" s="13"/>
      <c r="I859" s="13"/>
      <c r="J859" s="13"/>
      <c r="K859" s="13"/>
      <c r="L859" s="13"/>
      <c r="M859" s="13"/>
      <c r="N859" s="13"/>
    </row>
    <row r="860" spans="2:14" x14ac:dyDescent="0.25">
      <c r="B860" s="21">
        <f t="shared" si="56"/>
        <v>3.5590000000000228</v>
      </c>
      <c r="C860" s="21">
        <f t="shared" si="53"/>
        <v>0.33333333333333331</v>
      </c>
      <c r="D860" s="21">
        <f t="shared" si="54"/>
        <v>0.85300000000000753</v>
      </c>
      <c r="E860" s="25">
        <f t="shared" si="55"/>
        <v>0.14699999999999239</v>
      </c>
      <c r="F860" s="13"/>
      <c r="G860" s="13"/>
      <c r="H860" s="13"/>
      <c r="I860" s="13"/>
      <c r="J860" s="13"/>
      <c r="K860" s="13"/>
      <c r="L860" s="13"/>
      <c r="M860" s="13"/>
      <c r="N860" s="13"/>
    </row>
    <row r="861" spans="2:14" x14ac:dyDescent="0.25">
      <c r="B861" s="21">
        <f t="shared" si="56"/>
        <v>3.5620000000000229</v>
      </c>
      <c r="C861" s="21">
        <f t="shared" si="53"/>
        <v>0.33333333333333331</v>
      </c>
      <c r="D861" s="21">
        <f t="shared" si="54"/>
        <v>0.85400000000000764</v>
      </c>
      <c r="E861" s="25">
        <f t="shared" si="55"/>
        <v>0.14599999999999236</v>
      </c>
      <c r="F861" s="13"/>
      <c r="G861" s="13"/>
      <c r="H861" s="13"/>
      <c r="I861" s="13"/>
      <c r="J861" s="13"/>
      <c r="K861" s="13"/>
      <c r="L861" s="13"/>
      <c r="M861" s="13"/>
      <c r="N861" s="13"/>
    </row>
    <row r="862" spans="2:14" x14ac:dyDescent="0.25">
      <c r="B862" s="21">
        <f t="shared" si="56"/>
        <v>3.565000000000023</v>
      </c>
      <c r="C862" s="21">
        <f t="shared" si="53"/>
        <v>0.33333333333333331</v>
      </c>
      <c r="D862" s="21">
        <f t="shared" si="54"/>
        <v>0.85500000000000764</v>
      </c>
      <c r="E862" s="25">
        <f t="shared" si="55"/>
        <v>0.1449999999999923</v>
      </c>
      <c r="F862" s="13"/>
      <c r="G862" s="13"/>
      <c r="H862" s="13"/>
      <c r="I862" s="13"/>
      <c r="J862" s="13"/>
      <c r="K862" s="13"/>
      <c r="L862" s="13"/>
      <c r="M862" s="13"/>
      <c r="N862" s="13"/>
    </row>
    <row r="863" spans="2:14" x14ac:dyDescent="0.25">
      <c r="B863" s="21">
        <f t="shared" si="56"/>
        <v>3.5680000000000232</v>
      </c>
      <c r="C863" s="21">
        <f t="shared" si="53"/>
        <v>0.33333333333333331</v>
      </c>
      <c r="D863" s="21">
        <f t="shared" si="54"/>
        <v>0.85600000000000764</v>
      </c>
      <c r="E863" s="25">
        <f t="shared" si="55"/>
        <v>0.14399999999999227</v>
      </c>
      <c r="F863" s="13"/>
      <c r="G863" s="13"/>
      <c r="H863" s="13"/>
      <c r="I863" s="13"/>
      <c r="J863" s="13"/>
      <c r="K863" s="13"/>
      <c r="L863" s="13"/>
      <c r="M863" s="13"/>
      <c r="N863" s="13"/>
    </row>
    <row r="864" spans="2:14" x14ac:dyDescent="0.25">
      <c r="B864" s="21">
        <f t="shared" si="56"/>
        <v>3.5710000000000233</v>
      </c>
      <c r="C864" s="21">
        <f t="shared" si="53"/>
        <v>0.33333333333333331</v>
      </c>
      <c r="D864" s="21">
        <f t="shared" si="54"/>
        <v>0.85700000000000776</v>
      </c>
      <c r="E864" s="25">
        <f t="shared" si="55"/>
        <v>0.14299999999999224</v>
      </c>
      <c r="F864" s="13"/>
      <c r="G864" s="13"/>
      <c r="H864" s="13"/>
      <c r="I864" s="13"/>
      <c r="J864" s="13"/>
      <c r="K864" s="13"/>
      <c r="L864" s="13"/>
      <c r="M864" s="13"/>
      <c r="N864" s="13"/>
    </row>
    <row r="865" spans="2:14" x14ac:dyDescent="0.25">
      <c r="B865" s="21">
        <f t="shared" si="56"/>
        <v>3.5740000000000234</v>
      </c>
      <c r="C865" s="21">
        <f t="shared" si="53"/>
        <v>0.33333333333333331</v>
      </c>
      <c r="D865" s="21">
        <f t="shared" si="54"/>
        <v>0.85800000000000776</v>
      </c>
      <c r="E865" s="25">
        <f t="shared" si="55"/>
        <v>0.14199999999999219</v>
      </c>
      <c r="F865" s="13"/>
      <c r="G865" s="13"/>
      <c r="H865" s="13"/>
      <c r="I865" s="13"/>
      <c r="J865" s="13"/>
      <c r="K865" s="13"/>
      <c r="L865" s="13"/>
      <c r="M865" s="13"/>
      <c r="N865" s="13"/>
    </row>
    <row r="866" spans="2:14" x14ac:dyDescent="0.25">
      <c r="B866" s="21">
        <f t="shared" si="56"/>
        <v>3.5770000000000235</v>
      </c>
      <c r="C866" s="21">
        <f t="shared" si="53"/>
        <v>0.33333333333333331</v>
      </c>
      <c r="D866" s="21">
        <f t="shared" si="54"/>
        <v>0.85900000000000776</v>
      </c>
      <c r="E866" s="25">
        <f t="shared" si="55"/>
        <v>0.14099999999999216</v>
      </c>
      <c r="F866" s="13"/>
      <c r="G866" s="13"/>
      <c r="H866" s="13"/>
      <c r="I866" s="13"/>
      <c r="J866" s="13"/>
      <c r="K866" s="13"/>
      <c r="L866" s="13"/>
      <c r="M866" s="13"/>
      <c r="N866" s="13"/>
    </row>
    <row r="867" spans="2:14" x14ac:dyDescent="0.25">
      <c r="B867" s="21">
        <f t="shared" si="56"/>
        <v>3.5800000000000236</v>
      </c>
      <c r="C867" s="21">
        <f t="shared" si="53"/>
        <v>0.33333333333333331</v>
      </c>
      <c r="D867" s="21">
        <f t="shared" si="54"/>
        <v>0.86000000000000787</v>
      </c>
      <c r="E867" s="25">
        <f t="shared" si="55"/>
        <v>0.13999999999999213</v>
      </c>
      <c r="F867" s="13"/>
      <c r="G867" s="13"/>
      <c r="H867" s="13"/>
      <c r="I867" s="13"/>
      <c r="J867" s="13"/>
      <c r="K867" s="13"/>
      <c r="L867" s="13"/>
      <c r="M867" s="13"/>
      <c r="N867" s="13"/>
    </row>
    <row r="868" spans="2:14" x14ac:dyDescent="0.25">
      <c r="B868" s="21">
        <f t="shared" si="56"/>
        <v>3.5830000000000237</v>
      </c>
      <c r="C868" s="21">
        <f t="shared" si="53"/>
        <v>0.33333333333333331</v>
      </c>
      <c r="D868" s="21">
        <f t="shared" si="54"/>
        <v>0.86100000000000787</v>
      </c>
      <c r="E868" s="25">
        <f t="shared" si="55"/>
        <v>0.13899999999999207</v>
      </c>
      <c r="F868" s="13"/>
      <c r="G868" s="13"/>
      <c r="H868" s="13"/>
      <c r="I868" s="13"/>
      <c r="J868" s="13"/>
      <c r="K868" s="13"/>
      <c r="L868" s="13"/>
      <c r="M868" s="13"/>
      <c r="N868" s="13"/>
    </row>
    <row r="869" spans="2:14" x14ac:dyDescent="0.25">
      <c r="B869" s="21">
        <f t="shared" si="56"/>
        <v>3.5860000000000238</v>
      </c>
      <c r="C869" s="21">
        <f t="shared" si="53"/>
        <v>0.33333333333333331</v>
      </c>
      <c r="D869" s="21">
        <f t="shared" si="54"/>
        <v>0.86200000000000787</v>
      </c>
      <c r="E869" s="25">
        <f t="shared" si="55"/>
        <v>0.13799999999999205</v>
      </c>
      <c r="F869" s="13"/>
      <c r="G869" s="13"/>
      <c r="H869" s="13"/>
      <c r="I869" s="13"/>
      <c r="J869" s="13"/>
      <c r="K869" s="13"/>
      <c r="L869" s="13"/>
      <c r="M869" s="13"/>
      <c r="N869" s="13"/>
    </row>
    <row r="870" spans="2:14" x14ac:dyDescent="0.25">
      <c r="B870" s="21">
        <f t="shared" si="56"/>
        <v>3.5890000000000239</v>
      </c>
      <c r="C870" s="21">
        <f t="shared" si="53"/>
        <v>0.33333333333333331</v>
      </c>
      <c r="D870" s="21">
        <f t="shared" si="54"/>
        <v>0.86300000000000798</v>
      </c>
      <c r="E870" s="25">
        <f t="shared" si="55"/>
        <v>0.13699999999999202</v>
      </c>
      <c r="F870" s="13"/>
      <c r="G870" s="13"/>
      <c r="H870" s="13"/>
      <c r="I870" s="13"/>
      <c r="J870" s="13"/>
      <c r="K870" s="13"/>
      <c r="L870" s="13"/>
      <c r="M870" s="13"/>
      <c r="N870" s="13"/>
    </row>
    <row r="871" spans="2:14" x14ac:dyDescent="0.25">
      <c r="B871" s="21">
        <f t="shared" si="56"/>
        <v>3.5920000000000241</v>
      </c>
      <c r="C871" s="21">
        <f t="shared" si="53"/>
        <v>0.33333333333333331</v>
      </c>
      <c r="D871" s="21">
        <f t="shared" si="54"/>
        <v>0.86400000000000798</v>
      </c>
      <c r="E871" s="25">
        <f t="shared" si="55"/>
        <v>0.13599999999999196</v>
      </c>
      <c r="F871" s="13"/>
      <c r="G871" s="13"/>
      <c r="H871" s="13"/>
      <c r="I871" s="13"/>
      <c r="J871" s="13"/>
      <c r="K871" s="13"/>
      <c r="L871" s="13"/>
      <c r="M871" s="13"/>
      <c r="N871" s="13"/>
    </row>
    <row r="872" spans="2:14" x14ac:dyDescent="0.25">
      <c r="B872" s="21">
        <f t="shared" si="56"/>
        <v>3.5950000000000242</v>
      </c>
      <c r="C872" s="21">
        <f t="shared" si="53"/>
        <v>0.33333333333333331</v>
      </c>
      <c r="D872" s="21">
        <f t="shared" si="54"/>
        <v>0.86500000000000798</v>
      </c>
      <c r="E872" s="25">
        <f t="shared" si="55"/>
        <v>0.13499999999999193</v>
      </c>
      <c r="F872" s="13"/>
      <c r="G872" s="13"/>
      <c r="H872" s="13"/>
      <c r="I872" s="13"/>
      <c r="J872" s="13"/>
      <c r="K872" s="13"/>
      <c r="L872" s="13"/>
      <c r="M872" s="13"/>
      <c r="N872" s="13"/>
    </row>
    <row r="873" spans="2:14" x14ac:dyDescent="0.25">
      <c r="B873" s="21">
        <f t="shared" si="56"/>
        <v>3.5980000000000243</v>
      </c>
      <c r="C873" s="21">
        <f t="shared" si="53"/>
        <v>0.33333333333333331</v>
      </c>
      <c r="D873" s="21">
        <f t="shared" si="54"/>
        <v>0.8660000000000081</v>
      </c>
      <c r="E873" s="25">
        <f t="shared" si="55"/>
        <v>0.1339999999999919</v>
      </c>
      <c r="F873" s="13"/>
      <c r="G873" s="13"/>
      <c r="H873" s="13"/>
      <c r="I873" s="13"/>
      <c r="J873" s="13"/>
      <c r="K873" s="13"/>
      <c r="L873" s="13"/>
      <c r="M873" s="13"/>
      <c r="N873" s="13"/>
    </row>
    <row r="874" spans="2:14" x14ac:dyDescent="0.25">
      <c r="B874" s="21">
        <f t="shared" si="56"/>
        <v>3.6010000000000244</v>
      </c>
      <c r="C874" s="21">
        <f t="shared" si="53"/>
        <v>0.33333333333333331</v>
      </c>
      <c r="D874" s="21">
        <f t="shared" si="54"/>
        <v>0.8670000000000081</v>
      </c>
      <c r="E874" s="25">
        <f t="shared" si="55"/>
        <v>0.13299999999999185</v>
      </c>
      <c r="F874" s="13"/>
      <c r="G874" s="13"/>
      <c r="H874" s="13"/>
      <c r="I874" s="13"/>
      <c r="J874" s="13"/>
      <c r="K874" s="13"/>
      <c r="L874" s="13"/>
      <c r="M874" s="13"/>
      <c r="N874" s="13"/>
    </row>
    <row r="875" spans="2:14" x14ac:dyDescent="0.25">
      <c r="B875" s="21">
        <f t="shared" si="56"/>
        <v>3.6040000000000245</v>
      </c>
      <c r="C875" s="21">
        <f t="shared" si="53"/>
        <v>0.33333333333333331</v>
      </c>
      <c r="D875" s="21">
        <f t="shared" si="54"/>
        <v>0.8680000000000081</v>
      </c>
      <c r="E875" s="25">
        <f t="shared" si="55"/>
        <v>0.13199999999999182</v>
      </c>
      <c r="F875" s="13"/>
      <c r="G875" s="13"/>
      <c r="H875" s="13"/>
      <c r="I875" s="13"/>
      <c r="J875" s="13"/>
      <c r="K875" s="13"/>
      <c r="L875" s="13"/>
      <c r="M875" s="13"/>
      <c r="N875" s="13"/>
    </row>
    <row r="876" spans="2:14" x14ac:dyDescent="0.25">
      <c r="B876" s="21">
        <f t="shared" si="56"/>
        <v>3.6070000000000246</v>
      </c>
      <c r="C876" s="21">
        <f t="shared" si="53"/>
        <v>0.33333333333333331</v>
      </c>
      <c r="D876" s="21">
        <f t="shared" si="54"/>
        <v>0.86900000000000821</v>
      </c>
      <c r="E876" s="25">
        <f t="shared" si="55"/>
        <v>0.13099999999999179</v>
      </c>
      <c r="F876" s="13"/>
      <c r="G876" s="13"/>
      <c r="H876" s="13"/>
      <c r="I876" s="13"/>
      <c r="J876" s="13"/>
      <c r="K876" s="13"/>
      <c r="L876" s="13"/>
      <c r="M876" s="13"/>
      <c r="N876" s="13"/>
    </row>
    <row r="877" spans="2:14" x14ac:dyDescent="0.25">
      <c r="B877" s="21">
        <f t="shared" si="56"/>
        <v>3.6100000000000247</v>
      </c>
      <c r="C877" s="21">
        <f t="shared" si="53"/>
        <v>0.33333333333333331</v>
      </c>
      <c r="D877" s="21">
        <f t="shared" si="54"/>
        <v>0.87000000000000821</v>
      </c>
      <c r="E877" s="25">
        <f t="shared" si="55"/>
        <v>0.12999999999999173</v>
      </c>
      <c r="F877" s="13"/>
      <c r="G877" s="13"/>
      <c r="H877" s="13"/>
      <c r="I877" s="13"/>
      <c r="J877" s="13"/>
      <c r="K877" s="13"/>
      <c r="L877" s="13"/>
      <c r="M877" s="13"/>
      <c r="N877" s="13"/>
    </row>
    <row r="878" spans="2:14" x14ac:dyDescent="0.25">
      <c r="B878" s="21">
        <f t="shared" si="56"/>
        <v>3.6130000000000249</v>
      </c>
      <c r="C878" s="21">
        <f t="shared" si="53"/>
        <v>0.33333333333333331</v>
      </c>
      <c r="D878" s="21">
        <f t="shared" si="54"/>
        <v>0.87100000000000821</v>
      </c>
      <c r="E878" s="25">
        <f t="shared" si="55"/>
        <v>0.1289999999999917</v>
      </c>
      <c r="F878" s="13"/>
      <c r="G878" s="13"/>
      <c r="H878" s="13"/>
      <c r="I878" s="13"/>
      <c r="J878" s="13"/>
      <c r="K878" s="13"/>
      <c r="L878" s="13"/>
      <c r="M878" s="13"/>
      <c r="N878" s="13"/>
    </row>
    <row r="879" spans="2:14" x14ac:dyDescent="0.25">
      <c r="B879" s="21">
        <f t="shared" si="56"/>
        <v>3.616000000000025</v>
      </c>
      <c r="C879" s="21">
        <f t="shared" si="53"/>
        <v>0.33333333333333331</v>
      </c>
      <c r="D879" s="21">
        <f t="shared" si="54"/>
        <v>0.87200000000000832</v>
      </c>
      <c r="E879" s="25">
        <f t="shared" si="55"/>
        <v>0.12799999999999168</v>
      </c>
      <c r="F879" s="13"/>
      <c r="G879" s="13"/>
      <c r="H879" s="13"/>
      <c r="I879" s="13"/>
      <c r="J879" s="13"/>
      <c r="K879" s="13"/>
      <c r="L879" s="13"/>
      <c r="M879" s="13"/>
      <c r="N879" s="13"/>
    </row>
    <row r="880" spans="2:14" x14ac:dyDescent="0.25">
      <c r="B880" s="21">
        <f t="shared" si="56"/>
        <v>3.6190000000000251</v>
      </c>
      <c r="C880" s="21">
        <f t="shared" si="53"/>
        <v>0.33333333333333331</v>
      </c>
      <c r="D880" s="21">
        <f t="shared" si="54"/>
        <v>0.87300000000000832</v>
      </c>
      <c r="E880" s="25">
        <f t="shared" si="55"/>
        <v>0.12699999999999162</v>
      </c>
      <c r="F880" s="13"/>
      <c r="G880" s="13"/>
      <c r="H880" s="13"/>
      <c r="I880" s="13"/>
      <c r="J880" s="13"/>
      <c r="K880" s="13"/>
      <c r="L880" s="13"/>
      <c r="M880" s="13"/>
      <c r="N880" s="13"/>
    </row>
    <row r="881" spans="2:14" x14ac:dyDescent="0.25">
      <c r="B881" s="21">
        <f t="shared" si="56"/>
        <v>3.6220000000000252</v>
      </c>
      <c r="C881" s="21">
        <f t="shared" si="53"/>
        <v>0.33333333333333331</v>
      </c>
      <c r="D881" s="21">
        <f t="shared" si="54"/>
        <v>0.87400000000000833</v>
      </c>
      <c r="E881" s="25">
        <f t="shared" si="55"/>
        <v>0.12599999999999159</v>
      </c>
      <c r="F881" s="13"/>
      <c r="G881" s="13"/>
      <c r="H881" s="13"/>
      <c r="I881" s="13"/>
      <c r="J881" s="13"/>
      <c r="K881" s="13"/>
      <c r="L881" s="13"/>
      <c r="M881" s="13"/>
      <c r="N881" s="13"/>
    </row>
    <row r="882" spans="2:14" x14ac:dyDescent="0.25">
      <c r="B882" s="21">
        <f t="shared" si="56"/>
        <v>3.6250000000000253</v>
      </c>
      <c r="C882" s="21">
        <f t="shared" si="53"/>
        <v>0.33333333333333331</v>
      </c>
      <c r="D882" s="21">
        <f t="shared" si="54"/>
        <v>0.87500000000000844</v>
      </c>
      <c r="E882" s="25">
        <f t="shared" si="55"/>
        <v>0.12499999999999156</v>
      </c>
      <c r="F882" s="13"/>
      <c r="G882" s="13"/>
      <c r="H882" s="13"/>
      <c r="I882" s="13"/>
      <c r="J882" s="13"/>
      <c r="K882" s="13"/>
      <c r="L882" s="13"/>
      <c r="M882" s="13"/>
      <c r="N882" s="13"/>
    </row>
    <row r="883" spans="2:14" x14ac:dyDescent="0.25">
      <c r="B883" s="21">
        <f t="shared" si="56"/>
        <v>3.6280000000000254</v>
      </c>
      <c r="C883" s="21">
        <f t="shared" si="53"/>
        <v>0.33333333333333331</v>
      </c>
      <c r="D883" s="21">
        <f t="shared" si="54"/>
        <v>0.87600000000000844</v>
      </c>
      <c r="E883" s="25">
        <f t="shared" si="55"/>
        <v>0.12399999999999152</v>
      </c>
      <c r="F883" s="13"/>
      <c r="G883" s="13"/>
      <c r="H883" s="13"/>
      <c r="I883" s="13"/>
      <c r="J883" s="13"/>
      <c r="K883" s="13"/>
      <c r="L883" s="13"/>
      <c r="M883" s="13"/>
      <c r="N883" s="13"/>
    </row>
    <row r="884" spans="2:14" x14ac:dyDescent="0.25">
      <c r="B884" s="21">
        <f t="shared" si="56"/>
        <v>3.6310000000000255</v>
      </c>
      <c r="C884" s="21">
        <f t="shared" si="53"/>
        <v>0.33333333333333331</v>
      </c>
      <c r="D884" s="21">
        <f t="shared" si="54"/>
        <v>0.87700000000000844</v>
      </c>
      <c r="E884" s="25">
        <f t="shared" si="55"/>
        <v>0.12299999999999148</v>
      </c>
      <c r="F884" s="13"/>
      <c r="G884" s="13"/>
      <c r="H884" s="13"/>
      <c r="I884" s="13"/>
      <c r="J884" s="13"/>
      <c r="K884" s="13"/>
      <c r="L884" s="13"/>
      <c r="M884" s="13"/>
      <c r="N884" s="13"/>
    </row>
    <row r="885" spans="2:14" x14ac:dyDescent="0.25">
      <c r="B885" s="21">
        <f t="shared" si="56"/>
        <v>3.6340000000000257</v>
      </c>
      <c r="C885" s="21">
        <f t="shared" si="53"/>
        <v>0.33333333333333331</v>
      </c>
      <c r="D885" s="21">
        <f t="shared" si="54"/>
        <v>0.87800000000000855</v>
      </c>
      <c r="E885" s="25">
        <f t="shared" si="55"/>
        <v>0.12199999999999145</v>
      </c>
      <c r="F885" s="13"/>
      <c r="G885" s="13"/>
      <c r="H885" s="13"/>
      <c r="I885" s="13"/>
      <c r="J885" s="13"/>
      <c r="K885" s="13"/>
      <c r="L885" s="13"/>
      <c r="M885" s="13"/>
      <c r="N885" s="13"/>
    </row>
    <row r="886" spans="2:14" x14ac:dyDescent="0.25">
      <c r="B886" s="21">
        <f t="shared" si="56"/>
        <v>3.6370000000000258</v>
      </c>
      <c r="C886" s="21">
        <f t="shared" si="53"/>
        <v>0.33333333333333331</v>
      </c>
      <c r="D886" s="21">
        <f t="shared" si="54"/>
        <v>0.87900000000000855</v>
      </c>
      <c r="E886" s="25">
        <f t="shared" si="55"/>
        <v>0.12099999999999141</v>
      </c>
      <c r="F886" s="13"/>
      <c r="G886" s="13"/>
      <c r="H886" s="13"/>
      <c r="I886" s="13"/>
      <c r="J886" s="13"/>
      <c r="K886" s="13"/>
      <c r="L886" s="13"/>
      <c r="M886" s="13"/>
      <c r="N886" s="13"/>
    </row>
    <row r="887" spans="2:14" x14ac:dyDescent="0.25">
      <c r="B887" s="21">
        <f t="shared" si="56"/>
        <v>3.6400000000000259</v>
      </c>
      <c r="C887" s="21">
        <f t="shared" si="53"/>
        <v>0.33333333333333331</v>
      </c>
      <c r="D887" s="21">
        <f t="shared" si="54"/>
        <v>0.88000000000000855</v>
      </c>
      <c r="E887" s="25">
        <f t="shared" si="55"/>
        <v>0.11999999999999136</v>
      </c>
      <c r="F887" s="13"/>
      <c r="G887" s="13"/>
      <c r="H887" s="13"/>
      <c r="I887" s="13"/>
      <c r="J887" s="13"/>
      <c r="K887" s="13"/>
      <c r="L887" s="13"/>
      <c r="M887" s="13"/>
      <c r="N887" s="13"/>
    </row>
    <row r="888" spans="2:14" x14ac:dyDescent="0.25">
      <c r="B888" s="21">
        <f t="shared" si="56"/>
        <v>3.643000000000026</v>
      </c>
      <c r="C888" s="21">
        <f t="shared" si="53"/>
        <v>0.33333333333333331</v>
      </c>
      <c r="D888" s="21">
        <f t="shared" si="54"/>
        <v>0.88100000000000867</v>
      </c>
      <c r="E888" s="25">
        <f t="shared" si="55"/>
        <v>0.11899999999999133</v>
      </c>
      <c r="F888" s="13"/>
      <c r="G888" s="13"/>
      <c r="H888" s="13"/>
      <c r="I888" s="13"/>
      <c r="J888" s="13"/>
      <c r="K888" s="13"/>
      <c r="L888" s="13"/>
      <c r="M888" s="13"/>
      <c r="N888" s="13"/>
    </row>
    <row r="889" spans="2:14" x14ac:dyDescent="0.25">
      <c r="B889" s="21">
        <f t="shared" si="56"/>
        <v>3.6460000000000261</v>
      </c>
      <c r="C889" s="21">
        <f t="shared" si="53"/>
        <v>0.33333333333333331</v>
      </c>
      <c r="D889" s="21">
        <f t="shared" si="54"/>
        <v>0.88200000000000867</v>
      </c>
      <c r="E889" s="25">
        <f t="shared" si="55"/>
        <v>0.11799999999999129</v>
      </c>
      <c r="F889" s="13"/>
      <c r="G889" s="13"/>
      <c r="H889" s="13"/>
      <c r="I889" s="13"/>
      <c r="J889" s="13"/>
      <c r="K889" s="13"/>
      <c r="L889" s="13"/>
      <c r="M889" s="13"/>
      <c r="N889" s="13"/>
    </row>
    <row r="890" spans="2:14" x14ac:dyDescent="0.25">
      <c r="B890" s="21">
        <f t="shared" si="56"/>
        <v>3.6490000000000262</v>
      </c>
      <c r="C890" s="21">
        <f t="shared" si="53"/>
        <v>0.33333333333333331</v>
      </c>
      <c r="D890" s="21">
        <f t="shared" si="54"/>
        <v>0.88300000000000867</v>
      </c>
      <c r="E890" s="25">
        <f t="shared" si="55"/>
        <v>0.11699999999999125</v>
      </c>
      <c r="F890" s="13"/>
      <c r="G890" s="13"/>
      <c r="H890" s="13"/>
      <c r="I890" s="13"/>
      <c r="J890" s="13"/>
      <c r="K890" s="13"/>
      <c r="L890" s="13"/>
      <c r="M890" s="13"/>
      <c r="N890" s="13"/>
    </row>
    <row r="891" spans="2:14" x14ac:dyDescent="0.25">
      <c r="B891" s="21">
        <f t="shared" si="56"/>
        <v>3.6520000000000263</v>
      </c>
      <c r="C891" s="21">
        <f t="shared" si="53"/>
        <v>0.33333333333333331</v>
      </c>
      <c r="D891" s="21">
        <f t="shared" si="54"/>
        <v>0.88400000000000878</v>
      </c>
      <c r="E891" s="25">
        <f t="shared" si="55"/>
        <v>0.11599999999999122</v>
      </c>
      <c r="F891" s="13"/>
      <c r="G891" s="13"/>
      <c r="H891" s="13"/>
      <c r="I891" s="13"/>
      <c r="J891" s="13"/>
      <c r="K891" s="13"/>
      <c r="L891" s="13"/>
      <c r="M891" s="13"/>
      <c r="N891" s="13"/>
    </row>
    <row r="892" spans="2:14" x14ac:dyDescent="0.25">
      <c r="B892" s="21">
        <f t="shared" si="56"/>
        <v>3.6550000000000264</v>
      </c>
      <c r="C892" s="21">
        <f t="shared" si="53"/>
        <v>0.33333333333333331</v>
      </c>
      <c r="D892" s="21">
        <f t="shared" si="54"/>
        <v>0.88500000000000878</v>
      </c>
      <c r="E892" s="25">
        <f t="shared" si="55"/>
        <v>0.11499999999999118</v>
      </c>
      <c r="F892" s="13"/>
      <c r="G892" s="13"/>
      <c r="H892" s="13"/>
      <c r="I892" s="13"/>
      <c r="J892" s="13"/>
      <c r="K892" s="13"/>
      <c r="L892" s="13"/>
      <c r="M892" s="13"/>
      <c r="N892" s="13"/>
    </row>
    <row r="893" spans="2:14" x14ac:dyDescent="0.25">
      <c r="B893" s="21">
        <f t="shared" si="56"/>
        <v>3.6580000000000266</v>
      </c>
      <c r="C893" s="21">
        <f t="shared" si="53"/>
        <v>0.33333333333333331</v>
      </c>
      <c r="D893" s="21">
        <f t="shared" si="54"/>
        <v>0.88600000000000878</v>
      </c>
      <c r="E893" s="25">
        <f t="shared" si="55"/>
        <v>0.11399999999999114</v>
      </c>
      <c r="F893" s="13"/>
      <c r="G893" s="13"/>
      <c r="H893" s="13"/>
      <c r="I893" s="13"/>
      <c r="J893" s="13"/>
      <c r="K893" s="13"/>
      <c r="L893" s="13"/>
      <c r="M893" s="13"/>
      <c r="N893" s="13"/>
    </row>
    <row r="894" spans="2:14" x14ac:dyDescent="0.25">
      <c r="B894" s="21">
        <f t="shared" si="56"/>
        <v>3.6610000000000267</v>
      </c>
      <c r="C894" s="21">
        <f t="shared" si="53"/>
        <v>0.33333333333333331</v>
      </c>
      <c r="D894" s="21">
        <f t="shared" si="54"/>
        <v>0.88700000000000889</v>
      </c>
      <c r="E894" s="25">
        <f t="shared" si="55"/>
        <v>0.11299999999999111</v>
      </c>
      <c r="F894" s="13"/>
      <c r="G894" s="13"/>
      <c r="H894" s="13"/>
      <c r="I894" s="13"/>
      <c r="J894" s="13"/>
      <c r="K894" s="13"/>
      <c r="L894" s="13"/>
      <c r="M894" s="13"/>
      <c r="N894" s="13"/>
    </row>
    <row r="895" spans="2:14" x14ac:dyDescent="0.25">
      <c r="B895" s="21">
        <f t="shared" si="56"/>
        <v>3.6640000000000268</v>
      </c>
      <c r="C895" s="21">
        <f t="shared" si="53"/>
        <v>0.33333333333333331</v>
      </c>
      <c r="D895" s="21">
        <f t="shared" si="54"/>
        <v>0.88800000000000889</v>
      </c>
      <c r="E895" s="25">
        <f t="shared" si="55"/>
        <v>0.11199999999999107</v>
      </c>
      <c r="F895" s="13"/>
      <c r="G895" s="13"/>
      <c r="H895" s="13"/>
      <c r="I895" s="13"/>
      <c r="J895" s="13"/>
      <c r="K895" s="13"/>
      <c r="L895" s="13"/>
      <c r="M895" s="13"/>
      <c r="N895" s="13"/>
    </row>
    <row r="896" spans="2:14" x14ac:dyDescent="0.25">
      <c r="B896" s="21">
        <f t="shared" si="56"/>
        <v>3.6670000000000269</v>
      </c>
      <c r="C896" s="21">
        <f t="shared" si="53"/>
        <v>0.33333333333333331</v>
      </c>
      <c r="D896" s="21">
        <f t="shared" si="54"/>
        <v>0.88900000000000889</v>
      </c>
      <c r="E896" s="25">
        <f t="shared" si="55"/>
        <v>0.11099999999999102</v>
      </c>
      <c r="F896" s="13"/>
      <c r="G896" s="13"/>
      <c r="H896" s="13"/>
      <c r="I896" s="13"/>
      <c r="J896" s="13"/>
      <c r="K896" s="13"/>
      <c r="L896" s="13"/>
      <c r="M896" s="13"/>
      <c r="N896" s="13"/>
    </row>
    <row r="897" spans="2:14" x14ac:dyDescent="0.25">
      <c r="B897" s="21">
        <f t="shared" si="56"/>
        <v>3.670000000000027</v>
      </c>
      <c r="C897" s="21">
        <f t="shared" si="53"/>
        <v>0.33333333333333331</v>
      </c>
      <c r="D897" s="21">
        <f t="shared" si="54"/>
        <v>0.89000000000000901</v>
      </c>
      <c r="E897" s="25">
        <f t="shared" si="55"/>
        <v>0.10999999999999099</v>
      </c>
      <c r="F897" s="13"/>
      <c r="G897" s="13"/>
      <c r="H897" s="13"/>
      <c r="I897" s="13"/>
      <c r="J897" s="13"/>
      <c r="K897" s="13"/>
      <c r="L897" s="13"/>
      <c r="M897" s="13"/>
      <c r="N897" s="13"/>
    </row>
    <row r="898" spans="2:14" x14ac:dyDescent="0.25">
      <c r="B898" s="21">
        <f t="shared" si="56"/>
        <v>3.6730000000000271</v>
      </c>
      <c r="C898" s="21">
        <f t="shared" si="53"/>
        <v>0.33333333333333331</v>
      </c>
      <c r="D898" s="21">
        <f t="shared" si="54"/>
        <v>0.89100000000000901</v>
      </c>
      <c r="E898" s="25">
        <f t="shared" si="55"/>
        <v>0.10899999999999095</v>
      </c>
      <c r="F898" s="13"/>
      <c r="G898" s="13"/>
      <c r="H898" s="13"/>
      <c r="I898" s="13"/>
      <c r="J898" s="13"/>
      <c r="K898" s="13"/>
      <c r="L898" s="13"/>
      <c r="M898" s="13"/>
      <c r="N898" s="13"/>
    </row>
    <row r="899" spans="2:14" x14ac:dyDescent="0.25">
      <c r="B899" s="21">
        <f t="shared" si="56"/>
        <v>3.6760000000000272</v>
      </c>
      <c r="C899" s="21">
        <f t="shared" si="53"/>
        <v>0.33333333333333331</v>
      </c>
      <c r="D899" s="21">
        <f t="shared" si="54"/>
        <v>0.89200000000000901</v>
      </c>
      <c r="E899" s="25">
        <f t="shared" si="55"/>
        <v>0.10799999999999091</v>
      </c>
      <c r="F899" s="13"/>
      <c r="G899" s="13"/>
      <c r="H899" s="13"/>
      <c r="I899" s="13"/>
      <c r="J899" s="13"/>
      <c r="K899" s="13"/>
      <c r="L899" s="13"/>
      <c r="M899" s="13"/>
      <c r="N899" s="13"/>
    </row>
    <row r="900" spans="2:14" x14ac:dyDescent="0.25">
      <c r="B900" s="21">
        <f t="shared" si="56"/>
        <v>3.6790000000000274</v>
      </c>
      <c r="C900" s="21">
        <f t="shared" si="53"/>
        <v>0.33333333333333331</v>
      </c>
      <c r="D900" s="21">
        <f t="shared" si="54"/>
        <v>0.89300000000000912</v>
      </c>
      <c r="E900" s="25">
        <f t="shared" si="55"/>
        <v>0.10699999999999088</v>
      </c>
      <c r="F900" s="13"/>
      <c r="G900" s="13"/>
      <c r="H900" s="13"/>
      <c r="I900" s="13"/>
      <c r="J900" s="13"/>
      <c r="K900" s="13"/>
      <c r="L900" s="13"/>
      <c r="M900" s="13"/>
      <c r="N900" s="13"/>
    </row>
    <row r="901" spans="2:14" x14ac:dyDescent="0.25">
      <c r="B901" s="21">
        <f t="shared" si="56"/>
        <v>3.6820000000000275</v>
      </c>
      <c r="C901" s="21">
        <f t="shared" si="53"/>
        <v>0.33333333333333331</v>
      </c>
      <c r="D901" s="21">
        <f t="shared" si="54"/>
        <v>0.89400000000000912</v>
      </c>
      <c r="E901" s="25">
        <f t="shared" si="55"/>
        <v>0.10599999999999084</v>
      </c>
      <c r="F901" s="13"/>
      <c r="G901" s="13"/>
      <c r="H901" s="13"/>
      <c r="I901" s="13"/>
      <c r="J901" s="13"/>
      <c r="K901" s="13"/>
      <c r="L901" s="13"/>
      <c r="M901" s="13"/>
      <c r="N901" s="13"/>
    </row>
    <row r="902" spans="2:14" x14ac:dyDescent="0.25">
      <c r="B902" s="21">
        <f t="shared" si="56"/>
        <v>3.6850000000000276</v>
      </c>
      <c r="C902" s="21">
        <f t="shared" si="53"/>
        <v>0.33333333333333331</v>
      </c>
      <c r="D902" s="21">
        <f t="shared" si="54"/>
        <v>0.89500000000000912</v>
      </c>
      <c r="E902" s="25">
        <f t="shared" si="55"/>
        <v>0.1049999999999908</v>
      </c>
      <c r="F902" s="13"/>
      <c r="G902" s="13"/>
      <c r="H902" s="13"/>
      <c r="I902" s="13"/>
      <c r="J902" s="13"/>
      <c r="K902" s="13"/>
      <c r="L902" s="13"/>
      <c r="M902" s="13"/>
      <c r="N902" s="13"/>
    </row>
    <row r="903" spans="2:14" x14ac:dyDescent="0.25">
      <c r="B903" s="21">
        <f t="shared" si="56"/>
        <v>3.6880000000000277</v>
      </c>
      <c r="C903" s="21">
        <f t="shared" si="53"/>
        <v>0.33333333333333331</v>
      </c>
      <c r="D903" s="21">
        <f t="shared" si="54"/>
        <v>0.89600000000000923</v>
      </c>
      <c r="E903" s="25">
        <f t="shared" si="55"/>
        <v>0.10399999999999077</v>
      </c>
      <c r="F903" s="13"/>
      <c r="G903" s="13"/>
      <c r="H903" s="13"/>
      <c r="I903" s="13"/>
      <c r="J903" s="13"/>
      <c r="K903" s="13"/>
      <c r="L903" s="13"/>
      <c r="M903" s="13"/>
      <c r="N903" s="13"/>
    </row>
    <row r="904" spans="2:14" x14ac:dyDescent="0.25">
      <c r="B904" s="21">
        <f t="shared" si="56"/>
        <v>3.6910000000000278</v>
      </c>
      <c r="C904" s="21">
        <f t="shared" ref="C904:C967" si="57">1/($B$4-$B$3)</f>
        <v>0.33333333333333331</v>
      </c>
      <c r="D904" s="21">
        <f t="shared" ref="D904:D967" si="58">($B904-$B$3)*C904</f>
        <v>0.89700000000000923</v>
      </c>
      <c r="E904" s="25">
        <f t="shared" ref="E904:E967" si="59">($B$4-$B904)*C904</f>
        <v>0.10299999999999072</v>
      </c>
      <c r="F904" s="13"/>
      <c r="G904" s="13"/>
      <c r="H904" s="13"/>
      <c r="I904" s="13"/>
      <c r="J904" s="13"/>
      <c r="K904" s="13"/>
      <c r="L904" s="13"/>
      <c r="M904" s="13"/>
      <c r="N904" s="13"/>
    </row>
    <row r="905" spans="2:14" x14ac:dyDescent="0.25">
      <c r="B905" s="21">
        <f t="shared" si="56"/>
        <v>3.6940000000000279</v>
      </c>
      <c r="C905" s="21">
        <f t="shared" si="57"/>
        <v>0.33333333333333331</v>
      </c>
      <c r="D905" s="21">
        <f t="shared" si="58"/>
        <v>0.89800000000000924</v>
      </c>
      <c r="E905" s="25">
        <f t="shared" si="59"/>
        <v>0.10199999999999068</v>
      </c>
      <c r="F905" s="13"/>
      <c r="G905" s="13"/>
      <c r="H905" s="13"/>
      <c r="I905" s="13"/>
      <c r="J905" s="13"/>
      <c r="K905" s="13"/>
      <c r="L905" s="13"/>
      <c r="M905" s="13"/>
      <c r="N905" s="13"/>
    </row>
    <row r="906" spans="2:14" x14ac:dyDescent="0.25">
      <c r="B906" s="21">
        <f t="shared" ref="B906:B969" si="60">B905+($B$1007-$B$7)/1000</f>
        <v>3.697000000000028</v>
      </c>
      <c r="C906" s="21">
        <f t="shared" si="57"/>
        <v>0.33333333333333331</v>
      </c>
      <c r="D906" s="21">
        <f t="shared" si="58"/>
        <v>0.89900000000000935</v>
      </c>
      <c r="E906" s="25">
        <f t="shared" si="59"/>
        <v>0.10099999999999065</v>
      </c>
      <c r="F906" s="13"/>
      <c r="G906" s="13"/>
      <c r="H906" s="13"/>
      <c r="I906" s="13"/>
      <c r="J906" s="13"/>
      <c r="K906" s="13"/>
      <c r="L906" s="13"/>
      <c r="M906" s="13"/>
      <c r="N906" s="13"/>
    </row>
    <row r="907" spans="2:14" x14ac:dyDescent="0.25">
      <c r="B907" s="21">
        <f t="shared" si="60"/>
        <v>3.7000000000000282</v>
      </c>
      <c r="C907" s="21">
        <f t="shared" si="57"/>
        <v>0.33333333333333331</v>
      </c>
      <c r="D907" s="21">
        <f t="shared" si="58"/>
        <v>0.90000000000000935</v>
      </c>
      <c r="E907" s="25">
        <f t="shared" si="59"/>
        <v>9.999999999999061E-2</v>
      </c>
      <c r="F907" s="13"/>
      <c r="G907" s="13"/>
      <c r="H907" s="13"/>
      <c r="I907" s="13"/>
      <c r="J907" s="13"/>
      <c r="K907" s="13"/>
      <c r="L907" s="13"/>
      <c r="M907" s="13"/>
      <c r="N907" s="13"/>
    </row>
    <row r="908" spans="2:14" x14ac:dyDescent="0.25">
      <c r="B908" s="21">
        <f t="shared" si="60"/>
        <v>3.7030000000000283</v>
      </c>
      <c r="C908" s="21">
        <f t="shared" si="57"/>
        <v>0.33333333333333331</v>
      </c>
      <c r="D908" s="21">
        <f t="shared" si="58"/>
        <v>0.90100000000000935</v>
      </c>
      <c r="E908" s="25">
        <f t="shared" si="59"/>
        <v>9.8999999999990568E-2</v>
      </c>
      <c r="F908" s="13"/>
      <c r="G908" s="13"/>
      <c r="H908" s="13"/>
      <c r="I908" s="13"/>
      <c r="J908" s="13"/>
      <c r="K908" s="13"/>
      <c r="L908" s="13"/>
      <c r="M908" s="13"/>
      <c r="N908" s="13"/>
    </row>
    <row r="909" spans="2:14" x14ac:dyDescent="0.25">
      <c r="B909" s="21">
        <f t="shared" si="60"/>
        <v>3.7060000000000284</v>
      </c>
      <c r="C909" s="21">
        <f t="shared" si="57"/>
        <v>0.33333333333333331</v>
      </c>
      <c r="D909" s="21">
        <f t="shared" si="58"/>
        <v>0.90200000000000946</v>
      </c>
      <c r="E909" s="25">
        <f t="shared" si="59"/>
        <v>9.7999999999990539E-2</v>
      </c>
      <c r="F909" s="13"/>
      <c r="G909" s="13"/>
      <c r="H909" s="13"/>
      <c r="I909" s="13"/>
      <c r="J909" s="13"/>
      <c r="K909" s="13"/>
      <c r="L909" s="13"/>
      <c r="M909" s="13"/>
      <c r="N909" s="13"/>
    </row>
    <row r="910" spans="2:14" x14ac:dyDescent="0.25">
      <c r="B910" s="21">
        <f t="shared" si="60"/>
        <v>3.7090000000000285</v>
      </c>
      <c r="C910" s="21">
        <f t="shared" si="57"/>
        <v>0.33333333333333331</v>
      </c>
      <c r="D910" s="21">
        <f t="shared" si="58"/>
        <v>0.90300000000000946</v>
      </c>
      <c r="E910" s="25">
        <f t="shared" si="59"/>
        <v>9.6999999999990497E-2</v>
      </c>
      <c r="F910" s="13"/>
      <c r="G910" s="13"/>
      <c r="H910" s="13"/>
      <c r="I910" s="13"/>
      <c r="J910" s="13"/>
      <c r="K910" s="13"/>
      <c r="L910" s="13"/>
      <c r="M910" s="13"/>
      <c r="N910" s="13"/>
    </row>
    <row r="911" spans="2:14" x14ac:dyDescent="0.25">
      <c r="B911" s="21">
        <f t="shared" si="60"/>
        <v>3.7120000000000286</v>
      </c>
      <c r="C911" s="21">
        <f t="shared" si="57"/>
        <v>0.33333333333333331</v>
      </c>
      <c r="D911" s="21">
        <f t="shared" si="58"/>
        <v>0.90400000000000946</v>
      </c>
      <c r="E911" s="25">
        <f t="shared" si="59"/>
        <v>9.5999999999990454E-2</v>
      </c>
      <c r="F911" s="13"/>
      <c r="G911" s="13"/>
      <c r="H911" s="13"/>
      <c r="I911" s="13"/>
      <c r="J911" s="13"/>
      <c r="K911" s="13"/>
      <c r="L911" s="13"/>
      <c r="M911" s="13"/>
      <c r="N911" s="13"/>
    </row>
    <row r="912" spans="2:14" x14ac:dyDescent="0.25">
      <c r="B912" s="21">
        <f t="shared" si="60"/>
        <v>3.7150000000000287</v>
      </c>
      <c r="C912" s="21">
        <f t="shared" si="57"/>
        <v>0.33333333333333331</v>
      </c>
      <c r="D912" s="21">
        <f t="shared" si="58"/>
        <v>0.90500000000000957</v>
      </c>
      <c r="E912" s="25">
        <f t="shared" si="59"/>
        <v>9.4999999999990425E-2</v>
      </c>
      <c r="F912" s="13"/>
      <c r="G912" s="13"/>
      <c r="H912" s="13"/>
      <c r="I912" s="13"/>
      <c r="J912" s="13"/>
      <c r="K912" s="13"/>
      <c r="L912" s="13"/>
      <c r="M912" s="13"/>
      <c r="N912" s="13"/>
    </row>
    <row r="913" spans="2:14" x14ac:dyDescent="0.25">
      <c r="B913" s="21">
        <f t="shared" si="60"/>
        <v>3.7180000000000288</v>
      </c>
      <c r="C913" s="21">
        <f t="shared" si="57"/>
        <v>0.33333333333333331</v>
      </c>
      <c r="D913" s="21">
        <f t="shared" si="58"/>
        <v>0.90600000000000958</v>
      </c>
      <c r="E913" s="25">
        <f t="shared" si="59"/>
        <v>9.3999999999990383E-2</v>
      </c>
      <c r="F913" s="13"/>
      <c r="G913" s="13"/>
      <c r="H913" s="13"/>
      <c r="I913" s="13"/>
      <c r="J913" s="13"/>
      <c r="K913" s="13"/>
      <c r="L913" s="13"/>
      <c r="M913" s="13"/>
      <c r="N913" s="13"/>
    </row>
    <row r="914" spans="2:14" x14ac:dyDescent="0.25">
      <c r="B914" s="21">
        <f t="shared" si="60"/>
        <v>3.721000000000029</v>
      </c>
      <c r="C914" s="21">
        <f t="shared" si="57"/>
        <v>0.33333333333333331</v>
      </c>
      <c r="D914" s="21">
        <f t="shared" si="58"/>
        <v>0.90700000000000958</v>
      </c>
      <c r="E914" s="25">
        <f t="shared" si="59"/>
        <v>9.299999999999034E-2</v>
      </c>
      <c r="F914" s="13"/>
      <c r="G914" s="13"/>
      <c r="H914" s="13"/>
      <c r="I914" s="13"/>
      <c r="J914" s="13"/>
      <c r="K914" s="13"/>
      <c r="L914" s="13"/>
      <c r="M914" s="13"/>
      <c r="N914" s="13"/>
    </row>
    <row r="915" spans="2:14" x14ac:dyDescent="0.25">
      <c r="B915" s="21">
        <f t="shared" si="60"/>
        <v>3.7240000000000291</v>
      </c>
      <c r="C915" s="21">
        <f t="shared" si="57"/>
        <v>0.33333333333333331</v>
      </c>
      <c r="D915" s="21">
        <f t="shared" si="58"/>
        <v>0.90800000000000969</v>
      </c>
      <c r="E915" s="25">
        <f t="shared" si="59"/>
        <v>9.1999999999990312E-2</v>
      </c>
      <c r="F915" s="13"/>
      <c r="G915" s="13"/>
      <c r="H915" s="13"/>
      <c r="I915" s="13"/>
      <c r="J915" s="13"/>
      <c r="K915" s="13"/>
      <c r="L915" s="13"/>
      <c r="M915" s="13"/>
      <c r="N915" s="13"/>
    </row>
    <row r="916" spans="2:14" x14ac:dyDescent="0.25">
      <c r="B916" s="21">
        <f t="shared" si="60"/>
        <v>3.7270000000000292</v>
      </c>
      <c r="C916" s="21">
        <f t="shared" si="57"/>
        <v>0.33333333333333331</v>
      </c>
      <c r="D916" s="21">
        <f t="shared" si="58"/>
        <v>0.90900000000000969</v>
      </c>
      <c r="E916" s="25">
        <f t="shared" si="59"/>
        <v>9.0999999999990269E-2</v>
      </c>
      <c r="F916" s="13"/>
      <c r="G916" s="13"/>
      <c r="H916" s="13"/>
      <c r="I916" s="13"/>
      <c r="J916" s="13"/>
      <c r="K916" s="13"/>
      <c r="L916" s="13"/>
      <c r="M916" s="13"/>
      <c r="N916" s="13"/>
    </row>
    <row r="917" spans="2:14" x14ac:dyDescent="0.25">
      <c r="B917" s="21">
        <f t="shared" si="60"/>
        <v>3.7300000000000293</v>
      </c>
      <c r="C917" s="21">
        <f t="shared" si="57"/>
        <v>0.33333333333333331</v>
      </c>
      <c r="D917" s="21">
        <f t="shared" si="58"/>
        <v>0.91000000000000969</v>
      </c>
      <c r="E917" s="25">
        <f t="shared" si="59"/>
        <v>8.9999999999990227E-2</v>
      </c>
      <c r="F917" s="13"/>
      <c r="G917" s="13"/>
      <c r="H917" s="13"/>
      <c r="I917" s="13"/>
      <c r="J917" s="13"/>
      <c r="K917" s="13"/>
      <c r="L917" s="13"/>
      <c r="M917" s="13"/>
      <c r="N917" s="13"/>
    </row>
    <row r="918" spans="2:14" x14ac:dyDescent="0.25">
      <c r="B918" s="21">
        <f t="shared" si="60"/>
        <v>3.7330000000000294</v>
      </c>
      <c r="C918" s="21">
        <f t="shared" si="57"/>
        <v>0.33333333333333331</v>
      </c>
      <c r="D918" s="21">
        <f t="shared" si="58"/>
        <v>0.9110000000000098</v>
      </c>
      <c r="E918" s="25">
        <f t="shared" si="59"/>
        <v>8.8999999999990198E-2</v>
      </c>
      <c r="F918" s="13"/>
      <c r="G918" s="13"/>
      <c r="H918" s="13"/>
      <c r="I918" s="13"/>
      <c r="J918" s="13"/>
      <c r="K918" s="13"/>
      <c r="L918" s="13"/>
      <c r="M918" s="13"/>
      <c r="N918" s="13"/>
    </row>
    <row r="919" spans="2:14" x14ac:dyDescent="0.25">
      <c r="B919" s="21">
        <f t="shared" si="60"/>
        <v>3.7360000000000295</v>
      </c>
      <c r="C919" s="21">
        <f t="shared" si="57"/>
        <v>0.33333333333333331</v>
      </c>
      <c r="D919" s="21">
        <f t="shared" si="58"/>
        <v>0.9120000000000098</v>
      </c>
      <c r="E919" s="25">
        <f t="shared" si="59"/>
        <v>8.7999999999990156E-2</v>
      </c>
      <c r="F919" s="13"/>
      <c r="G919" s="13"/>
      <c r="H919" s="13"/>
      <c r="I919" s="13"/>
      <c r="J919" s="13"/>
      <c r="K919" s="13"/>
      <c r="L919" s="13"/>
      <c r="M919" s="13"/>
      <c r="N919" s="13"/>
    </row>
    <row r="920" spans="2:14" x14ac:dyDescent="0.25">
      <c r="B920" s="21">
        <f t="shared" si="60"/>
        <v>3.7390000000000296</v>
      </c>
      <c r="C920" s="21">
        <f t="shared" si="57"/>
        <v>0.33333333333333331</v>
      </c>
      <c r="D920" s="21">
        <f t="shared" si="58"/>
        <v>0.9130000000000098</v>
      </c>
      <c r="E920" s="25">
        <f t="shared" si="59"/>
        <v>8.6999999999990113E-2</v>
      </c>
      <c r="F920" s="13"/>
      <c r="G920" s="13"/>
      <c r="H920" s="13"/>
      <c r="I920" s="13"/>
      <c r="J920" s="13"/>
      <c r="K920" s="13"/>
      <c r="L920" s="13"/>
      <c r="M920" s="13"/>
      <c r="N920" s="13"/>
    </row>
    <row r="921" spans="2:14" x14ac:dyDescent="0.25">
      <c r="B921" s="21">
        <f t="shared" si="60"/>
        <v>3.7420000000000297</v>
      </c>
      <c r="C921" s="21">
        <f t="shared" si="57"/>
        <v>0.33333333333333331</v>
      </c>
      <c r="D921" s="21">
        <f t="shared" si="58"/>
        <v>0.91400000000000992</v>
      </c>
      <c r="E921" s="25">
        <f t="shared" si="59"/>
        <v>8.5999999999990084E-2</v>
      </c>
      <c r="F921" s="13"/>
      <c r="G921" s="13"/>
      <c r="H921" s="13"/>
      <c r="I921" s="13"/>
      <c r="J921" s="13"/>
      <c r="K921" s="13"/>
      <c r="L921" s="13"/>
      <c r="M921" s="13"/>
      <c r="N921" s="13"/>
    </row>
    <row r="922" spans="2:14" x14ac:dyDescent="0.25">
      <c r="B922" s="21">
        <f t="shared" si="60"/>
        <v>3.7450000000000299</v>
      </c>
      <c r="C922" s="21">
        <f t="shared" si="57"/>
        <v>0.33333333333333331</v>
      </c>
      <c r="D922" s="21">
        <f t="shared" si="58"/>
        <v>0.91500000000000992</v>
      </c>
      <c r="E922" s="25">
        <f t="shared" si="59"/>
        <v>8.4999999999990042E-2</v>
      </c>
      <c r="F922" s="13"/>
      <c r="G922" s="13"/>
      <c r="H922" s="13"/>
      <c r="I922" s="13"/>
      <c r="J922" s="13"/>
      <c r="K922" s="13"/>
      <c r="L922" s="13"/>
      <c r="M922" s="13"/>
      <c r="N922" s="13"/>
    </row>
    <row r="923" spans="2:14" x14ac:dyDescent="0.25">
      <c r="B923" s="21">
        <f t="shared" si="60"/>
        <v>3.74800000000003</v>
      </c>
      <c r="C923" s="21">
        <f t="shared" si="57"/>
        <v>0.33333333333333331</v>
      </c>
      <c r="D923" s="21">
        <f t="shared" si="58"/>
        <v>0.91600000000000992</v>
      </c>
      <c r="E923" s="25">
        <f t="shared" si="59"/>
        <v>8.3999999999989999E-2</v>
      </c>
      <c r="F923" s="13"/>
      <c r="G923" s="13"/>
      <c r="H923" s="13"/>
      <c r="I923" s="13"/>
      <c r="J923" s="13"/>
      <c r="K923" s="13"/>
      <c r="L923" s="13"/>
      <c r="M923" s="13"/>
      <c r="N923" s="13"/>
    </row>
    <row r="924" spans="2:14" x14ac:dyDescent="0.25">
      <c r="B924" s="21">
        <f t="shared" si="60"/>
        <v>3.7510000000000301</v>
      </c>
      <c r="C924" s="21">
        <f t="shared" si="57"/>
        <v>0.33333333333333331</v>
      </c>
      <c r="D924" s="21">
        <f t="shared" si="58"/>
        <v>0.91700000000001003</v>
      </c>
      <c r="E924" s="25">
        <f t="shared" si="59"/>
        <v>8.2999999999989971E-2</v>
      </c>
      <c r="F924" s="13"/>
      <c r="G924" s="13"/>
      <c r="H924" s="13"/>
      <c r="I924" s="13"/>
      <c r="J924" s="13"/>
      <c r="K924" s="13"/>
      <c r="L924" s="13"/>
      <c r="M924" s="13"/>
      <c r="N924" s="13"/>
    </row>
    <row r="925" spans="2:14" x14ac:dyDescent="0.25">
      <c r="B925" s="21">
        <f t="shared" si="60"/>
        <v>3.7540000000000302</v>
      </c>
      <c r="C925" s="21">
        <f t="shared" si="57"/>
        <v>0.33333333333333331</v>
      </c>
      <c r="D925" s="21">
        <f t="shared" si="58"/>
        <v>0.91800000000001003</v>
      </c>
      <c r="E925" s="25">
        <f t="shared" si="59"/>
        <v>8.1999999999989928E-2</v>
      </c>
      <c r="F925" s="13"/>
      <c r="G925" s="13"/>
      <c r="H925" s="13"/>
      <c r="I925" s="13"/>
      <c r="J925" s="13"/>
      <c r="K925" s="13"/>
      <c r="L925" s="13"/>
      <c r="M925" s="13"/>
      <c r="N925" s="13"/>
    </row>
    <row r="926" spans="2:14" x14ac:dyDescent="0.25">
      <c r="B926" s="21">
        <f t="shared" si="60"/>
        <v>3.7570000000000303</v>
      </c>
      <c r="C926" s="21">
        <f t="shared" si="57"/>
        <v>0.33333333333333331</v>
      </c>
      <c r="D926" s="21">
        <f t="shared" si="58"/>
        <v>0.91900000000001003</v>
      </c>
      <c r="E926" s="25">
        <f t="shared" si="59"/>
        <v>8.0999999999989886E-2</v>
      </c>
      <c r="F926" s="13"/>
      <c r="G926" s="13"/>
      <c r="H926" s="13"/>
      <c r="I926" s="13"/>
      <c r="J926" s="13"/>
      <c r="K926" s="13"/>
      <c r="L926" s="13"/>
      <c r="M926" s="13"/>
      <c r="N926" s="13"/>
    </row>
    <row r="927" spans="2:14" x14ac:dyDescent="0.25">
      <c r="B927" s="21">
        <f t="shared" si="60"/>
        <v>3.7600000000000304</v>
      </c>
      <c r="C927" s="21">
        <f t="shared" si="57"/>
        <v>0.33333333333333331</v>
      </c>
      <c r="D927" s="21">
        <f t="shared" si="58"/>
        <v>0.92000000000001014</v>
      </c>
      <c r="E927" s="25">
        <f t="shared" si="59"/>
        <v>7.9999999999989857E-2</v>
      </c>
      <c r="F927" s="13"/>
      <c r="G927" s="13"/>
      <c r="H927" s="13"/>
      <c r="I927" s="13"/>
      <c r="J927" s="13"/>
      <c r="K927" s="13"/>
      <c r="L927" s="13"/>
      <c r="M927" s="13"/>
      <c r="N927" s="13"/>
    </row>
    <row r="928" spans="2:14" x14ac:dyDescent="0.25">
      <c r="B928" s="21">
        <f t="shared" si="60"/>
        <v>3.7630000000000305</v>
      </c>
      <c r="C928" s="21">
        <f t="shared" si="57"/>
        <v>0.33333333333333331</v>
      </c>
      <c r="D928" s="21">
        <f t="shared" si="58"/>
        <v>0.92100000000001014</v>
      </c>
      <c r="E928" s="25">
        <f t="shared" si="59"/>
        <v>7.8999999999989814E-2</v>
      </c>
      <c r="F928" s="13"/>
      <c r="G928" s="13"/>
      <c r="H928" s="13"/>
      <c r="I928" s="13"/>
      <c r="J928" s="13"/>
      <c r="K928" s="13"/>
      <c r="L928" s="13"/>
      <c r="M928" s="13"/>
      <c r="N928" s="13"/>
    </row>
    <row r="929" spans="2:14" x14ac:dyDescent="0.25">
      <c r="B929" s="21">
        <f t="shared" si="60"/>
        <v>3.7660000000000307</v>
      </c>
      <c r="C929" s="21">
        <f t="shared" si="57"/>
        <v>0.33333333333333331</v>
      </c>
      <c r="D929" s="21">
        <f t="shared" si="58"/>
        <v>0.92200000000001014</v>
      </c>
      <c r="E929" s="25">
        <f t="shared" si="59"/>
        <v>7.7999999999989772E-2</v>
      </c>
      <c r="F929" s="13"/>
      <c r="G929" s="13"/>
      <c r="H929" s="13"/>
      <c r="I929" s="13"/>
      <c r="J929" s="13"/>
      <c r="K929" s="13"/>
      <c r="L929" s="13"/>
      <c r="M929" s="13"/>
      <c r="N929" s="13"/>
    </row>
    <row r="930" spans="2:14" x14ac:dyDescent="0.25">
      <c r="B930" s="21">
        <f t="shared" si="60"/>
        <v>3.7690000000000308</v>
      </c>
      <c r="C930" s="21">
        <f t="shared" si="57"/>
        <v>0.33333333333333331</v>
      </c>
      <c r="D930" s="21">
        <f t="shared" si="58"/>
        <v>0.92300000000001026</v>
      </c>
      <c r="E930" s="25">
        <f t="shared" si="59"/>
        <v>7.6999999999989743E-2</v>
      </c>
      <c r="F930" s="13"/>
      <c r="G930" s="13"/>
      <c r="H930" s="13"/>
      <c r="I930" s="13"/>
      <c r="J930" s="13"/>
      <c r="K930" s="13"/>
      <c r="L930" s="13"/>
      <c r="M930" s="13"/>
      <c r="N930" s="13"/>
    </row>
    <row r="931" spans="2:14" x14ac:dyDescent="0.25">
      <c r="B931" s="21">
        <f t="shared" si="60"/>
        <v>3.7720000000000309</v>
      </c>
      <c r="C931" s="21">
        <f t="shared" si="57"/>
        <v>0.33333333333333331</v>
      </c>
      <c r="D931" s="21">
        <f t="shared" si="58"/>
        <v>0.92400000000001026</v>
      </c>
      <c r="E931" s="25">
        <f t="shared" si="59"/>
        <v>7.5999999999989701E-2</v>
      </c>
      <c r="F931" s="13"/>
      <c r="G931" s="13"/>
      <c r="H931" s="13"/>
      <c r="I931" s="13"/>
      <c r="J931" s="13"/>
      <c r="K931" s="13"/>
      <c r="L931" s="13"/>
      <c r="M931" s="13"/>
      <c r="N931" s="13"/>
    </row>
    <row r="932" spans="2:14" x14ac:dyDescent="0.25">
      <c r="B932" s="21">
        <f t="shared" si="60"/>
        <v>3.775000000000031</v>
      </c>
      <c r="C932" s="21">
        <f t="shared" si="57"/>
        <v>0.33333333333333331</v>
      </c>
      <c r="D932" s="21">
        <f t="shared" si="58"/>
        <v>0.92500000000001026</v>
      </c>
      <c r="E932" s="25">
        <f t="shared" si="59"/>
        <v>7.4999999999989658E-2</v>
      </c>
      <c r="F932" s="13"/>
      <c r="G932" s="13"/>
      <c r="H932" s="13"/>
      <c r="I932" s="13"/>
      <c r="J932" s="13"/>
      <c r="K932" s="13"/>
      <c r="L932" s="13"/>
      <c r="M932" s="13"/>
      <c r="N932" s="13"/>
    </row>
    <row r="933" spans="2:14" x14ac:dyDescent="0.25">
      <c r="B933" s="21">
        <f t="shared" si="60"/>
        <v>3.7780000000000311</v>
      </c>
      <c r="C933" s="21">
        <f t="shared" si="57"/>
        <v>0.33333333333333331</v>
      </c>
      <c r="D933" s="21">
        <f t="shared" si="58"/>
        <v>0.92600000000001037</v>
      </c>
      <c r="E933" s="25">
        <f t="shared" si="59"/>
        <v>7.399999999998963E-2</v>
      </c>
      <c r="F933" s="13"/>
      <c r="G933" s="13"/>
      <c r="H933" s="13"/>
      <c r="I933" s="13"/>
      <c r="J933" s="13"/>
      <c r="K933" s="13"/>
      <c r="L933" s="13"/>
      <c r="M933" s="13"/>
      <c r="N933" s="13"/>
    </row>
    <row r="934" spans="2:14" x14ac:dyDescent="0.25">
      <c r="B934" s="21">
        <f t="shared" si="60"/>
        <v>3.7810000000000312</v>
      </c>
      <c r="C934" s="21">
        <f t="shared" si="57"/>
        <v>0.33333333333333331</v>
      </c>
      <c r="D934" s="21">
        <f t="shared" si="58"/>
        <v>0.92700000000001037</v>
      </c>
      <c r="E934" s="25">
        <f t="shared" si="59"/>
        <v>7.2999999999989587E-2</v>
      </c>
      <c r="F934" s="13"/>
      <c r="G934" s="13"/>
      <c r="H934" s="13"/>
      <c r="I934" s="13"/>
      <c r="J934" s="13"/>
      <c r="K934" s="13"/>
      <c r="L934" s="13"/>
      <c r="M934" s="13"/>
      <c r="N934" s="13"/>
    </row>
    <row r="935" spans="2:14" x14ac:dyDescent="0.25">
      <c r="B935" s="21">
        <f t="shared" si="60"/>
        <v>3.7840000000000313</v>
      </c>
      <c r="C935" s="21">
        <f t="shared" si="57"/>
        <v>0.33333333333333331</v>
      </c>
      <c r="D935" s="21">
        <f t="shared" si="58"/>
        <v>0.92800000000001037</v>
      </c>
      <c r="E935" s="25">
        <f t="shared" si="59"/>
        <v>7.1999999999989545E-2</v>
      </c>
      <c r="F935" s="13"/>
      <c r="G935" s="13"/>
      <c r="H935" s="13"/>
      <c r="I935" s="13"/>
      <c r="J935" s="13"/>
      <c r="K935" s="13"/>
      <c r="L935" s="13"/>
      <c r="M935" s="13"/>
      <c r="N935" s="13"/>
    </row>
    <row r="936" spans="2:14" x14ac:dyDescent="0.25">
      <c r="B936" s="21">
        <f t="shared" si="60"/>
        <v>3.7870000000000315</v>
      </c>
      <c r="C936" s="21">
        <f t="shared" si="57"/>
        <v>0.33333333333333331</v>
      </c>
      <c r="D936" s="21">
        <f t="shared" si="58"/>
        <v>0.92900000000001048</v>
      </c>
      <c r="E936" s="25">
        <f t="shared" si="59"/>
        <v>7.0999999999989516E-2</v>
      </c>
      <c r="F936" s="13"/>
      <c r="G936" s="13"/>
      <c r="H936" s="13"/>
      <c r="I936" s="13"/>
      <c r="J936" s="13"/>
      <c r="K936" s="13"/>
      <c r="L936" s="13"/>
      <c r="M936" s="13"/>
      <c r="N936" s="13"/>
    </row>
    <row r="937" spans="2:14" x14ac:dyDescent="0.25">
      <c r="B937" s="21">
        <f t="shared" si="60"/>
        <v>3.7900000000000316</v>
      </c>
      <c r="C937" s="21">
        <f t="shared" si="57"/>
        <v>0.33333333333333331</v>
      </c>
      <c r="D937" s="21">
        <f t="shared" si="58"/>
        <v>0.93000000000001048</v>
      </c>
      <c r="E937" s="25">
        <f t="shared" si="59"/>
        <v>6.9999999999989473E-2</v>
      </c>
      <c r="F937" s="13"/>
      <c r="G937" s="13"/>
      <c r="H937" s="13"/>
      <c r="I937" s="13"/>
      <c r="J937" s="13"/>
      <c r="K937" s="13"/>
      <c r="L937" s="13"/>
      <c r="M937" s="13"/>
      <c r="N937" s="13"/>
    </row>
    <row r="938" spans="2:14" x14ac:dyDescent="0.25">
      <c r="B938" s="21">
        <f t="shared" si="60"/>
        <v>3.7930000000000317</v>
      </c>
      <c r="C938" s="21">
        <f t="shared" si="57"/>
        <v>0.33333333333333331</v>
      </c>
      <c r="D938" s="21">
        <f t="shared" si="58"/>
        <v>0.93100000000001049</v>
      </c>
      <c r="E938" s="25">
        <f t="shared" si="59"/>
        <v>6.8999999999989431E-2</v>
      </c>
      <c r="F938" s="13"/>
      <c r="G938" s="13"/>
      <c r="H938" s="13"/>
      <c r="I938" s="13"/>
      <c r="J938" s="13"/>
      <c r="K938" s="13"/>
      <c r="L938" s="13"/>
      <c r="M938" s="13"/>
      <c r="N938" s="13"/>
    </row>
    <row r="939" spans="2:14" x14ac:dyDescent="0.25">
      <c r="B939" s="21">
        <f t="shared" si="60"/>
        <v>3.7960000000000318</v>
      </c>
      <c r="C939" s="21">
        <f t="shared" si="57"/>
        <v>0.33333333333333331</v>
      </c>
      <c r="D939" s="21">
        <f t="shared" si="58"/>
        <v>0.9320000000000106</v>
      </c>
      <c r="E939" s="25">
        <f t="shared" si="59"/>
        <v>6.7999999999989402E-2</v>
      </c>
      <c r="F939" s="13"/>
      <c r="G939" s="13"/>
      <c r="H939" s="13"/>
      <c r="I939" s="13"/>
      <c r="J939" s="13"/>
      <c r="K939" s="13"/>
      <c r="L939" s="13"/>
      <c r="M939" s="13"/>
      <c r="N939" s="13"/>
    </row>
    <row r="940" spans="2:14" x14ac:dyDescent="0.25">
      <c r="B940" s="21">
        <f t="shared" si="60"/>
        <v>3.7990000000000319</v>
      </c>
      <c r="C940" s="21">
        <f t="shared" si="57"/>
        <v>0.33333333333333331</v>
      </c>
      <c r="D940" s="21">
        <f t="shared" si="58"/>
        <v>0.9330000000000106</v>
      </c>
      <c r="E940" s="25">
        <f t="shared" si="59"/>
        <v>6.699999999998936E-2</v>
      </c>
      <c r="F940" s="13"/>
      <c r="G940" s="13"/>
      <c r="H940" s="13"/>
      <c r="I940" s="13"/>
      <c r="J940" s="13"/>
      <c r="K940" s="13"/>
      <c r="L940" s="13"/>
      <c r="M940" s="13"/>
      <c r="N940" s="13"/>
    </row>
    <row r="941" spans="2:14" x14ac:dyDescent="0.25">
      <c r="B941" s="21">
        <f t="shared" si="60"/>
        <v>3.802000000000032</v>
      </c>
      <c r="C941" s="21">
        <f t="shared" si="57"/>
        <v>0.33333333333333331</v>
      </c>
      <c r="D941" s="21">
        <f t="shared" si="58"/>
        <v>0.9340000000000106</v>
      </c>
      <c r="E941" s="25">
        <f t="shared" si="59"/>
        <v>6.5999999999989317E-2</v>
      </c>
      <c r="F941" s="13"/>
      <c r="G941" s="13"/>
      <c r="H941" s="13"/>
      <c r="I941" s="13"/>
      <c r="J941" s="13"/>
      <c r="K941" s="13"/>
      <c r="L941" s="13"/>
      <c r="M941" s="13"/>
      <c r="N941" s="13"/>
    </row>
    <row r="942" spans="2:14" x14ac:dyDescent="0.25">
      <c r="B942" s="21">
        <f t="shared" si="60"/>
        <v>3.8050000000000321</v>
      </c>
      <c r="C942" s="21">
        <f t="shared" si="57"/>
        <v>0.33333333333333331</v>
      </c>
      <c r="D942" s="21">
        <f t="shared" si="58"/>
        <v>0.93500000000001071</v>
      </c>
      <c r="E942" s="25">
        <f t="shared" si="59"/>
        <v>6.4999999999989289E-2</v>
      </c>
      <c r="F942" s="13"/>
      <c r="G942" s="13"/>
      <c r="H942" s="13"/>
      <c r="I942" s="13"/>
      <c r="J942" s="13"/>
      <c r="K942" s="13"/>
      <c r="L942" s="13"/>
      <c r="M942" s="13"/>
      <c r="N942" s="13"/>
    </row>
    <row r="943" spans="2:14" x14ac:dyDescent="0.25">
      <c r="B943" s="21">
        <f t="shared" si="60"/>
        <v>3.8080000000000322</v>
      </c>
      <c r="C943" s="21">
        <f t="shared" si="57"/>
        <v>0.33333333333333331</v>
      </c>
      <c r="D943" s="21">
        <f t="shared" si="58"/>
        <v>0.93600000000001071</v>
      </c>
      <c r="E943" s="25">
        <f t="shared" si="59"/>
        <v>6.3999999999989246E-2</v>
      </c>
      <c r="F943" s="13"/>
      <c r="G943" s="13"/>
      <c r="H943" s="13"/>
      <c r="I943" s="13"/>
      <c r="J943" s="13"/>
      <c r="K943" s="13"/>
      <c r="L943" s="13"/>
      <c r="M943" s="13"/>
      <c r="N943" s="13"/>
    </row>
    <row r="944" spans="2:14" x14ac:dyDescent="0.25">
      <c r="B944" s="21">
        <f t="shared" si="60"/>
        <v>3.8110000000000324</v>
      </c>
      <c r="C944" s="21">
        <f t="shared" si="57"/>
        <v>0.33333333333333331</v>
      </c>
      <c r="D944" s="21">
        <f t="shared" si="58"/>
        <v>0.93700000000001071</v>
      </c>
      <c r="E944" s="25">
        <f t="shared" si="59"/>
        <v>6.2999999999989204E-2</v>
      </c>
      <c r="F944" s="13"/>
      <c r="G944" s="13"/>
      <c r="H944" s="13"/>
      <c r="I944" s="13"/>
      <c r="J944" s="13"/>
      <c r="K944" s="13"/>
      <c r="L944" s="13"/>
      <c r="M944" s="13"/>
      <c r="N944" s="13"/>
    </row>
    <row r="945" spans="2:14" x14ac:dyDescent="0.25">
      <c r="B945" s="21">
        <f t="shared" si="60"/>
        <v>3.8140000000000325</v>
      </c>
      <c r="C945" s="21">
        <f t="shared" si="57"/>
        <v>0.33333333333333331</v>
      </c>
      <c r="D945" s="21">
        <f t="shared" si="58"/>
        <v>0.93800000000001083</v>
      </c>
      <c r="E945" s="25">
        <f t="shared" si="59"/>
        <v>6.1999999999989175E-2</v>
      </c>
      <c r="F945" s="13"/>
      <c r="G945" s="13"/>
      <c r="H945" s="13"/>
      <c r="I945" s="13"/>
      <c r="J945" s="13"/>
      <c r="K945" s="13"/>
      <c r="L945" s="13"/>
      <c r="M945" s="13"/>
      <c r="N945" s="13"/>
    </row>
    <row r="946" spans="2:14" x14ac:dyDescent="0.25">
      <c r="B946" s="21">
        <f t="shared" si="60"/>
        <v>3.8170000000000326</v>
      </c>
      <c r="C946" s="21">
        <f t="shared" si="57"/>
        <v>0.33333333333333331</v>
      </c>
      <c r="D946" s="21">
        <f t="shared" si="58"/>
        <v>0.93900000000001083</v>
      </c>
      <c r="E946" s="25">
        <f t="shared" si="59"/>
        <v>6.0999999999989132E-2</v>
      </c>
      <c r="F946" s="13"/>
      <c r="G946" s="13"/>
      <c r="H946" s="13"/>
      <c r="I946" s="13"/>
      <c r="J946" s="13"/>
      <c r="K946" s="13"/>
      <c r="L946" s="13"/>
      <c r="M946" s="13"/>
      <c r="N946" s="13"/>
    </row>
    <row r="947" spans="2:14" x14ac:dyDescent="0.25">
      <c r="B947" s="21">
        <f t="shared" si="60"/>
        <v>3.8200000000000327</v>
      </c>
      <c r="C947" s="21">
        <f t="shared" si="57"/>
        <v>0.33333333333333331</v>
      </c>
      <c r="D947" s="21">
        <f t="shared" si="58"/>
        <v>0.94000000000001083</v>
      </c>
      <c r="E947" s="25">
        <f t="shared" si="59"/>
        <v>5.9999999999989097E-2</v>
      </c>
      <c r="F947" s="13"/>
      <c r="G947" s="13"/>
      <c r="H947" s="13"/>
      <c r="I947" s="13"/>
      <c r="J947" s="13"/>
      <c r="K947" s="13"/>
      <c r="L947" s="13"/>
      <c r="M947" s="13"/>
      <c r="N947" s="13"/>
    </row>
    <row r="948" spans="2:14" x14ac:dyDescent="0.25">
      <c r="B948" s="21">
        <f t="shared" si="60"/>
        <v>3.8230000000000328</v>
      </c>
      <c r="C948" s="21">
        <f t="shared" si="57"/>
        <v>0.33333333333333331</v>
      </c>
      <c r="D948" s="21">
        <f t="shared" si="58"/>
        <v>0.94100000000001094</v>
      </c>
      <c r="E948" s="25">
        <f t="shared" si="59"/>
        <v>5.8999999999989061E-2</v>
      </c>
      <c r="F948" s="13"/>
      <c r="G948" s="13"/>
      <c r="H948" s="13"/>
      <c r="I948" s="13"/>
      <c r="J948" s="13"/>
      <c r="K948" s="13"/>
      <c r="L948" s="13"/>
      <c r="M948" s="13"/>
      <c r="N948" s="13"/>
    </row>
    <row r="949" spans="2:14" x14ac:dyDescent="0.25">
      <c r="B949" s="21">
        <f t="shared" si="60"/>
        <v>3.8260000000000329</v>
      </c>
      <c r="C949" s="21">
        <f t="shared" si="57"/>
        <v>0.33333333333333331</v>
      </c>
      <c r="D949" s="21">
        <f t="shared" si="58"/>
        <v>0.94200000000001094</v>
      </c>
      <c r="E949" s="25">
        <f t="shared" si="59"/>
        <v>5.7999999999989019E-2</v>
      </c>
      <c r="F949" s="13"/>
      <c r="G949" s="13"/>
      <c r="H949" s="13"/>
      <c r="I949" s="13"/>
      <c r="J949" s="13"/>
      <c r="K949" s="13"/>
      <c r="L949" s="13"/>
      <c r="M949" s="13"/>
      <c r="N949" s="13"/>
    </row>
    <row r="950" spans="2:14" x14ac:dyDescent="0.25">
      <c r="B950" s="21">
        <f t="shared" si="60"/>
        <v>3.829000000000033</v>
      </c>
      <c r="C950" s="21">
        <f t="shared" si="57"/>
        <v>0.33333333333333331</v>
      </c>
      <c r="D950" s="21">
        <f t="shared" si="58"/>
        <v>0.94300000000001094</v>
      </c>
      <c r="E950" s="25">
        <f t="shared" si="59"/>
        <v>5.6999999999988983E-2</v>
      </c>
      <c r="F950" s="13"/>
      <c r="G950" s="13"/>
      <c r="H950" s="13"/>
      <c r="I950" s="13"/>
      <c r="J950" s="13"/>
      <c r="K950" s="13"/>
      <c r="L950" s="13"/>
      <c r="M950" s="13"/>
      <c r="N950" s="13"/>
    </row>
    <row r="951" spans="2:14" x14ac:dyDescent="0.25">
      <c r="B951" s="21">
        <f t="shared" si="60"/>
        <v>3.8320000000000332</v>
      </c>
      <c r="C951" s="21">
        <f t="shared" si="57"/>
        <v>0.33333333333333331</v>
      </c>
      <c r="D951" s="21">
        <f t="shared" si="58"/>
        <v>0.94400000000001105</v>
      </c>
      <c r="E951" s="25">
        <f t="shared" si="59"/>
        <v>5.5999999999988948E-2</v>
      </c>
      <c r="F951" s="13"/>
      <c r="G951" s="13"/>
      <c r="H951" s="13"/>
      <c r="I951" s="13"/>
      <c r="J951" s="13"/>
      <c r="K951" s="13"/>
      <c r="L951" s="13"/>
      <c r="M951" s="13"/>
      <c r="N951" s="13"/>
    </row>
    <row r="952" spans="2:14" x14ac:dyDescent="0.25">
      <c r="B952" s="21">
        <f t="shared" si="60"/>
        <v>3.8350000000000333</v>
      </c>
      <c r="C952" s="21">
        <f t="shared" si="57"/>
        <v>0.33333333333333331</v>
      </c>
      <c r="D952" s="21">
        <f t="shared" si="58"/>
        <v>0.94500000000001105</v>
      </c>
      <c r="E952" s="25">
        <f t="shared" si="59"/>
        <v>5.4999999999988905E-2</v>
      </c>
      <c r="F952" s="13"/>
      <c r="G952" s="13"/>
      <c r="H952" s="13"/>
      <c r="I952" s="13"/>
      <c r="J952" s="13"/>
      <c r="K952" s="13"/>
      <c r="L952" s="13"/>
      <c r="M952" s="13"/>
      <c r="N952" s="13"/>
    </row>
    <row r="953" spans="2:14" x14ac:dyDescent="0.25">
      <c r="B953" s="21">
        <f t="shared" si="60"/>
        <v>3.8380000000000334</v>
      </c>
      <c r="C953" s="21">
        <f t="shared" si="57"/>
        <v>0.33333333333333331</v>
      </c>
      <c r="D953" s="21">
        <f t="shared" si="58"/>
        <v>0.94600000000001105</v>
      </c>
      <c r="E953" s="25">
        <f t="shared" si="59"/>
        <v>5.3999999999988869E-2</v>
      </c>
      <c r="F953" s="13"/>
      <c r="G953" s="13"/>
      <c r="H953" s="13"/>
      <c r="I953" s="13"/>
      <c r="J953" s="13"/>
      <c r="K953" s="13"/>
      <c r="L953" s="13"/>
      <c r="M953" s="13"/>
      <c r="N953" s="13"/>
    </row>
    <row r="954" spans="2:14" x14ac:dyDescent="0.25">
      <c r="B954" s="21">
        <f t="shared" si="60"/>
        <v>3.8410000000000335</v>
      </c>
      <c r="C954" s="21">
        <f t="shared" si="57"/>
        <v>0.33333333333333331</v>
      </c>
      <c r="D954" s="21">
        <f t="shared" si="58"/>
        <v>0.94700000000001117</v>
      </c>
      <c r="E954" s="25">
        <f t="shared" si="59"/>
        <v>5.2999999999988834E-2</v>
      </c>
      <c r="F954" s="13"/>
      <c r="G954" s="13"/>
      <c r="H954" s="13"/>
      <c r="I954" s="13"/>
      <c r="J954" s="13"/>
      <c r="K954" s="13"/>
      <c r="L954" s="13"/>
      <c r="M954" s="13"/>
      <c r="N954" s="13"/>
    </row>
    <row r="955" spans="2:14" x14ac:dyDescent="0.25">
      <c r="B955" s="21">
        <f t="shared" si="60"/>
        <v>3.8440000000000336</v>
      </c>
      <c r="C955" s="21">
        <f t="shared" si="57"/>
        <v>0.33333333333333331</v>
      </c>
      <c r="D955" s="21">
        <f t="shared" si="58"/>
        <v>0.94800000000001117</v>
      </c>
      <c r="E955" s="25">
        <f t="shared" si="59"/>
        <v>5.1999999999988791E-2</v>
      </c>
      <c r="F955" s="13"/>
      <c r="G955" s="13"/>
      <c r="H955" s="13"/>
      <c r="I955" s="13"/>
      <c r="J955" s="13"/>
      <c r="K955" s="13"/>
      <c r="L955" s="13"/>
      <c r="M955" s="13"/>
      <c r="N955" s="13"/>
    </row>
    <row r="956" spans="2:14" x14ac:dyDescent="0.25">
      <c r="B956" s="21">
        <f t="shared" si="60"/>
        <v>3.8470000000000337</v>
      </c>
      <c r="C956" s="21">
        <f t="shared" si="57"/>
        <v>0.33333333333333331</v>
      </c>
      <c r="D956" s="21">
        <f t="shared" si="58"/>
        <v>0.94900000000001117</v>
      </c>
      <c r="E956" s="25">
        <f t="shared" si="59"/>
        <v>5.0999999999988756E-2</v>
      </c>
      <c r="F956" s="13"/>
      <c r="G956" s="13"/>
      <c r="H956" s="13"/>
      <c r="I956" s="13"/>
      <c r="J956" s="13"/>
      <c r="K956" s="13"/>
      <c r="L956" s="13"/>
      <c r="M956" s="13"/>
      <c r="N956" s="13"/>
    </row>
    <row r="957" spans="2:14" x14ac:dyDescent="0.25">
      <c r="B957" s="21">
        <f t="shared" si="60"/>
        <v>3.8500000000000338</v>
      </c>
      <c r="C957" s="21">
        <f t="shared" si="57"/>
        <v>0.33333333333333331</v>
      </c>
      <c r="D957" s="21">
        <f t="shared" si="58"/>
        <v>0.95000000000001128</v>
      </c>
      <c r="E957" s="25">
        <f t="shared" si="59"/>
        <v>4.999999999998872E-2</v>
      </c>
      <c r="F957" s="13"/>
      <c r="G957" s="13"/>
      <c r="H957" s="13"/>
      <c r="I957" s="13"/>
      <c r="J957" s="13"/>
      <c r="K957" s="13"/>
      <c r="L957" s="13"/>
      <c r="M957" s="13"/>
      <c r="N957" s="13"/>
    </row>
    <row r="958" spans="2:14" x14ac:dyDescent="0.25">
      <c r="B958" s="21">
        <f t="shared" si="60"/>
        <v>3.853000000000034</v>
      </c>
      <c r="C958" s="21">
        <f t="shared" si="57"/>
        <v>0.33333333333333331</v>
      </c>
      <c r="D958" s="21">
        <f t="shared" si="58"/>
        <v>0.95100000000001128</v>
      </c>
      <c r="E958" s="25">
        <f t="shared" si="59"/>
        <v>4.8999999999988678E-2</v>
      </c>
      <c r="F958" s="13"/>
      <c r="G958" s="13"/>
      <c r="H958" s="13"/>
      <c r="I958" s="13"/>
      <c r="J958" s="13"/>
      <c r="K958" s="13"/>
      <c r="L958" s="13"/>
      <c r="M958" s="13"/>
      <c r="N958" s="13"/>
    </row>
    <row r="959" spans="2:14" x14ac:dyDescent="0.25">
      <c r="B959" s="21">
        <f t="shared" si="60"/>
        <v>3.8560000000000341</v>
      </c>
      <c r="C959" s="21">
        <f t="shared" si="57"/>
        <v>0.33333333333333331</v>
      </c>
      <c r="D959" s="21">
        <f t="shared" si="58"/>
        <v>0.95200000000001128</v>
      </c>
      <c r="E959" s="25">
        <f t="shared" si="59"/>
        <v>4.7999999999988642E-2</v>
      </c>
      <c r="F959" s="13"/>
      <c r="G959" s="13"/>
      <c r="H959" s="13"/>
      <c r="I959" s="13"/>
      <c r="J959" s="13"/>
      <c r="K959" s="13"/>
      <c r="L959" s="13"/>
      <c r="M959" s="13"/>
      <c r="N959" s="13"/>
    </row>
    <row r="960" spans="2:14" x14ac:dyDescent="0.25">
      <c r="B960" s="21">
        <f t="shared" si="60"/>
        <v>3.8590000000000342</v>
      </c>
      <c r="C960" s="21">
        <f t="shared" si="57"/>
        <v>0.33333333333333331</v>
      </c>
      <c r="D960" s="21">
        <f t="shared" si="58"/>
        <v>0.95300000000001139</v>
      </c>
      <c r="E960" s="25">
        <f t="shared" si="59"/>
        <v>4.6999999999988606E-2</v>
      </c>
      <c r="F960" s="13"/>
      <c r="G960" s="13"/>
      <c r="H960" s="13"/>
      <c r="I960" s="13"/>
      <c r="J960" s="13"/>
      <c r="K960" s="13"/>
      <c r="L960" s="13"/>
      <c r="M960" s="13"/>
      <c r="N960" s="13"/>
    </row>
    <row r="961" spans="2:14" x14ac:dyDescent="0.25">
      <c r="B961" s="21">
        <f t="shared" si="60"/>
        <v>3.8620000000000343</v>
      </c>
      <c r="C961" s="21">
        <f t="shared" si="57"/>
        <v>0.33333333333333331</v>
      </c>
      <c r="D961" s="21">
        <f t="shared" si="58"/>
        <v>0.95400000000001139</v>
      </c>
      <c r="E961" s="25">
        <f t="shared" si="59"/>
        <v>4.5999999999988564E-2</v>
      </c>
      <c r="F961" s="13"/>
      <c r="G961" s="13"/>
      <c r="H961" s="13"/>
      <c r="I961" s="13"/>
      <c r="J961" s="13"/>
      <c r="K961" s="13"/>
      <c r="L961" s="13"/>
      <c r="M961" s="13"/>
      <c r="N961" s="13"/>
    </row>
    <row r="962" spans="2:14" x14ac:dyDescent="0.25">
      <c r="B962" s="21">
        <f t="shared" si="60"/>
        <v>3.8650000000000344</v>
      </c>
      <c r="C962" s="21">
        <f t="shared" si="57"/>
        <v>0.33333333333333331</v>
      </c>
      <c r="D962" s="21">
        <f t="shared" si="58"/>
        <v>0.9550000000000114</v>
      </c>
      <c r="E962" s="25">
        <f t="shared" si="59"/>
        <v>4.4999999999988528E-2</v>
      </c>
      <c r="F962" s="13"/>
      <c r="G962" s="13"/>
      <c r="H962" s="13"/>
      <c r="I962" s="13"/>
      <c r="J962" s="13"/>
      <c r="K962" s="13"/>
      <c r="L962" s="13"/>
      <c r="M962" s="13"/>
      <c r="N962" s="13"/>
    </row>
    <row r="963" spans="2:14" x14ac:dyDescent="0.25">
      <c r="B963" s="21">
        <f t="shared" si="60"/>
        <v>3.8680000000000345</v>
      </c>
      <c r="C963" s="21">
        <f t="shared" si="57"/>
        <v>0.33333333333333331</v>
      </c>
      <c r="D963" s="21">
        <f t="shared" si="58"/>
        <v>0.95600000000001151</v>
      </c>
      <c r="E963" s="25">
        <f t="shared" si="59"/>
        <v>4.3999999999988493E-2</v>
      </c>
      <c r="F963" s="13"/>
      <c r="G963" s="13"/>
      <c r="H963" s="13"/>
      <c r="I963" s="13"/>
      <c r="J963" s="13"/>
      <c r="K963" s="13"/>
      <c r="L963" s="13"/>
      <c r="M963" s="13"/>
      <c r="N963" s="13"/>
    </row>
    <row r="964" spans="2:14" x14ac:dyDescent="0.25">
      <c r="B964" s="21">
        <f t="shared" si="60"/>
        <v>3.8710000000000346</v>
      </c>
      <c r="C964" s="21">
        <f t="shared" si="57"/>
        <v>0.33333333333333331</v>
      </c>
      <c r="D964" s="21">
        <f t="shared" si="58"/>
        <v>0.95700000000001151</v>
      </c>
      <c r="E964" s="25">
        <f t="shared" si="59"/>
        <v>4.299999999998845E-2</v>
      </c>
      <c r="F964" s="13"/>
      <c r="G964" s="13"/>
      <c r="H964" s="13"/>
      <c r="I964" s="13"/>
      <c r="J964" s="13"/>
      <c r="K964" s="13"/>
      <c r="L964" s="13"/>
      <c r="M964" s="13"/>
      <c r="N964" s="13"/>
    </row>
    <row r="965" spans="2:14" x14ac:dyDescent="0.25">
      <c r="B965" s="21">
        <f t="shared" si="60"/>
        <v>3.8740000000000347</v>
      </c>
      <c r="C965" s="21">
        <f t="shared" si="57"/>
        <v>0.33333333333333331</v>
      </c>
      <c r="D965" s="21">
        <f t="shared" si="58"/>
        <v>0.95800000000001151</v>
      </c>
      <c r="E965" s="25">
        <f t="shared" si="59"/>
        <v>4.1999999999988415E-2</v>
      </c>
      <c r="F965" s="13"/>
      <c r="G965" s="13"/>
      <c r="H965" s="13"/>
      <c r="I965" s="13"/>
      <c r="J965" s="13"/>
      <c r="K965" s="13"/>
      <c r="L965" s="13"/>
      <c r="M965" s="13"/>
      <c r="N965" s="13"/>
    </row>
    <row r="966" spans="2:14" x14ac:dyDescent="0.25">
      <c r="B966" s="21">
        <f t="shared" si="60"/>
        <v>3.8770000000000349</v>
      </c>
      <c r="C966" s="21">
        <f t="shared" si="57"/>
        <v>0.33333333333333331</v>
      </c>
      <c r="D966" s="21">
        <f t="shared" si="58"/>
        <v>0.95900000000001162</v>
      </c>
      <c r="E966" s="25">
        <f t="shared" si="59"/>
        <v>4.0999999999988379E-2</v>
      </c>
      <c r="F966" s="13"/>
      <c r="G966" s="13"/>
      <c r="H966" s="13"/>
      <c r="I966" s="13"/>
      <c r="J966" s="13"/>
      <c r="K966" s="13"/>
      <c r="L966" s="13"/>
      <c r="M966" s="13"/>
      <c r="N966" s="13"/>
    </row>
    <row r="967" spans="2:14" x14ac:dyDescent="0.25">
      <c r="B967" s="21">
        <f t="shared" si="60"/>
        <v>3.880000000000035</v>
      </c>
      <c r="C967" s="21">
        <f t="shared" si="57"/>
        <v>0.33333333333333331</v>
      </c>
      <c r="D967" s="21">
        <f t="shared" si="58"/>
        <v>0.96000000000001162</v>
      </c>
      <c r="E967" s="25">
        <f t="shared" si="59"/>
        <v>3.9999999999988337E-2</v>
      </c>
      <c r="F967" s="13"/>
      <c r="G967" s="13"/>
      <c r="H967" s="13"/>
      <c r="I967" s="13"/>
      <c r="J967" s="13"/>
      <c r="K967" s="13"/>
      <c r="L967" s="13"/>
      <c r="M967" s="13"/>
      <c r="N967" s="13"/>
    </row>
    <row r="968" spans="2:14" x14ac:dyDescent="0.25">
      <c r="B968" s="21">
        <f t="shared" si="60"/>
        <v>3.8830000000000351</v>
      </c>
      <c r="C968" s="21">
        <f t="shared" ref="C968:C1007" si="61">1/($B$4-$B$3)</f>
        <v>0.33333333333333331</v>
      </c>
      <c r="D968" s="21">
        <f t="shared" ref="D968:D1007" si="62">($B968-$B$3)*C968</f>
        <v>0.96100000000001162</v>
      </c>
      <c r="E968" s="25">
        <f t="shared" ref="E968:E1007" si="63">($B$4-$B968)*C968</f>
        <v>3.8999999999988301E-2</v>
      </c>
      <c r="F968" s="13"/>
      <c r="G968" s="13"/>
      <c r="H968" s="13"/>
      <c r="I968" s="13"/>
      <c r="J968" s="13"/>
      <c r="K968" s="13"/>
      <c r="L968" s="13"/>
      <c r="M968" s="13"/>
      <c r="N968" s="13"/>
    </row>
    <row r="969" spans="2:14" x14ac:dyDescent="0.25">
      <c r="B969" s="21">
        <f t="shared" si="60"/>
        <v>3.8860000000000352</v>
      </c>
      <c r="C969" s="21">
        <f t="shared" si="61"/>
        <v>0.33333333333333331</v>
      </c>
      <c r="D969" s="21">
        <f t="shared" si="62"/>
        <v>0.96200000000001173</v>
      </c>
      <c r="E969" s="25">
        <f t="shared" si="63"/>
        <v>3.7999999999988265E-2</v>
      </c>
      <c r="F969" s="13"/>
      <c r="G969" s="13"/>
      <c r="H969" s="13"/>
      <c r="I969" s="13"/>
      <c r="J969" s="13"/>
      <c r="K969" s="13"/>
      <c r="L969" s="13"/>
      <c r="M969" s="13"/>
      <c r="N969" s="13"/>
    </row>
    <row r="970" spans="2:14" x14ac:dyDescent="0.25">
      <c r="B970" s="21">
        <f t="shared" ref="B970:B1006" si="64">B969+($B$1007-$B$7)/1000</f>
        <v>3.8890000000000353</v>
      </c>
      <c r="C970" s="21">
        <f t="shared" si="61"/>
        <v>0.33333333333333331</v>
      </c>
      <c r="D970" s="21">
        <f t="shared" si="62"/>
        <v>0.96300000000001174</v>
      </c>
      <c r="E970" s="25">
        <f t="shared" si="63"/>
        <v>3.6999999999988223E-2</v>
      </c>
      <c r="F970" s="13"/>
      <c r="G970" s="13"/>
      <c r="H970" s="13"/>
      <c r="I970" s="13"/>
      <c r="J970" s="13"/>
      <c r="K970" s="13"/>
      <c r="L970" s="13"/>
      <c r="M970" s="13"/>
      <c r="N970" s="13"/>
    </row>
    <row r="971" spans="2:14" x14ac:dyDescent="0.25">
      <c r="B971" s="21">
        <f t="shared" si="64"/>
        <v>3.8920000000000354</v>
      </c>
      <c r="C971" s="21">
        <f t="shared" si="61"/>
        <v>0.33333333333333331</v>
      </c>
      <c r="D971" s="21">
        <f t="shared" si="62"/>
        <v>0.96400000000001174</v>
      </c>
      <c r="E971" s="25">
        <f t="shared" si="63"/>
        <v>3.5999999999988187E-2</v>
      </c>
      <c r="F971" s="13"/>
      <c r="G971" s="13"/>
      <c r="H971" s="13"/>
      <c r="I971" s="13"/>
      <c r="J971" s="13"/>
      <c r="K971" s="13"/>
      <c r="L971" s="13"/>
      <c r="M971" s="13"/>
      <c r="N971" s="13"/>
    </row>
    <row r="972" spans="2:14" x14ac:dyDescent="0.25">
      <c r="B972" s="21">
        <f t="shared" si="64"/>
        <v>3.8950000000000355</v>
      </c>
      <c r="C972" s="21">
        <f t="shared" si="61"/>
        <v>0.33333333333333331</v>
      </c>
      <c r="D972" s="21">
        <f t="shared" si="62"/>
        <v>0.96500000000001185</v>
      </c>
      <c r="E972" s="25">
        <f t="shared" si="63"/>
        <v>3.4999999999988152E-2</v>
      </c>
      <c r="F972" s="13"/>
      <c r="G972" s="13"/>
      <c r="H972" s="13"/>
      <c r="I972" s="13"/>
      <c r="J972" s="13"/>
      <c r="K972" s="13"/>
      <c r="L972" s="13"/>
      <c r="M972" s="13"/>
      <c r="N972" s="13"/>
    </row>
    <row r="973" spans="2:14" x14ac:dyDescent="0.25">
      <c r="B973" s="21">
        <f t="shared" si="64"/>
        <v>3.8980000000000357</v>
      </c>
      <c r="C973" s="21">
        <f t="shared" si="61"/>
        <v>0.33333333333333331</v>
      </c>
      <c r="D973" s="21">
        <f t="shared" si="62"/>
        <v>0.96600000000001185</v>
      </c>
      <c r="E973" s="25">
        <f t="shared" si="63"/>
        <v>3.3999999999988109E-2</v>
      </c>
      <c r="F973" s="13"/>
      <c r="G973" s="13"/>
      <c r="H973" s="13"/>
      <c r="I973" s="13"/>
      <c r="J973" s="13"/>
      <c r="K973" s="13"/>
      <c r="L973" s="13"/>
      <c r="M973" s="13"/>
      <c r="N973" s="13"/>
    </row>
    <row r="974" spans="2:14" x14ac:dyDescent="0.25">
      <c r="B974" s="21">
        <f t="shared" si="64"/>
        <v>3.9010000000000358</v>
      </c>
      <c r="C974" s="21">
        <f t="shared" si="61"/>
        <v>0.33333333333333331</v>
      </c>
      <c r="D974" s="21">
        <f t="shared" si="62"/>
        <v>0.96700000000001185</v>
      </c>
      <c r="E974" s="25">
        <f t="shared" si="63"/>
        <v>3.2999999999988074E-2</v>
      </c>
      <c r="F974" s="13"/>
      <c r="G974" s="13"/>
      <c r="H974" s="13"/>
      <c r="I974" s="13"/>
      <c r="J974" s="13"/>
      <c r="K974" s="13"/>
      <c r="L974" s="13"/>
      <c r="M974" s="13"/>
      <c r="N974" s="13"/>
    </row>
    <row r="975" spans="2:14" x14ac:dyDescent="0.25">
      <c r="B975" s="21">
        <f t="shared" si="64"/>
        <v>3.9040000000000359</v>
      </c>
      <c r="C975" s="21">
        <f t="shared" si="61"/>
        <v>0.33333333333333331</v>
      </c>
      <c r="D975" s="21">
        <f t="shared" si="62"/>
        <v>0.96800000000001196</v>
      </c>
      <c r="E975" s="25">
        <f t="shared" si="63"/>
        <v>3.1999999999988038E-2</v>
      </c>
      <c r="F975" s="13"/>
      <c r="G975" s="13"/>
      <c r="H975" s="13"/>
      <c r="I975" s="13"/>
      <c r="J975" s="13"/>
      <c r="K975" s="13"/>
      <c r="L975" s="13"/>
      <c r="M975" s="13"/>
      <c r="N975" s="13"/>
    </row>
    <row r="976" spans="2:14" x14ac:dyDescent="0.25">
      <c r="B976" s="21">
        <f t="shared" si="64"/>
        <v>3.907000000000036</v>
      </c>
      <c r="C976" s="21">
        <f t="shared" si="61"/>
        <v>0.33333333333333331</v>
      </c>
      <c r="D976" s="21">
        <f t="shared" si="62"/>
        <v>0.96900000000001196</v>
      </c>
      <c r="E976" s="25">
        <f t="shared" si="63"/>
        <v>3.0999999999987999E-2</v>
      </c>
      <c r="F976" s="13"/>
      <c r="G976" s="13"/>
      <c r="H976" s="13"/>
      <c r="I976" s="13"/>
      <c r="J976" s="13"/>
      <c r="K976" s="13"/>
      <c r="L976" s="13"/>
      <c r="M976" s="13"/>
      <c r="N976" s="13"/>
    </row>
    <row r="977" spans="2:14" x14ac:dyDescent="0.25">
      <c r="B977" s="21">
        <f t="shared" si="64"/>
        <v>3.9100000000000361</v>
      </c>
      <c r="C977" s="21">
        <f t="shared" si="61"/>
        <v>0.33333333333333331</v>
      </c>
      <c r="D977" s="21">
        <f t="shared" si="62"/>
        <v>0.97000000000001196</v>
      </c>
      <c r="E977" s="25">
        <f t="shared" si="63"/>
        <v>2.999999999998796E-2</v>
      </c>
      <c r="F977" s="13"/>
      <c r="G977" s="13"/>
      <c r="H977" s="13"/>
      <c r="I977" s="13"/>
      <c r="J977" s="13"/>
      <c r="K977" s="13"/>
      <c r="L977" s="13"/>
      <c r="M977" s="13"/>
      <c r="N977" s="13"/>
    </row>
    <row r="978" spans="2:14" x14ac:dyDescent="0.25">
      <c r="B978" s="21">
        <f t="shared" si="64"/>
        <v>3.9130000000000362</v>
      </c>
      <c r="C978" s="21">
        <f t="shared" si="61"/>
        <v>0.33333333333333331</v>
      </c>
      <c r="D978" s="21">
        <f t="shared" si="62"/>
        <v>0.97100000000001208</v>
      </c>
      <c r="E978" s="25">
        <f t="shared" si="63"/>
        <v>2.8999999999987924E-2</v>
      </c>
      <c r="F978" s="13"/>
      <c r="G978" s="13"/>
      <c r="H978" s="13"/>
      <c r="I978" s="13"/>
      <c r="J978" s="13"/>
      <c r="K978" s="13"/>
      <c r="L978" s="13"/>
      <c r="M978" s="13"/>
      <c r="N978" s="13"/>
    </row>
    <row r="979" spans="2:14" x14ac:dyDescent="0.25">
      <c r="B979" s="21">
        <f t="shared" si="64"/>
        <v>3.9160000000000363</v>
      </c>
      <c r="C979" s="21">
        <f t="shared" si="61"/>
        <v>0.33333333333333331</v>
      </c>
      <c r="D979" s="21">
        <f t="shared" si="62"/>
        <v>0.97200000000001208</v>
      </c>
      <c r="E979" s="25">
        <f t="shared" si="63"/>
        <v>2.7999999999987885E-2</v>
      </c>
      <c r="F979" s="13"/>
      <c r="G979" s="13"/>
      <c r="H979" s="13"/>
      <c r="I979" s="13"/>
      <c r="J979" s="13"/>
      <c r="K979" s="13"/>
      <c r="L979" s="13"/>
      <c r="M979" s="13"/>
      <c r="N979" s="13"/>
    </row>
    <row r="980" spans="2:14" x14ac:dyDescent="0.25">
      <c r="B980" s="21">
        <f t="shared" si="64"/>
        <v>3.9190000000000365</v>
      </c>
      <c r="C980" s="21">
        <f t="shared" si="61"/>
        <v>0.33333333333333331</v>
      </c>
      <c r="D980" s="21">
        <f t="shared" si="62"/>
        <v>0.97300000000001208</v>
      </c>
      <c r="E980" s="25">
        <f t="shared" si="63"/>
        <v>2.6999999999987846E-2</v>
      </c>
      <c r="F980" s="13"/>
      <c r="G980" s="13"/>
      <c r="H980" s="13"/>
      <c r="I980" s="13"/>
      <c r="J980" s="13"/>
      <c r="K980" s="13"/>
      <c r="L980" s="13"/>
      <c r="M980" s="13"/>
      <c r="N980" s="13"/>
    </row>
    <row r="981" spans="2:14" x14ac:dyDescent="0.25">
      <c r="B981" s="21">
        <f t="shared" si="64"/>
        <v>3.9220000000000366</v>
      </c>
      <c r="C981" s="21">
        <f t="shared" si="61"/>
        <v>0.33333333333333331</v>
      </c>
      <c r="D981" s="21">
        <f t="shared" si="62"/>
        <v>0.97400000000001219</v>
      </c>
      <c r="E981" s="25">
        <f t="shared" si="63"/>
        <v>2.5999999999987811E-2</v>
      </c>
      <c r="F981" s="13"/>
      <c r="G981" s="13"/>
      <c r="H981" s="13"/>
      <c r="I981" s="13"/>
      <c r="J981" s="13"/>
      <c r="K981" s="13"/>
      <c r="L981" s="13"/>
      <c r="M981" s="13"/>
      <c r="N981" s="13"/>
    </row>
    <row r="982" spans="2:14" x14ac:dyDescent="0.25">
      <c r="B982" s="21">
        <f t="shared" si="64"/>
        <v>3.9250000000000367</v>
      </c>
      <c r="C982" s="21">
        <f t="shared" si="61"/>
        <v>0.33333333333333331</v>
      </c>
      <c r="D982" s="21">
        <f t="shared" si="62"/>
        <v>0.97500000000001219</v>
      </c>
      <c r="E982" s="25">
        <f t="shared" si="63"/>
        <v>2.4999999999987772E-2</v>
      </c>
      <c r="F982" s="13"/>
      <c r="G982" s="13"/>
      <c r="H982" s="13"/>
      <c r="I982" s="13"/>
      <c r="J982" s="13"/>
      <c r="K982" s="13"/>
      <c r="L982" s="13"/>
      <c r="M982" s="13"/>
      <c r="N982" s="13"/>
    </row>
    <row r="983" spans="2:14" x14ac:dyDescent="0.25">
      <c r="B983" s="21">
        <f t="shared" si="64"/>
        <v>3.9280000000000368</v>
      </c>
      <c r="C983" s="21">
        <f t="shared" si="61"/>
        <v>0.33333333333333331</v>
      </c>
      <c r="D983" s="21">
        <f t="shared" si="62"/>
        <v>0.97600000000001219</v>
      </c>
      <c r="E983" s="25">
        <f t="shared" si="63"/>
        <v>2.3999999999987733E-2</v>
      </c>
      <c r="F983" s="13"/>
      <c r="G983" s="13"/>
      <c r="H983" s="13"/>
      <c r="I983" s="13"/>
      <c r="J983" s="13"/>
      <c r="K983" s="13"/>
      <c r="L983" s="13"/>
      <c r="M983" s="13"/>
      <c r="N983" s="13"/>
    </row>
    <row r="984" spans="2:14" x14ac:dyDescent="0.25">
      <c r="B984" s="21">
        <f t="shared" si="64"/>
        <v>3.9310000000000369</v>
      </c>
      <c r="C984" s="21">
        <f t="shared" si="61"/>
        <v>0.33333333333333331</v>
      </c>
      <c r="D984" s="21">
        <f t="shared" si="62"/>
        <v>0.9770000000000123</v>
      </c>
      <c r="E984" s="25">
        <f t="shared" si="63"/>
        <v>2.2999999999987697E-2</v>
      </c>
      <c r="F984" s="13"/>
      <c r="G984" s="13"/>
      <c r="H984" s="13"/>
      <c r="I984" s="13"/>
      <c r="J984" s="13"/>
      <c r="K984" s="13"/>
      <c r="L984" s="13"/>
      <c r="M984" s="13"/>
      <c r="N984" s="13"/>
    </row>
    <row r="985" spans="2:14" x14ac:dyDescent="0.25">
      <c r="B985" s="21">
        <f t="shared" si="64"/>
        <v>3.934000000000037</v>
      </c>
      <c r="C985" s="21">
        <f t="shared" si="61"/>
        <v>0.33333333333333331</v>
      </c>
      <c r="D985" s="21">
        <f t="shared" si="62"/>
        <v>0.9780000000000123</v>
      </c>
      <c r="E985" s="25">
        <f t="shared" si="63"/>
        <v>2.1999999999987658E-2</v>
      </c>
      <c r="F985" s="13"/>
      <c r="G985" s="13"/>
      <c r="H985" s="13"/>
      <c r="I985" s="13"/>
      <c r="J985" s="13"/>
      <c r="K985" s="13"/>
      <c r="L985" s="13"/>
      <c r="M985" s="13"/>
      <c r="N985" s="13"/>
    </row>
    <row r="986" spans="2:14" x14ac:dyDescent="0.25">
      <c r="B986" s="21">
        <f t="shared" si="64"/>
        <v>3.9370000000000371</v>
      </c>
      <c r="C986" s="21">
        <f t="shared" si="61"/>
        <v>0.33333333333333331</v>
      </c>
      <c r="D986" s="21">
        <f t="shared" si="62"/>
        <v>0.9790000000000123</v>
      </c>
      <c r="E986" s="25">
        <f t="shared" si="63"/>
        <v>2.0999999999987619E-2</v>
      </c>
      <c r="F986" s="13"/>
      <c r="G986" s="13"/>
      <c r="H986" s="13"/>
      <c r="I986" s="13"/>
      <c r="J986" s="13"/>
      <c r="K986" s="13"/>
      <c r="L986" s="13"/>
      <c r="M986" s="13"/>
      <c r="N986" s="13"/>
    </row>
    <row r="987" spans="2:14" x14ac:dyDescent="0.25">
      <c r="B987" s="21">
        <f t="shared" si="64"/>
        <v>3.9400000000000373</v>
      </c>
      <c r="C987" s="21">
        <f t="shared" si="61"/>
        <v>0.33333333333333331</v>
      </c>
      <c r="D987" s="21">
        <f t="shared" si="62"/>
        <v>0.98000000000001242</v>
      </c>
      <c r="E987" s="25">
        <f t="shared" si="63"/>
        <v>1.9999999999987583E-2</v>
      </c>
      <c r="F987" s="13"/>
      <c r="G987" s="13"/>
      <c r="H987" s="13"/>
      <c r="I987" s="13"/>
      <c r="J987" s="13"/>
      <c r="K987" s="13"/>
      <c r="L987" s="13"/>
      <c r="M987" s="13"/>
      <c r="N987" s="13"/>
    </row>
    <row r="988" spans="2:14" x14ac:dyDescent="0.25">
      <c r="B988" s="21">
        <f t="shared" si="64"/>
        <v>3.9430000000000374</v>
      </c>
      <c r="C988" s="21">
        <f t="shared" si="61"/>
        <v>0.33333333333333331</v>
      </c>
      <c r="D988" s="21">
        <f t="shared" si="62"/>
        <v>0.98100000000001242</v>
      </c>
      <c r="E988" s="25">
        <f t="shared" si="63"/>
        <v>1.8999999999987544E-2</v>
      </c>
      <c r="F988" s="13"/>
      <c r="G988" s="13"/>
      <c r="H988" s="13"/>
      <c r="I988" s="13"/>
      <c r="J988" s="13"/>
      <c r="K988" s="13"/>
      <c r="L988" s="13"/>
      <c r="M988" s="13"/>
      <c r="N988" s="13"/>
    </row>
    <row r="989" spans="2:14" x14ac:dyDescent="0.25">
      <c r="B989" s="21">
        <f t="shared" si="64"/>
        <v>3.9460000000000375</v>
      </c>
      <c r="C989" s="21">
        <f t="shared" si="61"/>
        <v>0.33333333333333331</v>
      </c>
      <c r="D989" s="21">
        <f t="shared" si="62"/>
        <v>0.98200000000001242</v>
      </c>
      <c r="E989" s="25">
        <f t="shared" si="63"/>
        <v>1.7999999999987505E-2</v>
      </c>
      <c r="F989" s="13"/>
      <c r="G989" s="13"/>
      <c r="H989" s="13"/>
      <c r="I989" s="13"/>
      <c r="J989" s="13"/>
      <c r="K989" s="13"/>
      <c r="L989" s="13"/>
      <c r="M989" s="13"/>
      <c r="N989" s="13"/>
    </row>
    <row r="990" spans="2:14" x14ac:dyDescent="0.25">
      <c r="B990" s="21">
        <f t="shared" si="64"/>
        <v>3.9490000000000376</v>
      </c>
      <c r="C990" s="21">
        <f t="shared" si="61"/>
        <v>0.33333333333333331</v>
      </c>
      <c r="D990" s="21">
        <f t="shared" si="62"/>
        <v>0.98300000000001253</v>
      </c>
      <c r="E990" s="25">
        <f t="shared" si="63"/>
        <v>1.699999999998747E-2</v>
      </c>
      <c r="F990" s="13"/>
      <c r="G990" s="13"/>
      <c r="H990" s="13"/>
      <c r="I990" s="13"/>
      <c r="J990" s="13"/>
      <c r="K990" s="13"/>
      <c r="L990" s="13"/>
      <c r="M990" s="13"/>
      <c r="N990" s="13"/>
    </row>
    <row r="991" spans="2:14" x14ac:dyDescent="0.25">
      <c r="B991" s="21">
        <f t="shared" si="64"/>
        <v>3.9520000000000377</v>
      </c>
      <c r="C991" s="21">
        <f t="shared" si="61"/>
        <v>0.33333333333333331</v>
      </c>
      <c r="D991" s="21">
        <f t="shared" si="62"/>
        <v>0.98400000000001253</v>
      </c>
      <c r="E991" s="25">
        <f t="shared" si="63"/>
        <v>1.5999999999987431E-2</v>
      </c>
      <c r="F991" s="13"/>
      <c r="G991" s="13"/>
      <c r="H991" s="13"/>
      <c r="I991" s="13"/>
      <c r="J991" s="13"/>
      <c r="K991" s="13"/>
      <c r="L991" s="13"/>
      <c r="M991" s="13"/>
      <c r="N991" s="13"/>
    </row>
    <row r="992" spans="2:14" x14ac:dyDescent="0.25">
      <c r="B992" s="21">
        <f t="shared" si="64"/>
        <v>3.9550000000000378</v>
      </c>
      <c r="C992" s="21">
        <f t="shared" si="61"/>
        <v>0.33333333333333331</v>
      </c>
      <c r="D992" s="21">
        <f t="shared" si="62"/>
        <v>0.98500000000001253</v>
      </c>
      <c r="E992" s="25">
        <f t="shared" si="63"/>
        <v>1.4999999999987393E-2</v>
      </c>
      <c r="F992" s="13"/>
      <c r="G992" s="13"/>
      <c r="H992" s="13"/>
      <c r="I992" s="13"/>
      <c r="J992" s="13"/>
      <c r="K992" s="13"/>
      <c r="L992" s="13"/>
      <c r="M992" s="13"/>
      <c r="N992" s="13"/>
    </row>
    <row r="993" spans="2:14" x14ac:dyDescent="0.25">
      <c r="B993" s="21">
        <f t="shared" si="64"/>
        <v>3.9580000000000379</v>
      </c>
      <c r="C993" s="21">
        <f t="shared" si="61"/>
        <v>0.33333333333333331</v>
      </c>
      <c r="D993" s="21">
        <f t="shared" si="62"/>
        <v>0.98600000000001264</v>
      </c>
      <c r="E993" s="25">
        <f t="shared" si="63"/>
        <v>1.3999999999987356E-2</v>
      </c>
      <c r="F993" s="13"/>
      <c r="G993" s="13"/>
      <c r="H993" s="13"/>
      <c r="I993" s="13"/>
      <c r="J993" s="13"/>
      <c r="K993" s="13"/>
      <c r="L993" s="13"/>
      <c r="M993" s="13"/>
      <c r="N993" s="13"/>
    </row>
    <row r="994" spans="2:14" x14ac:dyDescent="0.25">
      <c r="B994" s="21">
        <f t="shared" si="64"/>
        <v>3.961000000000038</v>
      </c>
      <c r="C994" s="21">
        <f t="shared" si="61"/>
        <v>0.33333333333333331</v>
      </c>
      <c r="D994" s="21">
        <f t="shared" si="62"/>
        <v>0.98700000000001264</v>
      </c>
      <c r="E994" s="25">
        <f t="shared" si="63"/>
        <v>1.2999999999987317E-2</v>
      </c>
      <c r="F994" s="13"/>
      <c r="G994" s="13"/>
      <c r="H994" s="13"/>
      <c r="I994" s="13"/>
      <c r="J994" s="13"/>
      <c r="K994" s="13"/>
      <c r="L994" s="13"/>
      <c r="M994" s="13"/>
      <c r="N994" s="13"/>
    </row>
    <row r="995" spans="2:14" x14ac:dyDescent="0.25">
      <c r="B995" s="21">
        <f t="shared" si="64"/>
        <v>3.9640000000000382</v>
      </c>
      <c r="C995" s="21">
        <f t="shared" si="61"/>
        <v>0.33333333333333331</v>
      </c>
      <c r="D995" s="21">
        <f t="shared" si="62"/>
        <v>0.98800000000001265</v>
      </c>
      <c r="E995" s="25">
        <f t="shared" si="63"/>
        <v>1.199999999998728E-2</v>
      </c>
      <c r="F995" s="13"/>
      <c r="G995" s="13"/>
      <c r="H995" s="13"/>
      <c r="I995" s="13"/>
      <c r="J995" s="13"/>
      <c r="K995" s="13"/>
      <c r="L995" s="13"/>
      <c r="M995" s="13"/>
      <c r="N995" s="13"/>
    </row>
    <row r="996" spans="2:14" x14ac:dyDescent="0.25">
      <c r="B996" s="21">
        <f t="shared" si="64"/>
        <v>3.9670000000000383</v>
      </c>
      <c r="C996" s="21">
        <f t="shared" si="61"/>
        <v>0.33333333333333331</v>
      </c>
      <c r="D996" s="21">
        <f t="shared" si="62"/>
        <v>0.98900000000001276</v>
      </c>
      <c r="E996" s="25">
        <f t="shared" si="63"/>
        <v>1.0999999999987242E-2</v>
      </c>
      <c r="F996" s="13"/>
      <c r="G996" s="13"/>
      <c r="H996" s="13"/>
      <c r="I996" s="13"/>
      <c r="J996" s="13"/>
      <c r="K996" s="13"/>
      <c r="L996" s="13"/>
      <c r="M996" s="13"/>
      <c r="N996" s="13"/>
    </row>
    <row r="997" spans="2:14" x14ac:dyDescent="0.25">
      <c r="B997" s="21">
        <f t="shared" si="64"/>
        <v>3.9700000000000384</v>
      </c>
      <c r="C997" s="21">
        <f t="shared" si="61"/>
        <v>0.33333333333333331</v>
      </c>
      <c r="D997" s="21">
        <f t="shared" si="62"/>
        <v>0.99000000000001276</v>
      </c>
      <c r="E997" s="25">
        <f t="shared" si="63"/>
        <v>9.9999999999872032E-3</v>
      </c>
      <c r="F997" s="13"/>
      <c r="G997" s="13"/>
      <c r="H997" s="13"/>
      <c r="I997" s="13"/>
      <c r="J997" s="13"/>
      <c r="K997" s="13"/>
      <c r="L997" s="13"/>
      <c r="M997" s="13"/>
      <c r="N997" s="13"/>
    </row>
    <row r="998" spans="2:14" x14ac:dyDescent="0.25">
      <c r="B998" s="21">
        <f t="shared" si="64"/>
        <v>3.9730000000000385</v>
      </c>
      <c r="C998" s="21">
        <f t="shared" si="61"/>
        <v>0.33333333333333331</v>
      </c>
      <c r="D998" s="21">
        <f t="shared" si="62"/>
        <v>0.99100000000001276</v>
      </c>
      <c r="E998" s="25">
        <f t="shared" si="63"/>
        <v>8.9999999999871658E-3</v>
      </c>
      <c r="F998" s="13"/>
      <c r="G998" s="13"/>
      <c r="H998" s="13"/>
      <c r="I998" s="13"/>
      <c r="J998" s="13"/>
      <c r="K998" s="13"/>
      <c r="L998" s="13"/>
      <c r="M998" s="13"/>
      <c r="N998" s="13"/>
    </row>
    <row r="999" spans="2:14" x14ac:dyDescent="0.25">
      <c r="B999" s="21">
        <f t="shared" si="64"/>
        <v>3.9760000000000386</v>
      </c>
      <c r="C999" s="21">
        <f t="shared" si="61"/>
        <v>0.33333333333333331</v>
      </c>
      <c r="D999" s="21">
        <f t="shared" si="62"/>
        <v>0.99200000000001287</v>
      </c>
      <c r="E999" s="25">
        <f t="shared" si="63"/>
        <v>7.9999999999871285E-3</v>
      </c>
      <c r="F999" s="13"/>
      <c r="G999" s="13"/>
      <c r="H999" s="13"/>
      <c r="I999" s="13"/>
      <c r="J999" s="13"/>
      <c r="K999" s="13"/>
      <c r="L999" s="13"/>
      <c r="M999" s="13"/>
      <c r="N999" s="13"/>
    </row>
    <row r="1000" spans="2:14" x14ac:dyDescent="0.25">
      <c r="B1000" s="21">
        <f t="shared" si="64"/>
        <v>3.9790000000000387</v>
      </c>
      <c r="C1000" s="21">
        <f t="shared" si="61"/>
        <v>0.33333333333333331</v>
      </c>
      <c r="D1000" s="21">
        <f t="shared" si="62"/>
        <v>0.99300000000001287</v>
      </c>
      <c r="E1000" s="25">
        <f t="shared" si="63"/>
        <v>6.9999999999870903E-3</v>
      </c>
      <c r="F1000" s="13"/>
      <c r="G1000" s="13"/>
      <c r="H1000" s="13"/>
      <c r="I1000" s="13"/>
      <c r="J1000" s="13"/>
      <c r="K1000" s="13"/>
      <c r="L1000" s="13"/>
      <c r="M1000" s="13"/>
      <c r="N1000" s="13"/>
    </row>
    <row r="1001" spans="2:14" x14ac:dyDescent="0.25">
      <c r="B1001" s="21">
        <f t="shared" si="64"/>
        <v>3.9820000000000388</v>
      </c>
      <c r="C1001" s="21">
        <f t="shared" si="61"/>
        <v>0.33333333333333331</v>
      </c>
      <c r="D1001" s="21">
        <f t="shared" si="62"/>
        <v>0.99400000000001287</v>
      </c>
      <c r="E1001" s="25">
        <f t="shared" si="63"/>
        <v>5.9999999999870521E-3</v>
      </c>
      <c r="F1001" s="13"/>
      <c r="G1001" s="13"/>
      <c r="H1001" s="13"/>
      <c r="I1001" s="13"/>
      <c r="J1001" s="13"/>
      <c r="K1001" s="13"/>
      <c r="L1001" s="13"/>
      <c r="M1001" s="13"/>
      <c r="N1001" s="13"/>
    </row>
    <row r="1002" spans="2:14" x14ac:dyDescent="0.25">
      <c r="B1002" s="21">
        <f t="shared" si="64"/>
        <v>3.985000000000039</v>
      </c>
      <c r="C1002" s="21">
        <f t="shared" si="61"/>
        <v>0.33333333333333331</v>
      </c>
      <c r="D1002" s="21">
        <f t="shared" si="62"/>
        <v>0.99500000000001299</v>
      </c>
      <c r="E1002" s="25">
        <f t="shared" si="63"/>
        <v>4.9999999999870148E-3</v>
      </c>
      <c r="F1002" s="13"/>
      <c r="G1002" s="13"/>
      <c r="H1002" s="13"/>
      <c r="I1002" s="13"/>
      <c r="J1002" s="13"/>
      <c r="K1002" s="13"/>
      <c r="L1002" s="13"/>
      <c r="M1002" s="13"/>
      <c r="N1002" s="13"/>
    </row>
    <row r="1003" spans="2:14" x14ac:dyDescent="0.25">
      <c r="B1003" s="21">
        <f t="shared" si="64"/>
        <v>3.9880000000000391</v>
      </c>
      <c r="C1003" s="21">
        <f t="shared" si="61"/>
        <v>0.33333333333333331</v>
      </c>
      <c r="D1003" s="21">
        <f t="shared" si="62"/>
        <v>0.99600000000001299</v>
      </c>
      <c r="E1003" s="25">
        <f t="shared" si="63"/>
        <v>3.9999999999869766E-3</v>
      </c>
      <c r="F1003" s="13"/>
      <c r="G1003" s="13"/>
      <c r="H1003" s="13"/>
      <c r="I1003" s="13"/>
      <c r="J1003" s="13"/>
      <c r="K1003" s="13"/>
      <c r="L1003" s="13"/>
      <c r="M1003" s="13"/>
      <c r="N1003" s="13"/>
    </row>
    <row r="1004" spans="2:14" x14ac:dyDescent="0.25">
      <c r="B1004" s="21">
        <f t="shared" si="64"/>
        <v>3.9910000000000392</v>
      </c>
      <c r="C1004" s="21">
        <f t="shared" si="61"/>
        <v>0.33333333333333331</v>
      </c>
      <c r="D1004" s="21">
        <f t="shared" si="62"/>
        <v>0.99700000000001299</v>
      </c>
      <c r="E1004" s="25">
        <f t="shared" si="63"/>
        <v>2.9999999999869389E-3</v>
      </c>
      <c r="F1004" s="13"/>
      <c r="G1004" s="13"/>
      <c r="H1004" s="13"/>
      <c r="I1004" s="13"/>
      <c r="J1004" s="13"/>
      <c r="K1004" s="13"/>
      <c r="L1004" s="13"/>
      <c r="M1004" s="13"/>
      <c r="N1004" s="13"/>
    </row>
    <row r="1005" spans="2:14" x14ac:dyDescent="0.25">
      <c r="B1005" s="21">
        <f t="shared" si="64"/>
        <v>3.9940000000000393</v>
      </c>
      <c r="C1005" s="21">
        <f t="shared" si="61"/>
        <v>0.33333333333333331</v>
      </c>
      <c r="D1005" s="21">
        <f t="shared" si="62"/>
        <v>0.9980000000000131</v>
      </c>
      <c r="E1005" s="25">
        <f t="shared" si="63"/>
        <v>1.9999999999869011E-3</v>
      </c>
      <c r="F1005" s="13"/>
      <c r="G1005" s="13"/>
      <c r="H1005" s="13"/>
      <c r="I1005" s="13"/>
      <c r="J1005" s="13"/>
      <c r="K1005" s="13"/>
      <c r="L1005" s="13"/>
      <c r="M1005" s="13"/>
      <c r="N1005" s="13"/>
    </row>
    <row r="1006" spans="2:14" x14ac:dyDescent="0.25">
      <c r="B1006" s="21">
        <f t="shared" si="64"/>
        <v>3.9970000000000394</v>
      </c>
      <c r="C1006" s="21">
        <f t="shared" si="61"/>
        <v>0.33333333333333331</v>
      </c>
      <c r="D1006" s="21">
        <f t="shared" si="62"/>
        <v>0.9990000000000131</v>
      </c>
      <c r="E1006" s="25">
        <f t="shared" si="63"/>
        <v>9.9999999998686318E-4</v>
      </c>
      <c r="F1006" s="13"/>
      <c r="G1006" s="13"/>
      <c r="H1006" s="13"/>
      <c r="I1006" s="13"/>
      <c r="J1006" s="13"/>
      <c r="K1006" s="13"/>
      <c r="L1006" s="13"/>
      <c r="M1006" s="13"/>
      <c r="N1006" s="13"/>
    </row>
    <row r="1007" spans="2:14" x14ac:dyDescent="0.25">
      <c r="B1007" s="21">
        <f>$B$4</f>
        <v>4</v>
      </c>
      <c r="C1007" s="21">
        <f t="shared" si="61"/>
        <v>0.33333333333333331</v>
      </c>
      <c r="D1007" s="21">
        <f t="shared" si="62"/>
        <v>1</v>
      </c>
      <c r="E1007" s="25">
        <f t="shared" si="63"/>
        <v>0</v>
      </c>
      <c r="F1007" s="13"/>
      <c r="G1007" s="13"/>
      <c r="H1007" s="13"/>
      <c r="I1007" s="13"/>
      <c r="J1007" s="13"/>
      <c r="K1007" s="13"/>
      <c r="L1007" s="13"/>
      <c r="M1007" s="13"/>
      <c r="N1007" s="13"/>
    </row>
    <row r="1008" spans="2:14" x14ac:dyDescent="0.25">
      <c r="C1008" s="1"/>
      <c r="D1008" s="1"/>
      <c r="E1008" s="1"/>
    </row>
    <row r="1009" spans="3:5" x14ac:dyDescent="0.25">
      <c r="C1009" s="1"/>
      <c r="D1009" s="1"/>
      <c r="E1009" s="1"/>
    </row>
    <row r="1010" spans="3:5" x14ac:dyDescent="0.25">
      <c r="C1010" s="1"/>
      <c r="D1010" s="1"/>
      <c r="E1010" s="1"/>
    </row>
    <row r="1011" spans="3:5" x14ac:dyDescent="0.25">
      <c r="C1011" s="1"/>
      <c r="D1011" s="1"/>
      <c r="E1011" s="1"/>
    </row>
    <row r="1012" spans="3:5" x14ac:dyDescent="0.25">
      <c r="C1012" s="1"/>
      <c r="D1012" s="1"/>
      <c r="E1012" s="1"/>
    </row>
    <row r="1013" spans="3:5" x14ac:dyDescent="0.25">
      <c r="C1013" s="1"/>
      <c r="D1013" s="1"/>
      <c r="E1013" s="1"/>
    </row>
    <row r="1014" spans="3:5" x14ac:dyDescent="0.25">
      <c r="C1014" s="1"/>
      <c r="D1014" s="1"/>
      <c r="E1014" s="1"/>
    </row>
    <row r="1015" spans="3:5" x14ac:dyDescent="0.25">
      <c r="C1015" s="1"/>
      <c r="D1015" s="1"/>
      <c r="E1015" s="1"/>
    </row>
    <row r="1016" spans="3:5" x14ac:dyDescent="0.25">
      <c r="C1016" s="1"/>
      <c r="D1016" s="1"/>
      <c r="E1016" s="1"/>
    </row>
    <row r="1017" spans="3:5" x14ac:dyDescent="0.25">
      <c r="C1017" s="1"/>
      <c r="D1017" s="1"/>
      <c r="E1017" s="1"/>
    </row>
    <row r="1018" spans="3:5" x14ac:dyDescent="0.25">
      <c r="C1018" s="1"/>
      <c r="D1018" s="1"/>
      <c r="E1018" s="1"/>
    </row>
    <row r="1019" spans="3:5" x14ac:dyDescent="0.25">
      <c r="C1019" s="1"/>
      <c r="D1019" s="1"/>
      <c r="E1019" s="1"/>
    </row>
    <row r="1020" spans="3:5" x14ac:dyDescent="0.25">
      <c r="C1020" s="1"/>
      <c r="D1020" s="1"/>
      <c r="E1020" s="1"/>
    </row>
    <row r="1021" spans="3:5" x14ac:dyDescent="0.25">
      <c r="C1021" s="1"/>
      <c r="D1021" s="1"/>
      <c r="E1021" s="1"/>
    </row>
    <row r="1022" spans="3:5" x14ac:dyDescent="0.25">
      <c r="C1022" s="1"/>
      <c r="D1022" s="1"/>
      <c r="E1022" s="1"/>
    </row>
    <row r="1023" spans="3:5" x14ac:dyDescent="0.25">
      <c r="C1023" s="1"/>
      <c r="D1023" s="1"/>
      <c r="E1023" s="1"/>
    </row>
    <row r="1024" spans="3:5" x14ac:dyDescent="0.25">
      <c r="C1024" s="1"/>
      <c r="D1024" s="1"/>
      <c r="E1024" s="1"/>
    </row>
    <row r="1025" spans="3:5" x14ac:dyDescent="0.25">
      <c r="C1025" s="1"/>
      <c r="D1025" s="1"/>
      <c r="E1025" s="1"/>
    </row>
    <row r="1026" spans="3:5" x14ac:dyDescent="0.25">
      <c r="C1026" s="1"/>
      <c r="D1026" s="1"/>
      <c r="E1026" s="1"/>
    </row>
    <row r="1027" spans="3:5" x14ac:dyDescent="0.25">
      <c r="C1027" s="1"/>
      <c r="D1027" s="1"/>
      <c r="E1027" s="1"/>
    </row>
    <row r="1028" spans="3:5" x14ac:dyDescent="0.25">
      <c r="C1028" s="1"/>
      <c r="D1028" s="1"/>
      <c r="E1028" s="1"/>
    </row>
    <row r="1029" spans="3:5" x14ac:dyDescent="0.25">
      <c r="C1029" s="1"/>
      <c r="D1029" s="1"/>
      <c r="E1029" s="1"/>
    </row>
    <row r="1030" spans="3:5" x14ac:dyDescent="0.25">
      <c r="C1030" s="1"/>
      <c r="D1030" s="1"/>
      <c r="E1030" s="1"/>
    </row>
    <row r="1031" spans="3:5" x14ac:dyDescent="0.25">
      <c r="C1031" s="1"/>
      <c r="D1031" s="1"/>
      <c r="E1031" s="1"/>
    </row>
    <row r="1032" spans="3:5" x14ac:dyDescent="0.25">
      <c r="C1032" s="1"/>
      <c r="D1032" s="1"/>
      <c r="E1032" s="1"/>
    </row>
    <row r="1033" spans="3:5" x14ac:dyDescent="0.25">
      <c r="C1033" s="1"/>
      <c r="D1033" s="1"/>
      <c r="E1033" s="1"/>
    </row>
    <row r="1034" spans="3:5" x14ac:dyDescent="0.25">
      <c r="C1034" s="1"/>
      <c r="D1034" s="1"/>
      <c r="E1034" s="1"/>
    </row>
    <row r="1035" spans="3:5" x14ac:dyDescent="0.25">
      <c r="C1035" s="1"/>
      <c r="D1035" s="1"/>
      <c r="E1035" s="1"/>
    </row>
    <row r="1036" spans="3:5" x14ac:dyDescent="0.25">
      <c r="C1036" s="1"/>
      <c r="D1036" s="1"/>
      <c r="E1036" s="1"/>
    </row>
    <row r="1037" spans="3:5" x14ac:dyDescent="0.25">
      <c r="C1037" s="1"/>
      <c r="D1037" s="1"/>
      <c r="E1037" s="1"/>
    </row>
    <row r="1038" spans="3:5" x14ac:dyDescent="0.25">
      <c r="C1038" s="1"/>
      <c r="D1038" s="1"/>
      <c r="E1038" s="1"/>
    </row>
    <row r="1039" spans="3:5" x14ac:dyDescent="0.25">
      <c r="C1039" s="1"/>
      <c r="D1039" s="1"/>
      <c r="E1039" s="1"/>
    </row>
    <row r="1040" spans="3:5" x14ac:dyDescent="0.25">
      <c r="C1040" s="1"/>
      <c r="D1040" s="1"/>
      <c r="E1040" s="1"/>
    </row>
    <row r="1041" spans="3:5" x14ac:dyDescent="0.25">
      <c r="C1041" s="1"/>
      <c r="D1041" s="1"/>
      <c r="E1041" s="1"/>
    </row>
    <row r="1042" spans="3:5" x14ac:dyDescent="0.25">
      <c r="C1042" s="1"/>
      <c r="D1042" s="1"/>
      <c r="E1042" s="1"/>
    </row>
    <row r="1043" spans="3:5" x14ac:dyDescent="0.25">
      <c r="C1043" s="1"/>
      <c r="D1043" s="1"/>
      <c r="E1043" s="1"/>
    </row>
    <row r="1044" spans="3:5" x14ac:dyDescent="0.25">
      <c r="C1044" s="1"/>
      <c r="D1044" s="1"/>
      <c r="E1044" s="1"/>
    </row>
    <row r="1045" spans="3:5" x14ac:dyDescent="0.25">
      <c r="C1045" s="1"/>
      <c r="D1045" s="1"/>
      <c r="E1045" s="1"/>
    </row>
    <row r="1046" spans="3:5" x14ac:dyDescent="0.25">
      <c r="C1046" s="1"/>
      <c r="D1046" s="1"/>
      <c r="E1046" s="1"/>
    </row>
    <row r="1047" spans="3:5" x14ac:dyDescent="0.25">
      <c r="C1047" s="1"/>
      <c r="D1047" s="1"/>
      <c r="E1047" s="1"/>
    </row>
    <row r="1048" spans="3:5" x14ac:dyDescent="0.25">
      <c r="C1048" s="1"/>
      <c r="D1048" s="1"/>
      <c r="E1048" s="1"/>
    </row>
    <row r="1049" spans="3:5" x14ac:dyDescent="0.25">
      <c r="C1049" s="1"/>
      <c r="D1049" s="1"/>
      <c r="E1049" s="1"/>
    </row>
    <row r="1050" spans="3:5" x14ac:dyDescent="0.25">
      <c r="C1050" s="1"/>
      <c r="D1050" s="1"/>
      <c r="E1050" s="1"/>
    </row>
    <row r="1051" spans="3:5" x14ac:dyDescent="0.25">
      <c r="C1051" s="1"/>
      <c r="D1051" s="1"/>
      <c r="E1051" s="1"/>
    </row>
    <row r="1052" spans="3:5" x14ac:dyDescent="0.25">
      <c r="C1052" s="1"/>
      <c r="D1052" s="1"/>
      <c r="E1052" s="1"/>
    </row>
    <row r="1053" spans="3:5" x14ac:dyDescent="0.25">
      <c r="C1053" s="1"/>
      <c r="D1053" s="1"/>
      <c r="E1053" s="1"/>
    </row>
    <row r="1054" spans="3:5" x14ac:dyDescent="0.25">
      <c r="C1054" s="1"/>
      <c r="D1054" s="1"/>
      <c r="E1054" s="1"/>
    </row>
    <row r="1055" spans="3:5" x14ac:dyDescent="0.25">
      <c r="C1055" s="1"/>
      <c r="D1055" s="1"/>
      <c r="E1055" s="1"/>
    </row>
    <row r="1056" spans="3:5" x14ac:dyDescent="0.25">
      <c r="C1056" s="1"/>
      <c r="D1056" s="1"/>
      <c r="E1056" s="1"/>
    </row>
    <row r="1057" spans="3:5" x14ac:dyDescent="0.25">
      <c r="C1057" s="1"/>
      <c r="D1057" s="1"/>
      <c r="E1057" s="1"/>
    </row>
    <row r="1058" spans="3:5" x14ac:dyDescent="0.25">
      <c r="C1058" s="1"/>
      <c r="D1058" s="1"/>
      <c r="E1058" s="1"/>
    </row>
    <row r="1059" spans="3:5" x14ac:dyDescent="0.25">
      <c r="C1059" s="1"/>
      <c r="D1059" s="1"/>
      <c r="E1059" s="1"/>
    </row>
    <row r="1060" spans="3:5" x14ac:dyDescent="0.25">
      <c r="C1060" s="1"/>
      <c r="D1060" s="1"/>
      <c r="E1060" s="1"/>
    </row>
    <row r="1061" spans="3:5" x14ac:dyDescent="0.25">
      <c r="C1061" s="1"/>
      <c r="D1061" s="1"/>
      <c r="E1061" s="1"/>
    </row>
    <row r="1062" spans="3:5" x14ac:dyDescent="0.25">
      <c r="C1062" s="1"/>
      <c r="D1062" s="1"/>
      <c r="E1062" s="1"/>
    </row>
    <row r="1063" spans="3:5" x14ac:dyDescent="0.25">
      <c r="C1063" s="1"/>
      <c r="D1063" s="1"/>
      <c r="E1063" s="1"/>
    </row>
    <row r="1064" spans="3:5" x14ac:dyDescent="0.25">
      <c r="C1064" s="1"/>
      <c r="D1064" s="1"/>
      <c r="E1064" s="1"/>
    </row>
    <row r="1065" spans="3:5" x14ac:dyDescent="0.25">
      <c r="C1065" s="1"/>
      <c r="D1065" s="1"/>
      <c r="E1065" s="1"/>
    </row>
    <row r="1066" spans="3:5" x14ac:dyDescent="0.25">
      <c r="C1066" s="1"/>
      <c r="D1066" s="1"/>
      <c r="E1066" s="1"/>
    </row>
    <row r="1067" spans="3:5" x14ac:dyDescent="0.25">
      <c r="C1067" s="1"/>
      <c r="D1067" s="1"/>
      <c r="E1067" s="1"/>
    </row>
    <row r="1068" spans="3:5" x14ac:dyDescent="0.25">
      <c r="C1068" s="1"/>
      <c r="D1068" s="1"/>
      <c r="E1068" s="1"/>
    </row>
    <row r="1069" spans="3:5" x14ac:dyDescent="0.25">
      <c r="C1069" s="1"/>
      <c r="D1069" s="1"/>
      <c r="E1069" s="1"/>
    </row>
    <row r="1070" spans="3:5" x14ac:dyDescent="0.25">
      <c r="C1070" s="1"/>
      <c r="D1070" s="1"/>
      <c r="E1070" s="1"/>
    </row>
    <row r="1071" spans="3:5" x14ac:dyDescent="0.25">
      <c r="C1071" s="1"/>
      <c r="D1071" s="1"/>
      <c r="E1071" s="1"/>
    </row>
    <row r="1072" spans="3:5" x14ac:dyDescent="0.25">
      <c r="C1072" s="1"/>
      <c r="D1072" s="1"/>
      <c r="E1072" s="1"/>
    </row>
    <row r="1073" spans="3:5" x14ac:dyDescent="0.25">
      <c r="C1073" s="1"/>
      <c r="D1073" s="1"/>
      <c r="E1073" s="1"/>
    </row>
    <row r="1074" spans="3:5" x14ac:dyDescent="0.25">
      <c r="C1074" s="1"/>
      <c r="D1074" s="1"/>
      <c r="E1074" s="1"/>
    </row>
    <row r="1075" spans="3:5" x14ac:dyDescent="0.25">
      <c r="C1075" s="1"/>
      <c r="D1075" s="1"/>
      <c r="E1075" s="1"/>
    </row>
    <row r="1076" spans="3:5" x14ac:dyDescent="0.25">
      <c r="C1076" s="1"/>
      <c r="D1076" s="1"/>
      <c r="E1076" s="1"/>
    </row>
    <row r="1077" spans="3:5" x14ac:dyDescent="0.25">
      <c r="C1077" s="1"/>
      <c r="D1077" s="1"/>
      <c r="E1077" s="1"/>
    </row>
    <row r="1078" spans="3:5" x14ac:dyDescent="0.25">
      <c r="C1078" s="1"/>
      <c r="D1078" s="1"/>
      <c r="E1078" s="1"/>
    </row>
    <row r="1079" spans="3:5" x14ac:dyDescent="0.25">
      <c r="C1079" s="1"/>
      <c r="D1079" s="1"/>
      <c r="E1079" s="1"/>
    </row>
    <row r="1080" spans="3:5" x14ac:dyDescent="0.25">
      <c r="C1080" s="1"/>
      <c r="D1080" s="1"/>
      <c r="E1080" s="1"/>
    </row>
    <row r="1081" spans="3:5" x14ac:dyDescent="0.25">
      <c r="C1081" s="1"/>
      <c r="D1081" s="1"/>
      <c r="E1081" s="1"/>
    </row>
    <row r="1082" spans="3:5" x14ac:dyDescent="0.25">
      <c r="C1082" s="1"/>
      <c r="D1082" s="1"/>
      <c r="E1082" s="1"/>
    </row>
    <row r="1083" spans="3:5" x14ac:dyDescent="0.25">
      <c r="C1083" s="1"/>
      <c r="D1083" s="1"/>
      <c r="E1083" s="1"/>
    </row>
    <row r="1084" spans="3:5" x14ac:dyDescent="0.25">
      <c r="C1084" s="1"/>
      <c r="D1084" s="1"/>
      <c r="E1084" s="1"/>
    </row>
    <row r="1085" spans="3:5" x14ac:dyDescent="0.25">
      <c r="C1085" s="1"/>
      <c r="D1085" s="1"/>
      <c r="E1085" s="1"/>
    </row>
    <row r="1086" spans="3:5" x14ac:dyDescent="0.25">
      <c r="C1086" s="1"/>
      <c r="D1086" s="1"/>
      <c r="E1086" s="1"/>
    </row>
    <row r="1087" spans="3:5" x14ac:dyDescent="0.25">
      <c r="C1087" s="1"/>
      <c r="D1087" s="1"/>
      <c r="E1087" s="1"/>
    </row>
    <row r="1088" spans="3:5" x14ac:dyDescent="0.25">
      <c r="C1088" s="1"/>
      <c r="D1088" s="1"/>
      <c r="E1088" s="1"/>
    </row>
    <row r="1089" spans="3:5" x14ac:dyDescent="0.25">
      <c r="C1089" s="1"/>
      <c r="D1089" s="1"/>
      <c r="E1089" s="1"/>
    </row>
    <row r="1090" spans="3:5" x14ac:dyDescent="0.25">
      <c r="C1090" s="1"/>
      <c r="D1090" s="1"/>
      <c r="E1090" s="1"/>
    </row>
    <row r="1091" spans="3:5" x14ac:dyDescent="0.25">
      <c r="C1091" s="1"/>
      <c r="D1091" s="1"/>
      <c r="E1091" s="1"/>
    </row>
    <row r="1092" spans="3:5" x14ac:dyDescent="0.25">
      <c r="C1092" s="1"/>
      <c r="D1092" s="1"/>
      <c r="E1092" s="1"/>
    </row>
    <row r="1093" spans="3:5" x14ac:dyDescent="0.25">
      <c r="C1093" s="1"/>
      <c r="D1093" s="1"/>
      <c r="E1093" s="1"/>
    </row>
    <row r="1094" spans="3:5" x14ac:dyDescent="0.25">
      <c r="C1094" s="1"/>
      <c r="D1094" s="1"/>
      <c r="E1094" s="1"/>
    </row>
    <row r="1095" spans="3:5" x14ac:dyDescent="0.25">
      <c r="C1095" s="1"/>
      <c r="D1095" s="1"/>
      <c r="E1095" s="1"/>
    </row>
    <row r="1096" spans="3:5" x14ac:dyDescent="0.25">
      <c r="C1096" s="1"/>
      <c r="D1096" s="1"/>
      <c r="E1096" s="1"/>
    </row>
    <row r="1097" spans="3:5" x14ac:dyDescent="0.25">
      <c r="C1097" s="1"/>
      <c r="D1097" s="1"/>
      <c r="E1097" s="1"/>
    </row>
    <row r="1098" spans="3:5" x14ac:dyDescent="0.25">
      <c r="C1098" s="1"/>
      <c r="D1098" s="1"/>
      <c r="E1098" s="1"/>
    </row>
    <row r="1099" spans="3:5" x14ac:dyDescent="0.25">
      <c r="C1099" s="1"/>
      <c r="D1099" s="1"/>
      <c r="E1099" s="1"/>
    </row>
    <row r="1100" spans="3:5" x14ac:dyDescent="0.25">
      <c r="C1100" s="1"/>
      <c r="D1100" s="1"/>
      <c r="E1100" s="1"/>
    </row>
    <row r="1101" spans="3:5" x14ac:dyDescent="0.25">
      <c r="C1101" s="1"/>
      <c r="D1101" s="1"/>
      <c r="E1101" s="1"/>
    </row>
    <row r="1102" spans="3:5" x14ac:dyDescent="0.25">
      <c r="C1102" s="1"/>
      <c r="D1102" s="1"/>
      <c r="E1102" s="1"/>
    </row>
    <row r="1103" spans="3:5" x14ac:dyDescent="0.25">
      <c r="C1103" s="1"/>
      <c r="D1103" s="1"/>
      <c r="E1103" s="1"/>
    </row>
    <row r="1104" spans="3:5" x14ac:dyDescent="0.25">
      <c r="C1104" s="1"/>
      <c r="D1104" s="1"/>
      <c r="E1104" s="1"/>
    </row>
  </sheetData>
  <sheetProtection password="83AF" sheet="1" objects="1" scenarios="1"/>
  <dataValidations count="1">
    <dataValidation allowBlank="1" showDropDown="1" showInputMessage="1" showErrorMessage="1" error="Omega must be greater than alpha_x000a_" sqref="B3:B4"/>
  </dataValidations>
  <pageMargins left="0.7" right="0.7" top="0.75" bottom="0.75" header="0.3" footer="0.3"/>
  <pageSetup scale="6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Beta</vt:lpstr>
      <vt:lpstr>Binomial</vt:lpstr>
      <vt:lpstr>Exponetial</vt:lpstr>
      <vt:lpstr>Gamma</vt:lpstr>
      <vt:lpstr>Geometric</vt:lpstr>
      <vt:lpstr>Negative Binomial</vt:lpstr>
      <vt:lpstr>Normal</vt:lpstr>
      <vt:lpstr>Poisson</vt:lpstr>
      <vt:lpstr>Uniform</vt:lpstr>
      <vt:lpstr>Sheet1</vt:lpstr>
    </vt:vector>
  </TitlesOfParts>
  <Company>Clemson University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Suzie</dc:creator>
  <cp:lastModifiedBy>Suzie</cp:lastModifiedBy>
  <cp:lastPrinted>2013-11-17T02:16:44Z</cp:lastPrinted>
  <dcterms:created xsi:type="dcterms:W3CDTF">2013-10-22T00:42:46Z</dcterms:created>
  <dcterms:modified xsi:type="dcterms:W3CDTF">2014-03-26T03:35:13Z</dcterms:modified>
</cp:coreProperties>
</file>