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\Desktop\Enterprise Hall\"/>
    </mc:Choice>
  </mc:AlternateContent>
  <xr:revisionPtr revIDLastSave="0" documentId="13_ncr:1_{B646F0F7-E0FC-4A06-B404-550F22917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2_Task_Data_REGISTERED_2" sheetId="1" r:id="rId1"/>
    <sheet name="All" sheetId="2" r:id="rId2"/>
  </sheets>
  <definedNames>
    <definedName name="_xlnm._FilterDatabase" localSheetId="1" hidden="1">All!$A$1:$J$1</definedName>
    <definedName name="_xlnm._FilterDatabase" localSheetId="0" hidden="1">W2_Task_Data_REGISTERED_2!$A$1:$N$51</definedName>
    <definedName name="candidate_data">All!$A$2:$F$107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2" i="1"/>
  <c r="Q5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2" i="1"/>
  <c r="O2" i="1"/>
  <c r="Q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2" i="1"/>
  <c r="Q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3" i="1"/>
</calcChain>
</file>

<file path=xl/sharedStrings.xml><?xml version="1.0" encoding="utf-8"?>
<sst xmlns="http://schemas.openxmlformats.org/spreadsheetml/2006/main" count="1161" uniqueCount="368">
  <si>
    <t>id</t>
  </si>
  <si>
    <t>fname</t>
  </si>
  <si>
    <t>lname</t>
  </si>
  <si>
    <t>email</t>
  </si>
  <si>
    <t>birthdate</t>
  </si>
  <si>
    <t>gender</t>
  </si>
  <si>
    <t>ethnicity</t>
  </si>
  <si>
    <t>veteran_status</t>
  </si>
  <si>
    <t>disabled_status</t>
  </si>
  <si>
    <t>international_student</t>
  </si>
  <si>
    <t>aid_recipient</t>
  </si>
  <si>
    <t>prior_intern</t>
  </si>
  <si>
    <t>date_registration_recieved</t>
  </si>
  <si>
    <t>date_registration_complete</t>
  </si>
  <si>
    <t>Jere</t>
  </si>
  <si>
    <t>Atrill</t>
  </si>
  <si>
    <t>jatrill3@auda.org.au</t>
  </si>
  <si>
    <t>Female</t>
  </si>
  <si>
    <t>Hispanic or Latinx</t>
  </si>
  <si>
    <t>No</t>
  </si>
  <si>
    <t>Yes</t>
  </si>
  <si>
    <t>Montague</t>
  </si>
  <si>
    <t>Buckley</t>
  </si>
  <si>
    <t>mbuckley4@soup.io</t>
  </si>
  <si>
    <t>Asian American or Asian</t>
  </si>
  <si>
    <t>Pattie</t>
  </si>
  <si>
    <t>Petersen</t>
  </si>
  <si>
    <t>ppetersen5@harvard.edu</t>
  </si>
  <si>
    <t>White or Caucasian</t>
  </si>
  <si>
    <t>Ike</t>
  </si>
  <si>
    <t>McCarroll</t>
  </si>
  <si>
    <t>imccarroll6@qq.com</t>
  </si>
  <si>
    <t>Male</t>
  </si>
  <si>
    <t>Natty</t>
  </si>
  <si>
    <t>Schulz</t>
  </si>
  <si>
    <t>nschulz7@imdb.com</t>
  </si>
  <si>
    <t>Middle Eastern</t>
  </si>
  <si>
    <t>Weider</t>
  </si>
  <si>
    <t>Possel</t>
  </si>
  <si>
    <t>wpossel8@infoseek.co.jp</t>
  </si>
  <si>
    <t>Pacific Islander</t>
  </si>
  <si>
    <t>Tonye</t>
  </si>
  <si>
    <t>Selesnick</t>
  </si>
  <si>
    <t>tselesnick9@meetup.com</t>
  </si>
  <si>
    <t>African American or Black</t>
  </si>
  <si>
    <t>Milli</t>
  </si>
  <si>
    <t>O'Hara</t>
  </si>
  <si>
    <t>moharaa@biglobe.ne.jp</t>
  </si>
  <si>
    <t>Delano</t>
  </si>
  <si>
    <t>Dodman</t>
  </si>
  <si>
    <t>ddodmanb@macromedia.com</t>
  </si>
  <si>
    <t>American Indian or Alaska Native</t>
  </si>
  <si>
    <t>Oby</t>
  </si>
  <si>
    <t>Woosnam</t>
  </si>
  <si>
    <t>owoosnamc@multiply.com</t>
  </si>
  <si>
    <t>Darla</t>
  </si>
  <si>
    <t>Willman</t>
  </si>
  <si>
    <t>dwillmand@vkontakte.ru</t>
  </si>
  <si>
    <t>Ragnar</t>
  </si>
  <si>
    <t>Peaddie</t>
  </si>
  <si>
    <t>rpeaddiee@flavors.me</t>
  </si>
  <si>
    <t>Carmina</t>
  </si>
  <si>
    <t>Becraft</t>
  </si>
  <si>
    <t>cbecraftf@e-recht24.de</t>
  </si>
  <si>
    <t>Elyn</t>
  </si>
  <si>
    <t>Mendel</t>
  </si>
  <si>
    <t>emendelg@statcounter.com</t>
  </si>
  <si>
    <t>Elset</t>
  </si>
  <si>
    <t>Maciak</t>
  </si>
  <si>
    <t>emaciakh@umn.edu</t>
  </si>
  <si>
    <t>Elysia</t>
  </si>
  <si>
    <t>Giacopelo</t>
  </si>
  <si>
    <t>egiacopeloi@oaic.gov.au</t>
  </si>
  <si>
    <t>Natalina</t>
  </si>
  <si>
    <t>Webben</t>
  </si>
  <si>
    <t>nwebbenj@dedecms.com</t>
  </si>
  <si>
    <t>Lucien</t>
  </si>
  <si>
    <t>Widmoor</t>
  </si>
  <si>
    <t>lwidmoork@yahoo.com</t>
  </si>
  <si>
    <t>Yance</t>
  </si>
  <si>
    <t>Hollindale</t>
  </si>
  <si>
    <t>yhollindalel@census.gov</t>
  </si>
  <si>
    <t>Roxanne</t>
  </si>
  <si>
    <t>Baudy</t>
  </si>
  <si>
    <t>rbaudym@ft.com</t>
  </si>
  <si>
    <t>Dian</t>
  </si>
  <si>
    <t>Molyneux</t>
  </si>
  <si>
    <t>dmolyneuxn@imageshack.us</t>
  </si>
  <si>
    <t>Kristoforo</t>
  </si>
  <si>
    <t>Sheward</t>
  </si>
  <si>
    <t>kshewardo@utexas.edu</t>
  </si>
  <si>
    <t>Sheilah</t>
  </si>
  <si>
    <t>Habeshaw</t>
  </si>
  <si>
    <t>shabeshawp@globo.com</t>
  </si>
  <si>
    <t>Maryjane</t>
  </si>
  <si>
    <t>Axelbey</t>
  </si>
  <si>
    <t>maxelbeyq@sun.com</t>
  </si>
  <si>
    <t>Candy</t>
  </si>
  <si>
    <t>Tebbit</t>
  </si>
  <si>
    <t>ctebbitr@google.it</t>
  </si>
  <si>
    <t>Prefer not to say</t>
  </si>
  <si>
    <t>Randy</t>
  </si>
  <si>
    <t>Bothen</t>
  </si>
  <si>
    <t>rbothens@oracle.com</t>
  </si>
  <si>
    <t>Albert</t>
  </si>
  <si>
    <t>Anthona</t>
  </si>
  <si>
    <t>aanthonat@oakley.com</t>
  </si>
  <si>
    <t>Stormy</t>
  </si>
  <si>
    <t>Fawlkes</t>
  </si>
  <si>
    <t>sfawlkesu@godaddy.com</t>
  </si>
  <si>
    <t>Donovan</t>
  </si>
  <si>
    <t>Kornalik</t>
  </si>
  <si>
    <t>dkornalikv@tinyurl.com</t>
  </si>
  <si>
    <t>Hilda</t>
  </si>
  <si>
    <t>Blenkiron</t>
  </si>
  <si>
    <t>hblenkironw@deviantart.com</t>
  </si>
  <si>
    <t>Olivier</t>
  </si>
  <si>
    <t>Lattin</t>
  </si>
  <si>
    <t>olattinx@blogspot.com</t>
  </si>
  <si>
    <t>Kelsey</t>
  </si>
  <si>
    <t>Munslow</t>
  </si>
  <si>
    <t>kmunslowy@smh.com.au</t>
  </si>
  <si>
    <t>Elnar</t>
  </si>
  <si>
    <t>Ward</t>
  </si>
  <si>
    <t>ewardz@aboutads.info</t>
  </si>
  <si>
    <t>Devonne</t>
  </si>
  <si>
    <t>Mackelworth</t>
  </si>
  <si>
    <t>dmackelworth10@addthis.com</t>
  </si>
  <si>
    <t>Sherilyn</t>
  </si>
  <si>
    <t>Dallman</t>
  </si>
  <si>
    <t>sdallman11@mail.ru</t>
  </si>
  <si>
    <t>Von</t>
  </si>
  <si>
    <t>Spain</t>
  </si>
  <si>
    <t>vspain12@friendfeed.com</t>
  </si>
  <si>
    <t>Susette</t>
  </si>
  <si>
    <t>Rampton</t>
  </si>
  <si>
    <t>srampton13@ucla.edu</t>
  </si>
  <si>
    <t>Caterina</t>
  </si>
  <si>
    <t>Varley</t>
  </si>
  <si>
    <t>cvarley14@bBallston College.co.uk</t>
  </si>
  <si>
    <t>Katherine</t>
  </si>
  <si>
    <t>Caddell</t>
  </si>
  <si>
    <t>kcaddell15@histats.com</t>
  </si>
  <si>
    <t>Dido</t>
  </si>
  <si>
    <t>Mattheeuw</t>
  </si>
  <si>
    <t>dmattheeuw16@paypal.com</t>
  </si>
  <si>
    <t>Pansie</t>
  </si>
  <si>
    <t>Burndred</t>
  </si>
  <si>
    <t>pburndred17@cnet.com</t>
  </si>
  <si>
    <t>Osborn</t>
  </si>
  <si>
    <t>Tabbernor</t>
  </si>
  <si>
    <t>otabbernor18@vimeo.com</t>
  </si>
  <si>
    <t>Jewel</t>
  </si>
  <si>
    <t>Antognazzi</t>
  </si>
  <si>
    <t>jantognazzi19@skyrock.com</t>
  </si>
  <si>
    <t>Valentijn</t>
  </si>
  <si>
    <t>Tume</t>
  </si>
  <si>
    <t>vtume1a@a8.net</t>
  </si>
  <si>
    <t>Yoshiko</t>
  </si>
  <si>
    <t>Tartt</t>
  </si>
  <si>
    <t>ytartt1b@sciencedaily.com</t>
  </si>
  <si>
    <t>Kym</t>
  </si>
  <si>
    <t>Shildrake</t>
  </si>
  <si>
    <t>kshildrake1c@omniture.com</t>
  </si>
  <si>
    <t>Beth</t>
  </si>
  <si>
    <t>Blackhurst</t>
  </si>
  <si>
    <t>bblackhurst1d@wufoo.com</t>
  </si>
  <si>
    <t>Gavin</t>
  </si>
  <si>
    <t>Domeney</t>
  </si>
  <si>
    <t>gdomeney1e@vimeo.com</t>
  </si>
  <si>
    <t>Alleen</t>
  </si>
  <si>
    <t>Tibbles</t>
  </si>
  <si>
    <t>atibbles1f@about.me</t>
  </si>
  <si>
    <t>Russ</t>
  </si>
  <si>
    <t>Eliyahu</t>
  </si>
  <si>
    <t>reliyahu1g@ning.com</t>
  </si>
  <si>
    <t>First Name</t>
  </si>
  <si>
    <t>Last Name</t>
  </si>
  <si>
    <t>Email</t>
  </si>
  <si>
    <t>School</t>
  </si>
  <si>
    <t>Year</t>
  </si>
  <si>
    <t>Source</t>
  </si>
  <si>
    <t>Agace</t>
  </si>
  <si>
    <t>Woollett</t>
  </si>
  <si>
    <t>awoollett0@ihg.com</t>
  </si>
  <si>
    <t>Rosslyn Polytechnic University</t>
  </si>
  <si>
    <t>College Senior</t>
  </si>
  <si>
    <t>Handshake</t>
  </si>
  <si>
    <t>Marje</t>
  </si>
  <si>
    <t>Hurford</t>
  </si>
  <si>
    <t>mhurford1@tiny.cc</t>
  </si>
  <si>
    <t>Clarendon State University</t>
  </si>
  <si>
    <t>Carlota</t>
  </si>
  <si>
    <t>Myers</t>
  </si>
  <si>
    <t>cmyers2@aboutads.info</t>
  </si>
  <si>
    <t>College Junior</t>
  </si>
  <si>
    <t>University of Arlington</t>
  </si>
  <si>
    <t>College Sophomore</t>
  </si>
  <si>
    <t>Referral</t>
  </si>
  <si>
    <t>Social Media</t>
  </si>
  <si>
    <t>Pentagon City Community College</t>
  </si>
  <si>
    <t>College Freshman</t>
  </si>
  <si>
    <t>Crystal City Community College</t>
  </si>
  <si>
    <t>Ballston College</t>
  </si>
  <si>
    <t>Other</t>
  </si>
  <si>
    <t>Jake</t>
  </si>
  <si>
    <t>Albion</t>
  </si>
  <si>
    <t>JA5443@gmail.com</t>
  </si>
  <si>
    <t>Shihab</t>
  </si>
  <si>
    <t>Alisam</t>
  </si>
  <si>
    <t>Sha35@consultant.com</t>
  </si>
  <si>
    <t>Karin</t>
  </si>
  <si>
    <t>Deveril</t>
  </si>
  <si>
    <t>kdeveril1h@php.net</t>
  </si>
  <si>
    <t>Mala</t>
  </si>
  <si>
    <t>Weatherell</t>
  </si>
  <si>
    <t>mweatherell1i@comcast.net</t>
  </si>
  <si>
    <t>Payton</t>
  </si>
  <si>
    <t>Heineken</t>
  </si>
  <si>
    <t>pheineken1j@deliciousdays.com</t>
  </si>
  <si>
    <t>Bernadene</t>
  </si>
  <si>
    <t>Maydwell</t>
  </si>
  <si>
    <t>bmaydwell1k@europa.eu</t>
  </si>
  <si>
    <t>Bernadine</t>
  </si>
  <si>
    <t>McGrotty</t>
  </si>
  <si>
    <t>bmcgrotty1l@chron.com</t>
  </si>
  <si>
    <t>Barny</t>
  </si>
  <si>
    <t>Foxcroft</t>
  </si>
  <si>
    <t>bfoxcroft1m@mtv.com</t>
  </si>
  <si>
    <t>Irv</t>
  </si>
  <si>
    <t>Tingley</t>
  </si>
  <si>
    <t>itingley1n@yellowbook.com</t>
  </si>
  <si>
    <t>Ilario</t>
  </si>
  <si>
    <t>Senescall</t>
  </si>
  <si>
    <t>isenescall1o@apple.com</t>
  </si>
  <si>
    <t>Florina</t>
  </si>
  <si>
    <t>Clarage</t>
  </si>
  <si>
    <t>fclarage1p@google.es</t>
  </si>
  <si>
    <t>Raoul</t>
  </si>
  <si>
    <t>Boulds</t>
  </si>
  <si>
    <t>rboulds1q@1und1.de</t>
  </si>
  <si>
    <t>Maible</t>
  </si>
  <si>
    <t>Dight</t>
  </si>
  <si>
    <t>mdight1r@examiner.com</t>
  </si>
  <si>
    <t>Maitilde</t>
  </si>
  <si>
    <t>Legier</t>
  </si>
  <si>
    <t>mlegier1s@ocn.ne.jp</t>
  </si>
  <si>
    <t>Evangelina</t>
  </si>
  <si>
    <t>Craigmyle</t>
  </si>
  <si>
    <t>ecraigmyle1t@xinhUniversity of Arlingtonnet.com</t>
  </si>
  <si>
    <t>Bink</t>
  </si>
  <si>
    <t>Cale</t>
  </si>
  <si>
    <t>Ballston Collegeale1u@issuu.com</t>
  </si>
  <si>
    <t>Gianna</t>
  </si>
  <si>
    <t>Roskam</t>
  </si>
  <si>
    <t>groskam1v@usnews.com</t>
  </si>
  <si>
    <t>Curt</t>
  </si>
  <si>
    <t>Abrashkin</t>
  </si>
  <si>
    <t>cabrashkin1w@issuu.com</t>
  </si>
  <si>
    <t>Brockie</t>
  </si>
  <si>
    <t>Tellenbroker</t>
  </si>
  <si>
    <t>btellenbroker1x@jugem.jp</t>
  </si>
  <si>
    <t>Maddie</t>
  </si>
  <si>
    <t>Milby</t>
  </si>
  <si>
    <t>mmilby1y@answers.com</t>
  </si>
  <si>
    <t>Ranee</t>
  </si>
  <si>
    <t>Tippetts</t>
  </si>
  <si>
    <t>rtippetts1z@ifeng.com</t>
  </si>
  <si>
    <t>Yetty</t>
  </si>
  <si>
    <t>Cordero</t>
  </si>
  <si>
    <t>ycordero20@e-recht24.de</t>
  </si>
  <si>
    <t>Polly</t>
  </si>
  <si>
    <t>Riseam</t>
  </si>
  <si>
    <t>priseam21@slideshare.net</t>
  </si>
  <si>
    <t>Melinda</t>
  </si>
  <si>
    <t>Egglestone</t>
  </si>
  <si>
    <t>megglestone22@thegUniversity of Arlingtonrdian.com</t>
  </si>
  <si>
    <t>Dilly</t>
  </si>
  <si>
    <t>Pottberry</t>
  </si>
  <si>
    <t>dpottberry23@merriam-webster.com</t>
  </si>
  <si>
    <t>Fair</t>
  </si>
  <si>
    <t>Kuschke</t>
  </si>
  <si>
    <t>fkuschke24@latimes.com</t>
  </si>
  <si>
    <t>Whitney</t>
  </si>
  <si>
    <t>Alvy</t>
  </si>
  <si>
    <t>walvy25@nba.com</t>
  </si>
  <si>
    <t>Federica</t>
  </si>
  <si>
    <t>Patten</t>
  </si>
  <si>
    <t>fpatten26@msn.com</t>
  </si>
  <si>
    <t>Inglebert</t>
  </si>
  <si>
    <t>Vaneev</t>
  </si>
  <si>
    <t>ivaneev27@pinterest.com</t>
  </si>
  <si>
    <t>Rutter</t>
  </si>
  <si>
    <t>Barnewille</t>
  </si>
  <si>
    <t>rbarnewille28@pcworld.com</t>
  </si>
  <si>
    <t>Riordan</t>
  </si>
  <si>
    <t>Schankelborg</t>
  </si>
  <si>
    <t>rschankelborg29@yelp.com</t>
  </si>
  <si>
    <t>Mick</t>
  </si>
  <si>
    <t>Sondon</t>
  </si>
  <si>
    <t>msondon2a@blogtalkradio.com</t>
  </si>
  <si>
    <t>Frazer</t>
  </si>
  <si>
    <t>Antonov</t>
  </si>
  <si>
    <t>fantonov2b@qUniversity of Arlingtonntcast.com</t>
  </si>
  <si>
    <t>Robin</t>
  </si>
  <si>
    <t>Maud</t>
  </si>
  <si>
    <t>rmaud2c@acquirethisname.com</t>
  </si>
  <si>
    <t>Clarisse</t>
  </si>
  <si>
    <t>Stollenhof</t>
  </si>
  <si>
    <t>cstollenhof2d@utexas.edu</t>
  </si>
  <si>
    <t>Mel</t>
  </si>
  <si>
    <t>Acedo</t>
  </si>
  <si>
    <t>macedo2e@odnoklassniki.ru</t>
  </si>
  <si>
    <t>Tobey</t>
  </si>
  <si>
    <t>Kassidy</t>
  </si>
  <si>
    <t>tkassidy2f@cbslocal.com</t>
  </si>
  <si>
    <t>Muffin</t>
  </si>
  <si>
    <t>Goane</t>
  </si>
  <si>
    <t>mgoane2g@devhub.com</t>
  </si>
  <si>
    <t>Celle</t>
  </si>
  <si>
    <t>Tunnow</t>
  </si>
  <si>
    <t>ctunnow2h@unblog.fr</t>
  </si>
  <si>
    <t>Maryann</t>
  </si>
  <si>
    <t>Springett</t>
  </si>
  <si>
    <t>mspringett2i@youtube.com</t>
  </si>
  <si>
    <t>Forester</t>
  </si>
  <si>
    <t>Meier</t>
  </si>
  <si>
    <t>fmeier2j@behance.net</t>
  </si>
  <si>
    <t>Minna</t>
  </si>
  <si>
    <t>Kolodziej</t>
  </si>
  <si>
    <t>mkolodziej2k@behance.net</t>
  </si>
  <si>
    <t>Levey</t>
  </si>
  <si>
    <t>Kuhlmey</t>
  </si>
  <si>
    <t>lkuhlmey2l@sciencedirect.com</t>
  </si>
  <si>
    <t>Malissia</t>
  </si>
  <si>
    <t>Harold</t>
  </si>
  <si>
    <t>mharold2m@tumblr.com</t>
  </si>
  <si>
    <t>Jinkinson</t>
  </si>
  <si>
    <t>vjinkinson2n@photobucket.com</t>
  </si>
  <si>
    <t>Carlene</t>
  </si>
  <si>
    <t>Hinchcliffe</t>
  </si>
  <si>
    <t>chinchcliffe2o@pcworld.com</t>
  </si>
  <si>
    <t>Ursula</t>
  </si>
  <si>
    <t>Maccree</t>
  </si>
  <si>
    <t>umaccree2p@fema.gov</t>
  </si>
  <si>
    <t>Teddy</t>
  </si>
  <si>
    <t>Haining</t>
  </si>
  <si>
    <t>thaining2q@smugmug.com</t>
  </si>
  <si>
    <t>Artair</t>
  </si>
  <si>
    <t>Doddridge</t>
  </si>
  <si>
    <t>adoddridge2r@homestead.com</t>
  </si>
  <si>
    <t>Finn</t>
  </si>
  <si>
    <t>Heaffey</t>
  </si>
  <si>
    <t>fheaffey2o@com.com</t>
  </si>
  <si>
    <t>Ingrim</t>
  </si>
  <si>
    <t>Whyke</t>
  </si>
  <si>
    <t>iwhyke2p@bbb.org</t>
  </si>
  <si>
    <t>Isadore</t>
  </si>
  <si>
    <t>Tate</t>
  </si>
  <si>
    <t>itate2q@theglobeandmail.com</t>
  </si>
  <si>
    <t>Rowen</t>
  </si>
  <si>
    <t>Forward</t>
  </si>
  <si>
    <t xml:space="preserve">  rforward2r@youtube.com</t>
  </si>
  <si>
    <t>school</t>
  </si>
  <si>
    <t>year</t>
  </si>
  <si>
    <t>source</t>
  </si>
  <si>
    <t>registration_days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</si>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</sst>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16" fillId="38" borderId="0" xfId="0" applyFont="1" applyFill="1"/>
    <xf numFmtId="49" fontId="0" fillId="0" borderId="0" xfId="0" applyNumberFormat="1"/>
    <xf numFmtId="0" fontId="16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workbookViewId="0">
      <selection activeCell="O2" sqref="O2"/>
    </sheetView>
  </sheetViews>
  <sheetFormatPr defaultRowHeight="15" x14ac:dyDescent="0.25"/>
  <cols>
    <col min="2" max="2" width="10" bestFit="1" customWidth="1"/>
    <col min="3" max="3" width="12.5703125" bestFit="1" customWidth="1"/>
    <col min="4" max="4" width="32.5703125" bestFit="1" customWidth="1"/>
    <col min="5" max="5" width="10.7109375" bestFit="1" customWidth="1"/>
    <col min="6" max="6" width="15.7109375" bestFit="1" customWidth="1"/>
    <col min="7" max="7" width="30.85546875" bestFit="1" customWidth="1"/>
    <col min="8" max="8" width="14.28515625" bestFit="1" customWidth="1"/>
    <col min="9" max="9" width="15" bestFit="1" customWidth="1"/>
    <col min="10" max="10" width="20.7109375" bestFit="1" customWidth="1"/>
    <col min="11" max="11" width="12.7109375" bestFit="1" customWidth="1"/>
    <col min="12" max="12" width="11.7109375" bestFit="1" customWidth="1"/>
    <col min="13" max="13" width="25.5703125" bestFit="1" customWidth="1"/>
    <col min="14" max="14" width="26.28515625" bestFit="1" customWidth="1"/>
    <col min="15" max="15" width="31.85546875" bestFit="1" customWidth="1"/>
    <col min="16" max="17" width="18.7109375" bestFit="1" customWidth="1"/>
    <col min="18" max="18" width="16.42578125" bestFit="1" customWidth="1"/>
    <col min="19" max="19" width="9.710937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363</v>
      </c>
      <c r="P1" t="s">
        <v>364</v>
      </c>
      <c r="Q1" t="s">
        <v>365</v>
      </c>
      <c r="R1" t="s">
        <v>366</v>
      </c>
      <c r="S1" t="s">
        <v>367</v>
      </c>
    </row>
    <row r="2" spans="1:19" x14ac:dyDescent="0.25">
      <c r="A2">
        <v>463425</v>
      </c>
      <c r="B2" t="s">
        <v>104</v>
      </c>
      <c r="C2" t="s">
        <v>105</v>
      </c>
      <c r="D2" t="s">
        <v>106</v>
      </c>
      <c r="E2" s="1">
        <v>37018</v>
      </c>
      <c r="F2" t="s">
        <v>17</v>
      </c>
      <c r="G2" t="s">
        <v>28</v>
      </c>
      <c r="H2" t="s">
        <v>19</v>
      </c>
      <c r="I2" t="s">
        <v>19</v>
      </c>
      <c r="J2" t="s">
        <v>19</v>
      </c>
      <c r="K2" t="s">
        <v>20</v>
      </c>
      <c r="L2" t="s">
        <v>19</v>
      </c>
      <c r="M2" s="1">
        <v>44046</v>
      </c>
      <c r="N2" s="1">
        <v>44061</v>
      </c>
      <c r="O2" t="str">
        <f>VLOOKUP(B2,candidate_data,4,FALSE)</f>
        <v>University of Arlington</v>
      </c>
      <c r="P2" t="str">
        <f>VLOOKUP(B2,candidate_data,5,FALSE)</f>
        <v>College Junior</v>
      </c>
      <c r="Q2" t="str">
        <f>VLOOKUP(B2,candidate_data,6,FALSE)</f>
        <v>Handshake</v>
      </c>
      <c r="R2">
        <f>N2-M2</f>
        <v>15</v>
      </c>
      <c r="S2">
        <f ca="1">DATEDIF(E2,TODAY(),"Y")</f>
        <v>21</v>
      </c>
    </row>
    <row r="3" spans="1:19" x14ac:dyDescent="0.25">
      <c r="A3">
        <v>463447</v>
      </c>
      <c r="B3" t="s">
        <v>170</v>
      </c>
      <c r="C3" t="s">
        <v>171</v>
      </c>
      <c r="D3" t="s">
        <v>172</v>
      </c>
      <c r="E3" s="1">
        <v>36701</v>
      </c>
      <c r="F3" t="s">
        <v>32</v>
      </c>
      <c r="G3" t="s">
        <v>28</v>
      </c>
      <c r="H3" t="s">
        <v>19</v>
      </c>
      <c r="I3" t="s">
        <v>19</v>
      </c>
      <c r="J3" t="s">
        <v>19</v>
      </c>
      <c r="K3" t="s">
        <v>19</v>
      </c>
      <c r="L3" t="s">
        <v>19</v>
      </c>
      <c r="M3" s="1">
        <v>44046</v>
      </c>
      <c r="N3" s="1">
        <v>44046</v>
      </c>
      <c r="O3" t="str">
        <f>VLOOKUP(B3,candidate_data,4,FALSE)</f>
        <v>Rosslyn Polytechnic University</v>
      </c>
      <c r="P3" t="str">
        <f>VLOOKUP(B3,candidate_data,5,FALSE)</f>
        <v>College Senior</v>
      </c>
      <c r="Q3" t="str">
        <f>VLOOKUP(B3,candidate_data,6,FALSE)</f>
        <v>Social Media</v>
      </c>
      <c r="R3">
        <f t="shared" ref="R3:R51" si="0">N3-M3</f>
        <v>0</v>
      </c>
      <c r="S3">
        <f ca="1">DATEDIF(E3,TODAY(),"Y")</f>
        <v>21</v>
      </c>
    </row>
    <row r="4" spans="1:19" x14ac:dyDescent="0.25">
      <c r="A4">
        <v>463445</v>
      </c>
      <c r="B4" t="s">
        <v>164</v>
      </c>
      <c r="C4" t="s">
        <v>165</v>
      </c>
      <c r="D4" t="s">
        <v>166</v>
      </c>
      <c r="E4" s="1">
        <v>37975</v>
      </c>
      <c r="F4" t="s">
        <v>17</v>
      </c>
      <c r="G4" t="s">
        <v>28</v>
      </c>
      <c r="H4" t="s">
        <v>19</v>
      </c>
      <c r="I4" t="s">
        <v>19</v>
      </c>
      <c r="J4" t="s">
        <v>19</v>
      </c>
      <c r="K4" t="s">
        <v>20</v>
      </c>
      <c r="L4" t="s">
        <v>19</v>
      </c>
      <c r="M4" s="1">
        <v>44046</v>
      </c>
      <c r="N4" s="1">
        <v>44062</v>
      </c>
      <c r="O4" t="str">
        <f>VLOOKUP(B4,candidate_data,4,FALSE)</f>
        <v>Pentagon City Community College</v>
      </c>
      <c r="P4" t="str">
        <f>VLOOKUP(B4,candidate_data,5,FALSE)</f>
        <v>College Sophomore</v>
      </c>
      <c r="Q4" t="str">
        <f>VLOOKUP(B4,candidate_data,6,FALSE)</f>
        <v>Handshake</v>
      </c>
      <c r="R4">
        <f t="shared" si="0"/>
        <v>16</v>
      </c>
      <c r="S4">
        <f ca="1">DATEDIF(E4,TODAY(),"Y")</f>
        <v>18</v>
      </c>
    </row>
    <row r="5" spans="1:19" x14ac:dyDescent="0.25">
      <c r="A5">
        <v>463423</v>
      </c>
      <c r="B5" t="s">
        <v>97</v>
      </c>
      <c r="C5" t="s">
        <v>98</v>
      </c>
      <c r="D5" t="s">
        <v>99</v>
      </c>
      <c r="E5" s="1">
        <v>37754</v>
      </c>
      <c r="F5" t="s">
        <v>100</v>
      </c>
      <c r="G5" t="s">
        <v>100</v>
      </c>
      <c r="H5" t="s">
        <v>19</v>
      </c>
      <c r="I5" t="s">
        <v>19</v>
      </c>
      <c r="J5" t="s">
        <v>19</v>
      </c>
      <c r="K5" t="s">
        <v>20</v>
      </c>
      <c r="L5" t="s">
        <v>19</v>
      </c>
      <c r="M5" s="1">
        <v>44046</v>
      </c>
      <c r="N5" s="1">
        <v>44052</v>
      </c>
      <c r="O5" t="str">
        <f>VLOOKUP(B5,candidate_data,4,FALSE)</f>
        <v>Ballston College</v>
      </c>
      <c r="P5" t="str">
        <f>VLOOKUP(B5,candidate_data,5,FALSE)</f>
        <v>College Freshman</v>
      </c>
      <c r="Q5" t="str">
        <f>VLOOKUP(B5,candidate_data,6,FALSE)</f>
        <v>Handshake</v>
      </c>
      <c r="R5">
        <f t="shared" si="0"/>
        <v>6</v>
      </c>
      <c r="S5">
        <f ca="1">DATEDIF(E5,TODAY(),"Y")</f>
        <v>19</v>
      </c>
    </row>
    <row r="6" spans="1:19" x14ac:dyDescent="0.25">
      <c r="A6">
        <v>463411</v>
      </c>
      <c r="B6" t="s">
        <v>61</v>
      </c>
      <c r="C6" t="s">
        <v>62</v>
      </c>
      <c r="D6" t="s">
        <v>63</v>
      </c>
      <c r="E6" s="1">
        <v>37274</v>
      </c>
      <c r="F6" t="s">
        <v>17</v>
      </c>
      <c r="G6" t="s">
        <v>28</v>
      </c>
      <c r="H6" t="s">
        <v>19</v>
      </c>
      <c r="I6" t="s">
        <v>19</v>
      </c>
      <c r="J6" t="s">
        <v>19</v>
      </c>
      <c r="K6" t="s">
        <v>20</v>
      </c>
      <c r="L6" t="s">
        <v>19</v>
      </c>
      <c r="M6" s="1">
        <v>44046</v>
      </c>
      <c r="N6" s="1">
        <v>44059</v>
      </c>
      <c r="O6" t="str">
        <f>VLOOKUP(B6,candidate_data,4,FALSE)</f>
        <v>Pentagon City Community College</v>
      </c>
      <c r="P6" t="str">
        <f>VLOOKUP(B6,candidate_data,5,FALSE)</f>
        <v>College Sophomore</v>
      </c>
      <c r="Q6" t="str">
        <f>VLOOKUP(B6,candidate_data,6,FALSE)</f>
        <v>Handshake</v>
      </c>
      <c r="R6">
        <f t="shared" si="0"/>
        <v>13</v>
      </c>
      <c r="S6">
        <f ca="1">DATEDIF(E6,TODAY(),"Y")</f>
        <v>20</v>
      </c>
    </row>
    <row r="7" spans="1:19" x14ac:dyDescent="0.25">
      <c r="A7">
        <v>463436</v>
      </c>
      <c r="B7" t="s">
        <v>137</v>
      </c>
      <c r="C7" t="s">
        <v>138</v>
      </c>
      <c r="D7" t="s">
        <v>139</v>
      </c>
      <c r="E7" s="1">
        <v>37153</v>
      </c>
      <c r="F7" t="s">
        <v>32</v>
      </c>
      <c r="G7" t="s">
        <v>28</v>
      </c>
      <c r="H7" t="s">
        <v>20</v>
      </c>
      <c r="I7" t="s">
        <v>19</v>
      </c>
      <c r="J7" t="s">
        <v>19</v>
      </c>
      <c r="K7" t="s">
        <v>20</v>
      </c>
      <c r="L7" t="s">
        <v>19</v>
      </c>
      <c r="M7" s="1">
        <v>44046</v>
      </c>
      <c r="N7" s="1">
        <v>44059</v>
      </c>
      <c r="O7" t="str">
        <f>VLOOKUP(B7,candidate_data,4,FALSE)</f>
        <v>University of Arlington</v>
      </c>
      <c r="P7" t="str">
        <f>VLOOKUP(B7,candidate_data,5,FALSE)</f>
        <v>College Senior</v>
      </c>
      <c r="Q7" t="str">
        <f>VLOOKUP(B7,candidate_data,6,FALSE)</f>
        <v>Handshake</v>
      </c>
      <c r="R7">
        <f t="shared" si="0"/>
        <v>13</v>
      </c>
      <c r="S7">
        <f ca="1">DATEDIF(E7,TODAY(),"Y")</f>
        <v>20</v>
      </c>
    </row>
    <row r="8" spans="1:19" x14ac:dyDescent="0.25">
      <c r="A8">
        <v>463409</v>
      </c>
      <c r="B8" t="s">
        <v>55</v>
      </c>
      <c r="C8" t="s">
        <v>56</v>
      </c>
      <c r="D8" t="s">
        <v>57</v>
      </c>
      <c r="E8" s="1">
        <v>37507</v>
      </c>
      <c r="F8" t="s">
        <v>17</v>
      </c>
      <c r="G8" t="s">
        <v>44</v>
      </c>
      <c r="H8" t="s">
        <v>19</v>
      </c>
      <c r="I8" t="s">
        <v>19</v>
      </c>
      <c r="J8" t="s">
        <v>19</v>
      </c>
      <c r="K8" t="s">
        <v>19</v>
      </c>
      <c r="L8" t="s">
        <v>19</v>
      </c>
      <c r="M8" s="1">
        <v>44046</v>
      </c>
      <c r="N8" s="1">
        <v>44046</v>
      </c>
      <c r="O8" t="str">
        <f>VLOOKUP(B8,candidate_data,4,FALSE)</f>
        <v>Crystal City Community College</v>
      </c>
      <c r="P8" t="str">
        <f>VLOOKUP(B8,candidate_data,5,FALSE)</f>
        <v>College Sophomore</v>
      </c>
      <c r="Q8" t="str">
        <f>VLOOKUP(B8,candidate_data,6,FALSE)</f>
        <v>Handshake</v>
      </c>
      <c r="R8">
        <f t="shared" si="0"/>
        <v>0</v>
      </c>
      <c r="S8">
        <f ca="1">DATEDIF(E8,TODAY(),"Y")</f>
        <v>19</v>
      </c>
    </row>
    <row r="9" spans="1:19" x14ac:dyDescent="0.25">
      <c r="A9">
        <v>463407</v>
      </c>
      <c r="B9" t="s">
        <v>48</v>
      </c>
      <c r="C9" t="s">
        <v>49</v>
      </c>
      <c r="D9" t="s">
        <v>50</v>
      </c>
      <c r="E9" s="1">
        <v>36831</v>
      </c>
      <c r="F9" t="s">
        <v>17</v>
      </c>
      <c r="G9" t="s">
        <v>51</v>
      </c>
      <c r="H9" t="s">
        <v>19</v>
      </c>
      <c r="I9" t="s">
        <v>19</v>
      </c>
      <c r="J9" t="s">
        <v>19</v>
      </c>
      <c r="K9" t="s">
        <v>20</v>
      </c>
      <c r="L9" t="s">
        <v>19</v>
      </c>
      <c r="M9" s="1">
        <v>44046</v>
      </c>
      <c r="N9" s="1">
        <v>44058</v>
      </c>
      <c r="O9" t="str">
        <f>VLOOKUP(B9,candidate_data,4,FALSE)</f>
        <v>Pentagon City Community College</v>
      </c>
      <c r="P9" t="str">
        <f>VLOOKUP(B9,candidate_data,5,FALSE)</f>
        <v>College Freshman</v>
      </c>
      <c r="Q9" t="str">
        <f>VLOOKUP(B9,candidate_data,6,FALSE)</f>
        <v>Handshake</v>
      </c>
      <c r="R9">
        <f t="shared" si="0"/>
        <v>12</v>
      </c>
      <c r="S9">
        <f ca="1">DATEDIF(E9,TODAY(),"Y")</f>
        <v>21</v>
      </c>
    </row>
    <row r="10" spans="1:19" x14ac:dyDescent="0.25">
      <c r="A10">
        <v>463432</v>
      </c>
      <c r="B10" t="s">
        <v>125</v>
      </c>
      <c r="C10" t="s">
        <v>126</v>
      </c>
      <c r="D10" t="s">
        <v>127</v>
      </c>
      <c r="E10" s="1">
        <v>37828</v>
      </c>
      <c r="F10" t="s">
        <v>17</v>
      </c>
      <c r="G10" t="s">
        <v>44</v>
      </c>
      <c r="H10" t="s">
        <v>20</v>
      </c>
      <c r="I10" t="s">
        <v>19</v>
      </c>
      <c r="J10" t="s">
        <v>19</v>
      </c>
      <c r="K10" t="s">
        <v>20</v>
      </c>
      <c r="L10" t="s">
        <v>19</v>
      </c>
      <c r="M10" s="1">
        <v>44046</v>
      </c>
      <c r="N10" s="1">
        <v>44056</v>
      </c>
      <c r="O10" t="str">
        <f>VLOOKUP(B10,candidate_data,4,FALSE)</f>
        <v>University of Arlington</v>
      </c>
      <c r="P10" t="str">
        <f>VLOOKUP(B10,candidate_data,5,FALSE)</f>
        <v>College Senior</v>
      </c>
      <c r="Q10" t="str">
        <f>VLOOKUP(B10,candidate_data,6,FALSE)</f>
        <v>Social Media</v>
      </c>
      <c r="R10">
        <f t="shared" si="0"/>
        <v>10</v>
      </c>
      <c r="S10">
        <f ca="1">DATEDIF(E10,TODAY(),"Y")</f>
        <v>18</v>
      </c>
    </row>
    <row r="11" spans="1:19" x14ac:dyDescent="0.25">
      <c r="A11">
        <v>463419</v>
      </c>
      <c r="B11" t="s">
        <v>85</v>
      </c>
      <c r="C11" t="s">
        <v>86</v>
      </c>
      <c r="D11" t="s">
        <v>87</v>
      </c>
      <c r="E11" s="1">
        <v>36861</v>
      </c>
      <c r="F11" t="s">
        <v>32</v>
      </c>
      <c r="G11" t="s">
        <v>51</v>
      </c>
      <c r="H11" t="s">
        <v>19</v>
      </c>
      <c r="I11" t="s">
        <v>19</v>
      </c>
      <c r="J11" t="s">
        <v>19</v>
      </c>
      <c r="K11" t="s">
        <v>20</v>
      </c>
      <c r="L11" t="s">
        <v>19</v>
      </c>
      <c r="M11" s="1">
        <v>44046</v>
      </c>
      <c r="N11" s="1">
        <v>44046</v>
      </c>
      <c r="O11" t="str">
        <f>VLOOKUP(B11,candidate_data,4,FALSE)</f>
        <v>Clarendon State University</v>
      </c>
      <c r="P11" t="str">
        <f>VLOOKUP(B11,candidate_data,5,FALSE)</f>
        <v>College Freshman</v>
      </c>
      <c r="Q11" t="str">
        <f>VLOOKUP(B11,candidate_data,6,FALSE)</f>
        <v>Handshake</v>
      </c>
      <c r="R11">
        <f t="shared" si="0"/>
        <v>0</v>
      </c>
      <c r="S11">
        <f ca="1">DATEDIF(E11,TODAY(),"Y")</f>
        <v>21</v>
      </c>
    </row>
    <row r="12" spans="1:19" x14ac:dyDescent="0.25">
      <c r="A12">
        <v>463438</v>
      </c>
      <c r="B12" t="s">
        <v>143</v>
      </c>
      <c r="C12" t="s">
        <v>144</v>
      </c>
      <c r="D12" t="s">
        <v>145</v>
      </c>
      <c r="E12" s="1">
        <v>37626</v>
      </c>
      <c r="F12" t="s">
        <v>32</v>
      </c>
      <c r="G12" t="s">
        <v>28</v>
      </c>
      <c r="H12" t="s">
        <v>19</v>
      </c>
      <c r="I12" t="s">
        <v>19</v>
      </c>
      <c r="J12" t="s">
        <v>19</v>
      </c>
      <c r="K12" t="s">
        <v>20</v>
      </c>
      <c r="L12" t="s">
        <v>19</v>
      </c>
      <c r="M12" s="1">
        <v>44046</v>
      </c>
      <c r="N12" s="1">
        <v>44052</v>
      </c>
      <c r="O12" t="str">
        <f>VLOOKUP(B12,candidate_data,4,FALSE)</f>
        <v>Ballston College</v>
      </c>
      <c r="P12" t="str">
        <f>VLOOKUP(B12,candidate_data,5,FALSE)</f>
        <v>College Junior</v>
      </c>
      <c r="Q12" t="str">
        <f>VLOOKUP(B12,candidate_data,6,FALSE)</f>
        <v>Handshake</v>
      </c>
      <c r="R12">
        <f t="shared" si="0"/>
        <v>6</v>
      </c>
      <c r="S12">
        <f ca="1">DATEDIF(E12,TODAY(),"Y")</f>
        <v>19</v>
      </c>
    </row>
    <row r="13" spans="1:19" x14ac:dyDescent="0.25">
      <c r="A13">
        <v>463427</v>
      </c>
      <c r="B13" t="s">
        <v>110</v>
      </c>
      <c r="C13" t="s">
        <v>111</v>
      </c>
      <c r="D13" t="s">
        <v>112</v>
      </c>
      <c r="E13" s="1">
        <v>37348</v>
      </c>
      <c r="F13" t="s">
        <v>32</v>
      </c>
      <c r="G13" t="s">
        <v>44</v>
      </c>
      <c r="H13" t="s">
        <v>19</v>
      </c>
      <c r="I13" t="s">
        <v>19</v>
      </c>
      <c r="J13" t="s">
        <v>19</v>
      </c>
      <c r="K13" t="s">
        <v>20</v>
      </c>
      <c r="L13" t="s">
        <v>19</v>
      </c>
      <c r="M13" s="1">
        <v>44046</v>
      </c>
      <c r="N13" s="1">
        <v>44052</v>
      </c>
      <c r="O13" t="str">
        <f>VLOOKUP(B13,candidate_data,4,FALSE)</f>
        <v>Clarendon State University</v>
      </c>
      <c r="P13" t="str">
        <f>VLOOKUP(B13,candidate_data,5,FALSE)</f>
        <v>College Junior</v>
      </c>
      <c r="Q13" t="str">
        <f>VLOOKUP(B13,candidate_data,6,FALSE)</f>
        <v>Handshake</v>
      </c>
      <c r="R13">
        <f t="shared" si="0"/>
        <v>6</v>
      </c>
      <c r="S13">
        <f ca="1">DATEDIF(E13,TODAY(),"Y")</f>
        <v>20</v>
      </c>
    </row>
    <row r="14" spans="1:19" x14ac:dyDescent="0.25">
      <c r="A14">
        <v>463431</v>
      </c>
      <c r="B14" t="s">
        <v>122</v>
      </c>
      <c r="C14" t="s">
        <v>123</v>
      </c>
      <c r="D14" t="s">
        <v>124</v>
      </c>
      <c r="E14" s="1">
        <v>37060</v>
      </c>
      <c r="F14" t="s">
        <v>32</v>
      </c>
      <c r="G14" t="s">
        <v>44</v>
      </c>
      <c r="H14" t="s">
        <v>19</v>
      </c>
      <c r="I14" t="s">
        <v>19</v>
      </c>
      <c r="J14" t="s">
        <v>19</v>
      </c>
      <c r="K14" t="s">
        <v>20</v>
      </c>
      <c r="L14" t="s">
        <v>19</v>
      </c>
      <c r="M14" s="1">
        <v>44046</v>
      </c>
      <c r="N14" s="1">
        <v>44055</v>
      </c>
      <c r="O14" t="str">
        <f>VLOOKUP(B14,candidate_data,4,FALSE)</f>
        <v>Clarendon State University</v>
      </c>
      <c r="P14" t="str">
        <f>VLOOKUP(B14,candidate_data,5,FALSE)</f>
        <v>College Freshman</v>
      </c>
      <c r="Q14" t="str">
        <f>VLOOKUP(B14,candidate_data,6,FALSE)</f>
        <v>Handshake</v>
      </c>
      <c r="R14">
        <f t="shared" si="0"/>
        <v>9</v>
      </c>
      <c r="S14">
        <f ca="1">DATEDIF(E14,TODAY(),"Y")</f>
        <v>20</v>
      </c>
    </row>
    <row r="15" spans="1:19" x14ac:dyDescent="0.25">
      <c r="A15">
        <v>463413</v>
      </c>
      <c r="B15" t="s">
        <v>67</v>
      </c>
      <c r="C15" t="s">
        <v>68</v>
      </c>
      <c r="D15" t="s">
        <v>69</v>
      </c>
      <c r="E15" s="1">
        <v>37822</v>
      </c>
      <c r="F15" t="s">
        <v>32</v>
      </c>
      <c r="G15" t="s">
        <v>44</v>
      </c>
      <c r="H15" t="s">
        <v>19</v>
      </c>
      <c r="I15" t="s">
        <v>19</v>
      </c>
      <c r="J15" t="s">
        <v>19</v>
      </c>
      <c r="K15" t="s">
        <v>20</v>
      </c>
      <c r="L15" t="s">
        <v>19</v>
      </c>
      <c r="M15" s="1">
        <v>44046</v>
      </c>
      <c r="N15" s="1">
        <v>44054</v>
      </c>
      <c r="O15" t="str">
        <f>VLOOKUP(B15,candidate_data,4,FALSE)</f>
        <v>Rosslyn Polytechnic University</v>
      </c>
      <c r="P15" t="str">
        <f>VLOOKUP(B15,candidate_data,5,FALSE)</f>
        <v>College Sophomore</v>
      </c>
      <c r="Q15" t="str">
        <f>VLOOKUP(B15,candidate_data,6,FALSE)</f>
        <v>Handshake</v>
      </c>
      <c r="R15">
        <f t="shared" si="0"/>
        <v>8</v>
      </c>
      <c r="S15">
        <f ca="1">DATEDIF(E15,TODAY(),"Y")</f>
        <v>18</v>
      </c>
    </row>
    <row r="16" spans="1:19" x14ac:dyDescent="0.25">
      <c r="A16">
        <v>463412</v>
      </c>
      <c r="B16" t="s">
        <v>64</v>
      </c>
      <c r="C16" t="s">
        <v>65</v>
      </c>
      <c r="D16" t="s">
        <v>66</v>
      </c>
      <c r="E16" s="1">
        <v>37090</v>
      </c>
      <c r="F16" t="s">
        <v>17</v>
      </c>
      <c r="G16" t="s">
        <v>28</v>
      </c>
      <c r="H16" t="s">
        <v>19</v>
      </c>
      <c r="I16" t="s">
        <v>19</v>
      </c>
      <c r="J16" t="s">
        <v>19</v>
      </c>
      <c r="K16" t="s">
        <v>20</v>
      </c>
      <c r="L16" t="s">
        <v>19</v>
      </c>
      <c r="M16" s="1">
        <v>44046</v>
      </c>
      <c r="N16" s="1">
        <v>44056</v>
      </c>
      <c r="O16" t="str">
        <f>VLOOKUP(B16,candidate_data,4,FALSE)</f>
        <v>Ballston College</v>
      </c>
      <c r="P16" t="str">
        <f>VLOOKUP(B16,candidate_data,5,FALSE)</f>
        <v>College Senior</v>
      </c>
      <c r="Q16" t="str">
        <f>VLOOKUP(B16,candidate_data,6,FALSE)</f>
        <v>Handshake</v>
      </c>
      <c r="R16">
        <f t="shared" si="0"/>
        <v>10</v>
      </c>
      <c r="S16">
        <f ca="1">DATEDIF(E16,TODAY(),"Y")</f>
        <v>20</v>
      </c>
    </row>
    <row r="17" spans="1:19" x14ac:dyDescent="0.25">
      <c r="A17">
        <v>463414</v>
      </c>
      <c r="B17" t="s">
        <v>70</v>
      </c>
      <c r="C17" t="s">
        <v>71</v>
      </c>
      <c r="D17" t="s">
        <v>72</v>
      </c>
      <c r="E17" s="1">
        <v>37951</v>
      </c>
      <c r="F17" t="s">
        <v>32</v>
      </c>
      <c r="G17" t="s">
        <v>28</v>
      </c>
      <c r="H17" t="s">
        <v>19</v>
      </c>
      <c r="I17" t="s">
        <v>19</v>
      </c>
      <c r="J17" t="s">
        <v>19</v>
      </c>
      <c r="K17" t="s">
        <v>20</v>
      </c>
      <c r="L17" t="s">
        <v>19</v>
      </c>
      <c r="M17" s="1">
        <v>44046</v>
      </c>
      <c r="N17" s="1">
        <v>44051</v>
      </c>
      <c r="O17" t="str">
        <f>VLOOKUP(B17,candidate_data,4,FALSE)</f>
        <v>Pentagon City Community College</v>
      </c>
      <c r="P17" t="str">
        <f>VLOOKUP(B17,candidate_data,5,FALSE)</f>
        <v>College Sophomore</v>
      </c>
      <c r="Q17" t="str">
        <f>VLOOKUP(B17,candidate_data,6,FALSE)</f>
        <v>Handshake</v>
      </c>
      <c r="R17">
        <f t="shared" si="0"/>
        <v>5</v>
      </c>
      <c r="S17">
        <f ca="1">DATEDIF(E17,TODAY(),"Y")</f>
        <v>18</v>
      </c>
    </row>
    <row r="18" spans="1:19" x14ac:dyDescent="0.25">
      <c r="A18">
        <v>463446</v>
      </c>
      <c r="B18" t="s">
        <v>167</v>
      </c>
      <c r="C18" t="s">
        <v>168</v>
      </c>
      <c r="D18" t="s">
        <v>169</v>
      </c>
      <c r="E18" s="1">
        <v>37870</v>
      </c>
      <c r="F18" t="s">
        <v>32</v>
      </c>
      <c r="G18" t="s">
        <v>28</v>
      </c>
      <c r="H18" t="s">
        <v>19</v>
      </c>
      <c r="I18" t="s">
        <v>19</v>
      </c>
      <c r="J18" t="s">
        <v>19</v>
      </c>
      <c r="K18" t="s">
        <v>20</v>
      </c>
      <c r="L18" t="s">
        <v>19</v>
      </c>
      <c r="M18" s="1">
        <v>44046</v>
      </c>
      <c r="N18" s="1">
        <v>44056</v>
      </c>
      <c r="O18" t="str">
        <f>VLOOKUP(B18,candidate_data,4,FALSE)</f>
        <v>University of Arlington</v>
      </c>
      <c r="P18" t="str">
        <f>VLOOKUP(B18,candidate_data,5,FALSE)</f>
        <v>College Freshman</v>
      </c>
      <c r="Q18" t="str">
        <f>VLOOKUP(B18,candidate_data,6,FALSE)</f>
        <v>Handshake</v>
      </c>
      <c r="R18">
        <f t="shared" si="0"/>
        <v>10</v>
      </c>
      <c r="S18">
        <f ca="1">DATEDIF(E18,TODAY(),"Y")</f>
        <v>18</v>
      </c>
    </row>
    <row r="19" spans="1:19" x14ac:dyDescent="0.25">
      <c r="A19">
        <v>463428</v>
      </c>
      <c r="B19" t="s">
        <v>113</v>
      </c>
      <c r="C19" t="s">
        <v>114</v>
      </c>
      <c r="D19" t="s">
        <v>115</v>
      </c>
      <c r="E19" s="1">
        <v>37307</v>
      </c>
      <c r="F19" t="s">
        <v>17</v>
      </c>
      <c r="G19" t="s">
        <v>28</v>
      </c>
      <c r="H19" t="s">
        <v>19</v>
      </c>
      <c r="I19" t="s">
        <v>19</v>
      </c>
      <c r="J19" t="s">
        <v>19</v>
      </c>
      <c r="K19" t="s">
        <v>20</v>
      </c>
      <c r="L19" t="s">
        <v>19</v>
      </c>
      <c r="M19" s="1">
        <v>44046</v>
      </c>
      <c r="N19" s="1">
        <v>44056</v>
      </c>
      <c r="O19" t="str">
        <f>VLOOKUP(B19,candidate_data,4,FALSE)</f>
        <v>University of Arlington</v>
      </c>
      <c r="P19" t="str">
        <f>VLOOKUP(B19,candidate_data,5,FALSE)</f>
        <v>College Sophomore</v>
      </c>
      <c r="Q19" t="str">
        <f>VLOOKUP(B19,candidate_data,6,FALSE)</f>
        <v>Handshake</v>
      </c>
      <c r="R19">
        <f t="shared" si="0"/>
        <v>10</v>
      </c>
      <c r="S19">
        <f ca="1">DATEDIF(E19,TODAY(),"Y")</f>
        <v>20</v>
      </c>
    </row>
    <row r="20" spans="1:19" x14ac:dyDescent="0.25">
      <c r="A20">
        <v>463402</v>
      </c>
      <c r="B20" t="s">
        <v>29</v>
      </c>
      <c r="C20" t="s">
        <v>30</v>
      </c>
      <c r="D20" t="s">
        <v>31</v>
      </c>
      <c r="E20" s="1">
        <v>37313</v>
      </c>
      <c r="F20" t="s">
        <v>32</v>
      </c>
      <c r="G20" t="s">
        <v>28</v>
      </c>
      <c r="H20" t="s">
        <v>19</v>
      </c>
      <c r="I20" t="s">
        <v>19</v>
      </c>
      <c r="J20" t="s">
        <v>19</v>
      </c>
      <c r="K20" t="s">
        <v>20</v>
      </c>
      <c r="L20" t="s">
        <v>19</v>
      </c>
      <c r="M20" s="1">
        <v>44046</v>
      </c>
      <c r="N20" s="1">
        <v>44048</v>
      </c>
      <c r="O20" t="str">
        <f>VLOOKUP(B20,candidate_data,4,FALSE)</f>
        <v>Rosslyn Polytechnic University</v>
      </c>
      <c r="P20" t="str">
        <f>VLOOKUP(B20,candidate_data,5,FALSE)</f>
        <v>College Sophomore</v>
      </c>
      <c r="Q20" t="str">
        <f>VLOOKUP(B20,candidate_data,6,FALSE)</f>
        <v>Referral</v>
      </c>
      <c r="R20">
        <f t="shared" si="0"/>
        <v>2</v>
      </c>
      <c r="S20">
        <f ca="1">DATEDIF(E20,TODAY(),"Y")</f>
        <v>20</v>
      </c>
    </row>
    <row r="21" spans="1:19" x14ac:dyDescent="0.25">
      <c r="A21">
        <v>463399</v>
      </c>
      <c r="B21" t="s">
        <v>14</v>
      </c>
      <c r="C21" t="s">
        <v>15</v>
      </c>
      <c r="D21" t="s">
        <v>16</v>
      </c>
      <c r="E21" s="1">
        <v>37648</v>
      </c>
      <c r="F21" t="s">
        <v>17</v>
      </c>
      <c r="G21" t="s">
        <v>18</v>
      </c>
      <c r="H21" t="s">
        <v>19</v>
      </c>
      <c r="I21" t="s">
        <v>19</v>
      </c>
      <c r="J21" t="s">
        <v>19</v>
      </c>
      <c r="K21" t="s">
        <v>20</v>
      </c>
      <c r="L21" t="s">
        <v>19</v>
      </c>
      <c r="M21" s="1">
        <v>44046</v>
      </c>
      <c r="N21" s="1">
        <v>44063</v>
      </c>
      <c r="O21" t="str">
        <f>VLOOKUP(B21,candidate_data,4,FALSE)</f>
        <v>University of Arlington</v>
      </c>
      <c r="P21" t="str">
        <f>VLOOKUP(B21,candidate_data,5,FALSE)</f>
        <v>College Sophomore</v>
      </c>
      <c r="Q21" t="str">
        <f>VLOOKUP(B21,candidate_data,6,FALSE)</f>
        <v>Handshake</v>
      </c>
      <c r="R21">
        <f t="shared" si="0"/>
        <v>17</v>
      </c>
      <c r="S21">
        <f ca="1">DATEDIF(E21,TODAY(),"Y")</f>
        <v>19</v>
      </c>
    </row>
    <row r="22" spans="1:19" x14ac:dyDescent="0.25">
      <c r="A22">
        <v>463441</v>
      </c>
      <c r="B22" t="s">
        <v>152</v>
      </c>
      <c r="C22" t="s">
        <v>153</v>
      </c>
      <c r="D22" t="s">
        <v>154</v>
      </c>
      <c r="E22" s="1">
        <v>37303</v>
      </c>
      <c r="F22" t="s">
        <v>17</v>
      </c>
      <c r="G22" t="s">
        <v>28</v>
      </c>
      <c r="H22" t="s">
        <v>19</v>
      </c>
      <c r="I22" t="s">
        <v>19</v>
      </c>
      <c r="J22" t="s">
        <v>19</v>
      </c>
      <c r="K22" t="s">
        <v>20</v>
      </c>
      <c r="L22" t="s">
        <v>19</v>
      </c>
      <c r="M22" s="1">
        <v>44046</v>
      </c>
      <c r="N22" s="1">
        <v>44063</v>
      </c>
      <c r="O22" t="str">
        <f>VLOOKUP(B22,candidate_data,4,FALSE)</f>
        <v>Pentagon City Community College</v>
      </c>
      <c r="P22" t="str">
        <f>VLOOKUP(B22,candidate_data,5,FALSE)</f>
        <v>College Freshman</v>
      </c>
      <c r="Q22" t="str">
        <f>VLOOKUP(B22,candidate_data,6,FALSE)</f>
        <v>Handshake</v>
      </c>
      <c r="R22">
        <f t="shared" si="0"/>
        <v>17</v>
      </c>
      <c r="S22">
        <f ca="1">DATEDIF(E22,TODAY(),"Y")</f>
        <v>20</v>
      </c>
    </row>
    <row r="23" spans="1:19" x14ac:dyDescent="0.25">
      <c r="A23">
        <v>463437</v>
      </c>
      <c r="B23" t="s">
        <v>140</v>
      </c>
      <c r="C23" t="s">
        <v>141</v>
      </c>
      <c r="D23" t="s">
        <v>142</v>
      </c>
      <c r="E23" s="1">
        <v>36593</v>
      </c>
      <c r="F23" t="s">
        <v>17</v>
      </c>
      <c r="G23" t="s">
        <v>44</v>
      </c>
      <c r="H23" t="s">
        <v>19</v>
      </c>
      <c r="I23" t="s">
        <v>19</v>
      </c>
      <c r="J23" t="s">
        <v>19</v>
      </c>
      <c r="K23" t="s">
        <v>20</v>
      </c>
      <c r="L23" t="s">
        <v>19</v>
      </c>
      <c r="M23" s="1">
        <v>44046</v>
      </c>
      <c r="N23" s="1">
        <v>44047</v>
      </c>
      <c r="O23" t="str">
        <f>VLOOKUP(B23,candidate_data,4,FALSE)</f>
        <v>University of Arlington</v>
      </c>
      <c r="P23" t="str">
        <f>VLOOKUP(B23,candidate_data,5,FALSE)</f>
        <v>College Junior</v>
      </c>
      <c r="Q23" t="str">
        <f>VLOOKUP(B23,candidate_data,6,FALSE)</f>
        <v>Handshake</v>
      </c>
      <c r="R23">
        <f t="shared" si="0"/>
        <v>1</v>
      </c>
      <c r="S23">
        <f ca="1">DATEDIF(E23,TODAY(),"Y")</f>
        <v>22</v>
      </c>
    </row>
    <row r="24" spans="1:19" x14ac:dyDescent="0.25">
      <c r="A24">
        <v>463430</v>
      </c>
      <c r="B24" t="s">
        <v>119</v>
      </c>
      <c r="C24" t="s">
        <v>120</v>
      </c>
      <c r="D24" t="s">
        <v>121</v>
      </c>
      <c r="E24" s="1">
        <v>36700</v>
      </c>
      <c r="F24" t="s">
        <v>17</v>
      </c>
      <c r="G24" t="s">
        <v>24</v>
      </c>
      <c r="H24" t="s">
        <v>19</v>
      </c>
      <c r="I24" t="s">
        <v>19</v>
      </c>
      <c r="J24" t="s">
        <v>19</v>
      </c>
      <c r="K24" t="s">
        <v>20</v>
      </c>
      <c r="L24" t="s">
        <v>19</v>
      </c>
      <c r="M24" s="1">
        <v>44046</v>
      </c>
      <c r="N24" s="1">
        <v>44049</v>
      </c>
      <c r="O24" t="str">
        <f>VLOOKUP(B24,candidate_data,4,FALSE)</f>
        <v>Ballston College</v>
      </c>
      <c r="P24" t="str">
        <f>VLOOKUP(B24,candidate_data,5,FALSE)</f>
        <v>College Sophomore</v>
      </c>
      <c r="Q24" t="str">
        <f>VLOOKUP(B24,candidate_data,6,FALSE)</f>
        <v>Handshake</v>
      </c>
      <c r="R24">
        <f t="shared" si="0"/>
        <v>3</v>
      </c>
      <c r="S24">
        <f ca="1">DATEDIF(E24,TODAY(),"Y")</f>
        <v>21</v>
      </c>
    </row>
    <row r="25" spans="1:19" x14ac:dyDescent="0.25">
      <c r="A25">
        <v>463420</v>
      </c>
      <c r="B25" t="s">
        <v>88</v>
      </c>
      <c r="C25" t="s">
        <v>89</v>
      </c>
      <c r="D25" t="s">
        <v>90</v>
      </c>
      <c r="E25" s="1">
        <v>37659</v>
      </c>
      <c r="F25" t="s">
        <v>32</v>
      </c>
      <c r="G25" t="s">
        <v>18</v>
      </c>
      <c r="H25" t="s">
        <v>19</v>
      </c>
      <c r="I25" t="s">
        <v>19</v>
      </c>
      <c r="J25" t="s">
        <v>19</v>
      </c>
      <c r="K25" t="s">
        <v>20</v>
      </c>
      <c r="L25" t="s">
        <v>19</v>
      </c>
      <c r="M25" s="1">
        <v>44046</v>
      </c>
      <c r="N25" s="1">
        <v>44048</v>
      </c>
      <c r="O25" t="str">
        <f>VLOOKUP(B25,candidate_data,4,FALSE)</f>
        <v>Clarendon State University</v>
      </c>
      <c r="P25" t="str">
        <f>VLOOKUP(B25,candidate_data,5,FALSE)</f>
        <v>College Senior</v>
      </c>
      <c r="Q25" t="str">
        <f>VLOOKUP(B25,candidate_data,6,FALSE)</f>
        <v>Handshake</v>
      </c>
      <c r="R25">
        <f t="shared" si="0"/>
        <v>2</v>
      </c>
      <c r="S25">
        <f ca="1">DATEDIF(E25,TODAY(),"Y")</f>
        <v>19</v>
      </c>
    </row>
    <row r="26" spans="1:19" x14ac:dyDescent="0.25">
      <c r="A26">
        <v>463444</v>
      </c>
      <c r="B26" t="s">
        <v>161</v>
      </c>
      <c r="C26" t="s">
        <v>162</v>
      </c>
      <c r="D26" t="s">
        <v>163</v>
      </c>
      <c r="E26" s="1">
        <v>36716</v>
      </c>
      <c r="F26" t="s">
        <v>17</v>
      </c>
      <c r="G26" t="s">
        <v>28</v>
      </c>
      <c r="H26" t="s">
        <v>19</v>
      </c>
      <c r="I26" t="s">
        <v>19</v>
      </c>
      <c r="J26" t="s">
        <v>19</v>
      </c>
      <c r="K26" t="s">
        <v>20</v>
      </c>
      <c r="L26" t="s">
        <v>19</v>
      </c>
      <c r="M26" s="1">
        <v>44046</v>
      </c>
      <c r="N26" s="1">
        <v>44063</v>
      </c>
      <c r="O26" t="str">
        <f>VLOOKUP(B26,candidate_data,4,FALSE)</f>
        <v>Crystal City Community College</v>
      </c>
      <c r="P26" t="str">
        <f>VLOOKUP(B26,candidate_data,5,FALSE)</f>
        <v>College Sophomore</v>
      </c>
      <c r="Q26" t="str">
        <f>VLOOKUP(B26,candidate_data,6,FALSE)</f>
        <v>Handshake</v>
      </c>
      <c r="R26">
        <f t="shared" si="0"/>
        <v>17</v>
      </c>
      <c r="S26">
        <f ca="1">DATEDIF(E26,TODAY(),"Y")</f>
        <v>21</v>
      </c>
    </row>
    <row r="27" spans="1:19" x14ac:dyDescent="0.25">
      <c r="A27">
        <v>463416</v>
      </c>
      <c r="B27" t="s">
        <v>76</v>
      </c>
      <c r="C27" t="s">
        <v>77</v>
      </c>
      <c r="D27" t="s">
        <v>78</v>
      </c>
      <c r="E27" s="1">
        <v>36627</v>
      </c>
      <c r="F27" t="s">
        <v>32</v>
      </c>
      <c r="G27" t="s">
        <v>44</v>
      </c>
      <c r="H27" t="s">
        <v>19</v>
      </c>
      <c r="I27" t="s">
        <v>19</v>
      </c>
      <c r="J27" t="s">
        <v>19</v>
      </c>
      <c r="K27" t="s">
        <v>20</v>
      </c>
      <c r="L27" t="s">
        <v>19</v>
      </c>
      <c r="M27" s="1">
        <v>44046</v>
      </c>
      <c r="N27" s="1">
        <v>44054</v>
      </c>
      <c r="O27" t="str">
        <f>VLOOKUP(B27,candidate_data,4,FALSE)</f>
        <v>Rosslyn Polytechnic University</v>
      </c>
      <c r="P27" t="str">
        <f>VLOOKUP(B27,candidate_data,5,FALSE)</f>
        <v>College Junior</v>
      </c>
      <c r="Q27" t="str">
        <f>VLOOKUP(B27,candidate_data,6,FALSE)</f>
        <v>Handshake</v>
      </c>
      <c r="R27">
        <f t="shared" si="0"/>
        <v>8</v>
      </c>
      <c r="S27">
        <f ca="1">DATEDIF(E27,TODAY(),"Y")</f>
        <v>22</v>
      </c>
    </row>
    <row r="28" spans="1:19" x14ac:dyDescent="0.25">
      <c r="A28">
        <v>463422</v>
      </c>
      <c r="B28" t="s">
        <v>94</v>
      </c>
      <c r="C28" t="s">
        <v>95</v>
      </c>
      <c r="D28" t="s">
        <v>96</v>
      </c>
      <c r="E28" s="1">
        <v>37690</v>
      </c>
      <c r="F28" t="s">
        <v>17</v>
      </c>
      <c r="G28" t="s">
        <v>44</v>
      </c>
      <c r="H28" t="s">
        <v>19</v>
      </c>
      <c r="I28" t="s">
        <v>19</v>
      </c>
      <c r="J28" t="s">
        <v>19</v>
      </c>
      <c r="K28" t="s">
        <v>20</v>
      </c>
      <c r="L28" t="s">
        <v>19</v>
      </c>
      <c r="M28" s="1">
        <v>44046</v>
      </c>
      <c r="N28" s="1">
        <v>44053</v>
      </c>
      <c r="O28" t="str">
        <f>VLOOKUP(B28,candidate_data,4,FALSE)</f>
        <v>Ballston College</v>
      </c>
      <c r="P28" t="str">
        <f>VLOOKUP(B28,candidate_data,5,FALSE)</f>
        <v>College Senior</v>
      </c>
      <c r="Q28" t="str">
        <f>VLOOKUP(B28,candidate_data,6,FALSE)</f>
        <v>Handshake</v>
      </c>
      <c r="R28">
        <f t="shared" si="0"/>
        <v>7</v>
      </c>
      <c r="S28">
        <f ca="1">DATEDIF(E28,TODAY(),"Y")</f>
        <v>19</v>
      </c>
    </row>
    <row r="29" spans="1:19" x14ac:dyDescent="0.25">
      <c r="A29">
        <v>463406</v>
      </c>
      <c r="B29" t="s">
        <v>45</v>
      </c>
      <c r="C29" t="s">
        <v>46</v>
      </c>
      <c r="D29" t="s">
        <v>47</v>
      </c>
      <c r="E29" s="1">
        <v>36530</v>
      </c>
      <c r="F29" t="s">
        <v>32</v>
      </c>
      <c r="G29" t="s">
        <v>18</v>
      </c>
      <c r="H29" t="s">
        <v>19</v>
      </c>
      <c r="I29" t="s">
        <v>19</v>
      </c>
      <c r="J29" t="s">
        <v>19</v>
      </c>
      <c r="K29" t="s">
        <v>20</v>
      </c>
      <c r="L29" t="s">
        <v>19</v>
      </c>
      <c r="M29" s="1">
        <v>44046</v>
      </c>
      <c r="N29" s="1">
        <v>44049</v>
      </c>
      <c r="O29" t="str">
        <f>VLOOKUP(B29,candidate_data,4,FALSE)</f>
        <v>University of Arlington</v>
      </c>
      <c r="P29" t="str">
        <f>VLOOKUP(B29,candidate_data,5,FALSE)</f>
        <v>College Junior</v>
      </c>
      <c r="Q29" t="str">
        <f>VLOOKUP(B29,candidate_data,6,FALSE)</f>
        <v>Social Media</v>
      </c>
      <c r="R29">
        <f t="shared" si="0"/>
        <v>3</v>
      </c>
      <c r="S29">
        <f ca="1">DATEDIF(E29,TODAY(),"Y")</f>
        <v>22</v>
      </c>
    </row>
    <row r="30" spans="1:19" x14ac:dyDescent="0.25">
      <c r="A30">
        <v>463400</v>
      </c>
      <c r="B30" t="s">
        <v>21</v>
      </c>
      <c r="C30" t="s">
        <v>22</v>
      </c>
      <c r="D30" t="s">
        <v>23</v>
      </c>
      <c r="E30" s="1">
        <v>37837</v>
      </c>
      <c r="F30" t="s">
        <v>17</v>
      </c>
      <c r="G30" t="s">
        <v>24</v>
      </c>
      <c r="H30" t="s">
        <v>19</v>
      </c>
      <c r="I30" t="s">
        <v>19</v>
      </c>
      <c r="J30" t="s">
        <v>20</v>
      </c>
      <c r="K30" t="s">
        <v>19</v>
      </c>
      <c r="L30" t="s">
        <v>19</v>
      </c>
      <c r="M30" s="1">
        <v>44046</v>
      </c>
      <c r="N30" s="1">
        <v>44060</v>
      </c>
      <c r="O30" t="str">
        <f>VLOOKUP(B30,candidate_data,4,FALSE)</f>
        <v>University of Arlington</v>
      </c>
      <c r="P30" t="str">
        <f>VLOOKUP(B30,candidate_data,5,FALSE)</f>
        <v>College Senior</v>
      </c>
      <c r="Q30" t="str">
        <f>VLOOKUP(B30,candidate_data,6,FALSE)</f>
        <v>Handshake</v>
      </c>
      <c r="R30">
        <f t="shared" si="0"/>
        <v>14</v>
      </c>
      <c r="S30">
        <f ca="1">DATEDIF(E30,TODAY(),"Y")</f>
        <v>18</v>
      </c>
    </row>
    <row r="31" spans="1:19" x14ac:dyDescent="0.25">
      <c r="A31">
        <v>463415</v>
      </c>
      <c r="B31" t="s">
        <v>73</v>
      </c>
      <c r="C31" t="s">
        <v>74</v>
      </c>
      <c r="D31" t="s">
        <v>75</v>
      </c>
      <c r="E31" s="1">
        <v>36987</v>
      </c>
      <c r="F31" t="s">
        <v>17</v>
      </c>
      <c r="G31" t="s">
        <v>18</v>
      </c>
      <c r="H31" t="s">
        <v>19</v>
      </c>
      <c r="I31" t="s">
        <v>19</v>
      </c>
      <c r="J31" t="s">
        <v>19</v>
      </c>
      <c r="K31" t="s">
        <v>20</v>
      </c>
      <c r="L31" t="s">
        <v>19</v>
      </c>
      <c r="M31" s="1">
        <v>44046</v>
      </c>
      <c r="N31" s="1">
        <v>44059</v>
      </c>
      <c r="O31" t="str">
        <f>VLOOKUP(B31,candidate_data,4,FALSE)</f>
        <v>Ballston College</v>
      </c>
      <c r="P31" t="str">
        <f>VLOOKUP(B31,candidate_data,5,FALSE)</f>
        <v>College Sophomore</v>
      </c>
      <c r="Q31" t="str">
        <f>VLOOKUP(B31,candidate_data,6,FALSE)</f>
        <v>Handshake</v>
      </c>
      <c r="R31">
        <f t="shared" si="0"/>
        <v>13</v>
      </c>
      <c r="S31">
        <f ca="1">DATEDIF(E31,TODAY(),"Y")</f>
        <v>21</v>
      </c>
    </row>
    <row r="32" spans="1:19" x14ac:dyDescent="0.25">
      <c r="A32">
        <v>463403</v>
      </c>
      <c r="B32" t="s">
        <v>33</v>
      </c>
      <c r="C32" t="s">
        <v>34</v>
      </c>
      <c r="D32" t="s">
        <v>35</v>
      </c>
      <c r="E32" s="1">
        <v>37383</v>
      </c>
      <c r="F32" t="s">
        <v>17</v>
      </c>
      <c r="G32" t="s">
        <v>36</v>
      </c>
      <c r="H32" t="s">
        <v>19</v>
      </c>
      <c r="I32" t="s">
        <v>19</v>
      </c>
      <c r="J32" t="s">
        <v>19</v>
      </c>
      <c r="K32" t="s">
        <v>20</v>
      </c>
      <c r="L32" t="s">
        <v>19</v>
      </c>
      <c r="M32" s="1">
        <v>44046</v>
      </c>
      <c r="N32" s="1">
        <v>44051</v>
      </c>
      <c r="O32" t="str">
        <f>VLOOKUP(B32,candidate_data,4,FALSE)</f>
        <v>Clarendon State University</v>
      </c>
      <c r="P32" t="str">
        <f>VLOOKUP(B32,candidate_data,5,FALSE)</f>
        <v>College Senior</v>
      </c>
      <c r="Q32" t="str">
        <f>VLOOKUP(B32,candidate_data,6,FALSE)</f>
        <v>Handshake</v>
      </c>
      <c r="R32">
        <f t="shared" si="0"/>
        <v>5</v>
      </c>
      <c r="S32">
        <f ca="1">DATEDIF(E32,TODAY(),"Y")</f>
        <v>20</v>
      </c>
    </row>
    <row r="33" spans="1:19" x14ac:dyDescent="0.25">
      <c r="A33">
        <v>463408</v>
      </c>
      <c r="B33" t="s">
        <v>52</v>
      </c>
      <c r="C33" t="s">
        <v>53</v>
      </c>
      <c r="D33" t="s">
        <v>54</v>
      </c>
      <c r="E33" s="1">
        <v>36873</v>
      </c>
      <c r="F33" t="s">
        <v>17</v>
      </c>
      <c r="G33" t="s">
        <v>24</v>
      </c>
      <c r="H33" t="s">
        <v>19</v>
      </c>
      <c r="I33" t="s">
        <v>19</v>
      </c>
      <c r="J33" t="s">
        <v>19</v>
      </c>
      <c r="K33" t="s">
        <v>20</v>
      </c>
      <c r="L33" t="s">
        <v>19</v>
      </c>
      <c r="M33" s="1">
        <v>44046</v>
      </c>
      <c r="N33" s="1">
        <v>44057</v>
      </c>
      <c r="O33" t="str">
        <f>VLOOKUP(B33,candidate_data,4,FALSE)</f>
        <v>University of Arlington</v>
      </c>
      <c r="P33" t="str">
        <f>VLOOKUP(B33,candidate_data,5,FALSE)</f>
        <v>College Freshman</v>
      </c>
      <c r="Q33" t="str">
        <f>VLOOKUP(B33,candidate_data,6,FALSE)</f>
        <v>Handshake</v>
      </c>
      <c r="R33">
        <f t="shared" si="0"/>
        <v>11</v>
      </c>
      <c r="S33">
        <f ca="1">DATEDIF(E33,TODAY(),"Y")</f>
        <v>21</v>
      </c>
    </row>
    <row r="34" spans="1:19" x14ac:dyDescent="0.25">
      <c r="A34">
        <v>463429</v>
      </c>
      <c r="B34" t="s">
        <v>116</v>
      </c>
      <c r="C34" t="s">
        <v>117</v>
      </c>
      <c r="D34" t="s">
        <v>118</v>
      </c>
      <c r="E34" s="1">
        <v>37060</v>
      </c>
      <c r="F34" t="s">
        <v>17</v>
      </c>
      <c r="G34" t="s">
        <v>24</v>
      </c>
      <c r="H34" t="s">
        <v>19</v>
      </c>
      <c r="I34" t="s">
        <v>19</v>
      </c>
      <c r="J34" t="s">
        <v>19</v>
      </c>
      <c r="K34" t="s">
        <v>20</v>
      </c>
      <c r="L34" t="s">
        <v>19</v>
      </c>
      <c r="M34" s="1">
        <v>44046</v>
      </c>
      <c r="N34" s="1">
        <v>44057</v>
      </c>
      <c r="O34" t="str">
        <f>VLOOKUP(B34,candidate_data,4,FALSE)</f>
        <v>Crystal City Community College</v>
      </c>
      <c r="P34" t="str">
        <f>VLOOKUP(B34,candidate_data,5,FALSE)</f>
        <v>College Freshman</v>
      </c>
      <c r="Q34" t="str">
        <f>VLOOKUP(B34,candidate_data,6,FALSE)</f>
        <v>Handshake</v>
      </c>
      <c r="R34">
        <f t="shared" si="0"/>
        <v>11</v>
      </c>
      <c r="S34">
        <f ca="1">DATEDIF(E34,TODAY(),"Y")</f>
        <v>20</v>
      </c>
    </row>
    <row r="35" spans="1:19" x14ac:dyDescent="0.25">
      <c r="A35">
        <v>463440</v>
      </c>
      <c r="B35" t="s">
        <v>149</v>
      </c>
      <c r="C35" t="s">
        <v>150</v>
      </c>
      <c r="D35" t="s">
        <v>151</v>
      </c>
      <c r="E35" s="1">
        <v>37797</v>
      </c>
      <c r="F35" t="s">
        <v>32</v>
      </c>
      <c r="G35" t="s">
        <v>28</v>
      </c>
      <c r="H35" t="s">
        <v>19</v>
      </c>
      <c r="I35" t="s">
        <v>19</v>
      </c>
      <c r="J35" t="s">
        <v>19</v>
      </c>
      <c r="K35" t="s">
        <v>20</v>
      </c>
      <c r="L35" t="s">
        <v>19</v>
      </c>
      <c r="M35" s="1">
        <v>44046</v>
      </c>
      <c r="N35" s="1">
        <v>44048</v>
      </c>
      <c r="O35" t="str">
        <f>VLOOKUP(B35,candidate_data,4,FALSE)</f>
        <v>Ballston College</v>
      </c>
      <c r="P35" t="str">
        <f>VLOOKUP(B35,candidate_data,5,FALSE)</f>
        <v>College Sophomore</v>
      </c>
      <c r="Q35" t="str">
        <f>VLOOKUP(B35,candidate_data,6,FALSE)</f>
        <v>Handshake</v>
      </c>
      <c r="R35">
        <f t="shared" si="0"/>
        <v>2</v>
      </c>
      <c r="S35">
        <f ca="1">DATEDIF(E35,TODAY(),"Y")</f>
        <v>18</v>
      </c>
    </row>
    <row r="36" spans="1:19" x14ac:dyDescent="0.25">
      <c r="A36">
        <v>463439</v>
      </c>
      <c r="B36" t="s">
        <v>146</v>
      </c>
      <c r="C36" t="s">
        <v>147</v>
      </c>
      <c r="D36" t="s">
        <v>148</v>
      </c>
      <c r="E36" s="1">
        <v>37844</v>
      </c>
      <c r="F36" t="s">
        <v>32</v>
      </c>
      <c r="G36" t="s">
        <v>28</v>
      </c>
      <c r="H36" t="s">
        <v>19</v>
      </c>
      <c r="I36" t="s">
        <v>19</v>
      </c>
      <c r="J36" t="s">
        <v>19</v>
      </c>
      <c r="K36" t="s">
        <v>20</v>
      </c>
      <c r="L36" t="s">
        <v>19</v>
      </c>
      <c r="M36" s="1">
        <v>44046</v>
      </c>
      <c r="N36" s="1">
        <v>44057</v>
      </c>
      <c r="O36" t="str">
        <f>VLOOKUP(B36,candidate_data,4,FALSE)</f>
        <v>Ballston College</v>
      </c>
      <c r="P36" t="str">
        <f>VLOOKUP(B36,candidate_data,5,FALSE)</f>
        <v>College Senior</v>
      </c>
      <c r="Q36" t="str">
        <f>VLOOKUP(B36,candidate_data,6,FALSE)</f>
        <v>Handshake</v>
      </c>
      <c r="R36">
        <f t="shared" si="0"/>
        <v>11</v>
      </c>
      <c r="S36">
        <f ca="1">DATEDIF(E36,TODAY(),"Y")</f>
        <v>18</v>
      </c>
    </row>
    <row r="37" spans="1:19" x14ac:dyDescent="0.25">
      <c r="A37">
        <v>463401</v>
      </c>
      <c r="B37" t="s">
        <v>25</v>
      </c>
      <c r="C37" t="s">
        <v>26</v>
      </c>
      <c r="D37" t="s">
        <v>27</v>
      </c>
      <c r="E37" s="1">
        <v>36972</v>
      </c>
      <c r="F37" t="s">
        <v>17</v>
      </c>
      <c r="G37" t="s">
        <v>28</v>
      </c>
      <c r="H37" t="s">
        <v>19</v>
      </c>
      <c r="I37" t="s">
        <v>19</v>
      </c>
      <c r="J37" t="s">
        <v>19</v>
      </c>
      <c r="K37" t="s">
        <v>20</v>
      </c>
      <c r="L37" t="s">
        <v>19</v>
      </c>
      <c r="M37" s="1">
        <v>44046</v>
      </c>
      <c r="N37" s="1">
        <v>44062</v>
      </c>
      <c r="O37" t="str">
        <f>VLOOKUP(B37,candidate_data,4,FALSE)</f>
        <v>University of Arlington</v>
      </c>
      <c r="P37" t="str">
        <f>VLOOKUP(B37,candidate_data,5,FALSE)</f>
        <v>College Senior</v>
      </c>
      <c r="Q37" t="str">
        <f>VLOOKUP(B37,candidate_data,6,FALSE)</f>
        <v>Handshake</v>
      </c>
      <c r="R37">
        <f t="shared" si="0"/>
        <v>16</v>
      </c>
      <c r="S37">
        <f ca="1">DATEDIF(E37,TODAY(),"Y")</f>
        <v>21</v>
      </c>
    </row>
    <row r="38" spans="1:19" x14ac:dyDescent="0.25">
      <c r="A38">
        <v>463410</v>
      </c>
      <c r="B38" t="s">
        <v>58</v>
      </c>
      <c r="C38" t="s">
        <v>59</v>
      </c>
      <c r="D38" t="s">
        <v>60</v>
      </c>
      <c r="E38" s="1">
        <v>37317</v>
      </c>
      <c r="F38" t="s">
        <v>32</v>
      </c>
      <c r="G38" t="s">
        <v>44</v>
      </c>
      <c r="H38" t="s">
        <v>19</v>
      </c>
      <c r="I38" t="s">
        <v>19</v>
      </c>
      <c r="J38" t="s">
        <v>19</v>
      </c>
      <c r="K38" t="s">
        <v>20</v>
      </c>
      <c r="L38" t="s">
        <v>19</v>
      </c>
      <c r="M38" s="1">
        <v>44046</v>
      </c>
      <c r="N38" s="1">
        <v>44055</v>
      </c>
      <c r="O38" t="str">
        <f>VLOOKUP(B38,candidate_data,4,FALSE)</f>
        <v>Pentagon City Community College</v>
      </c>
      <c r="P38" t="str">
        <f>VLOOKUP(B38,candidate_data,5,FALSE)</f>
        <v>College Sophomore</v>
      </c>
      <c r="Q38" t="str">
        <f>VLOOKUP(B38,candidate_data,6,FALSE)</f>
        <v>Handshake</v>
      </c>
      <c r="R38">
        <f t="shared" si="0"/>
        <v>9</v>
      </c>
      <c r="S38">
        <f ca="1">DATEDIF(E38,TODAY(),"Y")</f>
        <v>20</v>
      </c>
    </row>
    <row r="39" spans="1:19" x14ac:dyDescent="0.25">
      <c r="A39">
        <v>463424</v>
      </c>
      <c r="B39" t="s">
        <v>101</v>
      </c>
      <c r="C39" t="s">
        <v>102</v>
      </c>
      <c r="D39" t="s">
        <v>103</v>
      </c>
      <c r="E39" s="1">
        <v>37564</v>
      </c>
      <c r="F39" t="s">
        <v>32</v>
      </c>
      <c r="G39" t="s">
        <v>36</v>
      </c>
      <c r="H39" t="s">
        <v>19</v>
      </c>
      <c r="I39" t="s">
        <v>19</v>
      </c>
      <c r="J39" t="s">
        <v>19</v>
      </c>
      <c r="K39" t="s">
        <v>20</v>
      </c>
      <c r="L39" t="s">
        <v>19</v>
      </c>
      <c r="M39" s="1">
        <v>44046</v>
      </c>
      <c r="N39" s="1">
        <v>44062</v>
      </c>
      <c r="O39" t="str">
        <f>VLOOKUP(B39,candidate_data,4,FALSE)</f>
        <v>Crystal City Community College</v>
      </c>
      <c r="P39" t="str">
        <f>VLOOKUP(B39,candidate_data,5,FALSE)</f>
        <v>College Sophomore</v>
      </c>
      <c r="Q39" t="str">
        <f>VLOOKUP(B39,candidate_data,6,FALSE)</f>
        <v>Other</v>
      </c>
      <c r="R39">
        <f t="shared" si="0"/>
        <v>16</v>
      </c>
      <c r="S39">
        <f ca="1">DATEDIF(E39,TODAY(),"Y")</f>
        <v>19</v>
      </c>
    </row>
    <row r="40" spans="1:19" x14ac:dyDescent="0.25">
      <c r="A40">
        <v>463418</v>
      </c>
      <c r="B40" t="s">
        <v>82</v>
      </c>
      <c r="C40" t="s">
        <v>83</v>
      </c>
      <c r="D40" t="s">
        <v>84</v>
      </c>
      <c r="E40" s="1">
        <v>37016</v>
      </c>
      <c r="F40" t="s">
        <v>17</v>
      </c>
      <c r="G40" t="s">
        <v>28</v>
      </c>
      <c r="H40" t="s">
        <v>19</v>
      </c>
      <c r="I40" t="s">
        <v>19</v>
      </c>
      <c r="J40" t="s">
        <v>19</v>
      </c>
      <c r="K40" t="s">
        <v>20</v>
      </c>
      <c r="L40" t="s">
        <v>19</v>
      </c>
      <c r="M40" s="1">
        <v>44046</v>
      </c>
      <c r="N40" s="1">
        <v>44055</v>
      </c>
      <c r="O40" t="str">
        <f>VLOOKUP(B40,candidate_data,4,FALSE)</f>
        <v>Rosslyn Polytechnic University</v>
      </c>
      <c r="P40" t="str">
        <f>VLOOKUP(B40,candidate_data,5,FALSE)</f>
        <v>College Junior</v>
      </c>
      <c r="Q40" t="str">
        <f>VLOOKUP(B40,candidate_data,6,FALSE)</f>
        <v>Handshake</v>
      </c>
      <c r="R40">
        <f t="shared" si="0"/>
        <v>9</v>
      </c>
      <c r="S40">
        <f ca="1">DATEDIF(E40,TODAY(),"Y")</f>
        <v>21</v>
      </c>
    </row>
    <row r="41" spans="1:19" x14ac:dyDescent="0.25">
      <c r="A41">
        <v>463448</v>
      </c>
      <c r="B41" t="s">
        <v>173</v>
      </c>
      <c r="C41" t="s">
        <v>174</v>
      </c>
      <c r="D41" t="s">
        <v>175</v>
      </c>
      <c r="E41" s="1">
        <v>37691</v>
      </c>
      <c r="F41" t="s">
        <v>17</v>
      </c>
      <c r="G41" t="s">
        <v>28</v>
      </c>
      <c r="H41" t="s">
        <v>19</v>
      </c>
      <c r="I41" t="s">
        <v>19</v>
      </c>
      <c r="J41" t="s">
        <v>19</v>
      </c>
      <c r="K41" t="s">
        <v>20</v>
      </c>
      <c r="L41" t="s">
        <v>19</v>
      </c>
      <c r="M41" s="1">
        <v>44046</v>
      </c>
      <c r="N41" s="1">
        <v>44050</v>
      </c>
      <c r="O41" t="str">
        <f>VLOOKUP(B41,candidate_data,4,FALSE)</f>
        <v>Clarendon State University</v>
      </c>
      <c r="P41" t="str">
        <f>VLOOKUP(B41,candidate_data,5,FALSE)</f>
        <v>College Senior</v>
      </c>
      <c r="Q41" t="str">
        <f>VLOOKUP(B41,candidate_data,6,FALSE)</f>
        <v>Handshake</v>
      </c>
      <c r="R41">
        <f t="shared" si="0"/>
        <v>4</v>
      </c>
      <c r="S41">
        <f ca="1">DATEDIF(E41,TODAY(),"Y")</f>
        <v>19</v>
      </c>
    </row>
    <row r="42" spans="1:19" x14ac:dyDescent="0.25">
      <c r="A42">
        <v>463421</v>
      </c>
      <c r="B42" t="s">
        <v>91</v>
      </c>
      <c r="C42" t="s">
        <v>92</v>
      </c>
      <c r="D42" t="s">
        <v>93</v>
      </c>
      <c r="E42" s="1">
        <v>37292</v>
      </c>
      <c r="F42" t="s">
        <v>17</v>
      </c>
      <c r="G42" t="s">
        <v>28</v>
      </c>
      <c r="H42" t="s">
        <v>19</v>
      </c>
      <c r="I42" t="s">
        <v>19</v>
      </c>
      <c r="J42" t="s">
        <v>19</v>
      </c>
      <c r="K42" t="s">
        <v>20</v>
      </c>
      <c r="L42" t="s">
        <v>19</v>
      </c>
      <c r="M42" s="1">
        <v>44046</v>
      </c>
      <c r="N42" s="1">
        <v>44057</v>
      </c>
      <c r="O42" t="str">
        <f>VLOOKUP(B42,candidate_data,4,FALSE)</f>
        <v>Rosslyn Polytechnic University</v>
      </c>
      <c r="P42" t="str">
        <f>VLOOKUP(B42,candidate_data,5,FALSE)</f>
        <v>College Senior</v>
      </c>
      <c r="Q42" t="str">
        <f>VLOOKUP(B42,candidate_data,6,FALSE)</f>
        <v>Handshake</v>
      </c>
      <c r="R42">
        <f t="shared" si="0"/>
        <v>11</v>
      </c>
      <c r="S42">
        <f ca="1">DATEDIF(E42,TODAY(),"Y")</f>
        <v>20</v>
      </c>
    </row>
    <row r="43" spans="1:19" x14ac:dyDescent="0.25">
      <c r="A43">
        <v>463433</v>
      </c>
      <c r="B43" t="s">
        <v>128</v>
      </c>
      <c r="C43" t="s">
        <v>129</v>
      </c>
      <c r="D43" t="s">
        <v>130</v>
      </c>
      <c r="E43" s="1">
        <v>36722</v>
      </c>
      <c r="F43" t="s">
        <v>17</v>
      </c>
      <c r="G43" t="s">
        <v>28</v>
      </c>
      <c r="H43" t="s">
        <v>19</v>
      </c>
      <c r="I43" t="s">
        <v>19</v>
      </c>
      <c r="J43" t="s">
        <v>19</v>
      </c>
      <c r="K43" t="s">
        <v>20</v>
      </c>
      <c r="L43" t="s">
        <v>19</v>
      </c>
      <c r="M43" s="1">
        <v>44046</v>
      </c>
      <c r="N43" s="1">
        <v>44058</v>
      </c>
      <c r="O43" t="str">
        <f>VLOOKUP(B43,candidate_data,4,FALSE)</f>
        <v>Ballston College</v>
      </c>
      <c r="P43" t="str">
        <f>VLOOKUP(B43,candidate_data,5,FALSE)</f>
        <v>College Sophomore</v>
      </c>
      <c r="Q43" t="str">
        <f>VLOOKUP(B43,candidate_data,6,FALSE)</f>
        <v>Handshake</v>
      </c>
      <c r="R43">
        <f t="shared" si="0"/>
        <v>12</v>
      </c>
      <c r="S43">
        <f ca="1">DATEDIF(E43,TODAY(),"Y")</f>
        <v>21</v>
      </c>
    </row>
    <row r="44" spans="1:19" x14ac:dyDescent="0.25">
      <c r="A44">
        <v>463426</v>
      </c>
      <c r="B44" t="s">
        <v>107</v>
      </c>
      <c r="C44" t="s">
        <v>108</v>
      </c>
      <c r="D44" t="s">
        <v>109</v>
      </c>
      <c r="E44" s="1">
        <v>37725</v>
      </c>
      <c r="F44" t="s">
        <v>17</v>
      </c>
      <c r="G44" t="s">
        <v>28</v>
      </c>
      <c r="H44" t="s">
        <v>19</v>
      </c>
      <c r="I44" t="s">
        <v>19</v>
      </c>
      <c r="J44" t="s">
        <v>19</v>
      </c>
      <c r="K44" t="s">
        <v>20</v>
      </c>
      <c r="L44" t="s">
        <v>19</v>
      </c>
      <c r="M44" s="1">
        <v>44046</v>
      </c>
      <c r="N44" s="1">
        <v>44060</v>
      </c>
      <c r="O44" t="str">
        <f>VLOOKUP(B44,candidate_data,4,FALSE)</f>
        <v>Crystal City Community College</v>
      </c>
      <c r="P44" t="str">
        <f>VLOOKUP(B44,candidate_data,5,FALSE)</f>
        <v>College Freshman</v>
      </c>
      <c r="Q44" t="str">
        <f>VLOOKUP(B44,candidate_data,6,FALSE)</f>
        <v>Handshake</v>
      </c>
      <c r="R44">
        <f t="shared" si="0"/>
        <v>14</v>
      </c>
      <c r="S44">
        <f ca="1">DATEDIF(E44,TODAY(),"Y")</f>
        <v>19</v>
      </c>
    </row>
    <row r="45" spans="1:19" x14ac:dyDescent="0.25">
      <c r="A45">
        <v>463435</v>
      </c>
      <c r="B45" t="s">
        <v>134</v>
      </c>
      <c r="C45" t="s">
        <v>135</v>
      </c>
      <c r="D45" t="s">
        <v>136</v>
      </c>
      <c r="E45" s="1">
        <v>37916</v>
      </c>
      <c r="F45" t="s">
        <v>17</v>
      </c>
      <c r="G45" t="s">
        <v>18</v>
      </c>
      <c r="H45" t="s">
        <v>19</v>
      </c>
      <c r="I45" t="s">
        <v>19</v>
      </c>
      <c r="J45" t="s">
        <v>19</v>
      </c>
      <c r="K45" t="s">
        <v>20</v>
      </c>
      <c r="L45" t="s">
        <v>19</v>
      </c>
      <c r="M45" s="1">
        <v>44046</v>
      </c>
      <c r="N45" s="1">
        <v>44052</v>
      </c>
      <c r="O45" t="str">
        <f>VLOOKUP(B45,candidate_data,4,FALSE)</f>
        <v>Rosslyn Polytechnic University</v>
      </c>
      <c r="P45" t="str">
        <f>VLOOKUP(B45,candidate_data,5,FALSE)</f>
        <v>College Senior</v>
      </c>
      <c r="Q45" t="str">
        <f>VLOOKUP(B45,candidate_data,6,FALSE)</f>
        <v>Handshake</v>
      </c>
      <c r="R45">
        <f t="shared" si="0"/>
        <v>6</v>
      </c>
      <c r="S45">
        <f ca="1">DATEDIF(E45,TODAY(),"Y")</f>
        <v>18</v>
      </c>
    </row>
    <row r="46" spans="1:19" x14ac:dyDescent="0.25">
      <c r="A46">
        <v>463405</v>
      </c>
      <c r="B46" t="s">
        <v>41</v>
      </c>
      <c r="C46" t="s">
        <v>42</v>
      </c>
      <c r="D46" t="s">
        <v>43</v>
      </c>
      <c r="E46" s="1">
        <v>37775</v>
      </c>
      <c r="F46" t="s">
        <v>17</v>
      </c>
      <c r="G46" t="s">
        <v>44</v>
      </c>
      <c r="H46" t="s">
        <v>19</v>
      </c>
      <c r="I46" t="s">
        <v>19</v>
      </c>
      <c r="J46" t="s">
        <v>19</v>
      </c>
      <c r="K46" t="s">
        <v>20</v>
      </c>
      <c r="L46" t="s">
        <v>19</v>
      </c>
      <c r="M46" s="1">
        <v>44046</v>
      </c>
      <c r="N46" s="1">
        <v>44050</v>
      </c>
      <c r="O46" t="str">
        <f>VLOOKUP(B46,candidate_data,4,FALSE)</f>
        <v>Rosslyn Polytechnic University</v>
      </c>
      <c r="P46" t="str">
        <f>VLOOKUP(B46,candidate_data,5,FALSE)</f>
        <v>College Senior</v>
      </c>
      <c r="Q46" t="str">
        <f>VLOOKUP(B46,candidate_data,6,FALSE)</f>
        <v>Handshake</v>
      </c>
      <c r="R46">
        <f t="shared" si="0"/>
        <v>4</v>
      </c>
      <c r="S46">
        <f ca="1">DATEDIF(E46,TODAY(),"Y")</f>
        <v>19</v>
      </c>
    </row>
    <row r="47" spans="1:19" x14ac:dyDescent="0.25">
      <c r="A47">
        <v>463442</v>
      </c>
      <c r="B47" t="s">
        <v>155</v>
      </c>
      <c r="C47" t="s">
        <v>156</v>
      </c>
      <c r="D47" t="s">
        <v>157</v>
      </c>
      <c r="E47" s="1">
        <v>37775</v>
      </c>
      <c r="F47" t="s">
        <v>32</v>
      </c>
      <c r="G47" t="s">
        <v>28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 s="1">
        <v>44046</v>
      </c>
      <c r="N47" s="1">
        <v>44055</v>
      </c>
      <c r="O47" t="str">
        <f>VLOOKUP(B47,candidate_data,4,FALSE)</f>
        <v>University of Arlington</v>
      </c>
      <c r="P47" t="str">
        <f>VLOOKUP(B47,candidate_data,5,FALSE)</f>
        <v>College Sophomore</v>
      </c>
      <c r="Q47" t="str">
        <f>VLOOKUP(B47,candidate_data,6,FALSE)</f>
        <v>Handshake</v>
      </c>
      <c r="R47">
        <f t="shared" si="0"/>
        <v>9</v>
      </c>
      <c r="S47">
        <f ca="1">DATEDIF(E47,TODAY(),"Y")</f>
        <v>19</v>
      </c>
    </row>
    <row r="48" spans="1:19" x14ac:dyDescent="0.25">
      <c r="A48">
        <v>463434</v>
      </c>
      <c r="B48" t="s">
        <v>131</v>
      </c>
      <c r="C48" t="s">
        <v>132</v>
      </c>
      <c r="D48" t="s">
        <v>133</v>
      </c>
      <c r="E48" s="1">
        <v>37134</v>
      </c>
      <c r="F48" t="s">
        <v>32</v>
      </c>
      <c r="G48" t="s">
        <v>28</v>
      </c>
      <c r="H48" t="s">
        <v>19</v>
      </c>
      <c r="I48" t="s">
        <v>19</v>
      </c>
      <c r="J48" t="s">
        <v>19</v>
      </c>
      <c r="K48" t="s">
        <v>20</v>
      </c>
      <c r="L48" t="s">
        <v>19</v>
      </c>
      <c r="M48" s="1">
        <v>44046</v>
      </c>
      <c r="N48" s="1">
        <v>44053</v>
      </c>
      <c r="O48" t="str">
        <f>VLOOKUP(B48,candidate_data,4,FALSE)</f>
        <v>Ballston College</v>
      </c>
      <c r="P48" t="str">
        <f>VLOOKUP(B48,candidate_data,5,FALSE)</f>
        <v>College Freshman</v>
      </c>
      <c r="Q48" t="str">
        <f>VLOOKUP(B48,candidate_data,6,FALSE)</f>
        <v>Handshake</v>
      </c>
      <c r="R48">
        <f t="shared" si="0"/>
        <v>7</v>
      </c>
      <c r="S48">
        <f ca="1">DATEDIF(E48,TODAY(),"Y")</f>
        <v>20</v>
      </c>
    </row>
    <row r="49" spans="1:19" x14ac:dyDescent="0.25">
      <c r="A49">
        <v>463404</v>
      </c>
      <c r="B49" t="s">
        <v>37</v>
      </c>
      <c r="C49" t="s">
        <v>38</v>
      </c>
      <c r="D49" t="s">
        <v>39</v>
      </c>
      <c r="E49" s="1">
        <v>37145</v>
      </c>
      <c r="F49" t="s">
        <v>32</v>
      </c>
      <c r="G49" t="s">
        <v>40</v>
      </c>
      <c r="H49" t="s">
        <v>19</v>
      </c>
      <c r="I49" t="s">
        <v>19</v>
      </c>
      <c r="J49" t="s">
        <v>19</v>
      </c>
      <c r="K49" t="s">
        <v>20</v>
      </c>
      <c r="L49" t="s">
        <v>19</v>
      </c>
      <c r="M49" s="1">
        <v>44046</v>
      </c>
      <c r="N49" s="1">
        <v>44062</v>
      </c>
      <c r="O49" t="str">
        <f>VLOOKUP(B49,candidate_data,4,FALSE)</f>
        <v>University of Arlington</v>
      </c>
      <c r="P49" t="str">
        <f>VLOOKUP(B49,candidate_data,5,FALSE)</f>
        <v>College Junior</v>
      </c>
      <c r="Q49" t="str">
        <f>VLOOKUP(B49,candidate_data,6,FALSE)</f>
        <v>Handshake</v>
      </c>
      <c r="R49">
        <f t="shared" si="0"/>
        <v>16</v>
      </c>
      <c r="S49">
        <f ca="1">DATEDIF(E49,TODAY(),"Y")</f>
        <v>20</v>
      </c>
    </row>
    <row r="50" spans="1:19" x14ac:dyDescent="0.25">
      <c r="A50">
        <v>463417</v>
      </c>
      <c r="B50" t="s">
        <v>79</v>
      </c>
      <c r="C50" t="s">
        <v>80</v>
      </c>
      <c r="D50" t="s">
        <v>81</v>
      </c>
      <c r="E50" s="1">
        <v>37897</v>
      </c>
      <c r="F50" t="s">
        <v>32</v>
      </c>
      <c r="G50" t="s">
        <v>44</v>
      </c>
      <c r="H50" t="s">
        <v>19</v>
      </c>
      <c r="I50" t="s">
        <v>19</v>
      </c>
      <c r="J50" t="s">
        <v>19</v>
      </c>
      <c r="K50" t="s">
        <v>20</v>
      </c>
      <c r="L50" t="s">
        <v>19</v>
      </c>
      <c r="M50" s="1">
        <v>44046</v>
      </c>
      <c r="N50" s="1">
        <v>44049</v>
      </c>
      <c r="O50" t="str">
        <f>VLOOKUP(B50,candidate_data,4,FALSE)</f>
        <v>Crystal City Community College</v>
      </c>
      <c r="P50" t="str">
        <f>VLOOKUP(B50,candidate_data,5,FALSE)</f>
        <v>College Sophomore</v>
      </c>
      <c r="Q50" t="str">
        <f>VLOOKUP(B50,candidate_data,6,FALSE)</f>
        <v>Handshake</v>
      </c>
      <c r="R50">
        <f t="shared" si="0"/>
        <v>3</v>
      </c>
      <c r="S50">
        <f ca="1">DATEDIF(E50,TODAY(),"Y")</f>
        <v>18</v>
      </c>
    </row>
    <row r="51" spans="1:19" x14ac:dyDescent="0.25">
      <c r="A51">
        <v>463443</v>
      </c>
      <c r="B51" t="s">
        <v>158</v>
      </c>
      <c r="C51" t="s">
        <v>159</v>
      </c>
      <c r="D51" t="s">
        <v>160</v>
      </c>
      <c r="E51" s="1">
        <v>37403</v>
      </c>
      <c r="F51" t="s">
        <v>32</v>
      </c>
      <c r="G51" t="s">
        <v>28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 s="1">
        <v>44046</v>
      </c>
      <c r="N51" s="1">
        <v>44051</v>
      </c>
      <c r="O51" t="str">
        <f>VLOOKUP(B51,candidate_data,4,FALSE)</f>
        <v>Clarendon State University</v>
      </c>
      <c r="P51" t="str">
        <f>VLOOKUP(B51,candidate_data,5,FALSE)</f>
        <v>College Freshman</v>
      </c>
      <c r="Q51" t="str">
        <f>VLOOKUP(B51,candidate_data,6,FALSE)</f>
        <v>Handshake</v>
      </c>
      <c r="R51">
        <f t="shared" si="0"/>
        <v>5</v>
      </c>
      <c r="S51">
        <f ca="1">DATEDIF(E51,TODAY(),"Y")</f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6F5D-6F7C-4A28-8E0D-DE04C8669D4E}">
  <dimension ref="A1:J107"/>
  <sheetViews>
    <sheetView workbookViewId="0">
      <selection activeCell="E72" sqref="E72"/>
    </sheetView>
  </sheetViews>
  <sheetFormatPr defaultRowHeight="15" x14ac:dyDescent="0.25"/>
  <cols>
    <col min="1" max="1" width="10.7109375" bestFit="1" customWidth="1"/>
    <col min="2" max="2" width="12.85546875" bestFit="1" customWidth="1"/>
    <col min="3" max="3" width="50.7109375" bestFit="1" customWidth="1"/>
    <col min="4" max="4" width="31.85546875" bestFit="1" customWidth="1"/>
    <col min="5" max="5" width="18.7109375" bestFit="1" customWidth="1"/>
    <col min="6" max="6" width="12.140625" bestFit="1" customWidth="1"/>
    <col min="8" max="8" width="10" bestFit="1" customWidth="1"/>
    <col min="10" max="10" width="21.140625" bestFit="1" customWidth="1"/>
  </cols>
  <sheetData>
    <row r="1" spans="1:10" x14ac:dyDescent="0.25">
      <c r="A1" s="2" t="s">
        <v>176</v>
      </c>
      <c r="B1" s="3" t="s">
        <v>177</v>
      </c>
      <c r="C1" s="4" t="s">
        <v>178</v>
      </c>
      <c r="D1" s="5" t="s">
        <v>179</v>
      </c>
      <c r="E1" s="6" t="s">
        <v>180</v>
      </c>
      <c r="F1" s="7" t="s">
        <v>181</v>
      </c>
    </row>
    <row r="2" spans="1:10" x14ac:dyDescent="0.25">
      <c r="A2" s="8" t="s">
        <v>182</v>
      </c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10" x14ac:dyDescent="0.25">
      <c r="A3" s="8" t="s">
        <v>104</v>
      </c>
      <c r="B3" t="s">
        <v>105</v>
      </c>
      <c r="C3" t="s">
        <v>106</v>
      </c>
      <c r="D3" t="s">
        <v>196</v>
      </c>
      <c r="E3" t="s">
        <v>195</v>
      </c>
      <c r="F3" t="s">
        <v>187</v>
      </c>
      <c r="J3" s="9"/>
    </row>
    <row r="4" spans="1:10" x14ac:dyDescent="0.25">
      <c r="A4" s="8" t="s">
        <v>170</v>
      </c>
      <c r="B4" t="s">
        <v>171</v>
      </c>
      <c r="C4" t="s">
        <v>172</v>
      </c>
      <c r="D4" t="s">
        <v>185</v>
      </c>
      <c r="E4" t="s">
        <v>186</v>
      </c>
      <c r="F4" t="s">
        <v>199</v>
      </c>
    </row>
    <row r="5" spans="1:10" x14ac:dyDescent="0.25">
      <c r="A5" s="8" t="s">
        <v>348</v>
      </c>
      <c r="B5" t="s">
        <v>349</v>
      </c>
      <c r="C5" t="s">
        <v>350</v>
      </c>
      <c r="D5" t="s">
        <v>185</v>
      </c>
      <c r="E5" t="s">
        <v>195</v>
      </c>
      <c r="F5" t="s">
        <v>187</v>
      </c>
    </row>
    <row r="6" spans="1:10" x14ac:dyDescent="0.25">
      <c r="A6" s="8" t="s">
        <v>226</v>
      </c>
      <c r="B6" t="s">
        <v>227</v>
      </c>
      <c r="C6" t="s">
        <v>228</v>
      </c>
      <c r="D6" t="s">
        <v>196</v>
      </c>
      <c r="E6" t="s">
        <v>186</v>
      </c>
      <c r="F6" t="s">
        <v>187</v>
      </c>
    </row>
    <row r="7" spans="1:10" x14ac:dyDescent="0.25">
      <c r="A7" s="8" t="s">
        <v>220</v>
      </c>
      <c r="B7" t="s">
        <v>221</v>
      </c>
      <c r="C7" t="s">
        <v>222</v>
      </c>
      <c r="D7" t="s">
        <v>191</v>
      </c>
      <c r="E7" t="s">
        <v>195</v>
      </c>
      <c r="F7" t="s">
        <v>187</v>
      </c>
    </row>
    <row r="8" spans="1:10" x14ac:dyDescent="0.25">
      <c r="A8" s="8" t="s">
        <v>223</v>
      </c>
      <c r="B8" t="s">
        <v>224</v>
      </c>
      <c r="C8" t="s">
        <v>225</v>
      </c>
      <c r="D8" t="s">
        <v>196</v>
      </c>
      <c r="E8" t="s">
        <v>186</v>
      </c>
      <c r="F8" t="s">
        <v>187</v>
      </c>
    </row>
    <row r="9" spans="1:10" x14ac:dyDescent="0.25">
      <c r="A9" s="8" t="s">
        <v>164</v>
      </c>
      <c r="B9" t="s">
        <v>165</v>
      </c>
      <c r="C9" t="s">
        <v>166</v>
      </c>
      <c r="D9" t="s">
        <v>200</v>
      </c>
      <c r="E9" t="s">
        <v>197</v>
      </c>
      <c r="F9" t="s">
        <v>187</v>
      </c>
    </row>
    <row r="10" spans="1:10" x14ac:dyDescent="0.25">
      <c r="A10" s="8" t="s">
        <v>250</v>
      </c>
      <c r="B10" t="s">
        <v>251</v>
      </c>
      <c r="C10" t="s">
        <v>252</v>
      </c>
      <c r="D10" t="s">
        <v>202</v>
      </c>
      <c r="E10" t="s">
        <v>197</v>
      </c>
      <c r="F10" t="s">
        <v>187</v>
      </c>
    </row>
    <row r="11" spans="1:10" x14ac:dyDescent="0.25">
      <c r="A11" s="8" t="s">
        <v>259</v>
      </c>
      <c r="B11" t="s">
        <v>260</v>
      </c>
      <c r="C11" t="s">
        <v>261</v>
      </c>
      <c r="D11" t="s">
        <v>185</v>
      </c>
      <c r="E11" t="s">
        <v>197</v>
      </c>
      <c r="F11" t="s">
        <v>187</v>
      </c>
    </row>
    <row r="12" spans="1:10" x14ac:dyDescent="0.25">
      <c r="A12" s="8" t="s">
        <v>97</v>
      </c>
      <c r="B12" t="s">
        <v>98</v>
      </c>
      <c r="C12" t="s">
        <v>99</v>
      </c>
      <c r="D12" t="s">
        <v>203</v>
      </c>
      <c r="E12" t="s">
        <v>201</v>
      </c>
      <c r="F12" t="s">
        <v>187</v>
      </c>
    </row>
    <row r="13" spans="1:10" x14ac:dyDescent="0.25">
      <c r="A13" s="8" t="s">
        <v>339</v>
      </c>
      <c r="B13" t="s">
        <v>340</v>
      </c>
      <c r="C13" t="s">
        <v>341</v>
      </c>
      <c r="D13" t="s">
        <v>185</v>
      </c>
      <c r="E13" t="s">
        <v>197</v>
      </c>
      <c r="F13" t="s">
        <v>187</v>
      </c>
    </row>
    <row r="14" spans="1:10" x14ac:dyDescent="0.25">
      <c r="A14" s="8" t="s">
        <v>192</v>
      </c>
      <c r="B14" t="s">
        <v>193</v>
      </c>
      <c r="C14" t="s">
        <v>194</v>
      </c>
      <c r="D14" t="s">
        <v>185</v>
      </c>
      <c r="E14" t="s">
        <v>195</v>
      </c>
      <c r="F14" t="s">
        <v>187</v>
      </c>
    </row>
    <row r="15" spans="1:10" x14ac:dyDescent="0.25">
      <c r="A15" s="8" t="s">
        <v>61</v>
      </c>
      <c r="B15" t="s">
        <v>62</v>
      </c>
      <c r="C15" t="s">
        <v>63</v>
      </c>
      <c r="D15" t="s">
        <v>200</v>
      </c>
      <c r="E15" t="s">
        <v>197</v>
      </c>
      <c r="F15" t="s">
        <v>187</v>
      </c>
    </row>
    <row r="16" spans="1:10" x14ac:dyDescent="0.25">
      <c r="A16" s="8" t="s">
        <v>137</v>
      </c>
      <c r="B16" t="s">
        <v>138</v>
      </c>
      <c r="C16" t="s">
        <v>139</v>
      </c>
      <c r="D16" t="s">
        <v>196</v>
      </c>
      <c r="E16" t="s">
        <v>186</v>
      </c>
      <c r="F16" t="s">
        <v>187</v>
      </c>
    </row>
    <row r="17" spans="1:6" x14ac:dyDescent="0.25">
      <c r="A17" s="8" t="s">
        <v>319</v>
      </c>
      <c r="B17" t="s">
        <v>320</v>
      </c>
      <c r="C17" t="s">
        <v>321</v>
      </c>
      <c r="D17" t="s">
        <v>202</v>
      </c>
      <c r="E17" t="s">
        <v>201</v>
      </c>
      <c r="F17" t="s">
        <v>198</v>
      </c>
    </row>
    <row r="18" spans="1:6" x14ac:dyDescent="0.25">
      <c r="A18" s="8" t="s">
        <v>307</v>
      </c>
      <c r="B18" t="s">
        <v>308</v>
      </c>
      <c r="C18" t="s">
        <v>309</v>
      </c>
      <c r="D18" t="s">
        <v>196</v>
      </c>
      <c r="E18" t="s">
        <v>186</v>
      </c>
      <c r="F18" t="s">
        <v>187</v>
      </c>
    </row>
    <row r="19" spans="1:6" x14ac:dyDescent="0.25">
      <c r="A19" s="8" t="s">
        <v>256</v>
      </c>
      <c r="B19" t="s">
        <v>257</v>
      </c>
      <c r="C19" t="s">
        <v>258</v>
      </c>
      <c r="D19" t="s">
        <v>200</v>
      </c>
      <c r="E19" t="s">
        <v>197</v>
      </c>
      <c r="F19" t="s">
        <v>199</v>
      </c>
    </row>
    <row r="20" spans="1:6" x14ac:dyDescent="0.25">
      <c r="A20" s="8" t="s">
        <v>55</v>
      </c>
      <c r="B20" t="s">
        <v>56</v>
      </c>
      <c r="C20" t="s">
        <v>57</v>
      </c>
      <c r="D20" t="s">
        <v>202</v>
      </c>
      <c r="E20" t="s">
        <v>197</v>
      </c>
      <c r="F20" t="s">
        <v>187</v>
      </c>
    </row>
    <row r="21" spans="1:6" x14ac:dyDescent="0.25">
      <c r="A21" s="8" t="s">
        <v>48</v>
      </c>
      <c r="B21" t="s">
        <v>49</v>
      </c>
      <c r="C21" t="s">
        <v>50</v>
      </c>
      <c r="D21" t="s">
        <v>200</v>
      </c>
      <c r="E21" t="s">
        <v>201</v>
      </c>
      <c r="F21" t="s">
        <v>187</v>
      </c>
    </row>
    <row r="22" spans="1:6" x14ac:dyDescent="0.25">
      <c r="A22" s="8" t="s">
        <v>125</v>
      </c>
      <c r="B22" t="s">
        <v>126</v>
      </c>
      <c r="C22" t="s">
        <v>127</v>
      </c>
      <c r="D22" t="s">
        <v>196</v>
      </c>
      <c r="E22" t="s">
        <v>186</v>
      </c>
      <c r="F22" t="s">
        <v>199</v>
      </c>
    </row>
    <row r="23" spans="1:6" x14ac:dyDescent="0.25">
      <c r="A23" s="8" t="s">
        <v>85</v>
      </c>
      <c r="B23" t="s">
        <v>86</v>
      </c>
      <c r="C23" t="s">
        <v>87</v>
      </c>
      <c r="D23" t="s">
        <v>191</v>
      </c>
      <c r="E23" t="s">
        <v>201</v>
      </c>
      <c r="F23" t="s">
        <v>187</v>
      </c>
    </row>
    <row r="24" spans="1:6" x14ac:dyDescent="0.25">
      <c r="A24" s="8" t="s">
        <v>143</v>
      </c>
      <c r="B24" t="s">
        <v>144</v>
      </c>
      <c r="C24" t="s">
        <v>145</v>
      </c>
      <c r="D24" t="s">
        <v>203</v>
      </c>
      <c r="E24" t="s">
        <v>195</v>
      </c>
      <c r="F24" t="s">
        <v>187</v>
      </c>
    </row>
    <row r="25" spans="1:6" x14ac:dyDescent="0.25">
      <c r="A25" s="8" t="s">
        <v>277</v>
      </c>
      <c r="B25" t="s">
        <v>278</v>
      </c>
      <c r="C25" t="s">
        <v>279</v>
      </c>
      <c r="D25" t="s">
        <v>185</v>
      </c>
      <c r="E25" t="s">
        <v>201</v>
      </c>
      <c r="F25" t="s">
        <v>187</v>
      </c>
    </row>
    <row r="26" spans="1:6" x14ac:dyDescent="0.25">
      <c r="A26" s="8" t="s">
        <v>110</v>
      </c>
      <c r="B26" t="s">
        <v>111</v>
      </c>
      <c r="C26" t="s">
        <v>112</v>
      </c>
      <c r="D26" t="s">
        <v>191</v>
      </c>
      <c r="E26" t="s">
        <v>195</v>
      </c>
      <c r="F26" t="s">
        <v>187</v>
      </c>
    </row>
    <row r="27" spans="1:6" x14ac:dyDescent="0.25">
      <c r="A27" s="8" t="s">
        <v>122</v>
      </c>
      <c r="B27" t="s">
        <v>123</v>
      </c>
      <c r="C27" t="s">
        <v>124</v>
      </c>
      <c r="D27" t="s">
        <v>191</v>
      </c>
      <c r="E27" t="s">
        <v>201</v>
      </c>
      <c r="F27" t="s">
        <v>187</v>
      </c>
    </row>
    <row r="28" spans="1:6" x14ac:dyDescent="0.25">
      <c r="A28" s="8" t="s">
        <v>67</v>
      </c>
      <c r="B28" t="s">
        <v>68</v>
      </c>
      <c r="C28" t="s">
        <v>69</v>
      </c>
      <c r="D28" t="s">
        <v>185</v>
      </c>
      <c r="E28" t="s">
        <v>197</v>
      </c>
      <c r="F28" t="s">
        <v>187</v>
      </c>
    </row>
    <row r="29" spans="1:6" x14ac:dyDescent="0.25">
      <c r="A29" s="8" t="s">
        <v>64</v>
      </c>
      <c r="B29" t="s">
        <v>65</v>
      </c>
      <c r="C29" t="s">
        <v>66</v>
      </c>
      <c r="D29" t="s">
        <v>203</v>
      </c>
      <c r="E29" t="s">
        <v>186</v>
      </c>
      <c r="F29" t="s">
        <v>187</v>
      </c>
    </row>
    <row r="30" spans="1:6" x14ac:dyDescent="0.25">
      <c r="A30" s="8" t="s">
        <v>70</v>
      </c>
      <c r="B30" t="s">
        <v>71</v>
      </c>
      <c r="C30" t="s">
        <v>72</v>
      </c>
      <c r="D30" t="s">
        <v>200</v>
      </c>
      <c r="E30" t="s">
        <v>197</v>
      </c>
      <c r="F30" t="s">
        <v>187</v>
      </c>
    </row>
    <row r="31" spans="1:6" x14ac:dyDescent="0.25">
      <c r="A31" s="8" t="s">
        <v>247</v>
      </c>
      <c r="B31" t="s">
        <v>248</v>
      </c>
      <c r="C31" t="s">
        <v>249</v>
      </c>
      <c r="D31" t="s">
        <v>200</v>
      </c>
      <c r="E31" t="s">
        <v>197</v>
      </c>
      <c r="F31" t="s">
        <v>187</v>
      </c>
    </row>
    <row r="32" spans="1:6" x14ac:dyDescent="0.25">
      <c r="A32" s="8" t="s">
        <v>280</v>
      </c>
      <c r="B32" t="s">
        <v>281</v>
      </c>
      <c r="C32" t="s">
        <v>282</v>
      </c>
      <c r="D32" t="s">
        <v>202</v>
      </c>
      <c r="E32" t="s">
        <v>197</v>
      </c>
      <c r="F32" t="s">
        <v>187</v>
      </c>
    </row>
    <row r="33" spans="1:6" x14ac:dyDescent="0.25">
      <c r="A33" s="8" t="s">
        <v>286</v>
      </c>
      <c r="B33" t="s">
        <v>287</v>
      </c>
      <c r="C33" t="s">
        <v>288</v>
      </c>
      <c r="D33" t="s">
        <v>185</v>
      </c>
      <c r="E33" t="s">
        <v>195</v>
      </c>
      <c r="F33" t="s">
        <v>187</v>
      </c>
    </row>
    <row r="34" spans="1:6" x14ac:dyDescent="0.25">
      <c r="A34" s="8" t="s">
        <v>351</v>
      </c>
      <c r="B34" t="s">
        <v>352</v>
      </c>
      <c r="C34" t="s">
        <v>353</v>
      </c>
      <c r="D34" t="s">
        <v>185</v>
      </c>
      <c r="E34" t="s">
        <v>195</v>
      </c>
      <c r="F34" t="s">
        <v>187</v>
      </c>
    </row>
    <row r="35" spans="1:6" x14ac:dyDescent="0.25">
      <c r="A35" s="8" t="s">
        <v>235</v>
      </c>
      <c r="B35" t="s">
        <v>236</v>
      </c>
      <c r="C35" t="s">
        <v>237</v>
      </c>
      <c r="D35" t="s">
        <v>185</v>
      </c>
      <c r="E35" t="s">
        <v>201</v>
      </c>
      <c r="F35" t="s">
        <v>187</v>
      </c>
    </row>
    <row r="36" spans="1:6" x14ac:dyDescent="0.25">
      <c r="A36" s="8" t="s">
        <v>325</v>
      </c>
      <c r="B36" t="s">
        <v>326</v>
      </c>
      <c r="C36" t="s">
        <v>327</v>
      </c>
      <c r="D36" t="s">
        <v>196</v>
      </c>
      <c r="E36" t="s">
        <v>201</v>
      </c>
      <c r="F36" t="s">
        <v>187</v>
      </c>
    </row>
    <row r="37" spans="1:6" x14ac:dyDescent="0.25">
      <c r="A37" s="8" t="s">
        <v>301</v>
      </c>
      <c r="B37" t="s">
        <v>302</v>
      </c>
      <c r="C37" t="s">
        <v>303</v>
      </c>
      <c r="D37" t="s">
        <v>185</v>
      </c>
      <c r="E37" t="s">
        <v>186</v>
      </c>
      <c r="F37" t="s">
        <v>187</v>
      </c>
    </row>
    <row r="38" spans="1:6" x14ac:dyDescent="0.25">
      <c r="A38" s="8" t="s">
        <v>167</v>
      </c>
      <c r="B38" t="s">
        <v>168</v>
      </c>
      <c r="C38" t="s">
        <v>169</v>
      </c>
      <c r="D38" t="s">
        <v>196</v>
      </c>
      <c r="E38" t="s">
        <v>201</v>
      </c>
      <c r="F38" t="s">
        <v>187</v>
      </c>
    </row>
    <row r="39" spans="1:6" x14ac:dyDescent="0.25">
      <c r="A39" s="8" t="s">
        <v>253</v>
      </c>
      <c r="B39" t="s">
        <v>254</v>
      </c>
      <c r="C39" t="s">
        <v>255</v>
      </c>
      <c r="D39" t="s">
        <v>203</v>
      </c>
      <c r="E39" t="s">
        <v>186</v>
      </c>
      <c r="F39" t="s">
        <v>199</v>
      </c>
    </row>
    <row r="40" spans="1:6" x14ac:dyDescent="0.25">
      <c r="A40" s="8" t="s">
        <v>113</v>
      </c>
      <c r="B40" t="s">
        <v>114</v>
      </c>
      <c r="C40" t="s">
        <v>115</v>
      </c>
      <c r="D40" t="s">
        <v>196</v>
      </c>
      <c r="E40" t="s">
        <v>197</v>
      </c>
      <c r="F40" t="s">
        <v>187</v>
      </c>
    </row>
    <row r="41" spans="1:6" x14ac:dyDescent="0.25">
      <c r="A41" s="8" t="s">
        <v>29</v>
      </c>
      <c r="B41" t="s">
        <v>30</v>
      </c>
      <c r="C41" t="s">
        <v>31</v>
      </c>
      <c r="D41" t="s">
        <v>185</v>
      </c>
      <c r="E41" t="s">
        <v>197</v>
      </c>
      <c r="F41" t="s">
        <v>198</v>
      </c>
    </row>
    <row r="42" spans="1:6" x14ac:dyDescent="0.25">
      <c r="A42" s="8" t="s">
        <v>232</v>
      </c>
      <c r="B42" t="s">
        <v>233</v>
      </c>
      <c r="C42" t="s">
        <v>234</v>
      </c>
      <c r="D42" t="s">
        <v>200</v>
      </c>
      <c r="E42" t="s">
        <v>201</v>
      </c>
      <c r="F42" t="s">
        <v>187</v>
      </c>
    </row>
    <row r="43" spans="1:6" x14ac:dyDescent="0.25">
      <c r="A43" s="8" t="s">
        <v>289</v>
      </c>
      <c r="B43" t="s">
        <v>290</v>
      </c>
      <c r="C43" t="s">
        <v>291</v>
      </c>
      <c r="D43" t="s">
        <v>185</v>
      </c>
      <c r="E43" t="s">
        <v>201</v>
      </c>
      <c r="F43" t="s">
        <v>204</v>
      </c>
    </row>
    <row r="44" spans="1:6" x14ac:dyDescent="0.25">
      <c r="A44" s="8" t="s">
        <v>354</v>
      </c>
      <c r="B44" t="s">
        <v>355</v>
      </c>
      <c r="C44" t="s">
        <v>356</v>
      </c>
      <c r="D44" t="s">
        <v>185</v>
      </c>
      <c r="E44" t="s">
        <v>186</v>
      </c>
      <c r="F44" t="s">
        <v>187</v>
      </c>
    </row>
    <row r="45" spans="1:6" x14ac:dyDescent="0.25">
      <c r="A45" s="8" t="s">
        <v>229</v>
      </c>
      <c r="B45" t="s">
        <v>230</v>
      </c>
      <c r="C45" t="s">
        <v>231</v>
      </c>
      <c r="D45" t="s">
        <v>191</v>
      </c>
      <c r="E45" t="s">
        <v>186</v>
      </c>
      <c r="F45" t="s">
        <v>187</v>
      </c>
    </row>
    <row r="46" spans="1:6" x14ac:dyDescent="0.25">
      <c r="A46" s="8" t="s">
        <v>357</v>
      </c>
      <c r="B46" t="s">
        <v>358</v>
      </c>
      <c r="C46" t="s">
        <v>359</v>
      </c>
      <c r="D46" t="s">
        <v>185</v>
      </c>
      <c r="E46" t="s">
        <v>201</v>
      </c>
      <c r="F46" t="s">
        <v>187</v>
      </c>
    </row>
    <row r="47" spans="1:6" x14ac:dyDescent="0.25">
      <c r="A47" s="8" t="s">
        <v>205</v>
      </c>
      <c r="B47" t="s">
        <v>206</v>
      </c>
      <c r="C47" t="s">
        <v>207</v>
      </c>
      <c r="D47" t="s">
        <v>191</v>
      </c>
      <c r="E47" t="s">
        <v>197</v>
      </c>
      <c r="F47" t="s">
        <v>204</v>
      </c>
    </row>
    <row r="48" spans="1:6" x14ac:dyDescent="0.25">
      <c r="A48" s="8" t="s">
        <v>14</v>
      </c>
      <c r="B48" t="s">
        <v>15</v>
      </c>
      <c r="C48" t="s">
        <v>16</v>
      </c>
      <c r="D48" t="s">
        <v>196</v>
      </c>
      <c r="E48" t="s">
        <v>197</v>
      </c>
      <c r="F48" t="s">
        <v>187</v>
      </c>
    </row>
    <row r="49" spans="1:6" x14ac:dyDescent="0.25">
      <c r="A49" s="8" t="s">
        <v>152</v>
      </c>
      <c r="B49" t="s">
        <v>153</v>
      </c>
      <c r="C49" t="s">
        <v>154</v>
      </c>
      <c r="D49" t="s">
        <v>200</v>
      </c>
      <c r="E49" t="s">
        <v>201</v>
      </c>
      <c r="F49" t="s">
        <v>187</v>
      </c>
    </row>
    <row r="50" spans="1:6" x14ac:dyDescent="0.25">
      <c r="A50" s="8" t="s">
        <v>211</v>
      </c>
      <c r="B50" t="s">
        <v>212</v>
      </c>
      <c r="C50" t="s">
        <v>213</v>
      </c>
      <c r="D50" t="s">
        <v>202</v>
      </c>
      <c r="E50" t="s">
        <v>201</v>
      </c>
      <c r="F50" t="s">
        <v>187</v>
      </c>
    </row>
    <row r="51" spans="1:6" x14ac:dyDescent="0.25">
      <c r="A51" s="8" t="s">
        <v>140</v>
      </c>
      <c r="B51" t="s">
        <v>141</v>
      </c>
      <c r="C51" t="s">
        <v>142</v>
      </c>
      <c r="D51" t="s">
        <v>196</v>
      </c>
      <c r="E51" t="s">
        <v>195</v>
      </c>
      <c r="F51" t="s">
        <v>187</v>
      </c>
    </row>
    <row r="52" spans="1:6" x14ac:dyDescent="0.25">
      <c r="A52" s="8" t="s">
        <v>119</v>
      </c>
      <c r="B52" t="s">
        <v>120</v>
      </c>
      <c r="C52" t="s">
        <v>121</v>
      </c>
      <c r="D52" t="s">
        <v>203</v>
      </c>
      <c r="E52" t="s">
        <v>197</v>
      </c>
      <c r="F52" t="s">
        <v>187</v>
      </c>
    </row>
    <row r="53" spans="1:6" x14ac:dyDescent="0.25">
      <c r="A53" s="8" t="s">
        <v>88</v>
      </c>
      <c r="B53" t="s">
        <v>89</v>
      </c>
      <c r="C53" t="s">
        <v>90</v>
      </c>
      <c r="D53" t="s">
        <v>191</v>
      </c>
      <c r="E53" t="s">
        <v>186</v>
      </c>
      <c r="F53" t="s">
        <v>187</v>
      </c>
    </row>
    <row r="54" spans="1:6" x14ac:dyDescent="0.25">
      <c r="A54" s="8" t="s">
        <v>161</v>
      </c>
      <c r="B54" t="s">
        <v>162</v>
      </c>
      <c r="C54" t="s">
        <v>163</v>
      </c>
      <c r="D54" t="s">
        <v>202</v>
      </c>
      <c r="E54" t="s">
        <v>197</v>
      </c>
      <c r="F54" t="s">
        <v>187</v>
      </c>
    </row>
    <row r="55" spans="1:6" x14ac:dyDescent="0.25">
      <c r="A55" s="8" t="s">
        <v>331</v>
      </c>
      <c r="B55" t="s">
        <v>332</v>
      </c>
      <c r="C55" t="s">
        <v>333</v>
      </c>
      <c r="D55" t="s">
        <v>202</v>
      </c>
      <c r="E55" t="s">
        <v>197</v>
      </c>
      <c r="F55" t="s">
        <v>187</v>
      </c>
    </row>
    <row r="56" spans="1:6" x14ac:dyDescent="0.25">
      <c r="A56" s="8" t="s">
        <v>76</v>
      </c>
      <c r="B56" t="s">
        <v>77</v>
      </c>
      <c r="C56" t="s">
        <v>78</v>
      </c>
      <c r="D56" t="s">
        <v>185</v>
      </c>
      <c r="E56" t="s">
        <v>195</v>
      </c>
      <c r="F56" t="s">
        <v>187</v>
      </c>
    </row>
    <row r="57" spans="1:6" x14ac:dyDescent="0.25">
      <c r="A57" s="8" t="s">
        <v>262</v>
      </c>
      <c r="B57" t="s">
        <v>263</v>
      </c>
      <c r="C57" t="s">
        <v>264</v>
      </c>
      <c r="D57" t="s">
        <v>200</v>
      </c>
      <c r="E57" t="s">
        <v>197</v>
      </c>
      <c r="F57" t="s">
        <v>187</v>
      </c>
    </row>
    <row r="58" spans="1:6" x14ac:dyDescent="0.25">
      <c r="A58" s="8" t="s">
        <v>241</v>
      </c>
      <c r="B58" t="s">
        <v>242</v>
      </c>
      <c r="C58" t="s">
        <v>243</v>
      </c>
      <c r="D58" t="s">
        <v>196</v>
      </c>
      <c r="E58" t="s">
        <v>201</v>
      </c>
      <c r="F58" t="s">
        <v>187</v>
      </c>
    </row>
    <row r="59" spans="1:6" x14ac:dyDescent="0.25">
      <c r="A59" s="8" t="s">
        <v>244</v>
      </c>
      <c r="B59" t="s">
        <v>245</v>
      </c>
      <c r="C59" t="s">
        <v>246</v>
      </c>
      <c r="D59" t="s">
        <v>196</v>
      </c>
      <c r="E59" t="s">
        <v>195</v>
      </c>
      <c r="F59" t="s">
        <v>187</v>
      </c>
    </row>
    <row r="60" spans="1:6" x14ac:dyDescent="0.25">
      <c r="A60" s="8" t="s">
        <v>214</v>
      </c>
      <c r="B60" t="s">
        <v>215</v>
      </c>
      <c r="C60" t="s">
        <v>216</v>
      </c>
      <c r="D60" t="s">
        <v>196</v>
      </c>
      <c r="E60" t="s">
        <v>197</v>
      </c>
      <c r="F60" t="s">
        <v>187</v>
      </c>
    </row>
    <row r="61" spans="1:6" x14ac:dyDescent="0.25">
      <c r="A61" s="8" t="s">
        <v>334</v>
      </c>
      <c r="B61" t="s">
        <v>335</v>
      </c>
      <c r="C61" t="s">
        <v>336</v>
      </c>
      <c r="D61" t="s">
        <v>200</v>
      </c>
      <c r="E61" t="s">
        <v>197</v>
      </c>
      <c r="F61" t="s">
        <v>187</v>
      </c>
    </row>
    <row r="62" spans="1:6" x14ac:dyDescent="0.25">
      <c r="A62" s="8" t="s">
        <v>188</v>
      </c>
      <c r="B62" t="s">
        <v>189</v>
      </c>
      <c r="C62" t="s">
        <v>190</v>
      </c>
      <c r="D62" t="s">
        <v>191</v>
      </c>
      <c r="E62" t="s">
        <v>186</v>
      </c>
      <c r="F62" t="s">
        <v>187</v>
      </c>
    </row>
    <row r="63" spans="1:6" x14ac:dyDescent="0.25">
      <c r="A63" s="8" t="s">
        <v>322</v>
      </c>
      <c r="B63" t="s">
        <v>323</v>
      </c>
      <c r="C63" t="s">
        <v>324</v>
      </c>
      <c r="D63" t="s">
        <v>202</v>
      </c>
      <c r="E63" t="s">
        <v>201</v>
      </c>
      <c r="F63" t="s">
        <v>187</v>
      </c>
    </row>
    <row r="64" spans="1:6" x14ac:dyDescent="0.25">
      <c r="A64" s="8" t="s">
        <v>94</v>
      </c>
      <c r="B64" t="s">
        <v>95</v>
      </c>
      <c r="C64" t="s">
        <v>96</v>
      </c>
      <c r="D64" t="s">
        <v>203</v>
      </c>
      <c r="E64" t="s">
        <v>186</v>
      </c>
      <c r="F64" t="s">
        <v>187</v>
      </c>
    </row>
    <row r="65" spans="1:6" x14ac:dyDescent="0.25">
      <c r="A65" s="8" t="s">
        <v>310</v>
      </c>
      <c r="B65" t="s">
        <v>311</v>
      </c>
      <c r="C65" t="s">
        <v>312</v>
      </c>
      <c r="D65" t="s">
        <v>200</v>
      </c>
      <c r="E65" t="s">
        <v>197</v>
      </c>
      <c r="F65" t="s">
        <v>187</v>
      </c>
    </row>
    <row r="66" spans="1:6" x14ac:dyDescent="0.25">
      <c r="A66" s="8" t="s">
        <v>274</v>
      </c>
      <c r="B66" t="s">
        <v>275</v>
      </c>
      <c r="C66" t="s">
        <v>276</v>
      </c>
      <c r="D66" t="s">
        <v>202</v>
      </c>
      <c r="E66" t="s">
        <v>197</v>
      </c>
      <c r="F66" t="s">
        <v>187</v>
      </c>
    </row>
    <row r="67" spans="1:6" x14ac:dyDescent="0.25">
      <c r="A67" s="8" t="s">
        <v>298</v>
      </c>
      <c r="B67" t="s">
        <v>299</v>
      </c>
      <c r="C67" t="s">
        <v>300</v>
      </c>
      <c r="D67" t="s">
        <v>203</v>
      </c>
      <c r="E67" t="s">
        <v>186</v>
      </c>
      <c r="F67" t="s">
        <v>187</v>
      </c>
    </row>
    <row r="68" spans="1:6" x14ac:dyDescent="0.25">
      <c r="A68" s="8" t="s">
        <v>45</v>
      </c>
      <c r="B68" t="s">
        <v>46</v>
      </c>
      <c r="C68" t="s">
        <v>47</v>
      </c>
      <c r="D68" t="s">
        <v>196</v>
      </c>
      <c r="E68" t="s">
        <v>195</v>
      </c>
      <c r="F68" t="s">
        <v>199</v>
      </c>
    </row>
    <row r="69" spans="1:6" x14ac:dyDescent="0.25">
      <c r="A69" s="8" t="s">
        <v>328</v>
      </c>
      <c r="B69" t="s">
        <v>329</v>
      </c>
      <c r="C69" t="s">
        <v>330</v>
      </c>
      <c r="D69" t="s">
        <v>191</v>
      </c>
      <c r="E69" t="s">
        <v>201</v>
      </c>
      <c r="F69" t="s">
        <v>187</v>
      </c>
    </row>
    <row r="70" spans="1:6" x14ac:dyDescent="0.25">
      <c r="A70" s="8" t="s">
        <v>21</v>
      </c>
      <c r="B70" t="s">
        <v>22</v>
      </c>
      <c r="C70" t="s">
        <v>23</v>
      </c>
      <c r="D70" t="s">
        <v>196</v>
      </c>
      <c r="E70" t="s">
        <v>186</v>
      </c>
      <c r="F70" t="s">
        <v>187</v>
      </c>
    </row>
    <row r="71" spans="1:6" x14ac:dyDescent="0.25">
      <c r="A71" s="8" t="s">
        <v>316</v>
      </c>
      <c r="B71" t="s">
        <v>317</v>
      </c>
      <c r="C71" t="s">
        <v>318</v>
      </c>
      <c r="D71" t="s">
        <v>191</v>
      </c>
      <c r="E71" t="s">
        <v>197</v>
      </c>
      <c r="F71" t="s">
        <v>187</v>
      </c>
    </row>
    <row r="72" spans="1:6" x14ac:dyDescent="0.25">
      <c r="A72" s="8" t="s">
        <v>73</v>
      </c>
      <c r="B72" t="s">
        <v>74</v>
      </c>
      <c r="C72" t="s">
        <v>75</v>
      </c>
      <c r="D72" t="s">
        <v>203</v>
      </c>
      <c r="E72" t="s">
        <v>197</v>
      </c>
      <c r="F72" t="s">
        <v>187</v>
      </c>
    </row>
    <row r="73" spans="1:6" x14ac:dyDescent="0.25">
      <c r="A73" s="8" t="s">
        <v>33</v>
      </c>
      <c r="B73" t="s">
        <v>34</v>
      </c>
      <c r="C73" t="s">
        <v>35</v>
      </c>
      <c r="D73" t="s">
        <v>191</v>
      </c>
      <c r="E73" t="s">
        <v>186</v>
      </c>
      <c r="F73" t="s">
        <v>187</v>
      </c>
    </row>
    <row r="74" spans="1:6" x14ac:dyDescent="0.25">
      <c r="A74" s="8" t="s">
        <v>52</v>
      </c>
      <c r="B74" t="s">
        <v>53</v>
      </c>
      <c r="C74" t="s">
        <v>54</v>
      </c>
      <c r="D74" t="s">
        <v>196</v>
      </c>
      <c r="E74" t="s">
        <v>201</v>
      </c>
      <c r="F74" t="s">
        <v>187</v>
      </c>
    </row>
    <row r="75" spans="1:6" x14ac:dyDescent="0.25">
      <c r="A75" s="8" t="s">
        <v>116</v>
      </c>
      <c r="B75" t="s">
        <v>117</v>
      </c>
      <c r="C75" t="s">
        <v>118</v>
      </c>
      <c r="D75" t="s">
        <v>202</v>
      </c>
      <c r="E75" t="s">
        <v>201</v>
      </c>
      <c r="F75" t="s">
        <v>187</v>
      </c>
    </row>
    <row r="76" spans="1:6" x14ac:dyDescent="0.25">
      <c r="A76" s="8" t="s">
        <v>149</v>
      </c>
      <c r="B76" t="s">
        <v>150</v>
      </c>
      <c r="C76" t="s">
        <v>151</v>
      </c>
      <c r="D76" t="s">
        <v>203</v>
      </c>
      <c r="E76" t="s">
        <v>197</v>
      </c>
      <c r="F76" t="s">
        <v>187</v>
      </c>
    </row>
    <row r="77" spans="1:6" x14ac:dyDescent="0.25">
      <c r="A77" s="8" t="s">
        <v>146</v>
      </c>
      <c r="B77" t="s">
        <v>147</v>
      </c>
      <c r="C77" t="s">
        <v>148</v>
      </c>
      <c r="D77" t="s">
        <v>203</v>
      </c>
      <c r="E77" t="s">
        <v>186</v>
      </c>
      <c r="F77" t="s">
        <v>187</v>
      </c>
    </row>
    <row r="78" spans="1:6" x14ac:dyDescent="0.25">
      <c r="A78" s="8" t="s">
        <v>25</v>
      </c>
      <c r="B78" t="s">
        <v>26</v>
      </c>
      <c r="C78" t="s">
        <v>27</v>
      </c>
      <c r="D78" t="s">
        <v>196</v>
      </c>
      <c r="E78" t="s">
        <v>186</v>
      </c>
      <c r="F78" t="s">
        <v>187</v>
      </c>
    </row>
    <row r="79" spans="1:6" x14ac:dyDescent="0.25">
      <c r="A79" s="8" t="s">
        <v>217</v>
      </c>
      <c r="B79" t="s">
        <v>218</v>
      </c>
      <c r="C79" t="s">
        <v>219</v>
      </c>
      <c r="D79" t="s">
        <v>203</v>
      </c>
      <c r="E79" t="s">
        <v>201</v>
      </c>
      <c r="F79" t="s">
        <v>187</v>
      </c>
    </row>
    <row r="80" spans="1:6" x14ac:dyDescent="0.25">
      <c r="A80" s="8" t="s">
        <v>271</v>
      </c>
      <c r="B80" t="s">
        <v>272</v>
      </c>
      <c r="C80" t="s">
        <v>273</v>
      </c>
      <c r="D80" t="s">
        <v>200</v>
      </c>
      <c r="E80" t="s">
        <v>197</v>
      </c>
      <c r="F80" t="s">
        <v>187</v>
      </c>
    </row>
    <row r="81" spans="1:6" x14ac:dyDescent="0.25">
      <c r="A81" s="8" t="s">
        <v>58</v>
      </c>
      <c r="B81" t="s">
        <v>59</v>
      </c>
      <c r="C81" t="s">
        <v>60</v>
      </c>
      <c r="D81" t="s">
        <v>200</v>
      </c>
      <c r="E81" t="s">
        <v>197</v>
      </c>
      <c r="F81" t="s">
        <v>187</v>
      </c>
    </row>
    <row r="82" spans="1:6" x14ac:dyDescent="0.25">
      <c r="A82" s="8" t="s">
        <v>101</v>
      </c>
      <c r="B82" t="s">
        <v>102</v>
      </c>
      <c r="C82" t="s">
        <v>103</v>
      </c>
      <c r="D82" t="s">
        <v>202</v>
      </c>
      <c r="E82" t="s">
        <v>197</v>
      </c>
      <c r="F82" t="s">
        <v>204</v>
      </c>
    </row>
    <row r="83" spans="1:6" x14ac:dyDescent="0.25">
      <c r="A83" s="8" t="s">
        <v>265</v>
      </c>
      <c r="B83" t="s">
        <v>266</v>
      </c>
      <c r="C83" t="s">
        <v>267</v>
      </c>
      <c r="D83" t="s">
        <v>203</v>
      </c>
      <c r="E83" t="s">
        <v>195</v>
      </c>
      <c r="F83" t="s">
        <v>187</v>
      </c>
    </row>
    <row r="84" spans="1:6" x14ac:dyDescent="0.25">
      <c r="A84" s="8" t="s">
        <v>238</v>
      </c>
      <c r="B84" t="s">
        <v>239</v>
      </c>
      <c r="C84" t="s">
        <v>240</v>
      </c>
      <c r="D84" t="s">
        <v>185</v>
      </c>
      <c r="E84" t="s">
        <v>201</v>
      </c>
      <c r="F84" t="s">
        <v>187</v>
      </c>
    </row>
    <row r="85" spans="1:6" x14ac:dyDescent="0.25">
      <c r="A85" s="8" t="s">
        <v>295</v>
      </c>
      <c r="B85" t="s">
        <v>296</v>
      </c>
      <c r="C85" t="s">
        <v>297</v>
      </c>
      <c r="D85" t="s">
        <v>185</v>
      </c>
      <c r="E85" t="s">
        <v>197</v>
      </c>
      <c r="F85" t="s">
        <v>187</v>
      </c>
    </row>
    <row r="86" spans="1:6" x14ac:dyDescent="0.25">
      <c r="A86" s="8" t="s">
        <v>304</v>
      </c>
      <c r="B86" t="s">
        <v>305</v>
      </c>
      <c r="C86" t="s">
        <v>306</v>
      </c>
      <c r="D86" t="s">
        <v>191</v>
      </c>
      <c r="E86" t="s">
        <v>186</v>
      </c>
      <c r="F86" t="s">
        <v>187</v>
      </c>
    </row>
    <row r="87" spans="1:6" x14ac:dyDescent="0.25">
      <c r="A87" s="8" t="s">
        <v>360</v>
      </c>
      <c r="B87" t="s">
        <v>361</v>
      </c>
      <c r="C87" t="s">
        <v>362</v>
      </c>
      <c r="D87" t="s">
        <v>185</v>
      </c>
      <c r="E87" t="s">
        <v>195</v>
      </c>
      <c r="F87" t="s">
        <v>187</v>
      </c>
    </row>
    <row r="88" spans="1:6" x14ac:dyDescent="0.25">
      <c r="A88" s="8" t="s">
        <v>82</v>
      </c>
      <c r="B88" t="s">
        <v>83</v>
      </c>
      <c r="C88" t="s">
        <v>84</v>
      </c>
      <c r="D88" t="s">
        <v>185</v>
      </c>
      <c r="E88" t="s">
        <v>195</v>
      </c>
      <c r="F88" t="s">
        <v>187</v>
      </c>
    </row>
    <row r="89" spans="1:6" x14ac:dyDescent="0.25">
      <c r="A89" s="8" t="s">
        <v>173</v>
      </c>
      <c r="B89" t="s">
        <v>174</v>
      </c>
      <c r="C89" t="s">
        <v>175</v>
      </c>
      <c r="D89" t="s">
        <v>191</v>
      </c>
      <c r="E89" t="s">
        <v>186</v>
      </c>
      <c r="F89" t="s">
        <v>187</v>
      </c>
    </row>
    <row r="90" spans="1:6" x14ac:dyDescent="0.25">
      <c r="A90" s="8" t="s">
        <v>292</v>
      </c>
      <c r="B90" t="s">
        <v>293</v>
      </c>
      <c r="C90" t="s">
        <v>294</v>
      </c>
      <c r="D90" t="s">
        <v>203</v>
      </c>
      <c r="E90" t="s">
        <v>201</v>
      </c>
      <c r="F90" t="s">
        <v>204</v>
      </c>
    </row>
    <row r="91" spans="1:6" x14ac:dyDescent="0.25">
      <c r="A91" s="8" t="s">
        <v>91</v>
      </c>
      <c r="B91" t="s">
        <v>92</v>
      </c>
      <c r="C91" t="s">
        <v>93</v>
      </c>
      <c r="D91" t="s">
        <v>185</v>
      </c>
      <c r="E91" t="s">
        <v>186</v>
      </c>
      <c r="F91" t="s">
        <v>187</v>
      </c>
    </row>
    <row r="92" spans="1:6" x14ac:dyDescent="0.25">
      <c r="A92" s="8" t="s">
        <v>128</v>
      </c>
      <c r="B92" t="s">
        <v>129</v>
      </c>
      <c r="C92" t="s">
        <v>130</v>
      </c>
      <c r="D92" t="s">
        <v>203</v>
      </c>
      <c r="E92" t="s">
        <v>197</v>
      </c>
      <c r="F92" t="s">
        <v>187</v>
      </c>
    </row>
    <row r="93" spans="1:6" x14ac:dyDescent="0.25">
      <c r="A93" s="8" t="s">
        <v>208</v>
      </c>
      <c r="B93" t="s">
        <v>209</v>
      </c>
      <c r="C93" t="s">
        <v>210</v>
      </c>
      <c r="D93" t="s">
        <v>196</v>
      </c>
      <c r="E93" t="s">
        <v>201</v>
      </c>
      <c r="F93" t="s">
        <v>204</v>
      </c>
    </row>
    <row r="94" spans="1:6" x14ac:dyDescent="0.25">
      <c r="A94" s="8" t="s">
        <v>107</v>
      </c>
      <c r="B94" t="s">
        <v>108</v>
      </c>
      <c r="C94" t="s">
        <v>109</v>
      </c>
      <c r="D94" t="s">
        <v>202</v>
      </c>
      <c r="E94" t="s">
        <v>201</v>
      </c>
      <c r="F94" t="s">
        <v>187</v>
      </c>
    </row>
    <row r="95" spans="1:6" x14ac:dyDescent="0.25">
      <c r="A95" s="8" t="s">
        <v>134</v>
      </c>
      <c r="B95" t="s">
        <v>135</v>
      </c>
      <c r="C95" t="s">
        <v>136</v>
      </c>
      <c r="D95" t="s">
        <v>185</v>
      </c>
      <c r="E95" t="s">
        <v>186</v>
      </c>
      <c r="F95" t="s">
        <v>187</v>
      </c>
    </row>
    <row r="96" spans="1:6" x14ac:dyDescent="0.25">
      <c r="A96" s="8" t="s">
        <v>345</v>
      </c>
      <c r="B96" t="s">
        <v>346</v>
      </c>
      <c r="C96" t="s">
        <v>347</v>
      </c>
      <c r="D96" t="s">
        <v>191</v>
      </c>
      <c r="E96" t="s">
        <v>186</v>
      </c>
      <c r="F96" t="s">
        <v>187</v>
      </c>
    </row>
    <row r="97" spans="1:6" x14ac:dyDescent="0.25">
      <c r="A97" s="8" t="s">
        <v>313</v>
      </c>
      <c r="B97" t="s">
        <v>314</v>
      </c>
      <c r="C97" t="s">
        <v>315</v>
      </c>
      <c r="D97" t="s">
        <v>191</v>
      </c>
      <c r="E97" t="s">
        <v>197</v>
      </c>
      <c r="F97" t="s">
        <v>187</v>
      </c>
    </row>
    <row r="98" spans="1:6" x14ac:dyDescent="0.25">
      <c r="A98" s="8" t="s">
        <v>41</v>
      </c>
      <c r="B98" t="s">
        <v>42</v>
      </c>
      <c r="C98" t="s">
        <v>43</v>
      </c>
      <c r="D98" t="s">
        <v>185</v>
      </c>
      <c r="E98" t="s">
        <v>186</v>
      </c>
      <c r="F98" t="s">
        <v>187</v>
      </c>
    </row>
    <row r="99" spans="1:6" x14ac:dyDescent="0.25">
      <c r="A99" s="8" t="s">
        <v>342</v>
      </c>
      <c r="B99" t="s">
        <v>343</v>
      </c>
      <c r="C99" t="s">
        <v>344</v>
      </c>
      <c r="D99" t="s">
        <v>185</v>
      </c>
      <c r="E99" t="s">
        <v>186</v>
      </c>
      <c r="F99" t="s">
        <v>199</v>
      </c>
    </row>
    <row r="100" spans="1:6" x14ac:dyDescent="0.25">
      <c r="A100" s="8" t="s">
        <v>155</v>
      </c>
      <c r="B100" t="s">
        <v>156</v>
      </c>
      <c r="C100" t="s">
        <v>157</v>
      </c>
      <c r="D100" t="s">
        <v>196</v>
      </c>
      <c r="E100" t="s">
        <v>197</v>
      </c>
      <c r="F100" t="s">
        <v>187</v>
      </c>
    </row>
    <row r="101" spans="1:6" x14ac:dyDescent="0.25">
      <c r="A101" s="8" t="s">
        <v>131</v>
      </c>
      <c r="B101" t="s">
        <v>132</v>
      </c>
      <c r="C101" t="s">
        <v>133</v>
      </c>
      <c r="D101" t="s">
        <v>203</v>
      </c>
      <c r="E101" t="s">
        <v>201</v>
      </c>
      <c r="F101" t="s">
        <v>187</v>
      </c>
    </row>
    <row r="102" spans="1:6" x14ac:dyDescent="0.25">
      <c r="A102" s="8" t="s">
        <v>131</v>
      </c>
      <c r="B102" t="s">
        <v>337</v>
      </c>
      <c r="C102" t="s">
        <v>338</v>
      </c>
      <c r="D102" t="s">
        <v>196</v>
      </c>
      <c r="E102" t="s">
        <v>201</v>
      </c>
      <c r="F102" t="s">
        <v>187</v>
      </c>
    </row>
    <row r="103" spans="1:6" x14ac:dyDescent="0.25">
      <c r="A103" s="8" t="s">
        <v>37</v>
      </c>
      <c r="B103" t="s">
        <v>38</v>
      </c>
      <c r="C103" t="s">
        <v>39</v>
      </c>
      <c r="D103" t="s">
        <v>196</v>
      </c>
      <c r="E103" t="s">
        <v>195</v>
      </c>
      <c r="F103" t="s">
        <v>187</v>
      </c>
    </row>
    <row r="104" spans="1:6" x14ac:dyDescent="0.25">
      <c r="A104" s="8" t="s">
        <v>283</v>
      </c>
      <c r="B104" t="s">
        <v>284</v>
      </c>
      <c r="C104" t="s">
        <v>285</v>
      </c>
      <c r="D104" t="s">
        <v>200</v>
      </c>
      <c r="E104" t="s">
        <v>197</v>
      </c>
      <c r="F104" t="s">
        <v>187</v>
      </c>
    </row>
    <row r="105" spans="1:6" x14ac:dyDescent="0.25">
      <c r="A105" s="8" t="s">
        <v>79</v>
      </c>
      <c r="B105" t="s">
        <v>80</v>
      </c>
      <c r="C105" t="s">
        <v>81</v>
      </c>
      <c r="D105" t="s">
        <v>202</v>
      </c>
      <c r="E105" t="s">
        <v>197</v>
      </c>
      <c r="F105" t="s">
        <v>187</v>
      </c>
    </row>
    <row r="106" spans="1:6" x14ac:dyDescent="0.25">
      <c r="A106" s="8" t="s">
        <v>268</v>
      </c>
      <c r="B106" t="s">
        <v>269</v>
      </c>
      <c r="C106" t="s">
        <v>270</v>
      </c>
      <c r="D106" t="s">
        <v>196</v>
      </c>
      <c r="E106" t="s">
        <v>195</v>
      </c>
      <c r="F106" t="s">
        <v>187</v>
      </c>
    </row>
    <row r="107" spans="1:6" x14ac:dyDescent="0.25">
      <c r="A107" s="8" t="s">
        <v>158</v>
      </c>
      <c r="B107" t="s">
        <v>159</v>
      </c>
      <c r="C107" t="s">
        <v>160</v>
      </c>
      <c r="D107" t="s">
        <v>191</v>
      </c>
      <c r="E107" t="s">
        <v>201</v>
      </c>
      <c r="F107" t="s">
        <v>187</v>
      </c>
    </row>
  </sheetData>
  <autoFilter ref="A1:J1" xr:uid="{5A8E6F5D-6F7C-4A28-8E0D-DE04C8669D4E}">
    <sortState xmlns:xlrd2="http://schemas.microsoft.com/office/spreadsheetml/2017/richdata2" ref="A2:J107">
      <sortCondition ref="A1"/>
    </sortState>
  </autoFilter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W2_Task_Data_REGISTERED_2</vt:lpstr>
      <vt:lpstr>All</vt:lpstr>
      <vt:lpstr>candidate_data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2022-06-09T15:16:59Z</dcterms:created>
  <dcterms:modified xsi:type="dcterms:W3CDTF">2022-06-09T17:33:05Z</dcterms:modified>
</cp:coreProperties>
</file>